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rea\Desktop\"/>
    </mc:Choice>
  </mc:AlternateContent>
  <xr:revisionPtr revIDLastSave="0" documentId="13_ncr:1_{2D05B5D9-3EF7-4109-8439-33DE87C4A311}" xr6:coauthVersionLast="45" xr6:coauthVersionMax="45" xr10:uidLastSave="{00000000-0000-0000-0000-000000000000}"/>
  <bookViews>
    <workbookView xWindow="-110" yWindow="-110" windowWidth="19420" windowHeight="10420" xr2:uid="{DAB85DEF-77B2-4B3D-BEBF-ACFCC425DE92}"/>
  </bookViews>
  <sheets>
    <sheet name="Resumen de resultados" sheetId="5" r:id="rId1"/>
    <sheet name="Datos predichos - 2,5% riesgo" sheetId="1" r:id="rId2"/>
    <sheet name="Datos estáticos - 2,5% riesgo" sheetId="2" r:id="rId3"/>
    <sheet name="Datos predichos - 10% riesgo" sheetId="3" r:id="rId4"/>
    <sheet name="Datos estáticos - 10% riesgo" sheetId="4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13" i="4" l="1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12" i="4"/>
  <c r="L1444" i="4"/>
  <c r="L1445" i="4"/>
  <c r="L1446" i="4"/>
  <c r="L1447" i="4"/>
  <c r="L1448" i="4"/>
  <c r="L1449" i="4"/>
  <c r="L1450" i="4"/>
  <c r="L1451" i="4"/>
  <c r="L1443" i="4"/>
  <c r="L1441" i="4"/>
  <c r="L1433" i="4"/>
  <c r="L1434" i="4"/>
  <c r="L1435" i="4"/>
  <c r="L1436" i="4"/>
  <c r="L1437" i="4"/>
  <c r="L1438" i="4"/>
  <c r="L1439" i="4"/>
  <c r="L1440" i="4"/>
  <c r="L1423" i="4"/>
  <c r="L1424" i="4"/>
  <c r="L1425" i="4"/>
  <c r="L1426" i="4"/>
  <c r="L1427" i="4"/>
  <c r="L1428" i="4"/>
  <c r="L1429" i="4"/>
  <c r="L1430" i="4"/>
  <c r="L1431" i="4"/>
  <c r="L1432" i="4"/>
  <c r="L1422" i="4"/>
  <c r="L1353" i="4"/>
  <c r="L1354" i="4"/>
  <c r="L1355" i="4"/>
  <c r="L1356" i="4"/>
  <c r="L1357" i="4"/>
  <c r="L1358" i="4"/>
  <c r="L1359" i="4"/>
  <c r="L1360" i="4"/>
  <c r="L1361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32" i="4"/>
  <c r="L1123" i="4"/>
  <c r="L1124" i="4"/>
  <c r="L1125" i="4"/>
  <c r="L1126" i="4"/>
  <c r="L1127" i="4"/>
  <c r="L1128" i="4"/>
  <c r="L1129" i="4"/>
  <c r="L1130" i="4"/>
  <c r="L1131" i="4"/>
  <c r="L112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092" i="4"/>
  <c r="L1033" i="4"/>
  <c r="L1034" i="4"/>
  <c r="L1035" i="4"/>
  <c r="L1036" i="4"/>
  <c r="L1037" i="4"/>
  <c r="L1038" i="4"/>
  <c r="L1039" i="4"/>
  <c r="L1040" i="4"/>
  <c r="L1041" i="4"/>
  <c r="L1032" i="4"/>
  <c r="L964" i="4"/>
  <c r="L965" i="4"/>
  <c r="L966" i="4"/>
  <c r="L967" i="4"/>
  <c r="L968" i="4"/>
  <c r="L969" i="4"/>
  <c r="L970" i="4"/>
  <c r="L971" i="4"/>
  <c r="L963" i="4"/>
  <c r="L893" i="4"/>
  <c r="L894" i="4"/>
  <c r="L895" i="4"/>
  <c r="L896" i="4"/>
  <c r="L897" i="4"/>
  <c r="L898" i="4"/>
  <c r="L899" i="4"/>
  <c r="L900" i="4"/>
  <c r="L901" i="4"/>
  <c r="L892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5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22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724" i="4"/>
  <c r="L725" i="4"/>
  <c r="L726" i="4"/>
  <c r="L727" i="4"/>
  <c r="L728" i="4"/>
  <c r="L729" i="4"/>
  <c r="L730" i="4"/>
  <c r="L731" i="4"/>
  <c r="L723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32" i="4"/>
  <c r="L484" i="4"/>
  <c r="L304" i="4"/>
  <c r="L485" i="4"/>
  <c r="L486" i="4"/>
  <c r="L487" i="4"/>
  <c r="L488" i="4"/>
  <c r="L489" i="4"/>
  <c r="L490" i="4"/>
  <c r="L491" i="4"/>
  <c r="L483" i="4"/>
  <c r="L481" i="4"/>
  <c r="L479" i="4"/>
  <c r="L480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05" i="4"/>
  <c r="L306" i="4"/>
  <c r="L307" i="4"/>
  <c r="L308" i="4"/>
  <c r="L309" i="4"/>
  <c r="L310" i="4"/>
  <c r="L311" i="4"/>
  <c r="L312" i="4"/>
  <c r="L313" i="4"/>
  <c r="L314" i="4"/>
  <c r="L244" i="4"/>
  <c r="L245" i="4"/>
  <c r="L246" i="4"/>
  <c r="L247" i="4"/>
  <c r="L248" i="4"/>
  <c r="L249" i="4"/>
  <c r="L250" i="4"/>
  <c r="L251" i="4"/>
  <c r="L241" i="4"/>
  <c r="L230" i="4"/>
  <c r="L231" i="4"/>
  <c r="L232" i="4"/>
  <c r="L233" i="4"/>
  <c r="L234" i="4"/>
  <c r="L235" i="4"/>
  <c r="L236" i="4"/>
  <c r="L237" i="4"/>
  <c r="L238" i="4"/>
  <c r="L239" i="4"/>
  <c r="L240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192" i="4"/>
  <c r="L173" i="4"/>
  <c r="L174" i="4"/>
  <c r="L175" i="4"/>
  <c r="L176" i="4"/>
  <c r="L177" i="4"/>
  <c r="L178" i="4"/>
  <c r="L179" i="4"/>
  <c r="L180" i="4"/>
  <c r="L181" i="4"/>
  <c r="L172" i="4"/>
  <c r="L104" i="4"/>
  <c r="L105" i="4"/>
  <c r="L106" i="4"/>
  <c r="L107" i="4"/>
  <c r="L108" i="4"/>
  <c r="L109" i="4"/>
  <c r="L110" i="4"/>
  <c r="L111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73" i="4"/>
  <c r="L74" i="4"/>
  <c r="L75" i="4"/>
  <c r="L76" i="4"/>
  <c r="L77" i="4"/>
  <c r="L78" i="4"/>
  <c r="L79" i="4"/>
  <c r="L80" i="4"/>
  <c r="L81" i="4"/>
  <c r="L82" i="4"/>
  <c r="L83" i="4"/>
  <c r="L84" i="4"/>
  <c r="L72" i="4"/>
  <c r="L4" i="4"/>
  <c r="L5" i="4"/>
  <c r="L6" i="4"/>
  <c r="L7" i="4"/>
  <c r="L8" i="4"/>
  <c r="L9" i="4"/>
  <c r="L10" i="4"/>
  <c r="L11" i="4"/>
  <c r="L3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82" i="4"/>
  <c r="L183" i="4"/>
  <c r="L184" i="4"/>
  <c r="L185" i="4"/>
  <c r="L186" i="4"/>
  <c r="L187" i="4"/>
  <c r="L188" i="4"/>
  <c r="L189" i="4"/>
  <c r="L190" i="4"/>
  <c r="L19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42" i="4"/>
  <c r="L843" i="4"/>
  <c r="L844" i="4"/>
  <c r="L845" i="4"/>
  <c r="L846" i="4"/>
  <c r="L847" i="4"/>
  <c r="L848" i="4"/>
  <c r="L849" i="4"/>
  <c r="L850" i="4"/>
  <c r="L851" i="4"/>
  <c r="L882" i="4"/>
  <c r="L883" i="4"/>
  <c r="L884" i="4"/>
  <c r="L885" i="4"/>
  <c r="L886" i="4"/>
  <c r="L887" i="4"/>
  <c r="L888" i="4"/>
  <c r="L889" i="4"/>
  <c r="L890" i="4"/>
  <c r="L89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112" i="4"/>
  <c r="L1113" i="4"/>
  <c r="L1114" i="4"/>
  <c r="L1115" i="4"/>
  <c r="L1116" i="4"/>
  <c r="L1117" i="4"/>
  <c r="L1118" i="4"/>
  <c r="L1119" i="4"/>
  <c r="L1120" i="4"/>
  <c r="L112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103" i="3"/>
  <c r="L1104" i="3"/>
  <c r="L1105" i="3"/>
  <c r="L1106" i="3"/>
  <c r="L1107" i="3"/>
  <c r="L1108" i="3"/>
  <c r="L1109" i="3"/>
  <c r="L1110" i="3"/>
  <c r="L1111" i="3"/>
  <c r="L1102" i="3"/>
  <c r="L793" i="3"/>
  <c r="L794" i="3"/>
  <c r="L795" i="3"/>
  <c r="L796" i="3"/>
  <c r="L797" i="3"/>
  <c r="L798" i="3"/>
  <c r="L799" i="3"/>
  <c r="L800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6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L841" i="3"/>
  <c r="L842" i="3"/>
  <c r="L843" i="3"/>
  <c r="L844" i="3"/>
  <c r="L845" i="3"/>
  <c r="L846" i="3"/>
  <c r="L847" i="3"/>
  <c r="L848" i="3"/>
  <c r="L849" i="3"/>
  <c r="L850" i="3"/>
  <c r="L851" i="3"/>
  <c r="L852" i="3"/>
  <c r="L853" i="3"/>
  <c r="L854" i="3"/>
  <c r="L855" i="3"/>
  <c r="L856" i="3"/>
  <c r="L857" i="3"/>
  <c r="L858" i="3"/>
  <c r="L859" i="3"/>
  <c r="L860" i="3"/>
  <c r="L861" i="3"/>
  <c r="L862" i="3"/>
  <c r="L863" i="3"/>
  <c r="L864" i="3"/>
  <c r="L865" i="3"/>
  <c r="L866" i="3"/>
  <c r="L867" i="3"/>
  <c r="L868" i="3"/>
  <c r="L869" i="3"/>
  <c r="L870" i="3"/>
  <c r="L871" i="3"/>
  <c r="L872" i="3"/>
  <c r="L873" i="3"/>
  <c r="L874" i="3"/>
  <c r="L875" i="3"/>
  <c r="L876" i="3"/>
  <c r="L877" i="3"/>
  <c r="L878" i="3"/>
  <c r="L879" i="3"/>
  <c r="L880" i="3"/>
  <c r="L881" i="3"/>
  <c r="L882" i="3"/>
  <c r="L883" i="3"/>
  <c r="L884" i="3"/>
  <c r="L885" i="3"/>
  <c r="L886" i="3"/>
  <c r="L887" i="3"/>
  <c r="L888" i="3"/>
  <c r="L889" i="3"/>
  <c r="L890" i="3"/>
  <c r="L891" i="3"/>
  <c r="L892" i="3"/>
  <c r="L893" i="3"/>
  <c r="L894" i="3"/>
  <c r="L895" i="3"/>
  <c r="L896" i="3"/>
  <c r="L897" i="3"/>
  <c r="L898" i="3"/>
  <c r="L899" i="3"/>
  <c r="L900" i="3"/>
  <c r="L901" i="3"/>
  <c r="L902" i="3"/>
  <c r="L903" i="3"/>
  <c r="L904" i="3"/>
  <c r="L905" i="3"/>
  <c r="L906" i="3"/>
  <c r="L907" i="3"/>
  <c r="L908" i="3"/>
  <c r="L909" i="3"/>
  <c r="L910" i="3"/>
  <c r="L911" i="3"/>
  <c r="L912" i="3"/>
  <c r="L913" i="3"/>
  <c r="L914" i="3"/>
  <c r="L915" i="3"/>
  <c r="L916" i="3"/>
  <c r="L917" i="3"/>
  <c r="L918" i="3"/>
  <c r="L919" i="3"/>
  <c r="L920" i="3"/>
  <c r="L921" i="3"/>
  <c r="L922" i="3"/>
  <c r="L923" i="3"/>
  <c r="L924" i="3"/>
  <c r="L925" i="3"/>
  <c r="L926" i="3"/>
  <c r="L927" i="3"/>
  <c r="L928" i="3"/>
  <c r="L929" i="3"/>
  <c r="L930" i="3"/>
  <c r="L931" i="3"/>
  <c r="L932" i="3"/>
  <c r="L933" i="3"/>
  <c r="L934" i="3"/>
  <c r="L935" i="3"/>
  <c r="L936" i="3"/>
  <c r="L937" i="3"/>
  <c r="L938" i="3"/>
  <c r="L939" i="3"/>
  <c r="L940" i="3"/>
  <c r="L941" i="3"/>
  <c r="L942" i="3"/>
  <c r="L943" i="3"/>
  <c r="L944" i="3"/>
  <c r="L945" i="3"/>
  <c r="L946" i="3"/>
  <c r="L947" i="3"/>
  <c r="L948" i="3"/>
  <c r="L949" i="3"/>
  <c r="L950" i="3"/>
  <c r="L951" i="3"/>
  <c r="L952" i="3"/>
  <c r="L953" i="3"/>
  <c r="L954" i="3"/>
  <c r="L955" i="3"/>
  <c r="L956" i="3"/>
  <c r="L957" i="3"/>
  <c r="L958" i="3"/>
  <c r="L959" i="3"/>
  <c r="L960" i="3"/>
  <c r="L961" i="3"/>
  <c r="L962" i="3"/>
  <c r="L963" i="3"/>
  <c r="L964" i="3"/>
  <c r="L965" i="3"/>
  <c r="L966" i="3"/>
  <c r="L967" i="3"/>
  <c r="L968" i="3"/>
  <c r="L969" i="3"/>
  <c r="L970" i="3"/>
  <c r="L971" i="3"/>
  <c r="L972" i="3"/>
  <c r="L973" i="3"/>
  <c r="L974" i="3"/>
  <c r="L975" i="3"/>
  <c r="L976" i="3"/>
  <c r="L977" i="3"/>
  <c r="L978" i="3"/>
  <c r="L979" i="3"/>
  <c r="L980" i="3"/>
  <c r="L981" i="3"/>
  <c r="L982" i="3"/>
  <c r="L983" i="3"/>
  <c r="L984" i="3"/>
  <c r="L985" i="3"/>
  <c r="L986" i="3"/>
  <c r="L987" i="3"/>
  <c r="L988" i="3"/>
  <c r="L989" i="3"/>
  <c r="L990" i="3"/>
  <c r="L991" i="3"/>
  <c r="L992" i="3"/>
  <c r="L993" i="3"/>
  <c r="L994" i="3"/>
  <c r="L995" i="3"/>
  <c r="L996" i="3"/>
  <c r="L997" i="3"/>
  <c r="L998" i="3"/>
  <c r="L999" i="3"/>
  <c r="L1000" i="3"/>
  <c r="L1001" i="3"/>
  <c r="L1002" i="3"/>
  <c r="L1003" i="3"/>
  <c r="L1004" i="3"/>
  <c r="L1005" i="3"/>
  <c r="L1006" i="3"/>
  <c r="L1007" i="3"/>
  <c r="L1008" i="3"/>
  <c r="L1009" i="3"/>
  <c r="L1010" i="3"/>
  <c r="L1011" i="3"/>
  <c r="L1012" i="3"/>
  <c r="L1013" i="3"/>
  <c r="L1014" i="3"/>
  <c r="L1015" i="3"/>
  <c r="L1016" i="3"/>
  <c r="L1017" i="3"/>
  <c r="L1018" i="3"/>
  <c r="L1019" i="3"/>
  <c r="L1020" i="3"/>
  <c r="L1021" i="3"/>
  <c r="L1022" i="3"/>
  <c r="L1023" i="3"/>
  <c r="L1024" i="3"/>
  <c r="L1025" i="3"/>
  <c r="L1026" i="3"/>
  <c r="L1027" i="3"/>
  <c r="L1028" i="3"/>
  <c r="L1029" i="3"/>
  <c r="L1030" i="3"/>
  <c r="L1031" i="3"/>
  <c r="L1032" i="3"/>
  <c r="L1033" i="3"/>
  <c r="L1034" i="3"/>
  <c r="L1035" i="3"/>
  <c r="L1036" i="3"/>
  <c r="L1037" i="3"/>
  <c r="L1038" i="3"/>
  <c r="L1039" i="3"/>
  <c r="L1040" i="3"/>
  <c r="L1041" i="3"/>
  <c r="L1042" i="3"/>
  <c r="L1043" i="3"/>
  <c r="L1044" i="3"/>
  <c r="L1045" i="3"/>
  <c r="L1046" i="3"/>
  <c r="L1047" i="3"/>
  <c r="L1048" i="3"/>
  <c r="L1049" i="3"/>
  <c r="L1050" i="3"/>
  <c r="L1051" i="3"/>
  <c r="L1052" i="3"/>
  <c r="L1053" i="3"/>
  <c r="L1054" i="3"/>
  <c r="L1055" i="3"/>
  <c r="L1056" i="3"/>
  <c r="L1057" i="3"/>
  <c r="L1058" i="3"/>
  <c r="L1059" i="3"/>
  <c r="L1060" i="3"/>
  <c r="L1061" i="3"/>
  <c r="L1062" i="3"/>
  <c r="L1063" i="3"/>
  <c r="L1064" i="3"/>
  <c r="L1065" i="3"/>
  <c r="L1066" i="3"/>
  <c r="L1067" i="3"/>
  <c r="L1068" i="3"/>
  <c r="L1069" i="3"/>
  <c r="L1070" i="3"/>
  <c r="L1071" i="3"/>
  <c r="L1072" i="3"/>
  <c r="L1073" i="3"/>
  <c r="L1074" i="3"/>
  <c r="L1075" i="3"/>
  <c r="L1076" i="3"/>
  <c r="L1077" i="3"/>
  <c r="L1078" i="3"/>
  <c r="L1079" i="3"/>
  <c r="L1080" i="3"/>
  <c r="L1081" i="3"/>
  <c r="L1082" i="3"/>
  <c r="L1083" i="3"/>
  <c r="L1084" i="3"/>
  <c r="L1085" i="3"/>
  <c r="L1086" i="3"/>
  <c r="L1087" i="3"/>
  <c r="L1088" i="3"/>
  <c r="L1089" i="3"/>
  <c r="L1090" i="3"/>
  <c r="L1091" i="3"/>
  <c r="L1092" i="3"/>
  <c r="L1093" i="3"/>
  <c r="L1094" i="3"/>
  <c r="L1095" i="3"/>
  <c r="L1096" i="3"/>
  <c r="L1097" i="3"/>
  <c r="L1098" i="3"/>
  <c r="L1099" i="3"/>
  <c r="L1100" i="3"/>
  <c r="L1101" i="3"/>
  <c r="L1112" i="3"/>
  <c r="L1113" i="3"/>
  <c r="L1114" i="3"/>
  <c r="L1115" i="3"/>
  <c r="L1116" i="3"/>
  <c r="L1117" i="3"/>
  <c r="L1118" i="3"/>
  <c r="L1119" i="3"/>
  <c r="L1120" i="3"/>
  <c r="L1121" i="3"/>
  <c r="L1122" i="3"/>
  <c r="L1123" i="3"/>
  <c r="L1124" i="3"/>
  <c r="L1125" i="3"/>
  <c r="L1126" i="3"/>
  <c r="L1127" i="3"/>
  <c r="L1128" i="3"/>
  <c r="L1129" i="3"/>
  <c r="L1130" i="3"/>
  <c r="L1131" i="3"/>
  <c r="L1132" i="3"/>
  <c r="L1133" i="3"/>
  <c r="L1134" i="3"/>
  <c r="L1135" i="3"/>
  <c r="L1136" i="3"/>
  <c r="L1137" i="3"/>
  <c r="L1138" i="3"/>
  <c r="L1139" i="3"/>
  <c r="L1140" i="3"/>
  <c r="L1141" i="3"/>
  <c r="L1142" i="3"/>
  <c r="L1143" i="3"/>
  <c r="L1144" i="3"/>
  <c r="L1145" i="3"/>
  <c r="L1146" i="3"/>
  <c r="L1147" i="3"/>
  <c r="L1148" i="3"/>
  <c r="L1149" i="3"/>
  <c r="L1150" i="3"/>
  <c r="L1151" i="3"/>
  <c r="L1152" i="3"/>
  <c r="L1153" i="3"/>
  <c r="L1154" i="3"/>
  <c r="L1155" i="3"/>
  <c r="L1156" i="3"/>
  <c r="L1157" i="3"/>
  <c r="L1158" i="3"/>
  <c r="L1159" i="3"/>
  <c r="L1160" i="3"/>
  <c r="L1161" i="3"/>
  <c r="L1162" i="3"/>
  <c r="L1163" i="3"/>
  <c r="L1164" i="3"/>
  <c r="L1165" i="3"/>
  <c r="L1166" i="3"/>
  <c r="L1167" i="3"/>
  <c r="L1168" i="3"/>
  <c r="L1169" i="3"/>
  <c r="L1170" i="3"/>
  <c r="L1171" i="3"/>
  <c r="L1172" i="3"/>
  <c r="L1173" i="3"/>
  <c r="L1174" i="3"/>
  <c r="L1175" i="3"/>
  <c r="L1176" i="3"/>
  <c r="L1177" i="3"/>
  <c r="L1178" i="3"/>
  <c r="L1179" i="3"/>
  <c r="L1180" i="3"/>
  <c r="L1181" i="3"/>
  <c r="L1182" i="3"/>
  <c r="L1183" i="3"/>
  <c r="L1184" i="3"/>
  <c r="L1185" i="3"/>
  <c r="L1186" i="3"/>
  <c r="L1187" i="3"/>
  <c r="L1188" i="3"/>
  <c r="L1189" i="3"/>
  <c r="L1190" i="3"/>
  <c r="L1191" i="3"/>
  <c r="L1192" i="3"/>
  <c r="L1193" i="3"/>
  <c r="L1194" i="3"/>
  <c r="L1195" i="3"/>
  <c r="L1196" i="3"/>
  <c r="L1197" i="3"/>
  <c r="L1198" i="3"/>
  <c r="L1199" i="3"/>
  <c r="L1200" i="3"/>
  <c r="L1201" i="3"/>
  <c r="L1202" i="3"/>
  <c r="L1203" i="3"/>
  <c r="L1204" i="3"/>
  <c r="L1205" i="3"/>
  <c r="L1206" i="3"/>
  <c r="L1207" i="3"/>
  <c r="L1208" i="3"/>
  <c r="L1209" i="3"/>
  <c r="L1210" i="3"/>
  <c r="L1211" i="3"/>
  <c r="L1212" i="3"/>
  <c r="L1213" i="3"/>
  <c r="L1214" i="3"/>
  <c r="L1215" i="3"/>
  <c r="L1216" i="3"/>
  <c r="L1217" i="3"/>
  <c r="L1218" i="3"/>
  <c r="L1219" i="3"/>
  <c r="L1220" i="3"/>
  <c r="L1221" i="3"/>
  <c r="L1222" i="3"/>
  <c r="L1223" i="3"/>
  <c r="L1224" i="3"/>
  <c r="L1225" i="3"/>
  <c r="L1226" i="3"/>
  <c r="L1227" i="3"/>
  <c r="L1228" i="3"/>
  <c r="L1229" i="3"/>
  <c r="L1230" i="3"/>
  <c r="L1231" i="3"/>
  <c r="L1232" i="3"/>
  <c r="L1233" i="3"/>
  <c r="L1234" i="3"/>
  <c r="L1235" i="3"/>
  <c r="L1236" i="3"/>
  <c r="L1237" i="3"/>
  <c r="L1238" i="3"/>
  <c r="L1239" i="3"/>
  <c r="L1240" i="3"/>
  <c r="L1241" i="3"/>
  <c r="L1242" i="3"/>
  <c r="L1243" i="3"/>
  <c r="L1244" i="3"/>
  <c r="L1245" i="3"/>
  <c r="L1246" i="3"/>
  <c r="L1247" i="3"/>
  <c r="L1248" i="3"/>
  <c r="L1249" i="3"/>
  <c r="L1250" i="3"/>
  <c r="L1251" i="3"/>
  <c r="L1252" i="3"/>
  <c r="L1253" i="3"/>
  <c r="L1254" i="3"/>
  <c r="L1255" i="3"/>
  <c r="L1256" i="3"/>
  <c r="L1257" i="3"/>
  <c r="L1258" i="3"/>
  <c r="L1259" i="3"/>
  <c r="L1260" i="3"/>
  <c r="L1261" i="3"/>
  <c r="L1262" i="3"/>
  <c r="L1263" i="3"/>
  <c r="L1264" i="3"/>
  <c r="L1265" i="3"/>
  <c r="L1266" i="3"/>
  <c r="L1267" i="3"/>
  <c r="L1268" i="3"/>
  <c r="L1269" i="3"/>
  <c r="L1270" i="3"/>
  <c r="L1271" i="3"/>
  <c r="L1272" i="3"/>
  <c r="L1273" i="3"/>
  <c r="L1274" i="3"/>
  <c r="L1275" i="3"/>
  <c r="L1276" i="3"/>
  <c r="L1277" i="3"/>
  <c r="L1278" i="3"/>
  <c r="L1279" i="3"/>
  <c r="L1280" i="3"/>
  <c r="L1281" i="3"/>
  <c r="L1282" i="3"/>
  <c r="L1283" i="3"/>
  <c r="L1284" i="3"/>
  <c r="L1285" i="3"/>
  <c r="L1286" i="3"/>
  <c r="L1287" i="3"/>
  <c r="L1288" i="3"/>
  <c r="L1289" i="3"/>
  <c r="L1290" i="3"/>
  <c r="L1291" i="3"/>
  <c r="L1292" i="3"/>
  <c r="L1293" i="3"/>
  <c r="L1294" i="3"/>
  <c r="L1295" i="3"/>
  <c r="L1296" i="3"/>
  <c r="L1297" i="3"/>
  <c r="L1298" i="3"/>
  <c r="L1299" i="3"/>
  <c r="L1300" i="3"/>
  <c r="L1301" i="3"/>
  <c r="L1302" i="3"/>
  <c r="L1303" i="3"/>
  <c r="L1304" i="3"/>
  <c r="L1305" i="3"/>
  <c r="L1306" i="3"/>
  <c r="L1307" i="3"/>
  <c r="L1308" i="3"/>
  <c r="L1309" i="3"/>
  <c r="L1310" i="3"/>
  <c r="L1311" i="3"/>
  <c r="L1312" i="3"/>
  <c r="L1313" i="3"/>
  <c r="L1314" i="3"/>
  <c r="L1315" i="3"/>
  <c r="L1316" i="3"/>
  <c r="L1317" i="3"/>
  <c r="L1318" i="3"/>
  <c r="L1319" i="3"/>
  <c r="L1320" i="3"/>
  <c r="L1321" i="3"/>
  <c r="L1322" i="3"/>
  <c r="L1323" i="3"/>
  <c r="L1324" i="3"/>
  <c r="L1325" i="3"/>
  <c r="L1326" i="3"/>
  <c r="L1327" i="3"/>
  <c r="L1328" i="3"/>
  <c r="L1329" i="3"/>
  <c r="L1330" i="3"/>
  <c r="L1331" i="3"/>
  <c r="L1332" i="3"/>
  <c r="L1333" i="3"/>
  <c r="L1334" i="3"/>
  <c r="L1335" i="3"/>
  <c r="L1336" i="3"/>
  <c r="L1337" i="3"/>
  <c r="L1338" i="3"/>
  <c r="L1339" i="3"/>
  <c r="L1340" i="3"/>
  <c r="L1341" i="3"/>
  <c r="L1342" i="3"/>
  <c r="L1343" i="3"/>
  <c r="L1344" i="3"/>
  <c r="L1345" i="3"/>
  <c r="L1346" i="3"/>
  <c r="L1347" i="3"/>
  <c r="L1348" i="3"/>
  <c r="L1349" i="3"/>
  <c r="L1350" i="3"/>
  <c r="L1351" i="3"/>
  <c r="L1352" i="3"/>
  <c r="L1353" i="3"/>
  <c r="L1354" i="3"/>
  <c r="L1355" i="3"/>
  <c r="L1356" i="3"/>
  <c r="L1357" i="3"/>
  <c r="L1358" i="3"/>
  <c r="L1359" i="3"/>
  <c r="L1360" i="3"/>
  <c r="L1361" i="3"/>
  <c r="L1362" i="3"/>
  <c r="L1363" i="3"/>
  <c r="L1364" i="3"/>
  <c r="L1365" i="3"/>
  <c r="L1366" i="3"/>
  <c r="L1367" i="3"/>
  <c r="L1368" i="3"/>
  <c r="L1369" i="3"/>
  <c r="L1370" i="3"/>
  <c r="L1371" i="3"/>
  <c r="L1372" i="3"/>
  <c r="L1373" i="3"/>
  <c r="L1374" i="3"/>
  <c r="L1375" i="3"/>
  <c r="L1376" i="3"/>
  <c r="L1377" i="3"/>
  <c r="L1378" i="3"/>
  <c r="L1379" i="3"/>
  <c r="L1380" i="3"/>
  <c r="L1381" i="3"/>
  <c r="L1382" i="3"/>
  <c r="L1383" i="3"/>
  <c r="L1384" i="3"/>
  <c r="L1385" i="3"/>
  <c r="L1386" i="3"/>
  <c r="L1387" i="3"/>
  <c r="L1388" i="3"/>
  <c r="L1389" i="3"/>
  <c r="L1390" i="3"/>
  <c r="L1391" i="3"/>
  <c r="L1392" i="3"/>
  <c r="L1393" i="3"/>
  <c r="L1394" i="3"/>
  <c r="L1395" i="3"/>
  <c r="L1396" i="3"/>
  <c r="L1397" i="3"/>
  <c r="L1398" i="3"/>
  <c r="L1399" i="3"/>
  <c r="L1400" i="3"/>
  <c r="L1401" i="3"/>
  <c r="L1402" i="3"/>
  <c r="L1403" i="3"/>
  <c r="L1404" i="3"/>
  <c r="L1405" i="3"/>
  <c r="L1406" i="3"/>
  <c r="L1407" i="3"/>
  <c r="L1408" i="3"/>
  <c r="L1409" i="3"/>
  <c r="L1410" i="3"/>
  <c r="L1411" i="3"/>
  <c r="L1412" i="3"/>
  <c r="L1413" i="3"/>
  <c r="L1414" i="3"/>
  <c r="L1415" i="3"/>
  <c r="L1416" i="3"/>
  <c r="L1417" i="3"/>
  <c r="L1418" i="3"/>
  <c r="L1419" i="3"/>
  <c r="L1420" i="3"/>
  <c r="L1421" i="3"/>
  <c r="L1422" i="3"/>
  <c r="L1423" i="3"/>
  <c r="L1424" i="3"/>
  <c r="L1425" i="3"/>
  <c r="L1426" i="3"/>
  <c r="L1427" i="3"/>
  <c r="L1428" i="3"/>
  <c r="L1429" i="3"/>
  <c r="L1430" i="3"/>
  <c r="L1431" i="3"/>
  <c r="L1432" i="3"/>
  <c r="L1433" i="3"/>
  <c r="L1434" i="3"/>
  <c r="L1435" i="3"/>
  <c r="L1436" i="3"/>
  <c r="L1437" i="3"/>
  <c r="L1438" i="3"/>
  <c r="L1439" i="3"/>
  <c r="L1440" i="3"/>
  <c r="L1441" i="3"/>
  <c r="L1442" i="3"/>
  <c r="L1443" i="3"/>
  <c r="L1444" i="3"/>
  <c r="L1445" i="3"/>
  <c r="L1446" i="3"/>
  <c r="L1447" i="3"/>
  <c r="L1448" i="3"/>
  <c r="L1449" i="3"/>
  <c r="L1450" i="3"/>
  <c r="L1451" i="3"/>
  <c r="L1452" i="3"/>
  <c r="L1453" i="3"/>
  <c r="L1454" i="3"/>
  <c r="L1455" i="3"/>
  <c r="L1456" i="3"/>
  <c r="L1457" i="3"/>
  <c r="L1458" i="3"/>
  <c r="L1459" i="3"/>
  <c r="L1460" i="3"/>
  <c r="L1461" i="3"/>
  <c r="L1462" i="3"/>
  <c r="L1463" i="3"/>
  <c r="L1464" i="3"/>
  <c r="L1465" i="3"/>
  <c r="L1466" i="3"/>
  <c r="L1467" i="3"/>
  <c r="L1468" i="3"/>
  <c r="L1469" i="3"/>
  <c r="L1470" i="3"/>
  <c r="L1471" i="3"/>
  <c r="L1472" i="3"/>
  <c r="L1473" i="3"/>
  <c r="L1474" i="3"/>
  <c r="L1475" i="3"/>
  <c r="L1476" i="3"/>
  <c r="L1477" i="3"/>
  <c r="L1478" i="3"/>
  <c r="L1479" i="3"/>
  <c r="L1480" i="3"/>
  <c r="L1481" i="3"/>
  <c r="L1482" i="3"/>
  <c r="L1483" i="3"/>
  <c r="L1484" i="3"/>
  <c r="L1485" i="3"/>
  <c r="L1486" i="3"/>
  <c r="L1487" i="3"/>
  <c r="L1488" i="3"/>
  <c r="L1489" i="3"/>
  <c r="L1490" i="3"/>
  <c r="L1491" i="3"/>
  <c r="L1492" i="3"/>
  <c r="L1493" i="3"/>
  <c r="L1494" i="3"/>
  <c r="L1495" i="3"/>
  <c r="L1496" i="3"/>
  <c r="L1497" i="3"/>
  <c r="L1498" i="3"/>
  <c r="L1499" i="3"/>
  <c r="L1500" i="3"/>
  <c r="L1501" i="3"/>
  <c r="L1502" i="3"/>
  <c r="L1503" i="3"/>
  <c r="L1504" i="3"/>
  <c r="L1505" i="3"/>
  <c r="L1506" i="3"/>
  <c r="L1507" i="3"/>
  <c r="L1508" i="3"/>
  <c r="L1509" i="3"/>
  <c r="L1510" i="3"/>
  <c r="L1511" i="3"/>
  <c r="L1512" i="3"/>
  <c r="L1513" i="3"/>
  <c r="L1514" i="3"/>
  <c r="L1515" i="3"/>
  <c r="L1516" i="3"/>
  <c r="L1517" i="3"/>
  <c r="L1518" i="3"/>
  <c r="L1519" i="3"/>
  <c r="L1520" i="3"/>
  <c r="L1521" i="3"/>
  <c r="L1522" i="3"/>
  <c r="L1523" i="3"/>
  <c r="L1524" i="3"/>
  <c r="L1525" i="3"/>
  <c r="L1526" i="3"/>
  <c r="L1527" i="3"/>
  <c r="L1528" i="3"/>
  <c r="L1529" i="3"/>
  <c r="L1530" i="3"/>
  <c r="L1531" i="3"/>
  <c r="L1532" i="3"/>
  <c r="L1533" i="3"/>
  <c r="L1534" i="3"/>
  <c r="L1535" i="3"/>
  <c r="L1536" i="3"/>
  <c r="L1537" i="3"/>
  <c r="L1538" i="3"/>
  <c r="L1539" i="3"/>
  <c r="L1540" i="3"/>
  <c r="L1541" i="3"/>
  <c r="L1542" i="3"/>
  <c r="L1543" i="3"/>
  <c r="L1544" i="3"/>
  <c r="L1545" i="3"/>
  <c r="L1546" i="3"/>
  <c r="L1547" i="3"/>
  <c r="L1548" i="3"/>
  <c r="L1549" i="3"/>
  <c r="L1550" i="3"/>
  <c r="L1551" i="3"/>
  <c r="L1552" i="3"/>
  <c r="L1553" i="3"/>
  <c r="L1554" i="3"/>
  <c r="L1555" i="3"/>
  <c r="L1556" i="3"/>
  <c r="L1557" i="3"/>
  <c r="L1558" i="3"/>
  <c r="L1559" i="3"/>
  <c r="L1560" i="3"/>
  <c r="L1561" i="3"/>
  <c r="L1562" i="3"/>
  <c r="L1563" i="3"/>
  <c r="L1564" i="3"/>
  <c r="L1565" i="3"/>
  <c r="L1566" i="3"/>
  <c r="L1567" i="3"/>
  <c r="L1568" i="3"/>
  <c r="L1569" i="3"/>
  <c r="L1570" i="3"/>
  <c r="L1571" i="3"/>
  <c r="L1572" i="3"/>
  <c r="L1573" i="3"/>
  <c r="L1574" i="3"/>
  <c r="L1575" i="3"/>
  <c r="L1576" i="3"/>
  <c r="L1577" i="3"/>
  <c r="L1578" i="3"/>
  <c r="L1579" i="3"/>
  <c r="L1580" i="3"/>
  <c r="L1581" i="3"/>
  <c r="L1582" i="3"/>
  <c r="L1583" i="3"/>
  <c r="L1584" i="3"/>
  <c r="L1585" i="3"/>
  <c r="L1586" i="3"/>
  <c r="L1587" i="3"/>
  <c r="L1588" i="3"/>
  <c r="L1589" i="3"/>
  <c r="L1590" i="3"/>
  <c r="L1591" i="3"/>
  <c r="L1592" i="3"/>
  <c r="L1593" i="3"/>
  <c r="L1594" i="3"/>
  <c r="L1595" i="3"/>
  <c r="L1596" i="3"/>
  <c r="L1597" i="3"/>
  <c r="L1598" i="3"/>
  <c r="L1599" i="3"/>
  <c r="L1600" i="3"/>
  <c r="L1601" i="3"/>
  <c r="L1602" i="3"/>
  <c r="L1603" i="3"/>
  <c r="L1604" i="3"/>
  <c r="L1605" i="3"/>
  <c r="L1606" i="3"/>
  <c r="L1607" i="3"/>
  <c r="L1608" i="3"/>
  <c r="L1609" i="3"/>
  <c r="L1610" i="3"/>
  <c r="L1611" i="3"/>
  <c r="L1612" i="3"/>
  <c r="L1613" i="3"/>
  <c r="L1614" i="3"/>
  <c r="L1615" i="3"/>
  <c r="L1616" i="3"/>
  <c r="L1617" i="3"/>
  <c r="L1618" i="3"/>
  <c r="L1619" i="3"/>
  <c r="L1620" i="3"/>
  <c r="L1621" i="3"/>
  <c r="L1622" i="3"/>
  <c r="L1623" i="3"/>
  <c r="L1624" i="3"/>
  <c r="L1625" i="3"/>
  <c r="L1626" i="3"/>
  <c r="L1627" i="3"/>
  <c r="L1628" i="3"/>
  <c r="L1629" i="3"/>
  <c r="L1630" i="3"/>
  <c r="L1631" i="3"/>
  <c r="L1632" i="3"/>
  <c r="L1633" i="3"/>
  <c r="L1634" i="3"/>
  <c r="L1635" i="3"/>
  <c r="L1636" i="3"/>
  <c r="L1637" i="3"/>
  <c r="L1638" i="3"/>
  <c r="L1639" i="3"/>
  <c r="L1640" i="3"/>
  <c r="L1641" i="3"/>
  <c r="L1642" i="3"/>
  <c r="L1643" i="3"/>
  <c r="L1644" i="3"/>
  <c r="L1645" i="3"/>
  <c r="L1646" i="3"/>
  <c r="L1647" i="3"/>
  <c r="L1648" i="3"/>
  <c r="L1649" i="3"/>
  <c r="L1650" i="3"/>
  <c r="L1651" i="3"/>
  <c r="L1652" i="3"/>
  <c r="L1653" i="3"/>
  <c r="L1654" i="3"/>
  <c r="L1655" i="3"/>
  <c r="L1656" i="3"/>
  <c r="L1657" i="3"/>
  <c r="L1658" i="3"/>
  <c r="L1659" i="3"/>
  <c r="L1660" i="3"/>
  <c r="L1661" i="3"/>
  <c r="L1662" i="3"/>
  <c r="L1663" i="3"/>
  <c r="L1664" i="3"/>
  <c r="L1665" i="3"/>
  <c r="L1666" i="3"/>
  <c r="L1667" i="3"/>
  <c r="L1668" i="3"/>
  <c r="L1669" i="3"/>
  <c r="L1670" i="3"/>
  <c r="L1671" i="3"/>
  <c r="L1672" i="3"/>
  <c r="L1673" i="3"/>
  <c r="L1674" i="3"/>
  <c r="L1675" i="3"/>
  <c r="L1676" i="3"/>
  <c r="L1677" i="3"/>
  <c r="L1678" i="3"/>
  <c r="L1679" i="3"/>
  <c r="L1680" i="3"/>
  <c r="L1681" i="3"/>
  <c r="L792" i="3"/>
  <c r="L241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7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1513" i="2"/>
  <c r="L1514" i="2"/>
  <c r="L1515" i="2"/>
  <c r="L1516" i="2"/>
  <c r="L1517" i="2"/>
  <c r="L1518" i="2"/>
  <c r="L1519" i="2"/>
  <c r="L1520" i="2"/>
  <c r="L1521" i="2"/>
  <c r="L1522" i="2"/>
  <c r="L1523" i="2"/>
  <c r="L1524" i="2"/>
  <c r="L1525" i="2"/>
  <c r="L1526" i="2"/>
  <c r="L1527" i="2"/>
  <c r="L1528" i="2"/>
  <c r="L1529" i="2"/>
  <c r="L1530" i="2"/>
  <c r="L1531" i="2"/>
  <c r="L1512" i="2"/>
  <c r="L1464" i="2"/>
  <c r="L1454" i="2"/>
  <c r="L1444" i="2"/>
  <c r="L1466" i="2"/>
  <c r="L1467" i="2"/>
  <c r="L1468" i="2"/>
  <c r="L1469" i="2"/>
  <c r="L1471" i="2"/>
  <c r="L1445" i="2"/>
  <c r="L1446" i="2"/>
  <c r="L1447" i="2"/>
  <c r="L1448" i="2"/>
  <c r="L1449" i="2"/>
  <c r="L1450" i="2"/>
  <c r="L1451" i="2"/>
  <c r="L1455" i="2"/>
  <c r="L1456" i="2"/>
  <c r="L1457" i="2"/>
  <c r="L1458" i="2"/>
  <c r="L1459" i="2"/>
  <c r="L1460" i="2"/>
  <c r="L1461" i="2"/>
  <c r="L1465" i="2"/>
  <c r="L1443" i="2"/>
  <c r="L1441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22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32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72" i="2"/>
  <c r="L1033" i="2"/>
  <c r="L1034" i="2"/>
  <c r="L1035" i="2"/>
  <c r="L1036" i="2"/>
  <c r="L1037" i="2"/>
  <c r="L1038" i="2"/>
  <c r="L1039" i="2"/>
  <c r="L1040" i="2"/>
  <c r="L1041" i="2"/>
  <c r="L1032" i="2"/>
  <c r="L994" i="2"/>
  <c r="L995" i="2"/>
  <c r="L996" i="2"/>
  <c r="L997" i="2"/>
  <c r="L998" i="2"/>
  <c r="L999" i="2"/>
  <c r="L1001" i="2"/>
  <c r="L974" i="2"/>
  <c r="L964" i="2"/>
  <c r="L965" i="2"/>
  <c r="L966" i="2"/>
  <c r="L967" i="2"/>
  <c r="L968" i="2"/>
  <c r="L969" i="2"/>
  <c r="L970" i="2"/>
  <c r="L971" i="2"/>
  <c r="L975" i="2"/>
  <c r="L976" i="2"/>
  <c r="L977" i="2"/>
  <c r="L978" i="2"/>
  <c r="L979" i="2"/>
  <c r="L980" i="2"/>
  <c r="L981" i="2"/>
  <c r="L963" i="2"/>
  <c r="L961" i="2"/>
  <c r="L953" i="2"/>
  <c r="L954" i="2"/>
  <c r="L955" i="2"/>
  <c r="L956" i="2"/>
  <c r="L957" i="2"/>
  <c r="L958" i="2"/>
  <c r="L959" i="2"/>
  <c r="L960" i="2"/>
  <c r="L952" i="2"/>
  <c r="L784" i="2"/>
  <c r="L774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775" i="2"/>
  <c r="L776" i="2"/>
  <c r="L777" i="2"/>
  <c r="L778" i="2"/>
  <c r="L779" i="2"/>
  <c r="L781" i="2"/>
  <c r="L785" i="2"/>
  <c r="L787" i="2"/>
  <c r="L788" i="2"/>
  <c r="L789" i="2"/>
  <c r="L790" i="2"/>
  <c r="L791" i="2"/>
  <c r="L792" i="2"/>
  <c r="L724" i="2"/>
  <c r="L725" i="2"/>
  <c r="L726" i="2"/>
  <c r="L727" i="2"/>
  <c r="L728" i="2"/>
  <c r="L729" i="2"/>
  <c r="L730" i="2"/>
  <c r="L731" i="2"/>
  <c r="L723" i="2"/>
  <c r="L664" i="2"/>
  <c r="L665" i="2"/>
  <c r="L666" i="2"/>
  <c r="L667" i="2"/>
  <c r="L668" i="2"/>
  <c r="L669" i="2"/>
  <c r="L670" i="2"/>
  <c r="L671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32" i="2"/>
  <c r="L484" i="2"/>
  <c r="L305" i="2"/>
  <c r="L306" i="2"/>
  <c r="L307" i="2"/>
  <c r="L308" i="2"/>
  <c r="L309" i="2"/>
  <c r="L310" i="2"/>
  <c r="L311" i="2"/>
  <c r="L304" i="2" s="1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3" i="2"/>
  <c r="L485" i="2"/>
  <c r="L486" i="2"/>
  <c r="L487" i="2"/>
  <c r="L488" i="2"/>
  <c r="L489" i="2"/>
  <c r="L490" i="2"/>
  <c r="L491" i="2"/>
  <c r="L254" i="2"/>
  <c r="L244" i="2"/>
  <c r="L245" i="2"/>
  <c r="L246" i="2"/>
  <c r="L247" i="2"/>
  <c r="L248" i="2"/>
  <c r="L249" i="2"/>
  <c r="L250" i="2"/>
  <c r="L251" i="2"/>
  <c r="L255" i="2"/>
  <c r="L256" i="2"/>
  <c r="L257" i="2"/>
  <c r="L258" i="2"/>
  <c r="L259" i="2"/>
  <c r="L260" i="2"/>
  <c r="L261" i="2"/>
  <c r="L241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73" i="2"/>
  <c r="L74" i="2"/>
  <c r="L75" i="2"/>
  <c r="L72" i="2"/>
  <c r="L14" i="2"/>
  <c r="L4" i="2"/>
  <c r="L5" i="2"/>
  <c r="L6" i="2"/>
  <c r="L7" i="2"/>
  <c r="L8" i="2"/>
  <c r="L9" i="2"/>
  <c r="L10" i="2"/>
  <c r="L11" i="2"/>
  <c r="L15" i="2"/>
  <c r="L16" i="2"/>
  <c r="L17" i="2"/>
  <c r="L18" i="2"/>
  <c r="L19" i="2"/>
  <c r="L20" i="2"/>
  <c r="L21" i="2"/>
  <c r="L3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82" i="2"/>
  <c r="L983" i="2"/>
  <c r="L984" i="2"/>
  <c r="L985" i="2"/>
  <c r="L986" i="2"/>
  <c r="L987" i="2"/>
  <c r="L988" i="2"/>
  <c r="L989" i="2"/>
  <c r="L990" i="2"/>
  <c r="L99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3" i="2"/>
  <c r="L1564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2" i="2"/>
  <c r="L1603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1" i="2"/>
  <c r="L1642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0" i="2"/>
  <c r="L1681" i="2"/>
  <c r="L1531" i="1"/>
  <c r="L1532" i="1"/>
  <c r="L1533" i="1"/>
  <c r="L1534" i="1"/>
  <c r="L1535" i="1"/>
  <c r="L1536" i="1"/>
  <c r="L1537" i="1"/>
  <c r="L1538" i="1"/>
  <c r="L1539" i="1"/>
  <c r="L1540" i="1"/>
  <c r="L1541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12" i="1"/>
  <c r="L1441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22" i="1"/>
  <c r="L1353" i="1"/>
  <c r="L1354" i="1"/>
  <c r="L1355" i="1"/>
  <c r="L1356" i="1"/>
  <c r="L1357" i="1"/>
  <c r="L1358" i="1"/>
  <c r="L1359" i="1"/>
  <c r="L1360" i="1"/>
  <c r="L1361" i="1"/>
  <c r="L1352" i="1"/>
  <c r="L1123" i="1"/>
  <c r="L1124" i="1"/>
  <c r="L1125" i="1"/>
  <c r="L1126" i="1"/>
  <c r="L1127" i="1"/>
  <c r="L1128" i="1"/>
  <c r="L1129" i="1"/>
  <c r="L1130" i="1"/>
  <c r="L1131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082" i="1"/>
  <c r="L964" i="1"/>
  <c r="L965" i="1"/>
  <c r="L966" i="1"/>
  <c r="L967" i="1"/>
  <c r="L968" i="1"/>
  <c r="L969" i="1"/>
  <c r="L970" i="1"/>
  <c r="L971" i="1"/>
  <c r="L963" i="1"/>
  <c r="L784" i="1"/>
  <c r="L774" i="1"/>
  <c r="L764" i="1"/>
  <c r="L754" i="1"/>
  <c r="L744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775" i="1"/>
  <c r="L776" i="1"/>
  <c r="L777" i="1"/>
  <c r="L778" i="1"/>
  <c r="L779" i="1"/>
  <c r="L781" i="1"/>
  <c r="L785" i="1"/>
  <c r="L787" i="1"/>
  <c r="L788" i="1"/>
  <c r="L789" i="1"/>
  <c r="L790" i="1"/>
  <c r="L791" i="1"/>
  <c r="L792" i="1"/>
  <c r="L793" i="1"/>
  <c r="L794" i="1"/>
  <c r="L795" i="1"/>
  <c r="L796" i="1"/>
  <c r="L757" i="1"/>
  <c r="L758" i="1"/>
  <c r="L759" i="1"/>
  <c r="L760" i="1"/>
  <c r="L761" i="1"/>
  <c r="L765" i="1"/>
  <c r="L766" i="1"/>
  <c r="L767" i="1"/>
  <c r="L768" i="1"/>
  <c r="L769" i="1"/>
  <c r="L770" i="1"/>
  <c r="L771" i="1"/>
  <c r="L745" i="1"/>
  <c r="L746" i="1"/>
  <c r="L747" i="1"/>
  <c r="L748" i="1"/>
  <c r="L749" i="1"/>
  <c r="L750" i="1"/>
  <c r="L751" i="1"/>
  <c r="L755" i="1"/>
  <c r="L756" i="1"/>
  <c r="L724" i="1"/>
  <c r="L725" i="1"/>
  <c r="L726" i="1"/>
  <c r="L727" i="1"/>
  <c r="L728" i="1"/>
  <c r="L729" i="1"/>
  <c r="L730" i="1"/>
  <c r="L731" i="1"/>
  <c r="L723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42" i="1"/>
  <c r="L484" i="1"/>
  <c r="L485" i="1"/>
  <c r="L486" i="1"/>
  <c r="L487" i="1"/>
  <c r="L488" i="1"/>
  <c r="L489" i="1"/>
  <c r="L490" i="1"/>
  <c r="L491" i="1"/>
  <c r="L483" i="1"/>
  <c r="L481" i="1"/>
  <c r="L473" i="1"/>
  <c r="L474" i="1"/>
  <c r="L475" i="1"/>
  <c r="L476" i="1"/>
  <c r="L477" i="1"/>
  <c r="L478" i="1"/>
  <c r="L479" i="1"/>
  <c r="L480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52" i="1"/>
  <c r="L431" i="1"/>
  <c r="L432" i="1"/>
  <c r="L433" i="1"/>
  <c r="L434" i="1"/>
  <c r="L435" i="1"/>
  <c r="L436" i="1"/>
  <c r="L437" i="1"/>
  <c r="L438" i="1"/>
  <c r="L439" i="1"/>
  <c r="L440" i="1"/>
  <c r="L441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0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62" i="1"/>
  <c r="L313" i="1"/>
  <c r="L314" i="1"/>
  <c r="L315" i="1"/>
  <c r="L317" i="1"/>
  <c r="L318" i="1"/>
  <c r="L319" i="1"/>
  <c r="L320" i="1"/>
  <c r="L321" i="1"/>
  <c r="L312" i="1"/>
  <c r="L241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22" i="1"/>
  <c r="L193" i="1"/>
  <c r="L194" i="1"/>
  <c r="L195" i="1"/>
  <c r="L196" i="1"/>
  <c r="L197" i="1"/>
  <c r="L198" i="1"/>
  <c r="L199" i="1"/>
  <c r="L200" i="1"/>
  <c r="L201" i="1"/>
  <c r="L192" i="1"/>
  <c r="L93" i="1"/>
  <c r="L94" i="1"/>
  <c r="L95" i="1"/>
  <c r="L96" i="1"/>
  <c r="L97" i="1"/>
  <c r="L98" i="1"/>
  <c r="L99" i="1"/>
  <c r="L100" i="1"/>
  <c r="L101" i="1"/>
  <c r="L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92" i="1"/>
  <c r="L393" i="1"/>
  <c r="L394" i="1"/>
  <c r="L395" i="1"/>
  <c r="L396" i="1"/>
  <c r="L397" i="1"/>
  <c r="L398" i="1"/>
  <c r="L399" i="1"/>
  <c r="L400" i="1"/>
  <c r="L401" i="1"/>
  <c r="L442" i="1"/>
  <c r="L443" i="1"/>
  <c r="L444" i="1"/>
  <c r="L445" i="1"/>
  <c r="L446" i="1"/>
  <c r="L447" i="1"/>
  <c r="L448" i="1"/>
  <c r="L449" i="1"/>
  <c r="L450" i="1"/>
  <c r="L45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32" i="1"/>
  <c r="L733" i="1"/>
  <c r="L734" i="1"/>
  <c r="L735" i="1"/>
  <c r="L736" i="1"/>
  <c r="L737" i="1"/>
  <c r="L738" i="1"/>
  <c r="L739" i="1"/>
  <c r="L740" i="1"/>
  <c r="L74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K1681" i="4" l="1"/>
  <c r="K1680" i="4"/>
  <c r="K1679" i="4"/>
  <c r="K1678" i="4"/>
  <c r="K1677" i="4"/>
  <c r="K1676" i="4"/>
  <c r="K1675" i="4"/>
  <c r="K1674" i="4"/>
  <c r="K1673" i="4"/>
  <c r="K1672" i="4"/>
  <c r="K1671" i="4"/>
  <c r="K1670" i="4"/>
  <c r="K1669" i="4"/>
  <c r="K1668" i="4"/>
  <c r="K1667" i="4"/>
  <c r="K1666" i="4"/>
  <c r="K1665" i="4"/>
  <c r="K1664" i="4"/>
  <c r="K1663" i="4"/>
  <c r="K1662" i="4"/>
  <c r="K1661" i="4"/>
  <c r="K1660" i="4"/>
  <c r="K1659" i="4"/>
  <c r="K1658" i="4"/>
  <c r="K1657" i="4"/>
  <c r="K1656" i="4"/>
  <c r="K1655" i="4"/>
  <c r="K1654" i="4"/>
  <c r="K1653" i="4"/>
  <c r="K1652" i="4"/>
  <c r="K1651" i="4"/>
  <c r="K1650" i="4"/>
  <c r="K1649" i="4"/>
  <c r="K1648" i="4"/>
  <c r="K1647" i="4"/>
  <c r="K1646" i="4"/>
  <c r="K1645" i="4"/>
  <c r="K1644" i="4"/>
  <c r="K1643" i="4"/>
  <c r="K1642" i="4"/>
  <c r="K1641" i="4"/>
  <c r="K1640" i="4"/>
  <c r="K1639" i="4"/>
  <c r="K1638" i="4"/>
  <c r="K1637" i="4"/>
  <c r="K1636" i="4"/>
  <c r="K1635" i="4"/>
  <c r="K1634" i="4"/>
  <c r="K1633" i="4"/>
  <c r="K1632" i="4"/>
  <c r="K1631" i="4"/>
  <c r="K1630" i="4"/>
  <c r="K1629" i="4"/>
  <c r="K1628" i="4"/>
  <c r="K1627" i="4"/>
  <c r="K1626" i="4"/>
  <c r="K1625" i="4"/>
  <c r="K1624" i="4"/>
  <c r="K1623" i="4"/>
  <c r="K1622" i="4"/>
  <c r="K1621" i="4"/>
  <c r="K1620" i="4"/>
  <c r="K1619" i="4"/>
  <c r="K1618" i="4"/>
  <c r="K1617" i="4"/>
  <c r="K1616" i="4"/>
  <c r="K1615" i="4"/>
  <c r="K1614" i="4"/>
  <c r="K1613" i="4"/>
  <c r="K1612" i="4"/>
  <c r="K1611" i="4"/>
  <c r="K1610" i="4"/>
  <c r="K1609" i="4"/>
  <c r="K1608" i="4"/>
  <c r="K1607" i="4"/>
  <c r="K1606" i="4"/>
  <c r="K1605" i="4"/>
  <c r="K1604" i="4"/>
  <c r="K1603" i="4"/>
  <c r="K1602" i="4"/>
  <c r="K1601" i="4"/>
  <c r="K1600" i="4"/>
  <c r="K1599" i="4"/>
  <c r="K1598" i="4"/>
  <c r="K1597" i="4"/>
  <c r="K1596" i="4"/>
  <c r="K1595" i="4"/>
  <c r="K1594" i="4"/>
  <c r="K1593" i="4"/>
  <c r="K1592" i="4"/>
  <c r="K1591" i="4"/>
  <c r="K1590" i="4"/>
  <c r="K1589" i="4"/>
  <c r="K1588" i="4"/>
  <c r="K1587" i="4"/>
  <c r="K1586" i="4"/>
  <c r="K1585" i="4"/>
  <c r="K1584" i="4"/>
  <c r="K1583" i="4"/>
  <c r="K1582" i="4"/>
  <c r="K1581" i="4"/>
  <c r="K1580" i="4"/>
  <c r="K1579" i="4"/>
  <c r="K1578" i="4"/>
  <c r="K1577" i="4"/>
  <c r="K1576" i="4"/>
  <c r="K1575" i="4"/>
  <c r="K1574" i="4"/>
  <c r="K1573" i="4"/>
  <c r="K1572" i="4"/>
  <c r="K1571" i="4"/>
  <c r="K1570" i="4"/>
  <c r="K1569" i="4"/>
  <c r="K1568" i="4"/>
  <c r="K1567" i="4"/>
  <c r="K1566" i="4"/>
  <c r="K1565" i="4"/>
  <c r="K1564" i="4"/>
  <c r="K1563" i="4"/>
  <c r="K1562" i="4"/>
  <c r="K1561" i="4"/>
  <c r="K1560" i="4"/>
  <c r="K1559" i="4"/>
  <c r="K1558" i="4"/>
  <c r="K1557" i="4"/>
  <c r="K1556" i="4"/>
  <c r="K1555" i="4"/>
  <c r="K1554" i="4"/>
  <c r="K1553" i="4"/>
  <c r="K1552" i="4"/>
  <c r="K1551" i="4"/>
  <c r="K1550" i="4"/>
  <c r="K1549" i="4"/>
  <c r="K1548" i="4"/>
  <c r="K1547" i="4"/>
  <c r="K1546" i="4"/>
  <c r="K1545" i="4"/>
  <c r="K1544" i="4"/>
  <c r="K1543" i="4"/>
  <c r="K1542" i="4"/>
  <c r="K1541" i="4"/>
  <c r="K1540" i="4"/>
  <c r="K1539" i="4"/>
  <c r="K1538" i="4"/>
  <c r="K1537" i="4"/>
  <c r="K1536" i="4"/>
  <c r="K1535" i="4"/>
  <c r="K1534" i="4"/>
  <c r="K1533" i="4"/>
  <c r="K1532" i="4"/>
  <c r="K1531" i="4"/>
  <c r="K1530" i="4"/>
  <c r="K1529" i="4"/>
  <c r="K1528" i="4"/>
  <c r="K1527" i="4"/>
  <c r="K1526" i="4"/>
  <c r="K1525" i="4"/>
  <c r="K1524" i="4"/>
  <c r="K1523" i="4"/>
  <c r="K1522" i="4"/>
  <c r="K1521" i="4"/>
  <c r="K1520" i="4"/>
  <c r="K1519" i="4"/>
  <c r="K1518" i="4"/>
  <c r="K1517" i="4"/>
  <c r="K1516" i="4"/>
  <c r="K1515" i="4"/>
  <c r="K1514" i="4"/>
  <c r="K1513" i="4"/>
  <c r="K1512" i="4"/>
  <c r="K1511" i="4"/>
  <c r="K1510" i="4"/>
  <c r="K1509" i="4"/>
  <c r="K1508" i="4"/>
  <c r="K1507" i="4"/>
  <c r="K1506" i="4"/>
  <c r="K1505" i="4"/>
  <c r="K1504" i="4"/>
  <c r="K1503" i="4"/>
  <c r="K1502" i="4"/>
  <c r="K1501" i="4"/>
  <c r="K1500" i="4"/>
  <c r="K1499" i="4"/>
  <c r="K1498" i="4"/>
  <c r="K1497" i="4"/>
  <c r="K1496" i="4"/>
  <c r="K1495" i="4"/>
  <c r="K1494" i="4"/>
  <c r="K1493" i="4"/>
  <c r="K1492" i="4"/>
  <c r="K1491" i="4"/>
  <c r="K1490" i="4"/>
  <c r="K1489" i="4"/>
  <c r="K1488" i="4"/>
  <c r="K1487" i="4"/>
  <c r="K1486" i="4"/>
  <c r="K1485" i="4"/>
  <c r="K1484" i="4"/>
  <c r="K1483" i="4"/>
  <c r="K1482" i="4"/>
  <c r="K1481" i="4"/>
  <c r="K1480" i="4"/>
  <c r="K1479" i="4"/>
  <c r="K1478" i="4"/>
  <c r="K1477" i="4"/>
  <c r="K1476" i="4"/>
  <c r="K1475" i="4"/>
  <c r="K1474" i="4"/>
  <c r="K1473" i="4"/>
  <c r="K1472" i="4"/>
  <c r="K1471" i="4"/>
  <c r="K1470" i="4"/>
  <c r="K1469" i="4"/>
  <c r="K1468" i="4"/>
  <c r="K1467" i="4"/>
  <c r="K1466" i="4"/>
  <c r="K1465" i="4"/>
  <c r="K1464" i="4"/>
  <c r="K1463" i="4"/>
  <c r="K1462" i="4"/>
  <c r="K1461" i="4"/>
  <c r="K1460" i="4"/>
  <c r="K1459" i="4"/>
  <c r="K1458" i="4"/>
  <c r="K1457" i="4"/>
  <c r="K1456" i="4"/>
  <c r="K1455" i="4"/>
  <c r="K1454" i="4"/>
  <c r="K1453" i="4"/>
  <c r="K1452" i="4"/>
  <c r="K1451" i="4"/>
  <c r="K1450" i="4"/>
  <c r="K1449" i="4"/>
  <c r="K1448" i="4"/>
  <c r="K1447" i="4"/>
  <c r="K1446" i="4"/>
  <c r="K1445" i="4"/>
  <c r="K1444" i="4"/>
  <c r="K1443" i="4"/>
  <c r="K1442" i="4"/>
  <c r="K1441" i="4"/>
  <c r="K1440" i="4"/>
  <c r="K1439" i="4"/>
  <c r="K1438" i="4"/>
  <c r="K1437" i="4"/>
  <c r="K1436" i="4"/>
  <c r="K1435" i="4"/>
  <c r="K1434" i="4"/>
  <c r="K1433" i="4"/>
  <c r="K1432" i="4"/>
  <c r="K1431" i="4"/>
  <c r="K1430" i="4"/>
  <c r="K1429" i="4"/>
  <c r="K1428" i="4"/>
  <c r="K1427" i="4"/>
  <c r="K1426" i="4"/>
  <c r="K1425" i="4"/>
  <c r="K1424" i="4"/>
  <c r="K1423" i="4"/>
  <c r="K1422" i="4"/>
  <c r="K1421" i="4"/>
  <c r="K1420" i="4"/>
  <c r="K1419" i="4"/>
  <c r="K1418" i="4"/>
  <c r="K1417" i="4"/>
  <c r="K1416" i="4"/>
  <c r="K1415" i="4"/>
  <c r="K1414" i="4"/>
  <c r="K1413" i="4"/>
  <c r="K1412" i="4"/>
  <c r="K1411" i="4"/>
  <c r="K1410" i="4"/>
  <c r="K1409" i="4"/>
  <c r="K1408" i="4"/>
  <c r="K1407" i="4"/>
  <c r="K1406" i="4"/>
  <c r="K1405" i="4"/>
  <c r="K1404" i="4"/>
  <c r="K1403" i="4"/>
  <c r="K1402" i="4"/>
  <c r="K1401" i="4"/>
  <c r="K1400" i="4"/>
  <c r="K1399" i="4"/>
  <c r="K1398" i="4"/>
  <c r="K1397" i="4"/>
  <c r="K1396" i="4"/>
  <c r="K1395" i="4"/>
  <c r="K1394" i="4"/>
  <c r="K1393" i="4"/>
  <c r="K1392" i="4"/>
  <c r="K1391" i="4"/>
  <c r="K1390" i="4"/>
  <c r="K1389" i="4"/>
  <c r="K1388" i="4"/>
  <c r="K1387" i="4"/>
  <c r="K1386" i="4"/>
  <c r="K1385" i="4"/>
  <c r="K1384" i="4"/>
  <c r="K1383" i="4"/>
  <c r="K1382" i="4"/>
  <c r="K1381" i="4"/>
  <c r="K1380" i="4"/>
  <c r="K1379" i="4"/>
  <c r="K1378" i="4"/>
  <c r="K1377" i="4"/>
  <c r="K1376" i="4"/>
  <c r="K1375" i="4"/>
  <c r="K1374" i="4"/>
  <c r="K1373" i="4"/>
  <c r="K1372" i="4"/>
  <c r="K1371" i="4"/>
  <c r="K1370" i="4"/>
  <c r="K1369" i="4"/>
  <c r="K1368" i="4"/>
  <c r="K1367" i="4"/>
  <c r="K1366" i="4"/>
  <c r="K1365" i="4"/>
  <c r="K1364" i="4"/>
  <c r="K1363" i="4"/>
  <c r="K1362" i="4"/>
  <c r="K1361" i="4"/>
  <c r="K1360" i="4"/>
  <c r="K1359" i="4"/>
  <c r="K1358" i="4"/>
  <c r="K1357" i="4"/>
  <c r="K1356" i="4"/>
  <c r="K1355" i="4"/>
  <c r="K1354" i="4"/>
  <c r="K1353" i="4"/>
  <c r="K1352" i="4"/>
  <c r="K1351" i="4"/>
  <c r="K1350" i="4"/>
  <c r="K1349" i="4"/>
  <c r="K1348" i="4"/>
  <c r="K1347" i="4"/>
  <c r="K1346" i="4"/>
  <c r="K1345" i="4"/>
  <c r="K1344" i="4"/>
  <c r="K1343" i="4"/>
  <c r="K1342" i="4"/>
  <c r="K1341" i="4"/>
  <c r="K1340" i="4"/>
  <c r="K1339" i="4"/>
  <c r="K1338" i="4"/>
  <c r="K1337" i="4"/>
  <c r="K1336" i="4"/>
  <c r="K1335" i="4"/>
  <c r="K1334" i="4"/>
  <c r="K1333" i="4"/>
  <c r="K1332" i="4"/>
  <c r="K1331" i="4"/>
  <c r="K1330" i="4"/>
  <c r="K1329" i="4"/>
  <c r="K1328" i="4"/>
  <c r="K1327" i="4"/>
  <c r="K1326" i="4"/>
  <c r="K1325" i="4"/>
  <c r="K1324" i="4"/>
  <c r="K1323" i="4"/>
  <c r="K1322" i="4"/>
  <c r="K1321" i="4"/>
  <c r="K1320" i="4"/>
  <c r="K1319" i="4"/>
  <c r="K1318" i="4"/>
  <c r="K1317" i="4"/>
  <c r="K1316" i="4"/>
  <c r="K1315" i="4"/>
  <c r="K1314" i="4"/>
  <c r="K1313" i="4"/>
  <c r="K1312" i="4"/>
  <c r="K1311" i="4"/>
  <c r="K1310" i="4"/>
  <c r="K1309" i="4"/>
  <c r="K1308" i="4"/>
  <c r="K1307" i="4"/>
  <c r="K1306" i="4"/>
  <c r="K1305" i="4"/>
  <c r="K1304" i="4"/>
  <c r="K1303" i="4"/>
  <c r="K1302" i="4"/>
  <c r="K1301" i="4"/>
  <c r="K1300" i="4"/>
  <c r="K1299" i="4"/>
  <c r="K1298" i="4"/>
  <c r="K1297" i="4"/>
  <c r="K1296" i="4"/>
  <c r="K1295" i="4"/>
  <c r="K1294" i="4"/>
  <c r="K1293" i="4"/>
  <c r="K1292" i="4"/>
  <c r="K1291" i="4"/>
  <c r="K1290" i="4"/>
  <c r="K1289" i="4"/>
  <c r="K1288" i="4"/>
  <c r="K1287" i="4"/>
  <c r="K1286" i="4"/>
  <c r="K1285" i="4"/>
  <c r="K1284" i="4"/>
  <c r="K1283" i="4"/>
  <c r="K1282" i="4"/>
  <c r="K1281" i="4"/>
  <c r="K1280" i="4"/>
  <c r="K1279" i="4"/>
  <c r="K1278" i="4"/>
  <c r="K1277" i="4"/>
  <c r="K1276" i="4"/>
  <c r="K1275" i="4"/>
  <c r="K1274" i="4"/>
  <c r="K1273" i="4"/>
  <c r="K1272" i="4"/>
  <c r="K1271" i="4"/>
  <c r="K1270" i="4"/>
  <c r="K1269" i="4"/>
  <c r="K1268" i="4"/>
  <c r="K1267" i="4"/>
  <c r="K1266" i="4"/>
  <c r="K1265" i="4"/>
  <c r="K1264" i="4"/>
  <c r="K1263" i="4"/>
  <c r="K1262" i="4"/>
  <c r="K1261" i="4"/>
  <c r="K1260" i="4"/>
  <c r="K1259" i="4"/>
  <c r="K1258" i="4"/>
  <c r="K1257" i="4"/>
  <c r="K1256" i="4"/>
  <c r="K1255" i="4"/>
  <c r="K1254" i="4"/>
  <c r="K1253" i="4"/>
  <c r="K1252" i="4"/>
  <c r="K1251" i="4"/>
  <c r="K1250" i="4"/>
  <c r="K1249" i="4"/>
  <c r="K1248" i="4"/>
  <c r="K1247" i="4"/>
  <c r="K1246" i="4"/>
  <c r="K1245" i="4"/>
  <c r="K1244" i="4"/>
  <c r="K1243" i="4"/>
  <c r="K1242" i="4"/>
  <c r="K1241" i="4"/>
  <c r="K1240" i="4"/>
  <c r="K1239" i="4"/>
  <c r="K1238" i="4"/>
  <c r="K1237" i="4"/>
  <c r="K1236" i="4"/>
  <c r="K1235" i="4"/>
  <c r="K1234" i="4"/>
  <c r="K1233" i="4"/>
  <c r="K1232" i="4"/>
  <c r="K1231" i="4"/>
  <c r="K1230" i="4"/>
  <c r="K1229" i="4"/>
  <c r="K1228" i="4"/>
  <c r="K1227" i="4"/>
  <c r="K1226" i="4"/>
  <c r="K1225" i="4"/>
  <c r="K1224" i="4"/>
  <c r="K1223" i="4"/>
  <c r="K1222" i="4"/>
  <c r="K1221" i="4"/>
  <c r="K1220" i="4"/>
  <c r="K1219" i="4"/>
  <c r="K1218" i="4"/>
  <c r="K1217" i="4"/>
  <c r="K1216" i="4"/>
  <c r="K1215" i="4"/>
  <c r="K1214" i="4"/>
  <c r="K1213" i="4"/>
  <c r="K1212" i="4"/>
  <c r="K1211" i="4"/>
  <c r="K1210" i="4"/>
  <c r="K1209" i="4"/>
  <c r="K1208" i="4"/>
  <c r="K1207" i="4"/>
  <c r="K1206" i="4"/>
  <c r="K1205" i="4"/>
  <c r="K1204" i="4"/>
  <c r="K1203" i="4"/>
  <c r="K1202" i="4"/>
  <c r="K1201" i="4"/>
  <c r="K1200" i="4"/>
  <c r="K1199" i="4"/>
  <c r="K1198" i="4"/>
  <c r="K1197" i="4"/>
  <c r="K1196" i="4"/>
  <c r="K1195" i="4"/>
  <c r="K1194" i="4"/>
  <c r="K1193" i="4"/>
  <c r="K1192" i="4"/>
  <c r="K1191" i="4"/>
  <c r="K1190" i="4"/>
  <c r="K1189" i="4"/>
  <c r="K1188" i="4"/>
  <c r="K1187" i="4"/>
  <c r="K1186" i="4"/>
  <c r="K1185" i="4"/>
  <c r="K1184" i="4"/>
  <c r="K1183" i="4"/>
  <c r="K1182" i="4"/>
  <c r="K1181" i="4"/>
  <c r="K1180" i="4"/>
  <c r="K1179" i="4"/>
  <c r="K1178" i="4"/>
  <c r="K1177" i="4"/>
  <c r="K1176" i="4"/>
  <c r="K1175" i="4"/>
  <c r="K1174" i="4"/>
  <c r="K1173" i="4"/>
  <c r="K1172" i="4"/>
  <c r="K1171" i="4"/>
  <c r="K1170" i="4"/>
  <c r="K1169" i="4"/>
  <c r="K1168" i="4"/>
  <c r="K1167" i="4"/>
  <c r="K1166" i="4"/>
  <c r="K1165" i="4"/>
  <c r="K1164" i="4"/>
  <c r="K1163" i="4"/>
  <c r="K1162" i="4"/>
  <c r="K1161" i="4"/>
  <c r="K1160" i="4"/>
  <c r="K1159" i="4"/>
  <c r="K1158" i="4"/>
  <c r="K1157" i="4"/>
  <c r="K1156" i="4"/>
  <c r="K1155" i="4"/>
  <c r="K1154" i="4"/>
  <c r="K1153" i="4"/>
  <c r="K1152" i="4"/>
  <c r="K1151" i="4"/>
  <c r="K1150" i="4"/>
  <c r="K1149" i="4"/>
  <c r="K1148" i="4"/>
  <c r="K1147" i="4"/>
  <c r="K1146" i="4"/>
  <c r="K1145" i="4"/>
  <c r="K1144" i="4"/>
  <c r="K1143" i="4"/>
  <c r="K1142" i="4"/>
  <c r="K1141" i="4"/>
  <c r="K1140" i="4"/>
  <c r="K1139" i="4"/>
  <c r="K1138" i="4"/>
  <c r="K1137" i="4"/>
  <c r="K1136" i="4"/>
  <c r="K1135" i="4"/>
  <c r="K1134" i="4"/>
  <c r="K1133" i="4"/>
  <c r="K1132" i="4"/>
  <c r="K1131" i="4"/>
  <c r="K1130" i="4"/>
  <c r="K1129" i="4"/>
  <c r="K1128" i="4"/>
  <c r="K1127" i="4"/>
  <c r="K1126" i="4"/>
  <c r="K1125" i="4"/>
  <c r="K1124" i="4"/>
  <c r="K1123" i="4"/>
  <c r="K1122" i="4"/>
  <c r="K1121" i="4"/>
  <c r="K1120" i="4"/>
  <c r="K1119" i="4"/>
  <c r="K1118" i="4"/>
  <c r="K1117" i="4"/>
  <c r="K1116" i="4"/>
  <c r="K1115" i="4"/>
  <c r="K1114" i="4"/>
  <c r="K1113" i="4"/>
  <c r="K1112" i="4"/>
  <c r="K1111" i="4"/>
  <c r="K1110" i="4"/>
  <c r="K1109" i="4"/>
  <c r="K1108" i="4"/>
  <c r="K1107" i="4"/>
  <c r="K1106" i="4"/>
  <c r="K1105" i="4"/>
  <c r="K1104" i="4"/>
  <c r="K1103" i="4"/>
  <c r="K1102" i="4"/>
  <c r="K1101" i="4"/>
  <c r="K1100" i="4"/>
  <c r="K1099" i="4"/>
  <c r="K1098" i="4"/>
  <c r="K1097" i="4"/>
  <c r="K1096" i="4"/>
  <c r="K1095" i="4"/>
  <c r="K1094" i="4"/>
  <c r="K1093" i="4"/>
  <c r="K1092" i="4"/>
  <c r="K1091" i="4"/>
  <c r="K1090" i="4"/>
  <c r="K1089" i="4"/>
  <c r="K1088" i="4"/>
  <c r="K1087" i="4"/>
  <c r="K1086" i="4"/>
  <c r="K1085" i="4"/>
  <c r="K1084" i="4"/>
  <c r="K1083" i="4"/>
  <c r="K1082" i="4"/>
  <c r="K1081" i="4"/>
  <c r="K1080" i="4"/>
  <c r="K1079" i="4"/>
  <c r="K1078" i="4"/>
  <c r="K1077" i="4"/>
  <c r="K1076" i="4"/>
  <c r="K1075" i="4"/>
  <c r="K1074" i="4"/>
  <c r="K1073" i="4"/>
  <c r="K1072" i="4"/>
  <c r="K1071" i="4"/>
  <c r="K1070" i="4"/>
  <c r="K1069" i="4"/>
  <c r="K1068" i="4"/>
  <c r="K1067" i="4"/>
  <c r="K1066" i="4"/>
  <c r="K1065" i="4"/>
  <c r="K1064" i="4"/>
  <c r="K1063" i="4"/>
  <c r="K1062" i="4"/>
  <c r="K1061" i="4"/>
  <c r="K1060" i="4"/>
  <c r="K1059" i="4"/>
  <c r="K1058" i="4"/>
  <c r="K1057" i="4"/>
  <c r="K1056" i="4"/>
  <c r="K1055" i="4"/>
  <c r="K1054" i="4"/>
  <c r="K1053" i="4"/>
  <c r="K1052" i="4"/>
  <c r="K1051" i="4"/>
  <c r="K1050" i="4"/>
  <c r="K1049" i="4"/>
  <c r="K1048" i="4"/>
  <c r="K1047" i="4"/>
  <c r="K1046" i="4"/>
  <c r="K1045" i="4"/>
  <c r="K1044" i="4"/>
  <c r="K1043" i="4"/>
  <c r="K1042" i="4"/>
  <c r="K1041" i="4"/>
  <c r="K1040" i="4"/>
  <c r="K1039" i="4"/>
  <c r="K1038" i="4"/>
  <c r="K1037" i="4"/>
  <c r="K1036" i="4"/>
  <c r="K1035" i="4"/>
  <c r="K1034" i="4"/>
  <c r="K1033" i="4"/>
  <c r="K1032" i="4"/>
  <c r="K1031" i="4"/>
  <c r="K1030" i="4"/>
  <c r="K1029" i="4"/>
  <c r="K1028" i="4"/>
  <c r="K1027" i="4"/>
  <c r="K1026" i="4"/>
  <c r="K1025" i="4"/>
  <c r="K1024" i="4"/>
  <c r="K1023" i="4"/>
  <c r="K1022" i="4"/>
  <c r="K1021" i="4"/>
  <c r="K1020" i="4"/>
  <c r="K1019" i="4"/>
  <c r="K1018" i="4"/>
  <c r="K1017" i="4"/>
  <c r="K1016" i="4"/>
  <c r="K1015" i="4"/>
  <c r="K1014" i="4"/>
  <c r="K1013" i="4"/>
  <c r="K1012" i="4"/>
  <c r="K1011" i="4"/>
  <c r="K1010" i="4"/>
  <c r="K1009" i="4"/>
  <c r="K1008" i="4"/>
  <c r="K1007" i="4"/>
  <c r="K1006" i="4"/>
  <c r="K1005" i="4"/>
  <c r="K1004" i="4"/>
  <c r="K1003" i="4"/>
  <c r="K1002" i="4"/>
  <c r="K1001" i="4"/>
  <c r="K1000" i="4"/>
  <c r="K999" i="4"/>
  <c r="K998" i="4"/>
  <c r="K997" i="4"/>
  <c r="K996" i="4"/>
  <c r="K995" i="4"/>
  <c r="K994" i="4"/>
  <c r="K993" i="4"/>
  <c r="K992" i="4"/>
  <c r="K991" i="4"/>
  <c r="K990" i="4"/>
  <c r="K989" i="4"/>
  <c r="K988" i="4"/>
  <c r="K987" i="4"/>
  <c r="K986" i="4"/>
  <c r="K985" i="4"/>
  <c r="K984" i="4"/>
  <c r="K983" i="4"/>
  <c r="K982" i="4"/>
  <c r="K981" i="4"/>
  <c r="K980" i="4"/>
  <c r="K979" i="4"/>
  <c r="K978" i="4"/>
  <c r="K977" i="4"/>
  <c r="K976" i="4"/>
  <c r="K975" i="4"/>
  <c r="K974" i="4"/>
  <c r="K973" i="4"/>
  <c r="K972" i="4"/>
  <c r="K971" i="4"/>
  <c r="K970" i="4"/>
  <c r="K969" i="4"/>
  <c r="K968" i="4"/>
  <c r="K967" i="4"/>
  <c r="K966" i="4"/>
  <c r="K965" i="4"/>
  <c r="K964" i="4"/>
  <c r="K963" i="4"/>
  <c r="K962" i="4"/>
  <c r="K961" i="4"/>
  <c r="K960" i="4"/>
  <c r="K959" i="4"/>
  <c r="K958" i="4"/>
  <c r="K957" i="4"/>
  <c r="K956" i="4"/>
  <c r="K955" i="4"/>
  <c r="K954" i="4"/>
  <c r="K953" i="4"/>
  <c r="K952" i="4"/>
  <c r="K951" i="4"/>
  <c r="K950" i="4"/>
  <c r="K949" i="4"/>
  <c r="K948" i="4"/>
  <c r="K947" i="4"/>
  <c r="K946" i="4"/>
  <c r="K945" i="4"/>
  <c r="K944" i="4"/>
  <c r="K943" i="4"/>
  <c r="K942" i="4"/>
  <c r="K941" i="4"/>
  <c r="K940" i="4"/>
  <c r="K939" i="4"/>
  <c r="K938" i="4"/>
  <c r="K937" i="4"/>
  <c r="K936" i="4"/>
  <c r="K935" i="4"/>
  <c r="K934" i="4"/>
  <c r="K933" i="4"/>
  <c r="K932" i="4"/>
  <c r="K931" i="4"/>
  <c r="K930" i="4"/>
  <c r="K929" i="4"/>
  <c r="K928" i="4"/>
  <c r="K927" i="4"/>
  <c r="K926" i="4"/>
  <c r="K925" i="4"/>
  <c r="K924" i="4"/>
  <c r="K923" i="4"/>
  <c r="K922" i="4"/>
  <c r="K921" i="4"/>
  <c r="K920" i="4"/>
  <c r="K919" i="4"/>
  <c r="K918" i="4"/>
  <c r="K917" i="4"/>
  <c r="K916" i="4"/>
  <c r="K915" i="4"/>
  <c r="K914" i="4"/>
  <c r="K913" i="4"/>
  <c r="K912" i="4"/>
  <c r="K911" i="4"/>
  <c r="K910" i="4"/>
  <c r="K909" i="4"/>
  <c r="K908" i="4"/>
  <c r="K907" i="4"/>
  <c r="K906" i="4"/>
  <c r="K905" i="4"/>
  <c r="K904" i="4"/>
  <c r="K903" i="4"/>
  <c r="K902" i="4"/>
  <c r="K901" i="4"/>
  <c r="K900" i="4"/>
  <c r="K899" i="4"/>
  <c r="K898" i="4"/>
  <c r="K897" i="4"/>
  <c r="K896" i="4"/>
  <c r="K895" i="4"/>
  <c r="K894" i="4"/>
  <c r="K893" i="4"/>
  <c r="K892" i="4"/>
  <c r="K891" i="4"/>
  <c r="K890" i="4"/>
  <c r="K889" i="4"/>
  <c r="K888" i="4"/>
  <c r="K887" i="4"/>
  <c r="K886" i="4"/>
  <c r="K885" i="4"/>
  <c r="K884" i="4"/>
  <c r="K883" i="4"/>
  <c r="K882" i="4"/>
  <c r="K881" i="4"/>
  <c r="K880" i="4"/>
  <c r="K879" i="4"/>
  <c r="K878" i="4"/>
  <c r="K877" i="4"/>
  <c r="K876" i="4"/>
  <c r="K875" i="4"/>
  <c r="K874" i="4"/>
  <c r="K873" i="4"/>
  <c r="K872" i="4"/>
  <c r="K871" i="4"/>
  <c r="K870" i="4"/>
  <c r="K869" i="4"/>
  <c r="K868" i="4"/>
  <c r="K867" i="4"/>
  <c r="K866" i="4"/>
  <c r="K865" i="4"/>
  <c r="K864" i="4"/>
  <c r="K863" i="4"/>
  <c r="K862" i="4"/>
  <c r="K861" i="4"/>
  <c r="K860" i="4"/>
  <c r="K859" i="4"/>
  <c r="K858" i="4"/>
  <c r="K857" i="4"/>
  <c r="K856" i="4"/>
  <c r="K855" i="4"/>
  <c r="K854" i="4"/>
  <c r="K853" i="4"/>
  <c r="K852" i="4"/>
  <c r="K851" i="4"/>
  <c r="K850" i="4"/>
  <c r="K849" i="4"/>
  <c r="K848" i="4"/>
  <c r="K847" i="4"/>
  <c r="K846" i="4"/>
  <c r="K845" i="4"/>
  <c r="K844" i="4"/>
  <c r="K843" i="4"/>
  <c r="K842" i="4"/>
  <c r="K841" i="4"/>
  <c r="K840" i="4"/>
  <c r="K839" i="4"/>
  <c r="K838" i="4"/>
  <c r="K837" i="4"/>
  <c r="K836" i="4"/>
  <c r="K835" i="4"/>
  <c r="K834" i="4"/>
  <c r="K833" i="4"/>
  <c r="K832" i="4"/>
  <c r="K831" i="4"/>
  <c r="K830" i="4"/>
  <c r="K829" i="4"/>
  <c r="K828" i="4"/>
  <c r="K827" i="4"/>
  <c r="K826" i="4"/>
  <c r="K825" i="4"/>
  <c r="K824" i="4"/>
  <c r="K823" i="4"/>
  <c r="K822" i="4"/>
  <c r="K821" i="4"/>
  <c r="K820" i="4"/>
  <c r="K819" i="4"/>
  <c r="K818" i="4"/>
  <c r="K817" i="4"/>
  <c r="K816" i="4"/>
  <c r="K815" i="4"/>
  <c r="K814" i="4"/>
  <c r="K813" i="4"/>
  <c r="K812" i="4"/>
  <c r="K811" i="4"/>
  <c r="K810" i="4"/>
  <c r="K809" i="4"/>
  <c r="K808" i="4"/>
  <c r="K807" i="4"/>
  <c r="K806" i="4"/>
  <c r="K805" i="4"/>
  <c r="K804" i="4"/>
  <c r="K803" i="4"/>
  <c r="K802" i="4"/>
  <c r="K801" i="4"/>
  <c r="K800" i="4"/>
  <c r="K799" i="4"/>
  <c r="K798" i="4"/>
  <c r="K797" i="4"/>
  <c r="K796" i="4"/>
  <c r="K795" i="4"/>
  <c r="K794" i="4"/>
  <c r="K793" i="4"/>
  <c r="K792" i="4"/>
  <c r="K791" i="4"/>
  <c r="K790" i="4"/>
  <c r="K789" i="4"/>
  <c r="K788" i="4"/>
  <c r="K787" i="4"/>
  <c r="K786" i="4"/>
  <c r="K785" i="4"/>
  <c r="K784" i="4"/>
  <c r="K783" i="4"/>
  <c r="K782" i="4"/>
  <c r="K781" i="4"/>
  <c r="K780" i="4"/>
  <c r="K779" i="4"/>
  <c r="K778" i="4"/>
  <c r="K777" i="4"/>
  <c r="K776" i="4"/>
  <c r="K775" i="4"/>
  <c r="K774" i="4"/>
  <c r="K773" i="4"/>
  <c r="K772" i="4"/>
  <c r="K771" i="4"/>
  <c r="K770" i="4"/>
  <c r="K769" i="4"/>
  <c r="K768" i="4"/>
  <c r="K767" i="4"/>
  <c r="K766" i="4"/>
  <c r="K765" i="4"/>
  <c r="K764" i="4"/>
  <c r="K763" i="4"/>
  <c r="K762" i="4"/>
  <c r="K761" i="4"/>
  <c r="K760" i="4"/>
  <c r="K759" i="4"/>
  <c r="K758" i="4"/>
  <c r="K757" i="4"/>
  <c r="K756" i="4"/>
  <c r="K755" i="4"/>
  <c r="K754" i="4"/>
  <c r="K753" i="4"/>
  <c r="K752" i="4"/>
  <c r="K751" i="4"/>
  <c r="K750" i="4"/>
  <c r="K749" i="4"/>
  <c r="K748" i="4"/>
  <c r="K747" i="4"/>
  <c r="K746" i="4"/>
  <c r="K745" i="4"/>
  <c r="K744" i="4"/>
  <c r="K743" i="4"/>
  <c r="K742" i="4"/>
  <c r="K741" i="4"/>
  <c r="K740" i="4"/>
  <c r="K739" i="4"/>
  <c r="K738" i="4"/>
  <c r="K737" i="4"/>
  <c r="K736" i="4"/>
  <c r="K735" i="4"/>
  <c r="K734" i="4"/>
  <c r="K733" i="4"/>
  <c r="K732" i="4"/>
  <c r="K731" i="4"/>
  <c r="K730" i="4"/>
  <c r="K729" i="4"/>
  <c r="K728" i="4"/>
  <c r="K727" i="4"/>
  <c r="K726" i="4"/>
  <c r="K725" i="4"/>
  <c r="K724" i="4"/>
  <c r="K723" i="4"/>
  <c r="K722" i="4"/>
  <c r="K721" i="4"/>
  <c r="K720" i="4"/>
  <c r="K719" i="4"/>
  <c r="K718" i="4"/>
  <c r="K717" i="4"/>
  <c r="K716" i="4"/>
  <c r="K715" i="4"/>
  <c r="K714" i="4"/>
  <c r="K713" i="4"/>
  <c r="K712" i="4"/>
  <c r="K711" i="4"/>
  <c r="K710" i="4"/>
  <c r="K709" i="4"/>
  <c r="K708" i="4"/>
  <c r="K707" i="4"/>
  <c r="K706" i="4"/>
  <c r="K705" i="4"/>
  <c r="K704" i="4"/>
  <c r="K703" i="4"/>
  <c r="K702" i="4"/>
  <c r="K701" i="4"/>
  <c r="K700" i="4"/>
  <c r="K699" i="4"/>
  <c r="K698" i="4"/>
  <c r="K697" i="4"/>
  <c r="K696" i="4"/>
  <c r="K695" i="4"/>
  <c r="K694" i="4"/>
  <c r="K693" i="4"/>
  <c r="K692" i="4"/>
  <c r="K691" i="4"/>
  <c r="K690" i="4"/>
  <c r="K689" i="4"/>
  <c r="K688" i="4"/>
  <c r="K687" i="4"/>
  <c r="K686" i="4"/>
  <c r="K685" i="4"/>
  <c r="K684" i="4"/>
  <c r="K683" i="4"/>
  <c r="K682" i="4"/>
  <c r="K681" i="4"/>
  <c r="K680" i="4"/>
  <c r="K679" i="4"/>
  <c r="K678" i="4"/>
  <c r="K677" i="4"/>
  <c r="K676" i="4"/>
  <c r="K675" i="4"/>
  <c r="K674" i="4"/>
  <c r="K673" i="4"/>
  <c r="K672" i="4"/>
  <c r="K671" i="4"/>
  <c r="K670" i="4"/>
  <c r="K669" i="4"/>
  <c r="K668" i="4"/>
  <c r="K667" i="4"/>
  <c r="K666" i="4"/>
  <c r="K665" i="4"/>
  <c r="K664" i="4"/>
  <c r="K663" i="4"/>
  <c r="K662" i="4"/>
  <c r="K661" i="4"/>
  <c r="K660" i="4"/>
  <c r="K659" i="4"/>
  <c r="K658" i="4"/>
  <c r="K657" i="4"/>
  <c r="K656" i="4"/>
  <c r="K655" i="4"/>
  <c r="K654" i="4"/>
  <c r="K653" i="4"/>
  <c r="K652" i="4"/>
  <c r="K651" i="4"/>
  <c r="K650" i="4"/>
  <c r="K649" i="4"/>
  <c r="K648" i="4"/>
  <c r="K647" i="4"/>
  <c r="K646" i="4"/>
  <c r="K645" i="4"/>
  <c r="K644" i="4"/>
  <c r="K643" i="4"/>
  <c r="K642" i="4"/>
  <c r="K641" i="4"/>
  <c r="K640" i="4"/>
  <c r="K639" i="4"/>
  <c r="K638" i="4"/>
  <c r="K637" i="4"/>
  <c r="K636" i="4"/>
  <c r="K635" i="4"/>
  <c r="K634" i="4"/>
  <c r="K633" i="4"/>
  <c r="K632" i="4"/>
  <c r="K631" i="4"/>
  <c r="K630" i="4"/>
  <c r="K629" i="4"/>
  <c r="K628" i="4"/>
  <c r="K627" i="4"/>
  <c r="K626" i="4"/>
  <c r="K625" i="4"/>
  <c r="K624" i="4"/>
  <c r="K623" i="4"/>
  <c r="K622" i="4"/>
  <c r="K621" i="4"/>
  <c r="K620" i="4"/>
  <c r="K619" i="4"/>
  <c r="K618" i="4"/>
  <c r="K617" i="4"/>
  <c r="K616" i="4"/>
  <c r="K615" i="4"/>
  <c r="K614" i="4"/>
  <c r="K613" i="4"/>
  <c r="K612" i="4"/>
  <c r="K611" i="4"/>
  <c r="K610" i="4"/>
  <c r="K609" i="4"/>
  <c r="K608" i="4"/>
  <c r="K607" i="4"/>
  <c r="K606" i="4"/>
  <c r="K605" i="4"/>
  <c r="K604" i="4"/>
  <c r="K603" i="4"/>
  <c r="K602" i="4"/>
  <c r="K601" i="4"/>
  <c r="K600" i="4"/>
  <c r="K599" i="4"/>
  <c r="K598" i="4"/>
  <c r="K597" i="4"/>
  <c r="K596" i="4"/>
  <c r="K595" i="4"/>
  <c r="K594" i="4"/>
  <c r="K593" i="4"/>
  <c r="K592" i="4"/>
  <c r="K591" i="4"/>
  <c r="K590" i="4"/>
  <c r="K589" i="4"/>
  <c r="K588" i="4"/>
  <c r="K587" i="4"/>
  <c r="K586" i="4"/>
  <c r="K585" i="4"/>
  <c r="K584" i="4"/>
  <c r="K583" i="4"/>
  <c r="K582" i="4"/>
  <c r="K581" i="4"/>
  <c r="K580" i="4"/>
  <c r="K579" i="4"/>
  <c r="K578" i="4"/>
  <c r="K577" i="4"/>
  <c r="K576" i="4"/>
  <c r="K575" i="4"/>
  <c r="K574" i="4"/>
  <c r="K573" i="4"/>
  <c r="K572" i="4"/>
  <c r="K571" i="4"/>
  <c r="K570" i="4"/>
  <c r="K569" i="4"/>
  <c r="K568" i="4"/>
  <c r="K567" i="4"/>
  <c r="K566" i="4"/>
  <c r="K565" i="4"/>
  <c r="K564" i="4"/>
  <c r="K563" i="4"/>
  <c r="K562" i="4"/>
  <c r="K561" i="4"/>
  <c r="K560" i="4"/>
  <c r="K559" i="4"/>
  <c r="K558" i="4"/>
  <c r="K557" i="4"/>
  <c r="K556" i="4"/>
  <c r="K555" i="4"/>
  <c r="K554" i="4"/>
  <c r="K553" i="4"/>
  <c r="K552" i="4"/>
  <c r="K551" i="4"/>
  <c r="K550" i="4"/>
  <c r="K549" i="4"/>
  <c r="K548" i="4"/>
  <c r="K547" i="4"/>
  <c r="K546" i="4"/>
  <c r="K545" i="4"/>
  <c r="K544" i="4"/>
  <c r="K543" i="4"/>
  <c r="K542" i="4"/>
  <c r="K541" i="4"/>
  <c r="K540" i="4"/>
  <c r="K539" i="4"/>
  <c r="K538" i="4"/>
  <c r="K537" i="4"/>
  <c r="K536" i="4"/>
  <c r="K535" i="4"/>
  <c r="K534" i="4"/>
  <c r="K533" i="4"/>
  <c r="K532" i="4"/>
  <c r="K531" i="4"/>
  <c r="K530" i="4"/>
  <c r="K529" i="4"/>
  <c r="K528" i="4"/>
  <c r="K527" i="4"/>
  <c r="K526" i="4"/>
  <c r="K525" i="4"/>
  <c r="K524" i="4"/>
  <c r="K523" i="4"/>
  <c r="K522" i="4"/>
  <c r="K521" i="4"/>
  <c r="K520" i="4"/>
  <c r="K519" i="4"/>
  <c r="K518" i="4"/>
  <c r="K517" i="4"/>
  <c r="K516" i="4"/>
  <c r="K515" i="4"/>
  <c r="K514" i="4"/>
  <c r="K513" i="4"/>
  <c r="K512" i="4"/>
  <c r="K511" i="4"/>
  <c r="K510" i="4"/>
  <c r="K509" i="4"/>
  <c r="K508" i="4"/>
  <c r="K507" i="4"/>
  <c r="K506" i="4"/>
  <c r="K505" i="4"/>
  <c r="K504" i="4"/>
  <c r="K503" i="4"/>
  <c r="K502" i="4"/>
  <c r="K501" i="4"/>
  <c r="K500" i="4"/>
  <c r="K499" i="4"/>
  <c r="K498" i="4"/>
  <c r="K497" i="4"/>
  <c r="K496" i="4"/>
  <c r="K495" i="4"/>
  <c r="K494" i="4"/>
  <c r="K493" i="4"/>
  <c r="K492" i="4"/>
  <c r="K491" i="4"/>
  <c r="K490" i="4"/>
  <c r="K489" i="4"/>
  <c r="K488" i="4"/>
  <c r="K487" i="4"/>
  <c r="K486" i="4"/>
  <c r="K485" i="4"/>
  <c r="K484" i="4"/>
  <c r="K483" i="4"/>
  <c r="K482" i="4"/>
  <c r="K481" i="4"/>
  <c r="K480" i="4"/>
  <c r="K479" i="4"/>
  <c r="K478" i="4"/>
  <c r="K477" i="4"/>
  <c r="K476" i="4"/>
  <c r="K475" i="4"/>
  <c r="K474" i="4"/>
  <c r="K473" i="4"/>
  <c r="K472" i="4"/>
  <c r="K471" i="4"/>
  <c r="K470" i="4"/>
  <c r="K469" i="4"/>
  <c r="K468" i="4"/>
  <c r="K467" i="4"/>
  <c r="K466" i="4"/>
  <c r="K465" i="4"/>
  <c r="K464" i="4"/>
  <c r="K463" i="4"/>
  <c r="K462" i="4"/>
  <c r="K461" i="4"/>
  <c r="K460" i="4"/>
  <c r="K459" i="4"/>
  <c r="K458" i="4"/>
  <c r="K457" i="4"/>
  <c r="K456" i="4"/>
  <c r="K455" i="4"/>
  <c r="K454" i="4"/>
  <c r="K453" i="4"/>
  <c r="K452" i="4"/>
  <c r="K451" i="4"/>
  <c r="K450" i="4"/>
  <c r="K449" i="4"/>
  <c r="K448" i="4"/>
  <c r="K447" i="4"/>
  <c r="K446" i="4"/>
  <c r="K445" i="4"/>
  <c r="K444" i="4"/>
  <c r="K443" i="4"/>
  <c r="K442" i="4"/>
  <c r="K441" i="4"/>
  <c r="K440" i="4"/>
  <c r="K439" i="4"/>
  <c r="K438" i="4"/>
  <c r="K437" i="4"/>
  <c r="K436" i="4"/>
  <c r="K435" i="4"/>
  <c r="K434" i="4"/>
  <c r="K433" i="4"/>
  <c r="K432" i="4"/>
  <c r="K431" i="4"/>
  <c r="K430" i="4"/>
  <c r="K429" i="4"/>
  <c r="K428" i="4"/>
  <c r="K427" i="4"/>
  <c r="K426" i="4"/>
  <c r="K425" i="4"/>
  <c r="K424" i="4"/>
  <c r="K423" i="4"/>
  <c r="K422" i="4"/>
  <c r="K421" i="4"/>
  <c r="K420" i="4"/>
  <c r="K419" i="4"/>
  <c r="K418" i="4"/>
  <c r="K417" i="4"/>
  <c r="K416" i="4"/>
  <c r="K415" i="4"/>
  <c r="K414" i="4"/>
  <c r="K413" i="4"/>
  <c r="K412" i="4"/>
  <c r="K411" i="4"/>
  <c r="K410" i="4"/>
  <c r="K409" i="4"/>
  <c r="K408" i="4"/>
  <c r="K407" i="4"/>
  <c r="K406" i="4"/>
  <c r="K405" i="4"/>
  <c r="K404" i="4"/>
  <c r="K403" i="4"/>
  <c r="K402" i="4"/>
  <c r="K401" i="4"/>
  <c r="K400" i="4"/>
  <c r="K399" i="4"/>
  <c r="K398" i="4"/>
  <c r="K397" i="4"/>
  <c r="K396" i="4"/>
  <c r="K395" i="4"/>
  <c r="K394" i="4"/>
  <c r="K393" i="4"/>
  <c r="K392" i="4"/>
  <c r="K391" i="4"/>
  <c r="K390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K1681" i="3"/>
  <c r="K1680" i="3"/>
  <c r="K1679" i="3"/>
  <c r="K1678" i="3"/>
  <c r="K1677" i="3"/>
  <c r="K1676" i="3"/>
  <c r="K1675" i="3"/>
  <c r="K1674" i="3"/>
  <c r="K1673" i="3"/>
  <c r="K1672" i="3"/>
  <c r="K1671" i="3"/>
  <c r="K1670" i="3"/>
  <c r="K1669" i="3"/>
  <c r="K1668" i="3"/>
  <c r="K1667" i="3"/>
  <c r="K1666" i="3"/>
  <c r="K1665" i="3"/>
  <c r="K1664" i="3"/>
  <c r="K1663" i="3"/>
  <c r="K1662" i="3"/>
  <c r="K1661" i="3"/>
  <c r="K1660" i="3"/>
  <c r="K1659" i="3"/>
  <c r="K1658" i="3"/>
  <c r="K1657" i="3"/>
  <c r="K1656" i="3"/>
  <c r="K1655" i="3"/>
  <c r="K1654" i="3"/>
  <c r="K1653" i="3"/>
  <c r="K1652" i="3"/>
  <c r="K1651" i="3"/>
  <c r="K1650" i="3"/>
  <c r="K1649" i="3"/>
  <c r="K1648" i="3"/>
  <c r="K1647" i="3"/>
  <c r="K1646" i="3"/>
  <c r="K1645" i="3"/>
  <c r="K1644" i="3"/>
  <c r="K1643" i="3"/>
  <c r="K1642" i="3"/>
  <c r="K1641" i="3"/>
  <c r="K1640" i="3"/>
  <c r="K1639" i="3"/>
  <c r="K1638" i="3"/>
  <c r="K1637" i="3"/>
  <c r="K1636" i="3"/>
  <c r="K1635" i="3"/>
  <c r="K1634" i="3"/>
  <c r="K1633" i="3"/>
  <c r="K1632" i="3"/>
  <c r="K1631" i="3"/>
  <c r="K1630" i="3"/>
  <c r="K1629" i="3"/>
  <c r="K1628" i="3"/>
  <c r="K1627" i="3"/>
  <c r="K1626" i="3"/>
  <c r="K1625" i="3"/>
  <c r="K1624" i="3"/>
  <c r="K1623" i="3"/>
  <c r="K1622" i="3"/>
  <c r="K1621" i="3"/>
  <c r="K1620" i="3"/>
  <c r="K1619" i="3"/>
  <c r="K1618" i="3"/>
  <c r="K1617" i="3"/>
  <c r="K1616" i="3"/>
  <c r="K1615" i="3"/>
  <c r="K1614" i="3"/>
  <c r="K1613" i="3"/>
  <c r="K1612" i="3"/>
  <c r="K1611" i="3"/>
  <c r="K1610" i="3"/>
  <c r="K1609" i="3"/>
  <c r="K1608" i="3"/>
  <c r="K1607" i="3"/>
  <c r="K1606" i="3"/>
  <c r="K1605" i="3"/>
  <c r="K1604" i="3"/>
  <c r="K1603" i="3"/>
  <c r="K1602" i="3"/>
  <c r="K1601" i="3"/>
  <c r="K1600" i="3"/>
  <c r="K1599" i="3"/>
  <c r="K1598" i="3"/>
  <c r="K1597" i="3"/>
  <c r="K1596" i="3"/>
  <c r="K1595" i="3"/>
  <c r="K1594" i="3"/>
  <c r="K1593" i="3"/>
  <c r="K1592" i="3"/>
  <c r="K1591" i="3"/>
  <c r="K1590" i="3"/>
  <c r="K1589" i="3"/>
  <c r="K1588" i="3"/>
  <c r="K1587" i="3"/>
  <c r="K1586" i="3"/>
  <c r="K1585" i="3"/>
  <c r="K1584" i="3"/>
  <c r="K1583" i="3"/>
  <c r="K1582" i="3"/>
  <c r="K1581" i="3"/>
  <c r="K1580" i="3"/>
  <c r="K1579" i="3"/>
  <c r="K1578" i="3"/>
  <c r="K1577" i="3"/>
  <c r="K1576" i="3"/>
  <c r="K1575" i="3"/>
  <c r="K1574" i="3"/>
  <c r="K1573" i="3"/>
  <c r="K1572" i="3"/>
  <c r="K1571" i="3"/>
  <c r="K1570" i="3"/>
  <c r="K1569" i="3"/>
  <c r="K1568" i="3"/>
  <c r="K1567" i="3"/>
  <c r="K1566" i="3"/>
  <c r="K1565" i="3"/>
  <c r="K1564" i="3"/>
  <c r="K1563" i="3"/>
  <c r="K1562" i="3"/>
  <c r="K1561" i="3"/>
  <c r="K1560" i="3"/>
  <c r="K1559" i="3"/>
  <c r="K1558" i="3"/>
  <c r="K1557" i="3"/>
  <c r="K1556" i="3"/>
  <c r="K1555" i="3"/>
  <c r="K1554" i="3"/>
  <c r="K1553" i="3"/>
  <c r="K1552" i="3"/>
  <c r="K1551" i="3"/>
  <c r="K1550" i="3"/>
  <c r="K1549" i="3"/>
  <c r="K1548" i="3"/>
  <c r="K1547" i="3"/>
  <c r="K1546" i="3"/>
  <c r="K1545" i="3"/>
  <c r="K1544" i="3"/>
  <c r="K1543" i="3"/>
  <c r="K1542" i="3"/>
  <c r="K1541" i="3"/>
  <c r="K1540" i="3"/>
  <c r="K1539" i="3"/>
  <c r="K1538" i="3"/>
  <c r="K1537" i="3"/>
  <c r="K1536" i="3"/>
  <c r="K1535" i="3"/>
  <c r="K1534" i="3"/>
  <c r="K1533" i="3"/>
  <c r="K1532" i="3"/>
  <c r="K1531" i="3"/>
  <c r="K1530" i="3"/>
  <c r="K1529" i="3"/>
  <c r="K1528" i="3"/>
  <c r="K1527" i="3"/>
  <c r="K1526" i="3"/>
  <c r="K1525" i="3"/>
  <c r="K1524" i="3"/>
  <c r="K1523" i="3"/>
  <c r="K1522" i="3"/>
  <c r="K1521" i="3"/>
  <c r="K1520" i="3"/>
  <c r="K1519" i="3"/>
  <c r="K1518" i="3"/>
  <c r="K1517" i="3"/>
  <c r="K1516" i="3"/>
  <c r="K1515" i="3"/>
  <c r="K1514" i="3"/>
  <c r="K1513" i="3"/>
  <c r="K1512" i="3"/>
  <c r="K1511" i="3"/>
  <c r="K1510" i="3"/>
  <c r="K1509" i="3"/>
  <c r="K1508" i="3"/>
  <c r="K1507" i="3"/>
  <c r="K1506" i="3"/>
  <c r="K1505" i="3"/>
  <c r="K1504" i="3"/>
  <c r="K1503" i="3"/>
  <c r="K1502" i="3"/>
  <c r="K1501" i="3"/>
  <c r="K1500" i="3"/>
  <c r="K1499" i="3"/>
  <c r="K1498" i="3"/>
  <c r="K1497" i="3"/>
  <c r="K1496" i="3"/>
  <c r="K1495" i="3"/>
  <c r="K1494" i="3"/>
  <c r="K1493" i="3"/>
  <c r="K1492" i="3"/>
  <c r="K1491" i="3"/>
  <c r="K1490" i="3"/>
  <c r="K1489" i="3"/>
  <c r="K1488" i="3"/>
  <c r="K1487" i="3"/>
  <c r="K1486" i="3"/>
  <c r="K1485" i="3"/>
  <c r="K1484" i="3"/>
  <c r="K1483" i="3"/>
  <c r="K1482" i="3"/>
  <c r="K1481" i="3"/>
  <c r="K1480" i="3"/>
  <c r="K1479" i="3"/>
  <c r="K1478" i="3"/>
  <c r="K1477" i="3"/>
  <c r="K1476" i="3"/>
  <c r="K1475" i="3"/>
  <c r="K1474" i="3"/>
  <c r="K1473" i="3"/>
  <c r="K1472" i="3"/>
  <c r="K1471" i="3"/>
  <c r="K1470" i="3"/>
  <c r="K1469" i="3"/>
  <c r="K1468" i="3"/>
  <c r="K1467" i="3"/>
  <c r="K1466" i="3"/>
  <c r="K1465" i="3"/>
  <c r="K1464" i="3"/>
  <c r="K1463" i="3"/>
  <c r="K1462" i="3"/>
  <c r="K1461" i="3"/>
  <c r="K1460" i="3"/>
  <c r="K1459" i="3"/>
  <c r="K1458" i="3"/>
  <c r="K1457" i="3"/>
  <c r="K1456" i="3"/>
  <c r="K1455" i="3"/>
  <c r="K1454" i="3"/>
  <c r="K1453" i="3"/>
  <c r="K1452" i="3"/>
  <c r="K1451" i="3"/>
  <c r="K1450" i="3"/>
  <c r="K1449" i="3"/>
  <c r="K1448" i="3"/>
  <c r="K1447" i="3"/>
  <c r="K1446" i="3"/>
  <c r="K1445" i="3"/>
  <c r="K1444" i="3"/>
  <c r="K1443" i="3"/>
  <c r="K1442" i="3"/>
  <c r="K1441" i="3"/>
  <c r="K1440" i="3"/>
  <c r="K1439" i="3"/>
  <c r="K1438" i="3"/>
  <c r="K1437" i="3"/>
  <c r="K1436" i="3"/>
  <c r="K1435" i="3"/>
  <c r="K1434" i="3"/>
  <c r="K1433" i="3"/>
  <c r="K1432" i="3"/>
  <c r="K1431" i="3"/>
  <c r="K1430" i="3"/>
  <c r="K1429" i="3"/>
  <c r="K1428" i="3"/>
  <c r="K1427" i="3"/>
  <c r="K1426" i="3"/>
  <c r="K1425" i="3"/>
  <c r="K1424" i="3"/>
  <c r="K1423" i="3"/>
  <c r="K1422" i="3"/>
  <c r="K1421" i="3"/>
  <c r="K1420" i="3"/>
  <c r="K1419" i="3"/>
  <c r="K1418" i="3"/>
  <c r="K1417" i="3"/>
  <c r="K1416" i="3"/>
  <c r="K1415" i="3"/>
  <c r="K1414" i="3"/>
  <c r="K1413" i="3"/>
  <c r="K1412" i="3"/>
  <c r="K1411" i="3"/>
  <c r="K1410" i="3"/>
  <c r="K1409" i="3"/>
  <c r="K1408" i="3"/>
  <c r="K1407" i="3"/>
  <c r="K1406" i="3"/>
  <c r="K1405" i="3"/>
  <c r="K1404" i="3"/>
  <c r="K1403" i="3"/>
  <c r="K1402" i="3"/>
  <c r="K1401" i="3"/>
  <c r="K1400" i="3"/>
  <c r="K1399" i="3"/>
  <c r="K1398" i="3"/>
  <c r="K1397" i="3"/>
  <c r="K1396" i="3"/>
  <c r="K1395" i="3"/>
  <c r="K1394" i="3"/>
  <c r="K1393" i="3"/>
  <c r="K1392" i="3"/>
  <c r="K1391" i="3"/>
  <c r="K1390" i="3"/>
  <c r="K1389" i="3"/>
  <c r="K1388" i="3"/>
  <c r="K1387" i="3"/>
  <c r="K1386" i="3"/>
  <c r="K1385" i="3"/>
  <c r="K1384" i="3"/>
  <c r="K1383" i="3"/>
  <c r="K1382" i="3"/>
  <c r="K1381" i="3"/>
  <c r="K1380" i="3"/>
  <c r="K1379" i="3"/>
  <c r="K1378" i="3"/>
  <c r="K1377" i="3"/>
  <c r="K1376" i="3"/>
  <c r="K1375" i="3"/>
  <c r="K1374" i="3"/>
  <c r="K1373" i="3"/>
  <c r="K1372" i="3"/>
  <c r="K1371" i="3"/>
  <c r="K1370" i="3"/>
  <c r="K1369" i="3"/>
  <c r="K1368" i="3"/>
  <c r="K1367" i="3"/>
  <c r="K1366" i="3"/>
  <c r="K1365" i="3"/>
  <c r="K1364" i="3"/>
  <c r="K1363" i="3"/>
  <c r="K1362" i="3"/>
  <c r="K1361" i="3"/>
  <c r="K1360" i="3"/>
  <c r="K1359" i="3"/>
  <c r="K1358" i="3"/>
  <c r="K1357" i="3"/>
  <c r="K1356" i="3"/>
  <c r="K1355" i="3"/>
  <c r="K1354" i="3"/>
  <c r="K1353" i="3"/>
  <c r="K1352" i="3"/>
  <c r="K1351" i="3"/>
  <c r="K1350" i="3"/>
  <c r="K1349" i="3"/>
  <c r="K1348" i="3"/>
  <c r="K1347" i="3"/>
  <c r="K1346" i="3"/>
  <c r="K1345" i="3"/>
  <c r="K1344" i="3"/>
  <c r="K1343" i="3"/>
  <c r="K1342" i="3"/>
  <c r="K1341" i="3"/>
  <c r="K1340" i="3"/>
  <c r="K1339" i="3"/>
  <c r="K1338" i="3"/>
  <c r="K1337" i="3"/>
  <c r="K1336" i="3"/>
  <c r="K1335" i="3"/>
  <c r="K1334" i="3"/>
  <c r="K1333" i="3"/>
  <c r="K1332" i="3"/>
  <c r="K1331" i="3"/>
  <c r="K1330" i="3"/>
  <c r="K1329" i="3"/>
  <c r="K1328" i="3"/>
  <c r="K1327" i="3"/>
  <c r="K1326" i="3"/>
  <c r="K1325" i="3"/>
  <c r="K1324" i="3"/>
  <c r="K1323" i="3"/>
  <c r="K1322" i="3"/>
  <c r="K1321" i="3"/>
  <c r="K1320" i="3"/>
  <c r="K1319" i="3"/>
  <c r="K1318" i="3"/>
  <c r="K1317" i="3"/>
  <c r="K1316" i="3"/>
  <c r="K1315" i="3"/>
  <c r="K1314" i="3"/>
  <c r="K1313" i="3"/>
  <c r="K1312" i="3"/>
  <c r="K1311" i="3"/>
  <c r="K1310" i="3"/>
  <c r="K1309" i="3"/>
  <c r="K1308" i="3"/>
  <c r="K1307" i="3"/>
  <c r="K1306" i="3"/>
  <c r="K1305" i="3"/>
  <c r="K1304" i="3"/>
  <c r="K1303" i="3"/>
  <c r="K1302" i="3"/>
  <c r="K1301" i="3"/>
  <c r="K1300" i="3"/>
  <c r="K1299" i="3"/>
  <c r="K1298" i="3"/>
  <c r="K1297" i="3"/>
  <c r="K1296" i="3"/>
  <c r="K1295" i="3"/>
  <c r="K1294" i="3"/>
  <c r="K1293" i="3"/>
  <c r="K1292" i="3"/>
  <c r="K1291" i="3"/>
  <c r="K1290" i="3"/>
  <c r="K1289" i="3"/>
  <c r="K1288" i="3"/>
  <c r="K1287" i="3"/>
  <c r="K1286" i="3"/>
  <c r="K1285" i="3"/>
  <c r="K1284" i="3"/>
  <c r="K1283" i="3"/>
  <c r="K1282" i="3"/>
  <c r="K1281" i="3"/>
  <c r="K1280" i="3"/>
  <c r="K1279" i="3"/>
  <c r="K1278" i="3"/>
  <c r="K1277" i="3"/>
  <c r="K1276" i="3"/>
  <c r="K1275" i="3"/>
  <c r="K1274" i="3"/>
  <c r="K1273" i="3"/>
  <c r="K1272" i="3"/>
  <c r="K1271" i="3"/>
  <c r="K1270" i="3"/>
  <c r="K1269" i="3"/>
  <c r="K1268" i="3"/>
  <c r="K1267" i="3"/>
  <c r="K1266" i="3"/>
  <c r="K1265" i="3"/>
  <c r="K1264" i="3"/>
  <c r="K1263" i="3"/>
  <c r="K1262" i="3"/>
  <c r="K1261" i="3"/>
  <c r="K1260" i="3"/>
  <c r="K1259" i="3"/>
  <c r="K1258" i="3"/>
  <c r="K1257" i="3"/>
  <c r="K1256" i="3"/>
  <c r="K1255" i="3"/>
  <c r="K1254" i="3"/>
  <c r="K1253" i="3"/>
  <c r="K1252" i="3"/>
  <c r="K1251" i="3"/>
  <c r="K1250" i="3"/>
  <c r="K1249" i="3"/>
  <c r="K1248" i="3"/>
  <c r="K1247" i="3"/>
  <c r="K1246" i="3"/>
  <c r="K1245" i="3"/>
  <c r="K1244" i="3"/>
  <c r="K1243" i="3"/>
  <c r="K1242" i="3"/>
  <c r="K1241" i="3"/>
  <c r="K1240" i="3"/>
  <c r="K1239" i="3"/>
  <c r="K1238" i="3"/>
  <c r="K1237" i="3"/>
  <c r="K1236" i="3"/>
  <c r="K1235" i="3"/>
  <c r="K1234" i="3"/>
  <c r="K1233" i="3"/>
  <c r="K1232" i="3"/>
  <c r="K1231" i="3"/>
  <c r="K1230" i="3"/>
  <c r="K1229" i="3"/>
  <c r="K1228" i="3"/>
  <c r="K1227" i="3"/>
  <c r="K1226" i="3"/>
  <c r="K1225" i="3"/>
  <c r="K1224" i="3"/>
  <c r="K1223" i="3"/>
  <c r="K1222" i="3"/>
  <c r="K1221" i="3"/>
  <c r="K1220" i="3"/>
  <c r="K1219" i="3"/>
  <c r="K1218" i="3"/>
  <c r="K1217" i="3"/>
  <c r="K1216" i="3"/>
  <c r="K1215" i="3"/>
  <c r="K1214" i="3"/>
  <c r="K1213" i="3"/>
  <c r="K1212" i="3"/>
  <c r="K1211" i="3"/>
  <c r="K1210" i="3"/>
  <c r="K1209" i="3"/>
  <c r="K1208" i="3"/>
  <c r="K1207" i="3"/>
  <c r="K1206" i="3"/>
  <c r="K1205" i="3"/>
  <c r="K1204" i="3"/>
  <c r="K1203" i="3"/>
  <c r="K1202" i="3"/>
  <c r="K1201" i="3"/>
  <c r="K1200" i="3"/>
  <c r="K1199" i="3"/>
  <c r="K1198" i="3"/>
  <c r="K1197" i="3"/>
  <c r="K1196" i="3"/>
  <c r="K1195" i="3"/>
  <c r="K1194" i="3"/>
  <c r="K1193" i="3"/>
  <c r="K1192" i="3"/>
  <c r="K1191" i="3"/>
  <c r="K1190" i="3"/>
  <c r="K1189" i="3"/>
  <c r="K1188" i="3"/>
  <c r="K1187" i="3"/>
  <c r="K1186" i="3"/>
  <c r="K1185" i="3"/>
  <c r="K1184" i="3"/>
  <c r="K1183" i="3"/>
  <c r="K1182" i="3"/>
  <c r="K1181" i="3"/>
  <c r="K1180" i="3"/>
  <c r="K1179" i="3"/>
  <c r="K1178" i="3"/>
  <c r="K1177" i="3"/>
  <c r="K1176" i="3"/>
  <c r="K1175" i="3"/>
  <c r="K1174" i="3"/>
  <c r="K1173" i="3"/>
  <c r="K1172" i="3"/>
  <c r="K1171" i="3"/>
  <c r="K1170" i="3"/>
  <c r="K1169" i="3"/>
  <c r="K1168" i="3"/>
  <c r="K1167" i="3"/>
  <c r="K1166" i="3"/>
  <c r="K1165" i="3"/>
  <c r="K1164" i="3"/>
  <c r="K1163" i="3"/>
  <c r="K1162" i="3"/>
  <c r="K1161" i="3"/>
  <c r="K1160" i="3"/>
  <c r="K1159" i="3"/>
  <c r="K1158" i="3"/>
  <c r="K1157" i="3"/>
  <c r="K1156" i="3"/>
  <c r="K1155" i="3"/>
  <c r="K1154" i="3"/>
  <c r="K1153" i="3"/>
  <c r="K1152" i="3"/>
  <c r="K1151" i="3"/>
  <c r="K1150" i="3"/>
  <c r="K1149" i="3"/>
  <c r="K1148" i="3"/>
  <c r="K1147" i="3"/>
  <c r="K1146" i="3"/>
  <c r="K1145" i="3"/>
  <c r="K1144" i="3"/>
  <c r="K1143" i="3"/>
  <c r="K1142" i="3"/>
  <c r="K1141" i="3"/>
  <c r="K1140" i="3"/>
  <c r="K1139" i="3"/>
  <c r="K1138" i="3"/>
  <c r="K1137" i="3"/>
  <c r="K1136" i="3"/>
  <c r="K1135" i="3"/>
  <c r="K1134" i="3"/>
  <c r="K1133" i="3"/>
  <c r="K1132" i="3"/>
  <c r="K1131" i="3"/>
  <c r="K1130" i="3"/>
  <c r="K1129" i="3"/>
  <c r="K1128" i="3"/>
  <c r="K1127" i="3"/>
  <c r="K1126" i="3"/>
  <c r="K1125" i="3"/>
  <c r="K1124" i="3"/>
  <c r="K1123" i="3"/>
  <c r="K1122" i="3"/>
  <c r="K1121" i="3"/>
  <c r="K1120" i="3"/>
  <c r="K1119" i="3"/>
  <c r="K1118" i="3"/>
  <c r="K1117" i="3"/>
  <c r="K1116" i="3"/>
  <c r="K1115" i="3"/>
  <c r="K1114" i="3"/>
  <c r="K1113" i="3"/>
  <c r="K1112" i="3"/>
  <c r="K1111" i="3"/>
  <c r="K1110" i="3"/>
  <c r="K1109" i="3"/>
  <c r="K1108" i="3"/>
  <c r="K1107" i="3"/>
  <c r="K1106" i="3"/>
  <c r="K1105" i="3"/>
  <c r="K1104" i="3"/>
  <c r="K1103" i="3"/>
  <c r="K1102" i="3"/>
  <c r="K1101" i="3"/>
  <c r="K1100" i="3"/>
  <c r="K1099" i="3"/>
  <c r="K1098" i="3"/>
  <c r="K1097" i="3"/>
  <c r="K1096" i="3"/>
  <c r="K1095" i="3"/>
  <c r="K1094" i="3"/>
  <c r="K1093" i="3"/>
  <c r="K1092" i="3"/>
  <c r="K1091" i="3"/>
  <c r="K1090" i="3"/>
  <c r="K1089" i="3"/>
  <c r="K1088" i="3"/>
  <c r="K1087" i="3"/>
  <c r="K1086" i="3"/>
  <c r="K1085" i="3"/>
  <c r="K1084" i="3"/>
  <c r="K1083" i="3"/>
  <c r="K1082" i="3"/>
  <c r="K1081" i="3"/>
  <c r="K1080" i="3"/>
  <c r="K1079" i="3"/>
  <c r="K1078" i="3"/>
  <c r="K1077" i="3"/>
  <c r="K1076" i="3"/>
  <c r="K1075" i="3"/>
  <c r="K1074" i="3"/>
  <c r="K1073" i="3"/>
  <c r="K1072" i="3"/>
  <c r="K1071" i="3"/>
  <c r="K1070" i="3"/>
  <c r="K1069" i="3"/>
  <c r="K1068" i="3"/>
  <c r="K1067" i="3"/>
  <c r="K1066" i="3"/>
  <c r="K1065" i="3"/>
  <c r="K1064" i="3"/>
  <c r="K1063" i="3"/>
  <c r="K1062" i="3"/>
  <c r="K1061" i="3"/>
  <c r="K1060" i="3"/>
  <c r="K1059" i="3"/>
  <c r="K1058" i="3"/>
  <c r="K1057" i="3"/>
  <c r="K1056" i="3"/>
  <c r="K1055" i="3"/>
  <c r="K1054" i="3"/>
  <c r="K1053" i="3"/>
  <c r="K1052" i="3"/>
  <c r="K1051" i="3"/>
  <c r="K1050" i="3"/>
  <c r="K1049" i="3"/>
  <c r="K1048" i="3"/>
  <c r="K1047" i="3"/>
  <c r="K1046" i="3"/>
  <c r="K1045" i="3"/>
  <c r="K1044" i="3"/>
  <c r="K1043" i="3"/>
  <c r="K1042" i="3"/>
  <c r="K1041" i="3"/>
  <c r="K1040" i="3"/>
  <c r="K1039" i="3"/>
  <c r="K1038" i="3"/>
  <c r="K1037" i="3"/>
  <c r="K1036" i="3"/>
  <c r="K1035" i="3"/>
  <c r="K1034" i="3"/>
  <c r="K1033" i="3"/>
  <c r="K1032" i="3"/>
  <c r="K1031" i="3"/>
  <c r="K1030" i="3"/>
  <c r="K1029" i="3"/>
  <c r="K1028" i="3"/>
  <c r="K1027" i="3"/>
  <c r="K1026" i="3"/>
  <c r="K1025" i="3"/>
  <c r="K1024" i="3"/>
  <c r="K1023" i="3"/>
  <c r="K1022" i="3"/>
  <c r="K1021" i="3"/>
  <c r="K1020" i="3"/>
  <c r="K1019" i="3"/>
  <c r="K1018" i="3"/>
  <c r="K1017" i="3"/>
  <c r="K1016" i="3"/>
  <c r="K1015" i="3"/>
  <c r="K1014" i="3"/>
  <c r="K1013" i="3"/>
  <c r="K1012" i="3"/>
  <c r="K1011" i="3"/>
  <c r="K1010" i="3"/>
  <c r="K1009" i="3"/>
  <c r="K1008" i="3"/>
  <c r="K1007" i="3"/>
  <c r="K1006" i="3"/>
  <c r="K1005" i="3"/>
  <c r="K1004" i="3"/>
  <c r="K1003" i="3"/>
  <c r="K1002" i="3"/>
  <c r="K1001" i="3"/>
  <c r="K1000" i="3"/>
  <c r="K999" i="3"/>
  <c r="K998" i="3"/>
  <c r="K997" i="3"/>
  <c r="K996" i="3"/>
  <c r="K995" i="3"/>
  <c r="K994" i="3"/>
  <c r="K993" i="3"/>
  <c r="K992" i="3"/>
  <c r="K991" i="3"/>
  <c r="K990" i="3"/>
  <c r="K989" i="3"/>
  <c r="K988" i="3"/>
  <c r="K987" i="3"/>
  <c r="K986" i="3"/>
  <c r="K985" i="3"/>
  <c r="K984" i="3"/>
  <c r="K983" i="3"/>
  <c r="K982" i="3"/>
  <c r="K981" i="3"/>
  <c r="K980" i="3"/>
  <c r="K979" i="3"/>
  <c r="K978" i="3"/>
  <c r="K977" i="3"/>
  <c r="K976" i="3"/>
  <c r="K975" i="3"/>
  <c r="K974" i="3"/>
  <c r="K973" i="3"/>
  <c r="K972" i="3"/>
  <c r="K971" i="3"/>
  <c r="K970" i="3"/>
  <c r="K969" i="3"/>
  <c r="K968" i="3"/>
  <c r="K967" i="3"/>
  <c r="K966" i="3"/>
  <c r="K965" i="3"/>
  <c r="K964" i="3"/>
  <c r="K963" i="3"/>
  <c r="K962" i="3"/>
  <c r="K961" i="3"/>
  <c r="K960" i="3"/>
  <c r="K959" i="3"/>
  <c r="K958" i="3"/>
  <c r="K957" i="3"/>
  <c r="K956" i="3"/>
  <c r="K955" i="3"/>
  <c r="K954" i="3"/>
  <c r="K953" i="3"/>
  <c r="K952" i="3"/>
  <c r="K951" i="3"/>
  <c r="K950" i="3"/>
  <c r="K949" i="3"/>
  <c r="K948" i="3"/>
  <c r="K947" i="3"/>
  <c r="K946" i="3"/>
  <c r="K945" i="3"/>
  <c r="K944" i="3"/>
  <c r="K943" i="3"/>
  <c r="K942" i="3"/>
  <c r="K941" i="3"/>
  <c r="K940" i="3"/>
  <c r="K939" i="3"/>
  <c r="K938" i="3"/>
  <c r="K937" i="3"/>
  <c r="K936" i="3"/>
  <c r="K935" i="3"/>
  <c r="K934" i="3"/>
  <c r="K933" i="3"/>
  <c r="K932" i="3"/>
  <c r="K931" i="3"/>
  <c r="K930" i="3"/>
  <c r="K929" i="3"/>
  <c r="K928" i="3"/>
  <c r="K927" i="3"/>
  <c r="K926" i="3"/>
  <c r="K925" i="3"/>
  <c r="K924" i="3"/>
  <c r="K923" i="3"/>
  <c r="K922" i="3"/>
  <c r="K921" i="3"/>
  <c r="K920" i="3"/>
  <c r="K919" i="3"/>
  <c r="K918" i="3"/>
  <c r="K917" i="3"/>
  <c r="K916" i="3"/>
  <c r="K915" i="3"/>
  <c r="K914" i="3"/>
  <c r="K913" i="3"/>
  <c r="K912" i="3"/>
  <c r="K911" i="3"/>
  <c r="K910" i="3"/>
  <c r="K909" i="3"/>
  <c r="K908" i="3"/>
  <c r="K907" i="3"/>
  <c r="K906" i="3"/>
  <c r="K905" i="3"/>
  <c r="K904" i="3"/>
  <c r="K903" i="3"/>
  <c r="K902" i="3"/>
  <c r="K901" i="3"/>
  <c r="K900" i="3"/>
  <c r="K899" i="3"/>
  <c r="K898" i="3"/>
  <c r="K897" i="3"/>
  <c r="K896" i="3"/>
  <c r="K895" i="3"/>
  <c r="K894" i="3"/>
  <c r="K893" i="3"/>
  <c r="K892" i="3"/>
  <c r="K891" i="3"/>
  <c r="K890" i="3"/>
  <c r="K889" i="3"/>
  <c r="K888" i="3"/>
  <c r="K887" i="3"/>
  <c r="K886" i="3"/>
  <c r="K885" i="3"/>
  <c r="K884" i="3"/>
  <c r="K883" i="3"/>
  <c r="K882" i="3"/>
  <c r="K881" i="3"/>
  <c r="K880" i="3"/>
  <c r="K879" i="3"/>
  <c r="K878" i="3"/>
  <c r="K877" i="3"/>
  <c r="K876" i="3"/>
  <c r="K875" i="3"/>
  <c r="K874" i="3"/>
  <c r="K873" i="3"/>
  <c r="K872" i="3"/>
  <c r="K871" i="3"/>
  <c r="K870" i="3"/>
  <c r="K869" i="3"/>
  <c r="K868" i="3"/>
  <c r="K867" i="3"/>
  <c r="K866" i="3"/>
  <c r="K865" i="3"/>
  <c r="K864" i="3"/>
  <c r="K863" i="3"/>
  <c r="K862" i="3"/>
  <c r="K861" i="3"/>
  <c r="K860" i="3"/>
  <c r="K859" i="3"/>
  <c r="K858" i="3"/>
  <c r="K857" i="3"/>
  <c r="K856" i="3"/>
  <c r="K855" i="3"/>
  <c r="K854" i="3"/>
  <c r="K853" i="3"/>
  <c r="K852" i="3"/>
  <c r="K851" i="3"/>
  <c r="K850" i="3"/>
  <c r="K849" i="3"/>
  <c r="K848" i="3"/>
  <c r="K847" i="3"/>
  <c r="K846" i="3"/>
  <c r="K845" i="3"/>
  <c r="K844" i="3"/>
  <c r="K843" i="3"/>
  <c r="K842" i="3"/>
  <c r="K841" i="3"/>
  <c r="K840" i="3"/>
  <c r="K839" i="3"/>
  <c r="K838" i="3"/>
  <c r="K837" i="3"/>
  <c r="K836" i="3"/>
  <c r="K835" i="3"/>
  <c r="K834" i="3"/>
  <c r="K833" i="3"/>
  <c r="K832" i="3"/>
  <c r="K831" i="3"/>
  <c r="K830" i="3"/>
  <c r="K829" i="3"/>
  <c r="K828" i="3"/>
  <c r="K827" i="3"/>
  <c r="K826" i="3"/>
  <c r="K825" i="3"/>
  <c r="K824" i="3"/>
  <c r="K823" i="3"/>
  <c r="K822" i="3"/>
  <c r="K821" i="3"/>
  <c r="K820" i="3"/>
  <c r="K819" i="3"/>
  <c r="K818" i="3"/>
  <c r="K817" i="3"/>
  <c r="K816" i="3"/>
  <c r="K815" i="3"/>
  <c r="K814" i="3"/>
  <c r="K813" i="3"/>
  <c r="K812" i="3"/>
  <c r="K811" i="3"/>
  <c r="K810" i="3"/>
  <c r="K809" i="3"/>
  <c r="K808" i="3"/>
  <c r="K807" i="3"/>
  <c r="K806" i="3"/>
  <c r="K805" i="3"/>
  <c r="K804" i="3"/>
  <c r="K803" i="3"/>
  <c r="K802" i="3"/>
  <c r="K801" i="3"/>
  <c r="K800" i="3"/>
  <c r="K799" i="3"/>
  <c r="K798" i="3"/>
  <c r="K797" i="3"/>
  <c r="K796" i="3"/>
  <c r="K795" i="3"/>
  <c r="K794" i="3"/>
  <c r="K793" i="3"/>
  <c r="K792" i="3"/>
  <c r="K791" i="3"/>
  <c r="K790" i="3"/>
  <c r="K789" i="3"/>
  <c r="K788" i="3"/>
  <c r="K787" i="3"/>
  <c r="K786" i="3"/>
  <c r="K785" i="3"/>
  <c r="K784" i="3"/>
  <c r="K783" i="3"/>
  <c r="K782" i="3"/>
  <c r="K781" i="3"/>
  <c r="K780" i="3"/>
  <c r="K779" i="3"/>
  <c r="K778" i="3"/>
  <c r="K777" i="3"/>
  <c r="K776" i="3"/>
  <c r="K775" i="3"/>
  <c r="K774" i="3"/>
  <c r="K773" i="3"/>
  <c r="K772" i="3"/>
  <c r="K771" i="3"/>
  <c r="K770" i="3"/>
  <c r="K769" i="3"/>
  <c r="K768" i="3"/>
  <c r="K767" i="3"/>
  <c r="K766" i="3"/>
  <c r="K765" i="3"/>
  <c r="K764" i="3"/>
  <c r="K763" i="3"/>
  <c r="K762" i="3"/>
  <c r="K761" i="3"/>
  <c r="K760" i="3"/>
  <c r="K759" i="3"/>
  <c r="K758" i="3"/>
  <c r="K757" i="3"/>
  <c r="K756" i="3"/>
  <c r="K755" i="3"/>
  <c r="K754" i="3"/>
  <c r="K753" i="3"/>
  <c r="K752" i="3"/>
  <c r="K751" i="3"/>
  <c r="K750" i="3"/>
  <c r="K749" i="3"/>
  <c r="K748" i="3"/>
  <c r="K747" i="3"/>
  <c r="K746" i="3"/>
  <c r="K745" i="3"/>
  <c r="K744" i="3"/>
  <c r="K743" i="3"/>
  <c r="K742" i="3"/>
  <c r="K741" i="3"/>
  <c r="K740" i="3"/>
  <c r="K739" i="3"/>
  <c r="K738" i="3"/>
  <c r="K737" i="3"/>
  <c r="K736" i="3"/>
  <c r="K735" i="3"/>
  <c r="K734" i="3"/>
  <c r="K733" i="3"/>
  <c r="K732" i="3"/>
  <c r="K731" i="3"/>
  <c r="K730" i="3"/>
  <c r="K729" i="3"/>
  <c r="K728" i="3"/>
  <c r="K727" i="3"/>
  <c r="K726" i="3"/>
  <c r="K725" i="3"/>
  <c r="K724" i="3"/>
  <c r="K723" i="3"/>
  <c r="K722" i="3"/>
  <c r="K721" i="3"/>
  <c r="K720" i="3"/>
  <c r="K719" i="3"/>
  <c r="K718" i="3"/>
  <c r="K717" i="3"/>
  <c r="K716" i="3"/>
  <c r="K715" i="3"/>
  <c r="K714" i="3"/>
  <c r="K713" i="3"/>
  <c r="K712" i="3"/>
  <c r="K711" i="3"/>
  <c r="K710" i="3"/>
  <c r="K709" i="3"/>
  <c r="K708" i="3"/>
  <c r="K707" i="3"/>
  <c r="K706" i="3"/>
  <c r="K705" i="3"/>
  <c r="K704" i="3"/>
  <c r="K703" i="3"/>
  <c r="K702" i="3"/>
  <c r="K701" i="3"/>
  <c r="K700" i="3"/>
  <c r="K699" i="3"/>
  <c r="K698" i="3"/>
  <c r="K697" i="3"/>
  <c r="K696" i="3"/>
  <c r="K695" i="3"/>
  <c r="K694" i="3"/>
  <c r="K693" i="3"/>
  <c r="K692" i="3"/>
  <c r="K691" i="3"/>
  <c r="K690" i="3"/>
  <c r="K689" i="3"/>
  <c r="K688" i="3"/>
  <c r="K687" i="3"/>
  <c r="K686" i="3"/>
  <c r="K685" i="3"/>
  <c r="K684" i="3"/>
  <c r="K683" i="3"/>
  <c r="K682" i="3"/>
  <c r="K681" i="3"/>
  <c r="K680" i="3"/>
  <c r="K679" i="3"/>
  <c r="K678" i="3"/>
  <c r="K677" i="3"/>
  <c r="K676" i="3"/>
  <c r="K675" i="3"/>
  <c r="K674" i="3"/>
  <c r="K673" i="3"/>
  <c r="K672" i="3"/>
  <c r="K671" i="3"/>
  <c r="K670" i="3"/>
  <c r="K669" i="3"/>
  <c r="K668" i="3"/>
  <c r="K667" i="3"/>
  <c r="K666" i="3"/>
  <c r="K665" i="3"/>
  <c r="K664" i="3"/>
  <c r="K663" i="3"/>
  <c r="K662" i="3"/>
  <c r="K661" i="3"/>
  <c r="K660" i="3"/>
  <c r="K659" i="3"/>
  <c r="K658" i="3"/>
  <c r="K657" i="3"/>
  <c r="K656" i="3"/>
  <c r="K655" i="3"/>
  <c r="K654" i="3"/>
  <c r="K653" i="3"/>
  <c r="K652" i="3"/>
  <c r="K651" i="3"/>
  <c r="K650" i="3"/>
  <c r="K649" i="3"/>
  <c r="K648" i="3"/>
  <c r="K647" i="3"/>
  <c r="K646" i="3"/>
  <c r="K645" i="3"/>
  <c r="K644" i="3"/>
  <c r="K643" i="3"/>
  <c r="K642" i="3"/>
  <c r="K641" i="3"/>
  <c r="K640" i="3"/>
  <c r="K639" i="3"/>
  <c r="K638" i="3"/>
  <c r="K637" i="3"/>
  <c r="K636" i="3"/>
  <c r="K635" i="3"/>
  <c r="K634" i="3"/>
  <c r="K633" i="3"/>
  <c r="K632" i="3"/>
  <c r="K631" i="3"/>
  <c r="K630" i="3"/>
  <c r="K629" i="3"/>
  <c r="K628" i="3"/>
  <c r="K627" i="3"/>
  <c r="K626" i="3"/>
  <c r="K625" i="3"/>
  <c r="K624" i="3"/>
  <c r="K623" i="3"/>
  <c r="K622" i="3"/>
  <c r="K621" i="3"/>
  <c r="K620" i="3"/>
  <c r="K619" i="3"/>
  <c r="K618" i="3"/>
  <c r="K617" i="3"/>
  <c r="K616" i="3"/>
  <c r="K615" i="3"/>
  <c r="K614" i="3"/>
  <c r="K613" i="3"/>
  <c r="K612" i="3"/>
  <c r="K611" i="3"/>
  <c r="K610" i="3"/>
  <c r="K609" i="3"/>
  <c r="K608" i="3"/>
  <c r="K607" i="3"/>
  <c r="K606" i="3"/>
  <c r="K605" i="3"/>
  <c r="K604" i="3"/>
  <c r="K603" i="3"/>
  <c r="K602" i="3"/>
  <c r="K601" i="3"/>
  <c r="K600" i="3"/>
  <c r="K599" i="3"/>
  <c r="K598" i="3"/>
  <c r="K597" i="3"/>
  <c r="K596" i="3"/>
  <c r="K595" i="3"/>
  <c r="K594" i="3"/>
  <c r="K593" i="3"/>
  <c r="K592" i="3"/>
  <c r="K591" i="3"/>
  <c r="K590" i="3"/>
  <c r="K589" i="3"/>
  <c r="K588" i="3"/>
  <c r="K587" i="3"/>
  <c r="K586" i="3"/>
  <c r="K585" i="3"/>
  <c r="K584" i="3"/>
  <c r="K583" i="3"/>
  <c r="K582" i="3"/>
  <c r="K581" i="3"/>
  <c r="K580" i="3"/>
  <c r="K579" i="3"/>
  <c r="K578" i="3"/>
  <c r="K577" i="3"/>
  <c r="K576" i="3"/>
  <c r="K575" i="3"/>
  <c r="K574" i="3"/>
  <c r="K573" i="3"/>
  <c r="K572" i="3"/>
  <c r="K571" i="3"/>
  <c r="K570" i="3"/>
  <c r="K569" i="3"/>
  <c r="K568" i="3"/>
  <c r="K567" i="3"/>
  <c r="K566" i="3"/>
  <c r="K565" i="3"/>
  <c r="K564" i="3"/>
  <c r="K563" i="3"/>
  <c r="K562" i="3"/>
  <c r="K561" i="3"/>
  <c r="K560" i="3"/>
  <c r="K559" i="3"/>
  <c r="K558" i="3"/>
  <c r="K557" i="3"/>
  <c r="K556" i="3"/>
  <c r="K555" i="3"/>
  <c r="K554" i="3"/>
  <c r="K553" i="3"/>
  <c r="K552" i="3"/>
  <c r="K551" i="3"/>
  <c r="K550" i="3"/>
  <c r="K549" i="3"/>
  <c r="K548" i="3"/>
  <c r="K547" i="3"/>
  <c r="K546" i="3"/>
  <c r="K545" i="3"/>
  <c r="K544" i="3"/>
  <c r="K543" i="3"/>
  <c r="K542" i="3"/>
  <c r="K541" i="3"/>
  <c r="K540" i="3"/>
  <c r="K539" i="3"/>
  <c r="K538" i="3"/>
  <c r="K537" i="3"/>
  <c r="K536" i="3"/>
  <c r="K535" i="3"/>
  <c r="K534" i="3"/>
  <c r="K533" i="3"/>
  <c r="K532" i="3"/>
  <c r="K531" i="3"/>
  <c r="K530" i="3"/>
  <c r="K529" i="3"/>
  <c r="K528" i="3"/>
  <c r="K527" i="3"/>
  <c r="K526" i="3"/>
  <c r="K525" i="3"/>
  <c r="K524" i="3"/>
  <c r="K523" i="3"/>
  <c r="K522" i="3"/>
  <c r="K521" i="3"/>
  <c r="K520" i="3"/>
  <c r="K519" i="3"/>
  <c r="K518" i="3"/>
  <c r="K517" i="3"/>
  <c r="K516" i="3"/>
  <c r="K515" i="3"/>
  <c r="K514" i="3"/>
  <c r="K513" i="3"/>
  <c r="K512" i="3"/>
  <c r="K511" i="3"/>
  <c r="K510" i="3"/>
  <c r="K509" i="3"/>
  <c r="K508" i="3"/>
  <c r="K507" i="3"/>
  <c r="K506" i="3"/>
  <c r="K505" i="3"/>
  <c r="K504" i="3"/>
  <c r="K503" i="3"/>
  <c r="K502" i="3"/>
  <c r="K501" i="3"/>
  <c r="K500" i="3"/>
  <c r="K499" i="3"/>
  <c r="K498" i="3"/>
  <c r="K497" i="3"/>
  <c r="K496" i="3"/>
  <c r="K495" i="3"/>
  <c r="K494" i="3"/>
  <c r="K493" i="3"/>
  <c r="K492" i="3"/>
  <c r="K491" i="3"/>
  <c r="K490" i="3"/>
  <c r="K489" i="3"/>
  <c r="K488" i="3"/>
  <c r="K487" i="3"/>
  <c r="K486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4" i="3"/>
  <c r="K443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98" i="3"/>
  <c r="K297" i="3"/>
  <c r="K296" i="3"/>
  <c r="K295" i="3"/>
  <c r="K294" i="3"/>
  <c r="K293" i="3"/>
  <c r="K292" i="3"/>
  <c r="K291" i="3"/>
  <c r="K290" i="3"/>
  <c r="K289" i="3"/>
  <c r="K288" i="3"/>
  <c r="K287" i="3"/>
  <c r="K286" i="3"/>
  <c r="K285" i="3"/>
  <c r="K284" i="3"/>
  <c r="K283" i="3"/>
  <c r="K282" i="3"/>
  <c r="K281" i="3"/>
  <c r="K280" i="3"/>
  <c r="K279" i="3"/>
  <c r="K278" i="3"/>
  <c r="K277" i="3"/>
  <c r="K276" i="3"/>
  <c r="K275" i="3"/>
  <c r="K274" i="3"/>
  <c r="K273" i="3"/>
  <c r="K272" i="3"/>
  <c r="K271" i="3"/>
  <c r="K270" i="3"/>
  <c r="K269" i="3"/>
  <c r="K268" i="3"/>
  <c r="K267" i="3"/>
  <c r="K266" i="3"/>
  <c r="K265" i="3"/>
  <c r="K264" i="3"/>
  <c r="K263" i="3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K1681" i="2"/>
  <c r="K1680" i="2"/>
  <c r="K1679" i="2"/>
  <c r="K1678" i="2"/>
  <c r="K1677" i="2"/>
  <c r="K1676" i="2"/>
  <c r="K1675" i="2"/>
  <c r="K1674" i="2"/>
  <c r="K1673" i="2"/>
  <c r="K1672" i="2"/>
  <c r="K1671" i="2"/>
  <c r="K1670" i="2"/>
  <c r="K1669" i="2"/>
  <c r="K1668" i="2"/>
  <c r="K1667" i="2"/>
  <c r="K1666" i="2"/>
  <c r="K1665" i="2"/>
  <c r="K1664" i="2"/>
  <c r="K1663" i="2"/>
  <c r="K1662" i="2"/>
  <c r="K1661" i="2"/>
  <c r="K1660" i="2"/>
  <c r="K1659" i="2"/>
  <c r="K1658" i="2"/>
  <c r="K1657" i="2"/>
  <c r="K1656" i="2"/>
  <c r="K1655" i="2"/>
  <c r="K1654" i="2"/>
  <c r="K1653" i="2"/>
  <c r="K1652" i="2"/>
  <c r="K1651" i="2"/>
  <c r="K1650" i="2"/>
  <c r="K1649" i="2"/>
  <c r="K1648" i="2"/>
  <c r="K1647" i="2"/>
  <c r="K1646" i="2"/>
  <c r="K1645" i="2"/>
  <c r="K1644" i="2"/>
  <c r="K1643" i="2"/>
  <c r="K1642" i="2"/>
  <c r="K1641" i="2"/>
  <c r="K1640" i="2"/>
  <c r="K1639" i="2"/>
  <c r="K1638" i="2"/>
  <c r="K1637" i="2"/>
  <c r="K1636" i="2"/>
  <c r="K1635" i="2"/>
  <c r="K1634" i="2"/>
  <c r="K1633" i="2"/>
  <c r="K1632" i="2"/>
  <c r="K1631" i="2"/>
  <c r="K1630" i="2"/>
  <c r="K1629" i="2"/>
  <c r="K1628" i="2"/>
  <c r="K1627" i="2"/>
  <c r="K1626" i="2"/>
  <c r="K1625" i="2"/>
  <c r="K1624" i="2"/>
  <c r="K1623" i="2"/>
  <c r="K1622" i="2"/>
  <c r="K1621" i="2"/>
  <c r="K1620" i="2"/>
  <c r="K1619" i="2"/>
  <c r="K1618" i="2"/>
  <c r="K1617" i="2"/>
  <c r="K1616" i="2"/>
  <c r="K1615" i="2"/>
  <c r="K1614" i="2"/>
  <c r="K1613" i="2"/>
  <c r="K1612" i="2"/>
  <c r="K1611" i="2"/>
  <c r="K1610" i="2"/>
  <c r="K1609" i="2"/>
  <c r="K1608" i="2"/>
  <c r="K1607" i="2"/>
  <c r="K1606" i="2"/>
  <c r="K1605" i="2"/>
  <c r="K1604" i="2"/>
  <c r="K1603" i="2"/>
  <c r="K1602" i="2"/>
  <c r="K1601" i="2"/>
  <c r="K1600" i="2"/>
  <c r="K1599" i="2"/>
  <c r="K1598" i="2"/>
  <c r="K1597" i="2"/>
  <c r="K1596" i="2"/>
  <c r="K1595" i="2"/>
  <c r="K1594" i="2"/>
  <c r="K1593" i="2"/>
  <c r="K1592" i="2"/>
  <c r="K1591" i="2"/>
  <c r="K1590" i="2"/>
  <c r="K1589" i="2"/>
  <c r="K1588" i="2"/>
  <c r="K1587" i="2"/>
  <c r="K1586" i="2"/>
  <c r="K1585" i="2"/>
  <c r="K1584" i="2"/>
  <c r="K1583" i="2"/>
  <c r="K1582" i="2"/>
  <c r="K1581" i="2"/>
  <c r="K1580" i="2"/>
  <c r="K1579" i="2"/>
  <c r="K1578" i="2"/>
  <c r="K1577" i="2"/>
  <c r="K1576" i="2"/>
  <c r="K1575" i="2"/>
  <c r="K1574" i="2"/>
  <c r="K1573" i="2"/>
  <c r="K1572" i="2"/>
  <c r="K1571" i="2"/>
  <c r="K1570" i="2"/>
  <c r="K1569" i="2"/>
  <c r="K1568" i="2"/>
  <c r="K1567" i="2"/>
  <c r="K1566" i="2"/>
  <c r="K1565" i="2"/>
  <c r="K1564" i="2"/>
  <c r="K1563" i="2"/>
  <c r="K1562" i="2"/>
  <c r="K1561" i="2"/>
  <c r="K1560" i="2"/>
  <c r="K1559" i="2"/>
  <c r="K1558" i="2"/>
  <c r="K1557" i="2"/>
  <c r="K1556" i="2"/>
  <c r="K1555" i="2"/>
  <c r="K1554" i="2"/>
  <c r="K1553" i="2"/>
  <c r="K1552" i="2"/>
  <c r="K1551" i="2"/>
  <c r="K1550" i="2"/>
  <c r="K1549" i="2"/>
  <c r="K1548" i="2"/>
  <c r="K1547" i="2"/>
  <c r="K1546" i="2"/>
  <c r="K1545" i="2"/>
  <c r="K1544" i="2"/>
  <c r="K1543" i="2"/>
  <c r="K1542" i="2"/>
  <c r="K1541" i="2"/>
  <c r="K1540" i="2"/>
  <c r="K1539" i="2"/>
  <c r="K1538" i="2"/>
  <c r="K1537" i="2"/>
  <c r="K1536" i="2"/>
  <c r="K1535" i="2"/>
  <c r="K1534" i="2"/>
  <c r="K1533" i="2"/>
  <c r="K1532" i="2"/>
  <c r="K1531" i="2"/>
  <c r="K1530" i="2"/>
  <c r="K1529" i="2"/>
  <c r="K1528" i="2"/>
  <c r="K1527" i="2"/>
  <c r="K1526" i="2"/>
  <c r="K1525" i="2"/>
  <c r="K1524" i="2"/>
  <c r="K1523" i="2"/>
  <c r="K1522" i="2"/>
  <c r="K1521" i="2"/>
  <c r="K1520" i="2"/>
  <c r="K1519" i="2"/>
  <c r="K1518" i="2"/>
  <c r="K1517" i="2"/>
  <c r="K1516" i="2"/>
  <c r="K1515" i="2"/>
  <c r="K1514" i="2"/>
  <c r="K1513" i="2"/>
  <c r="K1512" i="2"/>
  <c r="K1511" i="2"/>
  <c r="K1510" i="2"/>
  <c r="K1509" i="2"/>
  <c r="K1508" i="2"/>
  <c r="K1507" i="2"/>
  <c r="K1506" i="2"/>
  <c r="K1505" i="2"/>
  <c r="K1504" i="2"/>
  <c r="K1503" i="2"/>
  <c r="K1502" i="2"/>
  <c r="K1501" i="2"/>
  <c r="K1500" i="2"/>
  <c r="K1499" i="2"/>
  <c r="K1498" i="2"/>
  <c r="K1497" i="2"/>
  <c r="K1496" i="2"/>
  <c r="K1495" i="2"/>
  <c r="K1494" i="2"/>
  <c r="K1493" i="2"/>
  <c r="K1492" i="2"/>
  <c r="K1491" i="2"/>
  <c r="K1490" i="2"/>
  <c r="K1489" i="2"/>
  <c r="K1488" i="2"/>
  <c r="K1487" i="2"/>
  <c r="K1486" i="2"/>
  <c r="K1485" i="2"/>
  <c r="K1484" i="2"/>
  <c r="K1483" i="2"/>
  <c r="K1482" i="2"/>
  <c r="K1481" i="2"/>
  <c r="K1480" i="2"/>
  <c r="K1479" i="2"/>
  <c r="K1478" i="2"/>
  <c r="K1477" i="2"/>
  <c r="K1476" i="2"/>
  <c r="K1475" i="2"/>
  <c r="K1474" i="2"/>
  <c r="K1473" i="2"/>
  <c r="K1472" i="2"/>
  <c r="K1471" i="2"/>
  <c r="K1470" i="2"/>
  <c r="K1469" i="2"/>
  <c r="K1468" i="2"/>
  <c r="K1467" i="2"/>
  <c r="K1466" i="2"/>
  <c r="K1465" i="2"/>
  <c r="K1464" i="2"/>
  <c r="K1463" i="2"/>
  <c r="K1462" i="2"/>
  <c r="K1461" i="2"/>
  <c r="K1460" i="2"/>
  <c r="K1459" i="2"/>
  <c r="K1458" i="2"/>
  <c r="K1457" i="2"/>
  <c r="K1456" i="2"/>
  <c r="K1455" i="2"/>
  <c r="K1454" i="2"/>
  <c r="K1453" i="2"/>
  <c r="K1452" i="2"/>
  <c r="K1451" i="2"/>
  <c r="K1450" i="2"/>
  <c r="K1449" i="2"/>
  <c r="K1448" i="2"/>
  <c r="K1447" i="2"/>
  <c r="K1446" i="2"/>
  <c r="K1445" i="2"/>
  <c r="K1444" i="2"/>
  <c r="K1443" i="2"/>
  <c r="K1442" i="2"/>
  <c r="K1441" i="2"/>
  <c r="K1440" i="2"/>
  <c r="K1439" i="2"/>
  <c r="K1438" i="2"/>
  <c r="K1437" i="2"/>
  <c r="K1436" i="2"/>
  <c r="K1435" i="2"/>
  <c r="K1434" i="2"/>
  <c r="K1433" i="2"/>
  <c r="K1432" i="2"/>
  <c r="K1431" i="2"/>
  <c r="K1430" i="2"/>
  <c r="K1429" i="2"/>
  <c r="K1428" i="2"/>
  <c r="K1427" i="2"/>
  <c r="K1426" i="2"/>
  <c r="K1425" i="2"/>
  <c r="K1424" i="2"/>
  <c r="K1423" i="2"/>
  <c r="K1422" i="2"/>
  <c r="K1421" i="2"/>
  <c r="K1420" i="2"/>
  <c r="K1419" i="2"/>
  <c r="K1418" i="2"/>
  <c r="K1417" i="2"/>
  <c r="K1416" i="2"/>
  <c r="K1415" i="2"/>
  <c r="K1414" i="2"/>
  <c r="K1413" i="2"/>
  <c r="K1412" i="2"/>
  <c r="K1411" i="2"/>
  <c r="K1410" i="2"/>
  <c r="K1409" i="2"/>
  <c r="K1408" i="2"/>
  <c r="K1407" i="2"/>
  <c r="K1406" i="2"/>
  <c r="K1405" i="2"/>
  <c r="K1404" i="2"/>
  <c r="K1403" i="2"/>
  <c r="K1402" i="2"/>
  <c r="K1401" i="2"/>
  <c r="K1400" i="2"/>
  <c r="K1399" i="2"/>
  <c r="K1398" i="2"/>
  <c r="K1397" i="2"/>
  <c r="K1396" i="2"/>
  <c r="K1395" i="2"/>
  <c r="K1394" i="2"/>
  <c r="K1393" i="2"/>
  <c r="K1392" i="2"/>
  <c r="K1391" i="2"/>
  <c r="K1390" i="2"/>
  <c r="K1389" i="2"/>
  <c r="K1388" i="2"/>
  <c r="K1387" i="2"/>
  <c r="K1386" i="2"/>
  <c r="K1385" i="2"/>
  <c r="K1384" i="2"/>
  <c r="K1383" i="2"/>
  <c r="K1382" i="2"/>
  <c r="K1381" i="2"/>
  <c r="K1380" i="2"/>
  <c r="K1379" i="2"/>
  <c r="K1378" i="2"/>
  <c r="K1377" i="2"/>
  <c r="K1376" i="2"/>
  <c r="K1375" i="2"/>
  <c r="K1374" i="2"/>
  <c r="K1373" i="2"/>
  <c r="K1372" i="2"/>
  <c r="K1371" i="2"/>
  <c r="K1370" i="2"/>
  <c r="K1369" i="2"/>
  <c r="K1368" i="2"/>
  <c r="K1367" i="2"/>
  <c r="K1366" i="2"/>
  <c r="K1365" i="2"/>
  <c r="K1364" i="2"/>
  <c r="K1363" i="2"/>
  <c r="K1362" i="2"/>
  <c r="K1361" i="2"/>
  <c r="K1360" i="2"/>
  <c r="K1359" i="2"/>
  <c r="K1358" i="2"/>
  <c r="K1357" i="2"/>
  <c r="K1356" i="2"/>
  <c r="K1355" i="2"/>
  <c r="K1354" i="2"/>
  <c r="K1353" i="2"/>
  <c r="K1352" i="2"/>
  <c r="K1351" i="2"/>
  <c r="K1350" i="2"/>
  <c r="K1349" i="2"/>
  <c r="K1348" i="2"/>
  <c r="K1347" i="2"/>
  <c r="K1346" i="2"/>
  <c r="K1345" i="2"/>
  <c r="K1344" i="2"/>
  <c r="K1343" i="2"/>
  <c r="K1342" i="2"/>
  <c r="K1341" i="2"/>
  <c r="K1340" i="2"/>
  <c r="K1339" i="2"/>
  <c r="K1338" i="2"/>
  <c r="K1337" i="2"/>
  <c r="K1336" i="2"/>
  <c r="K1335" i="2"/>
  <c r="K1334" i="2"/>
  <c r="K1333" i="2"/>
  <c r="K1332" i="2"/>
  <c r="K1331" i="2"/>
  <c r="K1330" i="2"/>
  <c r="K1329" i="2"/>
  <c r="K1328" i="2"/>
  <c r="K1327" i="2"/>
  <c r="K1326" i="2"/>
  <c r="K1325" i="2"/>
  <c r="K1324" i="2"/>
  <c r="K1323" i="2"/>
  <c r="K1322" i="2"/>
  <c r="K1321" i="2"/>
  <c r="K1320" i="2"/>
  <c r="K1319" i="2"/>
  <c r="K1318" i="2"/>
  <c r="K1317" i="2"/>
  <c r="K1316" i="2"/>
  <c r="K1315" i="2"/>
  <c r="K1314" i="2"/>
  <c r="K1313" i="2"/>
  <c r="K1312" i="2"/>
  <c r="K1311" i="2"/>
  <c r="K1310" i="2"/>
  <c r="K1309" i="2"/>
  <c r="K1308" i="2"/>
  <c r="K1307" i="2"/>
  <c r="K1306" i="2"/>
  <c r="K1305" i="2"/>
  <c r="K1304" i="2"/>
  <c r="K1303" i="2"/>
  <c r="K1302" i="2"/>
  <c r="K1301" i="2"/>
  <c r="K1300" i="2"/>
  <c r="K1299" i="2"/>
  <c r="K1298" i="2"/>
  <c r="K1297" i="2"/>
  <c r="K1296" i="2"/>
  <c r="K1295" i="2"/>
  <c r="K1294" i="2"/>
  <c r="K1293" i="2"/>
  <c r="K1292" i="2"/>
  <c r="K1291" i="2"/>
  <c r="K1290" i="2"/>
  <c r="K1289" i="2"/>
  <c r="K1288" i="2"/>
  <c r="K1287" i="2"/>
  <c r="K1286" i="2"/>
  <c r="K1285" i="2"/>
  <c r="K1284" i="2"/>
  <c r="K1283" i="2"/>
  <c r="K1282" i="2"/>
  <c r="K1281" i="2"/>
  <c r="K1280" i="2"/>
  <c r="K1279" i="2"/>
  <c r="K1278" i="2"/>
  <c r="K1277" i="2"/>
  <c r="K1276" i="2"/>
  <c r="K1275" i="2"/>
  <c r="K1274" i="2"/>
  <c r="K1273" i="2"/>
  <c r="K1272" i="2"/>
  <c r="K1271" i="2"/>
  <c r="K1270" i="2"/>
  <c r="K1269" i="2"/>
  <c r="K1268" i="2"/>
  <c r="K1267" i="2"/>
  <c r="K1266" i="2"/>
  <c r="K1265" i="2"/>
  <c r="K1264" i="2"/>
  <c r="K1263" i="2"/>
  <c r="K1262" i="2"/>
  <c r="K1261" i="2"/>
  <c r="K1260" i="2"/>
  <c r="K1259" i="2"/>
  <c r="K1258" i="2"/>
  <c r="K1257" i="2"/>
  <c r="K1256" i="2"/>
  <c r="K1255" i="2"/>
  <c r="K1254" i="2"/>
  <c r="K1253" i="2"/>
  <c r="K1252" i="2"/>
  <c r="K1251" i="2"/>
  <c r="K1250" i="2"/>
  <c r="K1249" i="2"/>
  <c r="K1248" i="2"/>
  <c r="K1247" i="2"/>
  <c r="K1246" i="2"/>
  <c r="K1245" i="2"/>
  <c r="K1244" i="2"/>
  <c r="K1243" i="2"/>
  <c r="K1242" i="2"/>
  <c r="K1241" i="2"/>
  <c r="K1240" i="2"/>
  <c r="K1239" i="2"/>
  <c r="K1238" i="2"/>
  <c r="K1237" i="2"/>
  <c r="K1236" i="2"/>
  <c r="K1235" i="2"/>
  <c r="K1234" i="2"/>
  <c r="K1233" i="2"/>
  <c r="K1232" i="2"/>
  <c r="K1231" i="2"/>
  <c r="K1230" i="2"/>
  <c r="K1229" i="2"/>
  <c r="K1228" i="2"/>
  <c r="K1227" i="2"/>
  <c r="K1226" i="2"/>
  <c r="K1225" i="2"/>
  <c r="K1224" i="2"/>
  <c r="K1223" i="2"/>
  <c r="K1222" i="2"/>
  <c r="K1221" i="2"/>
  <c r="K1220" i="2"/>
  <c r="K1219" i="2"/>
  <c r="K1218" i="2"/>
  <c r="K1217" i="2"/>
  <c r="K1216" i="2"/>
  <c r="K1215" i="2"/>
  <c r="K1214" i="2"/>
  <c r="K1213" i="2"/>
  <c r="K1212" i="2"/>
  <c r="K1211" i="2"/>
  <c r="K1210" i="2"/>
  <c r="K1209" i="2"/>
  <c r="K1208" i="2"/>
  <c r="K1207" i="2"/>
  <c r="K1206" i="2"/>
  <c r="K1205" i="2"/>
  <c r="K1204" i="2"/>
  <c r="K1203" i="2"/>
  <c r="K1202" i="2"/>
  <c r="K1201" i="2"/>
  <c r="K1200" i="2"/>
  <c r="K1199" i="2"/>
  <c r="K1198" i="2"/>
  <c r="K1197" i="2"/>
  <c r="K1196" i="2"/>
  <c r="K1195" i="2"/>
  <c r="K1194" i="2"/>
  <c r="K1193" i="2"/>
  <c r="K1192" i="2"/>
  <c r="K1191" i="2"/>
  <c r="K1190" i="2"/>
  <c r="K1189" i="2"/>
  <c r="K1188" i="2"/>
  <c r="K1187" i="2"/>
  <c r="K1186" i="2"/>
  <c r="K1185" i="2"/>
  <c r="K1184" i="2"/>
  <c r="K1183" i="2"/>
  <c r="K1182" i="2"/>
  <c r="K1181" i="2"/>
  <c r="K1180" i="2"/>
  <c r="K1179" i="2"/>
  <c r="K1178" i="2"/>
  <c r="K1177" i="2"/>
  <c r="K1176" i="2"/>
  <c r="K1175" i="2"/>
  <c r="K1174" i="2"/>
  <c r="K1173" i="2"/>
  <c r="K1172" i="2"/>
  <c r="K1171" i="2"/>
  <c r="K1170" i="2"/>
  <c r="K1169" i="2"/>
  <c r="K1168" i="2"/>
  <c r="K1167" i="2"/>
  <c r="K1166" i="2"/>
  <c r="K1165" i="2"/>
  <c r="K1164" i="2"/>
  <c r="K1163" i="2"/>
  <c r="K1162" i="2"/>
  <c r="K1161" i="2"/>
  <c r="K1160" i="2"/>
  <c r="K1159" i="2"/>
  <c r="K1158" i="2"/>
  <c r="K1157" i="2"/>
  <c r="K1156" i="2"/>
  <c r="K1155" i="2"/>
  <c r="K1154" i="2"/>
  <c r="K1153" i="2"/>
  <c r="K1152" i="2"/>
  <c r="K1151" i="2"/>
  <c r="K1150" i="2"/>
  <c r="K1149" i="2"/>
  <c r="K1148" i="2"/>
  <c r="K1147" i="2"/>
  <c r="K1146" i="2"/>
  <c r="K1145" i="2"/>
  <c r="K1144" i="2"/>
  <c r="K1143" i="2"/>
  <c r="K1142" i="2"/>
  <c r="K1141" i="2"/>
  <c r="K1140" i="2"/>
  <c r="K1139" i="2"/>
  <c r="K1138" i="2"/>
  <c r="K1137" i="2"/>
  <c r="K1136" i="2"/>
  <c r="K1135" i="2"/>
  <c r="K1134" i="2"/>
  <c r="K1133" i="2"/>
  <c r="K1132" i="2"/>
  <c r="K1131" i="2"/>
  <c r="K1130" i="2"/>
  <c r="K1129" i="2"/>
  <c r="K1128" i="2"/>
  <c r="K1127" i="2"/>
  <c r="K1126" i="2"/>
  <c r="K1125" i="2"/>
  <c r="K1124" i="2"/>
  <c r="K1123" i="2"/>
  <c r="K1122" i="2"/>
  <c r="K1121" i="2"/>
  <c r="K1120" i="2"/>
  <c r="K1119" i="2"/>
  <c r="K1118" i="2"/>
  <c r="K1117" i="2"/>
  <c r="K1116" i="2"/>
  <c r="K1115" i="2"/>
  <c r="K1114" i="2"/>
  <c r="K1113" i="2"/>
  <c r="K1112" i="2"/>
  <c r="K1111" i="2"/>
  <c r="K1110" i="2"/>
  <c r="K1109" i="2"/>
  <c r="K1108" i="2"/>
  <c r="K1107" i="2"/>
  <c r="K1106" i="2"/>
  <c r="K1105" i="2"/>
  <c r="K1104" i="2"/>
  <c r="K1103" i="2"/>
  <c r="K1102" i="2"/>
  <c r="K1101" i="2"/>
  <c r="K1100" i="2"/>
  <c r="K1099" i="2"/>
  <c r="K1098" i="2"/>
  <c r="K1097" i="2"/>
  <c r="K1096" i="2"/>
  <c r="K1095" i="2"/>
  <c r="K1094" i="2"/>
  <c r="K1093" i="2"/>
  <c r="K1092" i="2"/>
  <c r="K1091" i="2"/>
  <c r="K1090" i="2"/>
  <c r="K1089" i="2"/>
  <c r="K1088" i="2"/>
  <c r="K1087" i="2"/>
  <c r="K1086" i="2"/>
  <c r="K1085" i="2"/>
  <c r="K1084" i="2"/>
  <c r="K1083" i="2"/>
  <c r="K1082" i="2"/>
  <c r="K1081" i="2"/>
  <c r="K1080" i="2"/>
  <c r="K1079" i="2"/>
  <c r="K1078" i="2"/>
  <c r="K1077" i="2"/>
  <c r="K1076" i="2"/>
  <c r="K1075" i="2"/>
  <c r="K1074" i="2"/>
  <c r="K1073" i="2"/>
  <c r="K1072" i="2"/>
  <c r="K1071" i="2"/>
  <c r="K1070" i="2"/>
  <c r="K1069" i="2"/>
  <c r="K1068" i="2"/>
  <c r="K1067" i="2"/>
  <c r="K1066" i="2"/>
  <c r="K1065" i="2"/>
  <c r="K1064" i="2"/>
  <c r="K1063" i="2"/>
  <c r="K1062" i="2"/>
  <c r="K1061" i="2"/>
  <c r="K1060" i="2"/>
  <c r="K1059" i="2"/>
  <c r="K1058" i="2"/>
  <c r="K1057" i="2"/>
  <c r="K1056" i="2"/>
  <c r="K1055" i="2"/>
  <c r="K1054" i="2"/>
  <c r="K1053" i="2"/>
  <c r="K1052" i="2"/>
  <c r="K1051" i="2"/>
  <c r="K1050" i="2"/>
  <c r="K1049" i="2"/>
  <c r="K1048" i="2"/>
  <c r="K1047" i="2"/>
  <c r="K1046" i="2"/>
  <c r="K1045" i="2"/>
  <c r="K1044" i="2"/>
  <c r="K1043" i="2"/>
  <c r="K1042" i="2"/>
  <c r="K1041" i="2"/>
  <c r="K1040" i="2"/>
  <c r="K1039" i="2"/>
  <c r="K1038" i="2"/>
  <c r="K1037" i="2"/>
  <c r="K1036" i="2"/>
  <c r="K1035" i="2"/>
  <c r="K1034" i="2"/>
  <c r="K1033" i="2"/>
  <c r="K1032" i="2"/>
  <c r="K1031" i="2"/>
  <c r="K1030" i="2"/>
  <c r="K1029" i="2"/>
  <c r="K1028" i="2"/>
  <c r="K1027" i="2"/>
  <c r="K1026" i="2"/>
  <c r="K1025" i="2"/>
  <c r="K1024" i="2"/>
  <c r="K1023" i="2"/>
  <c r="K1022" i="2"/>
  <c r="K1021" i="2"/>
  <c r="K1020" i="2"/>
  <c r="K1019" i="2"/>
  <c r="K1018" i="2"/>
  <c r="K1017" i="2"/>
  <c r="K1016" i="2"/>
  <c r="K1015" i="2"/>
  <c r="K1014" i="2"/>
  <c r="K1013" i="2"/>
  <c r="K1012" i="2"/>
  <c r="K1011" i="2"/>
  <c r="K1010" i="2"/>
  <c r="K1009" i="2"/>
  <c r="K1008" i="2"/>
  <c r="K1007" i="2"/>
  <c r="K1006" i="2"/>
  <c r="K1005" i="2"/>
  <c r="K1004" i="2"/>
  <c r="K1003" i="2"/>
  <c r="K1002" i="2"/>
  <c r="K1001" i="2"/>
  <c r="K1000" i="2"/>
  <c r="K999" i="2"/>
  <c r="K998" i="2"/>
  <c r="K997" i="2"/>
  <c r="K996" i="2"/>
  <c r="K995" i="2"/>
  <c r="K994" i="2"/>
  <c r="K993" i="2"/>
  <c r="K992" i="2"/>
  <c r="K991" i="2"/>
  <c r="K990" i="2"/>
  <c r="K989" i="2"/>
  <c r="K988" i="2"/>
  <c r="K987" i="2"/>
  <c r="K986" i="2"/>
  <c r="K985" i="2"/>
  <c r="K984" i="2"/>
  <c r="K983" i="2"/>
  <c r="K982" i="2"/>
  <c r="K981" i="2"/>
  <c r="K980" i="2"/>
  <c r="K979" i="2"/>
  <c r="K978" i="2"/>
  <c r="K977" i="2"/>
  <c r="K976" i="2"/>
  <c r="K975" i="2"/>
  <c r="K974" i="2"/>
  <c r="K973" i="2"/>
  <c r="K972" i="2"/>
  <c r="K971" i="2"/>
  <c r="K970" i="2"/>
  <c r="K969" i="2"/>
  <c r="K968" i="2"/>
  <c r="K967" i="2"/>
  <c r="K966" i="2"/>
  <c r="K965" i="2"/>
  <c r="K964" i="2"/>
  <c r="K963" i="2"/>
  <c r="K962" i="2"/>
  <c r="K961" i="2"/>
  <c r="K960" i="2"/>
  <c r="K959" i="2"/>
  <c r="K958" i="2"/>
  <c r="K957" i="2"/>
  <c r="K956" i="2"/>
  <c r="K955" i="2"/>
  <c r="K954" i="2"/>
  <c r="K953" i="2"/>
  <c r="K952" i="2"/>
  <c r="K951" i="2"/>
  <c r="K950" i="2"/>
  <c r="K949" i="2"/>
  <c r="K948" i="2"/>
  <c r="K947" i="2"/>
  <c r="K946" i="2"/>
  <c r="K945" i="2"/>
  <c r="K944" i="2"/>
  <c r="K943" i="2"/>
  <c r="K942" i="2"/>
  <c r="K941" i="2"/>
  <c r="K940" i="2"/>
  <c r="K939" i="2"/>
  <c r="K938" i="2"/>
  <c r="K937" i="2"/>
  <c r="K936" i="2"/>
  <c r="K935" i="2"/>
  <c r="K934" i="2"/>
  <c r="K933" i="2"/>
  <c r="K932" i="2"/>
  <c r="K931" i="2"/>
  <c r="K930" i="2"/>
  <c r="K929" i="2"/>
  <c r="K928" i="2"/>
  <c r="K927" i="2"/>
  <c r="K926" i="2"/>
  <c r="K925" i="2"/>
  <c r="K924" i="2"/>
  <c r="K923" i="2"/>
  <c r="K922" i="2"/>
  <c r="K921" i="2"/>
  <c r="K920" i="2"/>
  <c r="K919" i="2"/>
  <c r="K918" i="2"/>
  <c r="K917" i="2"/>
  <c r="K916" i="2"/>
  <c r="K915" i="2"/>
  <c r="K914" i="2"/>
  <c r="K913" i="2"/>
  <c r="K912" i="2"/>
  <c r="K911" i="2"/>
  <c r="K910" i="2"/>
  <c r="K909" i="2"/>
  <c r="K908" i="2"/>
  <c r="K907" i="2"/>
  <c r="K906" i="2"/>
  <c r="K905" i="2"/>
  <c r="K904" i="2"/>
  <c r="K903" i="2"/>
  <c r="K902" i="2"/>
  <c r="K901" i="2"/>
  <c r="K900" i="2"/>
  <c r="K899" i="2"/>
  <c r="K898" i="2"/>
  <c r="K897" i="2"/>
  <c r="K896" i="2"/>
  <c r="K895" i="2"/>
  <c r="K894" i="2"/>
  <c r="K893" i="2"/>
  <c r="K892" i="2"/>
  <c r="K891" i="2"/>
  <c r="K890" i="2"/>
  <c r="K889" i="2"/>
  <c r="K888" i="2"/>
  <c r="K887" i="2"/>
  <c r="K886" i="2"/>
  <c r="K885" i="2"/>
  <c r="K884" i="2"/>
  <c r="K883" i="2"/>
  <c r="K882" i="2"/>
  <c r="K881" i="2"/>
  <c r="K880" i="2"/>
  <c r="K879" i="2"/>
  <c r="K878" i="2"/>
  <c r="K877" i="2"/>
  <c r="K876" i="2"/>
  <c r="K875" i="2"/>
  <c r="K874" i="2"/>
  <c r="K873" i="2"/>
  <c r="K872" i="2"/>
  <c r="K871" i="2"/>
  <c r="K870" i="2"/>
  <c r="K869" i="2"/>
  <c r="K868" i="2"/>
  <c r="K867" i="2"/>
  <c r="K866" i="2"/>
  <c r="K865" i="2"/>
  <c r="K864" i="2"/>
  <c r="K863" i="2"/>
  <c r="K862" i="2"/>
  <c r="K861" i="2"/>
  <c r="K860" i="2"/>
  <c r="K859" i="2"/>
  <c r="K858" i="2"/>
  <c r="K857" i="2"/>
  <c r="K856" i="2"/>
  <c r="K855" i="2"/>
  <c r="K854" i="2"/>
  <c r="K853" i="2"/>
  <c r="K852" i="2"/>
  <c r="K851" i="2"/>
  <c r="K850" i="2"/>
  <c r="K849" i="2"/>
  <c r="K848" i="2"/>
  <c r="K847" i="2"/>
  <c r="K846" i="2"/>
  <c r="K845" i="2"/>
  <c r="K844" i="2"/>
  <c r="K843" i="2"/>
  <c r="K842" i="2"/>
  <c r="K841" i="2"/>
  <c r="K840" i="2"/>
  <c r="K839" i="2"/>
  <c r="K838" i="2"/>
  <c r="K837" i="2"/>
  <c r="K836" i="2"/>
  <c r="K835" i="2"/>
  <c r="K834" i="2"/>
  <c r="K833" i="2"/>
  <c r="K832" i="2"/>
  <c r="K831" i="2"/>
  <c r="K830" i="2"/>
  <c r="K829" i="2"/>
  <c r="K828" i="2"/>
  <c r="K827" i="2"/>
  <c r="K826" i="2"/>
  <c r="K825" i="2"/>
  <c r="K824" i="2"/>
  <c r="K823" i="2"/>
  <c r="K822" i="2"/>
  <c r="K821" i="2"/>
  <c r="K820" i="2"/>
  <c r="K819" i="2"/>
  <c r="K818" i="2"/>
  <c r="K817" i="2"/>
  <c r="K816" i="2"/>
  <c r="K815" i="2"/>
  <c r="K814" i="2"/>
  <c r="K813" i="2"/>
  <c r="K812" i="2"/>
  <c r="K811" i="2"/>
  <c r="K810" i="2"/>
  <c r="K809" i="2"/>
  <c r="K808" i="2"/>
  <c r="K807" i="2"/>
  <c r="K806" i="2"/>
  <c r="K805" i="2"/>
  <c r="K804" i="2"/>
  <c r="K803" i="2"/>
  <c r="K802" i="2"/>
  <c r="K801" i="2"/>
  <c r="K800" i="2"/>
  <c r="K799" i="2"/>
  <c r="K798" i="2"/>
  <c r="K797" i="2"/>
  <c r="K796" i="2"/>
  <c r="K795" i="2"/>
  <c r="K794" i="2"/>
  <c r="K793" i="2"/>
  <c r="K792" i="2"/>
  <c r="K791" i="2"/>
  <c r="K790" i="2"/>
  <c r="K789" i="2"/>
  <c r="K788" i="2"/>
  <c r="K787" i="2"/>
  <c r="K786" i="2"/>
  <c r="K785" i="2"/>
  <c r="K784" i="2"/>
  <c r="K783" i="2"/>
  <c r="K782" i="2"/>
  <c r="K781" i="2"/>
  <c r="K780" i="2"/>
  <c r="K779" i="2"/>
  <c r="K778" i="2"/>
  <c r="K777" i="2"/>
  <c r="K776" i="2"/>
  <c r="K775" i="2"/>
  <c r="K774" i="2"/>
  <c r="K773" i="2"/>
  <c r="K772" i="2"/>
  <c r="K771" i="2"/>
  <c r="K770" i="2"/>
  <c r="K769" i="2"/>
  <c r="K768" i="2"/>
  <c r="K767" i="2"/>
  <c r="K766" i="2"/>
  <c r="K765" i="2"/>
  <c r="K764" i="2"/>
  <c r="K763" i="2"/>
  <c r="K762" i="2"/>
  <c r="K761" i="2"/>
  <c r="K760" i="2"/>
  <c r="K759" i="2"/>
  <c r="K758" i="2"/>
  <c r="K757" i="2"/>
  <c r="K756" i="2"/>
  <c r="K755" i="2"/>
  <c r="K754" i="2"/>
  <c r="K753" i="2"/>
  <c r="K752" i="2"/>
  <c r="K751" i="2"/>
  <c r="K750" i="2"/>
  <c r="K749" i="2"/>
  <c r="K748" i="2"/>
  <c r="K747" i="2"/>
  <c r="K746" i="2"/>
  <c r="K745" i="2"/>
  <c r="K744" i="2"/>
  <c r="K743" i="2"/>
  <c r="K742" i="2"/>
  <c r="K741" i="2"/>
  <c r="K740" i="2"/>
  <c r="K739" i="2"/>
  <c r="K738" i="2"/>
  <c r="K737" i="2"/>
  <c r="K736" i="2"/>
  <c r="K735" i="2"/>
  <c r="K734" i="2"/>
  <c r="K733" i="2"/>
  <c r="K732" i="2"/>
  <c r="K731" i="2"/>
  <c r="K730" i="2"/>
  <c r="K729" i="2"/>
  <c r="K728" i="2"/>
  <c r="K727" i="2"/>
  <c r="K726" i="2"/>
  <c r="K725" i="2"/>
  <c r="K724" i="2"/>
  <c r="K723" i="2"/>
  <c r="K722" i="2"/>
  <c r="K721" i="2"/>
  <c r="K720" i="2"/>
  <c r="K719" i="2"/>
  <c r="K718" i="2"/>
  <c r="K717" i="2"/>
  <c r="K716" i="2"/>
  <c r="K715" i="2"/>
  <c r="K714" i="2"/>
  <c r="K713" i="2"/>
  <c r="K712" i="2"/>
  <c r="K711" i="2"/>
  <c r="K710" i="2"/>
  <c r="K709" i="2"/>
  <c r="K708" i="2"/>
  <c r="K707" i="2"/>
  <c r="K706" i="2"/>
  <c r="K705" i="2"/>
  <c r="K704" i="2"/>
  <c r="K703" i="2"/>
  <c r="K702" i="2"/>
  <c r="K701" i="2"/>
  <c r="K700" i="2"/>
  <c r="K699" i="2"/>
  <c r="K698" i="2"/>
  <c r="K697" i="2"/>
  <c r="K696" i="2"/>
  <c r="K695" i="2"/>
  <c r="K694" i="2"/>
  <c r="K693" i="2"/>
  <c r="K692" i="2"/>
  <c r="K691" i="2"/>
  <c r="K690" i="2"/>
  <c r="K689" i="2"/>
  <c r="K688" i="2"/>
  <c r="K687" i="2"/>
  <c r="K686" i="2"/>
  <c r="K685" i="2"/>
  <c r="K684" i="2"/>
  <c r="K683" i="2"/>
  <c r="K682" i="2"/>
  <c r="K681" i="2"/>
  <c r="K680" i="2"/>
  <c r="K679" i="2"/>
  <c r="K678" i="2"/>
  <c r="K677" i="2"/>
  <c r="K676" i="2"/>
  <c r="K675" i="2"/>
  <c r="K674" i="2"/>
  <c r="K673" i="2"/>
  <c r="K672" i="2"/>
  <c r="K671" i="2"/>
  <c r="K670" i="2"/>
  <c r="K669" i="2"/>
  <c r="K668" i="2"/>
  <c r="K667" i="2"/>
  <c r="K666" i="2"/>
  <c r="K665" i="2"/>
  <c r="K664" i="2"/>
  <c r="K663" i="2"/>
  <c r="K662" i="2"/>
  <c r="K661" i="2"/>
  <c r="K660" i="2"/>
  <c r="K659" i="2"/>
  <c r="K658" i="2"/>
  <c r="K657" i="2"/>
  <c r="K656" i="2"/>
  <c r="K655" i="2"/>
  <c r="K654" i="2"/>
  <c r="K653" i="2"/>
  <c r="K652" i="2"/>
  <c r="K651" i="2"/>
  <c r="K650" i="2"/>
  <c r="K649" i="2"/>
  <c r="K648" i="2"/>
  <c r="K647" i="2"/>
  <c r="K646" i="2"/>
  <c r="K645" i="2"/>
  <c r="K644" i="2"/>
  <c r="K643" i="2"/>
  <c r="K642" i="2"/>
  <c r="K641" i="2"/>
  <c r="K640" i="2"/>
  <c r="K639" i="2"/>
  <c r="K638" i="2"/>
  <c r="K637" i="2"/>
  <c r="K636" i="2"/>
  <c r="K635" i="2"/>
  <c r="K634" i="2"/>
  <c r="K633" i="2"/>
  <c r="K632" i="2"/>
  <c r="K631" i="2"/>
  <c r="K630" i="2"/>
  <c r="K629" i="2"/>
  <c r="K628" i="2"/>
  <c r="K627" i="2"/>
  <c r="K626" i="2"/>
  <c r="K625" i="2"/>
  <c r="K624" i="2"/>
  <c r="K623" i="2"/>
  <c r="K622" i="2"/>
  <c r="K621" i="2"/>
  <c r="K620" i="2"/>
  <c r="K619" i="2"/>
  <c r="K618" i="2"/>
  <c r="K617" i="2"/>
  <c r="K616" i="2"/>
  <c r="K615" i="2"/>
  <c r="K614" i="2"/>
  <c r="K613" i="2"/>
  <c r="K612" i="2"/>
  <c r="K611" i="2"/>
  <c r="K610" i="2"/>
  <c r="K609" i="2"/>
  <c r="K608" i="2"/>
  <c r="K607" i="2"/>
  <c r="K606" i="2"/>
  <c r="K605" i="2"/>
  <c r="K604" i="2"/>
  <c r="K603" i="2"/>
  <c r="K602" i="2"/>
  <c r="K601" i="2"/>
  <c r="K600" i="2"/>
  <c r="K599" i="2"/>
  <c r="K598" i="2"/>
  <c r="K597" i="2"/>
  <c r="K596" i="2"/>
  <c r="K595" i="2"/>
  <c r="K594" i="2"/>
  <c r="K593" i="2"/>
  <c r="K592" i="2"/>
  <c r="K591" i="2"/>
  <c r="K590" i="2"/>
  <c r="K589" i="2"/>
  <c r="K588" i="2"/>
  <c r="K587" i="2"/>
  <c r="K586" i="2"/>
  <c r="K585" i="2"/>
  <c r="K584" i="2"/>
  <c r="K583" i="2"/>
  <c r="K582" i="2"/>
  <c r="K581" i="2"/>
  <c r="K580" i="2"/>
  <c r="K579" i="2"/>
  <c r="K578" i="2"/>
  <c r="K577" i="2"/>
  <c r="K576" i="2"/>
  <c r="K575" i="2"/>
  <c r="K574" i="2"/>
  <c r="K573" i="2"/>
  <c r="K572" i="2"/>
  <c r="K571" i="2"/>
  <c r="K570" i="2"/>
  <c r="K569" i="2"/>
  <c r="K568" i="2"/>
  <c r="K567" i="2"/>
  <c r="K566" i="2"/>
  <c r="K565" i="2"/>
  <c r="K564" i="2"/>
  <c r="K563" i="2"/>
  <c r="K562" i="2"/>
  <c r="K561" i="2"/>
  <c r="K560" i="2"/>
  <c r="K559" i="2"/>
  <c r="K558" i="2"/>
  <c r="K557" i="2"/>
  <c r="K556" i="2"/>
  <c r="K555" i="2"/>
  <c r="K554" i="2"/>
  <c r="K553" i="2"/>
  <c r="K552" i="2"/>
  <c r="K551" i="2"/>
  <c r="K550" i="2"/>
  <c r="K549" i="2"/>
  <c r="K548" i="2"/>
  <c r="K547" i="2"/>
  <c r="K546" i="2"/>
  <c r="K545" i="2"/>
  <c r="K544" i="2"/>
  <c r="K543" i="2"/>
  <c r="K542" i="2"/>
  <c r="K541" i="2"/>
  <c r="K540" i="2"/>
  <c r="K539" i="2"/>
  <c r="K538" i="2"/>
  <c r="K537" i="2"/>
  <c r="K536" i="2"/>
  <c r="K535" i="2"/>
  <c r="K534" i="2"/>
  <c r="K533" i="2"/>
  <c r="K532" i="2"/>
  <c r="K531" i="2"/>
  <c r="K530" i="2"/>
  <c r="K529" i="2"/>
  <c r="K528" i="2"/>
  <c r="K527" i="2"/>
  <c r="K526" i="2"/>
  <c r="K525" i="2"/>
  <c r="K524" i="2"/>
  <c r="K523" i="2"/>
  <c r="K522" i="2"/>
  <c r="K521" i="2"/>
  <c r="K520" i="2"/>
  <c r="K519" i="2"/>
  <c r="K518" i="2"/>
  <c r="K517" i="2"/>
  <c r="K516" i="2"/>
  <c r="K515" i="2"/>
  <c r="K514" i="2"/>
  <c r="K513" i="2"/>
  <c r="K512" i="2"/>
  <c r="K511" i="2"/>
  <c r="K510" i="2"/>
  <c r="K509" i="2"/>
  <c r="K508" i="2"/>
  <c r="K507" i="2"/>
  <c r="K506" i="2"/>
  <c r="K505" i="2"/>
  <c r="K504" i="2"/>
  <c r="K503" i="2"/>
  <c r="K502" i="2"/>
  <c r="K501" i="2"/>
  <c r="K500" i="2"/>
  <c r="K499" i="2"/>
  <c r="K498" i="2"/>
  <c r="K497" i="2"/>
  <c r="K496" i="2"/>
  <c r="K495" i="2"/>
  <c r="K494" i="2"/>
  <c r="K493" i="2"/>
  <c r="K492" i="2"/>
  <c r="K491" i="2"/>
  <c r="K490" i="2"/>
  <c r="K489" i="2"/>
  <c r="K488" i="2"/>
  <c r="K487" i="2"/>
  <c r="K486" i="2"/>
  <c r="K485" i="2"/>
  <c r="K484" i="2"/>
  <c r="K483" i="2"/>
  <c r="K482" i="2"/>
  <c r="K481" i="2"/>
  <c r="K480" i="2"/>
  <c r="K479" i="2"/>
  <c r="K478" i="2"/>
  <c r="K477" i="2"/>
  <c r="K476" i="2"/>
  <c r="K475" i="2"/>
  <c r="K474" i="2"/>
  <c r="K473" i="2"/>
  <c r="K472" i="2"/>
  <c r="K471" i="2"/>
  <c r="K470" i="2"/>
  <c r="K469" i="2"/>
  <c r="K468" i="2"/>
  <c r="K467" i="2"/>
  <c r="K466" i="2"/>
  <c r="K465" i="2"/>
  <c r="K464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K421" i="2"/>
  <c r="K420" i="2"/>
  <c r="K419" i="2"/>
  <c r="K418" i="2"/>
  <c r="K417" i="2"/>
  <c r="K416" i="2"/>
  <c r="K415" i="2"/>
  <c r="K414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J1675" i="3" l="1"/>
  <c r="M1675" i="3"/>
  <c r="O1675" i="3" l="1"/>
  <c r="O1681" i="4" l="1"/>
  <c r="J1681" i="4"/>
  <c r="O1680" i="4"/>
  <c r="J1680" i="4"/>
  <c r="O1679" i="4"/>
  <c r="J1679" i="4"/>
  <c r="O1678" i="4"/>
  <c r="J1678" i="4"/>
  <c r="O1677" i="4"/>
  <c r="J1677" i="4"/>
  <c r="O1676" i="4"/>
  <c r="J1676" i="4"/>
  <c r="O1675" i="4"/>
  <c r="J1675" i="4"/>
  <c r="O1674" i="4"/>
  <c r="J1674" i="4"/>
  <c r="O1673" i="4"/>
  <c r="J1673" i="4"/>
  <c r="O1672" i="4"/>
  <c r="J1672" i="4"/>
  <c r="O1671" i="4"/>
  <c r="J1671" i="4"/>
  <c r="O1670" i="4"/>
  <c r="J1670" i="4"/>
  <c r="O1669" i="4"/>
  <c r="J1669" i="4"/>
  <c r="O1668" i="4"/>
  <c r="J1668" i="4"/>
  <c r="O1667" i="4"/>
  <c r="J1667" i="4"/>
  <c r="O1666" i="4"/>
  <c r="J1666" i="4"/>
  <c r="O1665" i="4"/>
  <c r="J1665" i="4"/>
  <c r="O1664" i="4"/>
  <c r="J1664" i="4"/>
  <c r="O1663" i="4"/>
  <c r="J1663" i="4"/>
  <c r="O1662" i="4"/>
  <c r="J1662" i="4"/>
  <c r="O1661" i="4"/>
  <c r="J1661" i="4"/>
  <c r="O1660" i="4"/>
  <c r="J1660" i="4"/>
  <c r="O1659" i="4"/>
  <c r="J1659" i="4"/>
  <c r="O1658" i="4"/>
  <c r="J1658" i="4"/>
  <c r="O1657" i="4"/>
  <c r="J1657" i="4"/>
  <c r="O1656" i="4"/>
  <c r="J1656" i="4"/>
  <c r="O1655" i="4"/>
  <c r="J1655" i="4"/>
  <c r="O1654" i="4"/>
  <c r="J1654" i="4"/>
  <c r="O1653" i="4"/>
  <c r="J1653" i="4"/>
  <c r="O1652" i="4"/>
  <c r="J1652" i="4"/>
  <c r="O1651" i="4"/>
  <c r="J1651" i="4"/>
  <c r="O1650" i="4"/>
  <c r="J1650" i="4"/>
  <c r="O1649" i="4"/>
  <c r="J1649" i="4"/>
  <c r="O1648" i="4"/>
  <c r="J1648" i="4"/>
  <c r="O1647" i="4"/>
  <c r="J1647" i="4"/>
  <c r="O1646" i="4"/>
  <c r="J1646" i="4"/>
  <c r="O1645" i="4"/>
  <c r="J1645" i="4"/>
  <c r="O1644" i="4"/>
  <c r="J1644" i="4"/>
  <c r="O1643" i="4"/>
  <c r="J1643" i="4"/>
  <c r="O1642" i="4"/>
  <c r="J1642" i="4"/>
  <c r="O1641" i="4"/>
  <c r="J1641" i="4"/>
  <c r="O1640" i="4"/>
  <c r="J1640" i="4"/>
  <c r="O1639" i="4"/>
  <c r="J1639" i="4"/>
  <c r="O1638" i="4"/>
  <c r="J1638" i="4"/>
  <c r="O1637" i="4"/>
  <c r="J1637" i="4"/>
  <c r="O1636" i="4"/>
  <c r="J1636" i="4"/>
  <c r="O1635" i="4"/>
  <c r="J1635" i="4"/>
  <c r="O1634" i="4"/>
  <c r="J1634" i="4"/>
  <c r="O1633" i="4"/>
  <c r="J1633" i="4"/>
  <c r="O1632" i="4"/>
  <c r="J1632" i="4"/>
  <c r="O1631" i="4"/>
  <c r="J1631" i="4"/>
  <c r="O1630" i="4"/>
  <c r="J1630" i="4"/>
  <c r="J1629" i="4"/>
  <c r="J1628" i="4"/>
  <c r="J1627" i="4"/>
  <c r="J1626" i="4"/>
  <c r="J1625" i="4"/>
  <c r="J1624" i="4"/>
  <c r="J1623" i="4"/>
  <c r="J1622" i="4"/>
  <c r="J1621" i="4"/>
  <c r="J1620" i="4"/>
  <c r="J1619" i="4"/>
  <c r="J1618" i="4"/>
  <c r="J1617" i="4"/>
  <c r="J1616" i="4"/>
  <c r="J1615" i="4"/>
  <c r="J1614" i="4"/>
  <c r="J1613" i="4"/>
  <c r="J1612" i="4"/>
  <c r="J1611" i="4"/>
  <c r="J1610" i="4"/>
  <c r="J1609" i="4"/>
  <c r="J1608" i="4"/>
  <c r="J1607" i="4"/>
  <c r="J1606" i="4"/>
  <c r="J1605" i="4"/>
  <c r="J1604" i="4"/>
  <c r="J1603" i="4"/>
  <c r="J1602" i="4"/>
  <c r="J1601" i="4"/>
  <c r="J1600" i="4"/>
  <c r="J1599" i="4"/>
  <c r="J1598" i="4"/>
  <c r="J1597" i="4"/>
  <c r="J1596" i="4"/>
  <c r="J1595" i="4"/>
  <c r="J1594" i="4"/>
  <c r="J1593" i="4"/>
  <c r="J1592" i="4"/>
  <c r="J1591" i="4"/>
  <c r="J1590" i="4"/>
  <c r="J1589" i="4"/>
  <c r="J1588" i="4"/>
  <c r="J1587" i="4"/>
  <c r="J1586" i="4"/>
  <c r="J1585" i="4"/>
  <c r="J1584" i="4"/>
  <c r="J1583" i="4"/>
  <c r="J1582" i="4"/>
  <c r="J1581" i="4"/>
  <c r="J1580" i="4"/>
  <c r="J1579" i="4"/>
  <c r="J1578" i="4"/>
  <c r="O1577" i="4"/>
  <c r="J1577" i="4"/>
  <c r="M1576" i="4"/>
  <c r="O1576" i="4"/>
  <c r="J1576" i="4"/>
  <c r="J1575" i="4"/>
  <c r="O1574" i="4"/>
  <c r="J1574" i="4"/>
  <c r="O1573" i="4"/>
  <c r="J1573" i="4"/>
  <c r="J1572" i="4"/>
  <c r="J1571" i="4"/>
  <c r="O1570" i="4"/>
  <c r="J1570" i="4"/>
  <c r="O1569" i="4"/>
  <c r="J1569" i="4"/>
  <c r="J1568" i="4"/>
  <c r="J1567" i="4"/>
  <c r="M1566" i="4"/>
  <c r="O1566" i="4"/>
  <c r="J1566" i="4"/>
  <c r="O1565" i="4"/>
  <c r="J1565" i="4"/>
  <c r="J1564" i="4"/>
  <c r="J1563" i="4"/>
  <c r="M1562" i="4"/>
  <c r="O1562" i="4"/>
  <c r="J1562" i="4"/>
  <c r="O1561" i="4"/>
  <c r="J1561" i="4"/>
  <c r="O1560" i="4"/>
  <c r="J1560" i="4"/>
  <c r="J1559" i="4"/>
  <c r="J1558" i="4"/>
  <c r="O1557" i="4"/>
  <c r="J1557" i="4"/>
  <c r="J1556" i="4"/>
  <c r="J1555" i="4"/>
  <c r="M1554" i="4"/>
  <c r="O1554" i="4"/>
  <c r="J1554" i="4"/>
  <c r="O1553" i="4"/>
  <c r="J1553" i="4"/>
  <c r="M1552" i="4"/>
  <c r="O1552" i="4"/>
  <c r="J1552" i="4"/>
  <c r="J1551" i="4"/>
  <c r="O1550" i="4"/>
  <c r="J1550" i="4"/>
  <c r="O1549" i="4"/>
  <c r="J1549" i="4"/>
  <c r="J1548" i="4"/>
  <c r="J1547" i="4"/>
  <c r="J1546" i="4"/>
  <c r="O1545" i="4"/>
  <c r="J1545" i="4"/>
  <c r="M1544" i="4"/>
  <c r="O1544" i="4"/>
  <c r="J1544" i="4"/>
  <c r="J1543" i="4"/>
  <c r="M1542" i="4"/>
  <c r="O1542" i="4"/>
  <c r="J1542" i="4"/>
  <c r="O1541" i="4"/>
  <c r="J1541" i="4"/>
  <c r="J1540" i="4"/>
  <c r="J1539" i="4"/>
  <c r="O1538" i="4"/>
  <c r="J1538" i="4"/>
  <c r="O1537" i="4"/>
  <c r="J1537" i="4"/>
  <c r="J1536" i="4"/>
  <c r="J1535" i="4"/>
  <c r="M1534" i="4"/>
  <c r="O1534" i="4"/>
  <c r="J1534" i="4"/>
  <c r="O1533" i="4"/>
  <c r="J1533" i="4"/>
  <c r="J1532" i="4"/>
  <c r="J1531" i="4"/>
  <c r="M1530" i="4"/>
  <c r="O1530" i="4"/>
  <c r="J1530" i="4"/>
  <c r="O1529" i="4"/>
  <c r="J1529" i="4"/>
  <c r="J1528" i="4"/>
  <c r="J1527" i="4"/>
  <c r="O1526" i="4"/>
  <c r="J1526" i="4"/>
  <c r="O1525" i="4"/>
  <c r="J1525" i="4"/>
  <c r="O1524" i="4"/>
  <c r="J1524" i="4"/>
  <c r="J1523" i="4"/>
  <c r="J1522" i="4"/>
  <c r="O1521" i="4"/>
  <c r="J1521" i="4"/>
  <c r="J1520" i="4"/>
  <c r="J1519" i="4"/>
  <c r="J1518" i="4"/>
  <c r="O1517" i="4"/>
  <c r="J1517" i="4"/>
  <c r="O1516" i="4"/>
  <c r="J1516" i="4"/>
  <c r="J1515" i="4"/>
  <c r="M1514" i="4"/>
  <c r="O1514" i="4"/>
  <c r="J1514" i="4"/>
  <c r="O1513" i="4"/>
  <c r="J1513" i="4"/>
  <c r="J1512" i="4"/>
  <c r="J1511" i="4"/>
  <c r="M1510" i="4"/>
  <c r="O1510" i="4"/>
  <c r="J1510" i="4"/>
  <c r="O1509" i="4"/>
  <c r="J1509" i="4"/>
  <c r="O1508" i="4"/>
  <c r="J1508" i="4"/>
  <c r="J1507" i="4"/>
  <c r="O1506" i="4"/>
  <c r="J1506" i="4"/>
  <c r="O1505" i="4"/>
  <c r="J1505" i="4"/>
  <c r="J1504" i="4"/>
  <c r="J1503" i="4"/>
  <c r="J1502" i="4"/>
  <c r="O1501" i="4"/>
  <c r="J1501" i="4"/>
  <c r="O1500" i="4"/>
  <c r="J1500" i="4"/>
  <c r="O1499" i="4"/>
  <c r="J1499" i="4"/>
  <c r="J1498" i="4"/>
  <c r="J1497" i="4"/>
  <c r="O1496" i="4"/>
  <c r="J1496" i="4"/>
  <c r="M1495" i="4"/>
  <c r="O1495" i="4"/>
  <c r="J1495" i="4"/>
  <c r="J1494" i="4"/>
  <c r="O1493" i="4"/>
  <c r="J1493" i="4"/>
  <c r="O1492" i="4"/>
  <c r="J1492" i="4"/>
  <c r="O1491" i="4"/>
  <c r="J1491" i="4"/>
  <c r="J1490" i="4"/>
  <c r="J1489" i="4"/>
  <c r="O1488" i="4"/>
  <c r="J1488" i="4"/>
  <c r="O1487" i="4"/>
  <c r="J1487" i="4"/>
  <c r="J1486" i="4"/>
  <c r="O1485" i="4"/>
  <c r="J1485" i="4"/>
  <c r="O1484" i="4"/>
  <c r="J1484" i="4"/>
  <c r="O1483" i="4"/>
  <c r="J1483" i="4"/>
  <c r="J1482" i="4"/>
  <c r="J1481" i="4"/>
  <c r="O1480" i="4"/>
  <c r="J1480" i="4"/>
  <c r="O1479" i="4"/>
  <c r="J1479" i="4"/>
  <c r="J1478" i="4"/>
  <c r="O1477" i="4"/>
  <c r="J1477" i="4"/>
  <c r="O1476" i="4"/>
  <c r="J1476" i="4"/>
  <c r="O1475" i="4"/>
  <c r="J1475" i="4"/>
  <c r="J1474" i="4"/>
  <c r="J1473" i="4"/>
  <c r="O1472" i="4"/>
  <c r="J1472" i="4"/>
  <c r="J1471" i="4"/>
  <c r="J1470" i="4"/>
  <c r="O1469" i="4"/>
  <c r="J1469" i="4"/>
  <c r="O1468" i="4"/>
  <c r="J1468" i="4"/>
  <c r="O1467" i="4"/>
  <c r="J1467" i="4"/>
  <c r="J1466" i="4"/>
  <c r="J1465" i="4"/>
  <c r="O1464" i="4"/>
  <c r="J1464" i="4"/>
  <c r="M1463" i="4"/>
  <c r="O1463" i="4"/>
  <c r="J1463" i="4"/>
  <c r="J1462" i="4"/>
  <c r="O1461" i="4"/>
  <c r="J1461" i="4"/>
  <c r="O1460" i="4"/>
  <c r="J1460" i="4"/>
  <c r="O1459" i="4"/>
  <c r="J1459" i="4"/>
  <c r="J1458" i="4"/>
  <c r="J1457" i="4"/>
  <c r="O1456" i="4"/>
  <c r="J1456" i="4"/>
  <c r="O1455" i="4"/>
  <c r="J1455" i="4"/>
  <c r="J1454" i="4"/>
  <c r="O1453" i="4"/>
  <c r="J1453" i="4"/>
  <c r="O1452" i="4"/>
  <c r="J1452" i="4"/>
  <c r="O1451" i="4"/>
  <c r="J1451" i="4"/>
  <c r="J1450" i="4"/>
  <c r="J1449" i="4"/>
  <c r="O1448" i="4"/>
  <c r="J1448" i="4"/>
  <c r="O1447" i="4"/>
  <c r="J1447" i="4"/>
  <c r="J1446" i="4"/>
  <c r="O1445" i="4"/>
  <c r="J1445" i="4"/>
  <c r="O1444" i="4"/>
  <c r="J1444" i="4"/>
  <c r="O1443" i="4"/>
  <c r="J1443" i="4"/>
  <c r="J1442" i="4"/>
  <c r="J1441" i="4"/>
  <c r="O1440" i="4"/>
  <c r="J1440" i="4"/>
  <c r="J1439" i="4"/>
  <c r="J1438" i="4"/>
  <c r="O1437" i="4"/>
  <c r="J1437" i="4"/>
  <c r="O1436" i="4"/>
  <c r="J1436" i="4"/>
  <c r="O1435" i="4"/>
  <c r="J1435" i="4"/>
  <c r="J1434" i="4"/>
  <c r="J1433" i="4"/>
  <c r="O1432" i="4"/>
  <c r="J1432" i="4"/>
  <c r="M1431" i="4"/>
  <c r="O1431" i="4"/>
  <c r="J1431" i="4"/>
  <c r="J1430" i="4"/>
  <c r="O1429" i="4"/>
  <c r="J1429" i="4"/>
  <c r="O1428" i="4"/>
  <c r="J1428" i="4"/>
  <c r="O1427" i="4"/>
  <c r="J1427" i="4"/>
  <c r="J1426" i="4"/>
  <c r="J1425" i="4"/>
  <c r="O1424" i="4"/>
  <c r="J1424" i="4"/>
  <c r="O1423" i="4"/>
  <c r="J1423" i="4"/>
  <c r="J1422" i="4"/>
  <c r="O1421" i="4"/>
  <c r="J1421" i="4"/>
  <c r="O1420" i="4"/>
  <c r="J1420" i="4"/>
  <c r="O1419" i="4"/>
  <c r="J1419" i="4"/>
  <c r="J1418" i="4"/>
  <c r="J1417" i="4"/>
  <c r="O1416" i="4"/>
  <c r="J1416" i="4"/>
  <c r="O1415" i="4"/>
  <c r="J1415" i="4"/>
  <c r="J1414" i="4"/>
  <c r="O1413" i="4"/>
  <c r="J1413" i="4"/>
  <c r="O1412" i="4"/>
  <c r="J1412" i="4"/>
  <c r="O1411" i="4"/>
  <c r="J1411" i="4"/>
  <c r="J1410" i="4"/>
  <c r="J1409" i="4"/>
  <c r="O1408" i="4"/>
  <c r="J1408" i="4"/>
  <c r="J1407" i="4"/>
  <c r="J1406" i="4"/>
  <c r="O1405" i="4"/>
  <c r="J1405" i="4"/>
  <c r="O1404" i="4"/>
  <c r="J1404" i="4"/>
  <c r="O1403" i="4"/>
  <c r="J1403" i="4"/>
  <c r="J1402" i="4"/>
  <c r="J1401" i="4"/>
  <c r="O1400" i="4"/>
  <c r="J1400" i="4"/>
  <c r="M1399" i="4"/>
  <c r="O1399" i="4"/>
  <c r="J1399" i="4"/>
  <c r="J1398" i="4"/>
  <c r="O1397" i="4"/>
  <c r="J1397" i="4"/>
  <c r="O1396" i="4"/>
  <c r="J1396" i="4"/>
  <c r="O1395" i="4"/>
  <c r="J1395" i="4"/>
  <c r="J1394" i="4"/>
  <c r="J1393" i="4"/>
  <c r="O1392" i="4"/>
  <c r="J1392" i="4"/>
  <c r="O1391" i="4"/>
  <c r="J1391" i="4"/>
  <c r="J1390" i="4"/>
  <c r="O1389" i="4"/>
  <c r="J1389" i="4"/>
  <c r="O1388" i="4"/>
  <c r="J1388" i="4"/>
  <c r="J1387" i="4"/>
  <c r="J1386" i="4"/>
  <c r="J1385" i="4"/>
  <c r="O1384" i="4"/>
  <c r="J1384" i="4"/>
  <c r="O1383" i="4"/>
  <c r="J1383" i="4"/>
  <c r="J1382" i="4"/>
  <c r="O1381" i="4"/>
  <c r="J1381" i="4"/>
  <c r="O1380" i="4"/>
  <c r="J1380" i="4"/>
  <c r="O1379" i="4"/>
  <c r="J1379" i="4"/>
  <c r="J1378" i="4"/>
  <c r="J1377" i="4"/>
  <c r="O1376" i="4"/>
  <c r="J1376" i="4"/>
  <c r="O1375" i="4"/>
  <c r="J1375" i="4"/>
  <c r="J1374" i="4"/>
  <c r="O1373" i="4"/>
  <c r="J1373" i="4"/>
  <c r="O1372" i="4"/>
  <c r="J1372" i="4"/>
  <c r="J1371" i="4"/>
  <c r="J1370" i="4"/>
  <c r="J1369" i="4"/>
  <c r="O1368" i="4"/>
  <c r="J1368" i="4"/>
  <c r="O1367" i="4"/>
  <c r="J1367" i="4"/>
  <c r="J1366" i="4"/>
  <c r="O1365" i="4"/>
  <c r="J1365" i="4"/>
  <c r="O1364" i="4"/>
  <c r="J1364" i="4"/>
  <c r="O1363" i="4"/>
  <c r="J1363" i="4"/>
  <c r="J1362" i="4"/>
  <c r="J1361" i="4"/>
  <c r="O1360" i="4"/>
  <c r="J1360" i="4"/>
  <c r="O1359" i="4"/>
  <c r="J1359" i="4"/>
  <c r="J1358" i="4"/>
  <c r="O1357" i="4"/>
  <c r="J1357" i="4"/>
  <c r="O1356" i="4"/>
  <c r="J1356" i="4"/>
  <c r="J1355" i="4"/>
  <c r="J1354" i="4"/>
  <c r="J1353" i="4"/>
  <c r="O1352" i="4"/>
  <c r="J1352" i="4"/>
  <c r="J1351" i="4"/>
  <c r="J1350" i="4"/>
  <c r="O1349" i="4"/>
  <c r="J1349" i="4"/>
  <c r="O1348" i="4"/>
  <c r="J1348" i="4"/>
  <c r="O1347" i="4"/>
  <c r="J1347" i="4"/>
  <c r="J1346" i="4"/>
  <c r="J1345" i="4"/>
  <c r="O1344" i="4"/>
  <c r="J1344" i="4"/>
  <c r="O1343" i="4"/>
  <c r="J1343" i="4"/>
  <c r="J1342" i="4"/>
  <c r="O1341" i="4"/>
  <c r="J1341" i="4"/>
  <c r="O1340" i="4"/>
  <c r="J1340" i="4"/>
  <c r="J1339" i="4"/>
  <c r="J1338" i="4"/>
  <c r="J1337" i="4"/>
  <c r="O1336" i="4"/>
  <c r="J1336" i="4"/>
  <c r="O1335" i="4"/>
  <c r="J1335" i="4"/>
  <c r="J1334" i="4"/>
  <c r="J1333" i="4"/>
  <c r="O1332" i="4"/>
  <c r="J1332" i="4"/>
  <c r="O1331" i="4"/>
  <c r="J1331" i="4"/>
  <c r="J1330" i="4"/>
  <c r="J1329" i="4"/>
  <c r="O1328" i="4"/>
  <c r="J1328" i="4"/>
  <c r="O1327" i="4"/>
  <c r="J1327" i="4"/>
  <c r="J1326" i="4"/>
  <c r="J1325" i="4"/>
  <c r="M1324" i="4"/>
  <c r="O1324" i="4"/>
  <c r="J1324" i="4"/>
  <c r="O1323" i="4"/>
  <c r="J1323" i="4"/>
  <c r="M1322" i="4"/>
  <c r="O1322" i="4"/>
  <c r="J1322" i="4"/>
  <c r="J1321" i="4"/>
  <c r="O1320" i="4"/>
  <c r="J1320" i="4"/>
  <c r="O1319" i="4"/>
  <c r="J1319" i="4"/>
  <c r="J1318" i="4"/>
  <c r="J1317" i="4"/>
  <c r="O1316" i="4"/>
  <c r="J1316" i="4"/>
  <c r="O1315" i="4"/>
  <c r="J1315" i="4"/>
  <c r="J1314" i="4"/>
  <c r="J1313" i="4"/>
  <c r="O1312" i="4"/>
  <c r="J1312" i="4"/>
  <c r="O1311" i="4"/>
  <c r="J1311" i="4"/>
  <c r="J1310" i="4"/>
  <c r="J1309" i="4"/>
  <c r="M1308" i="4"/>
  <c r="O1308" i="4"/>
  <c r="J1308" i="4"/>
  <c r="O1307" i="4"/>
  <c r="J1307" i="4"/>
  <c r="O1306" i="4"/>
  <c r="J1306" i="4"/>
  <c r="J1305" i="4"/>
  <c r="O1304" i="4"/>
  <c r="J1304" i="4"/>
  <c r="O1303" i="4"/>
  <c r="J1303" i="4"/>
  <c r="J1302" i="4"/>
  <c r="J1301" i="4"/>
  <c r="O1300" i="4"/>
  <c r="J1300" i="4"/>
  <c r="O1299" i="4"/>
  <c r="J1299" i="4"/>
  <c r="O1298" i="4"/>
  <c r="J1298" i="4"/>
  <c r="J1297" i="4"/>
  <c r="O1296" i="4"/>
  <c r="J1296" i="4"/>
  <c r="O1295" i="4"/>
  <c r="J1295" i="4"/>
  <c r="J1294" i="4"/>
  <c r="J1293" i="4"/>
  <c r="J1292" i="4"/>
  <c r="O1291" i="4"/>
  <c r="J1291" i="4"/>
  <c r="O1290" i="4"/>
  <c r="J1290" i="4"/>
  <c r="J1289" i="4"/>
  <c r="O1288" i="4"/>
  <c r="J1288" i="4"/>
  <c r="O1287" i="4"/>
  <c r="J1287" i="4"/>
  <c r="J1286" i="4"/>
  <c r="J1285" i="4"/>
  <c r="M1284" i="4"/>
  <c r="O1284" i="4"/>
  <c r="J1284" i="4"/>
  <c r="O1283" i="4"/>
  <c r="J1283" i="4"/>
  <c r="O1282" i="4"/>
  <c r="J1282" i="4"/>
  <c r="J1281" i="4"/>
  <c r="O1280" i="4"/>
  <c r="J1280" i="4"/>
  <c r="O1279" i="4"/>
  <c r="J1279" i="4"/>
  <c r="J1278" i="4"/>
  <c r="J1277" i="4"/>
  <c r="O1276" i="4"/>
  <c r="J1276" i="4"/>
  <c r="O1275" i="4"/>
  <c r="J1275" i="4"/>
  <c r="O1274" i="4"/>
  <c r="J1274" i="4"/>
  <c r="J1273" i="4"/>
  <c r="O1272" i="4"/>
  <c r="J1272" i="4"/>
  <c r="O1271" i="4"/>
  <c r="J1271" i="4"/>
  <c r="J1270" i="4"/>
  <c r="J1269" i="4"/>
  <c r="J1268" i="4"/>
  <c r="O1267" i="4"/>
  <c r="J1267" i="4"/>
  <c r="M1266" i="4"/>
  <c r="O1266" i="4"/>
  <c r="J1266" i="4"/>
  <c r="J1265" i="4"/>
  <c r="O1264" i="4"/>
  <c r="J1264" i="4"/>
  <c r="O1263" i="4"/>
  <c r="J1263" i="4"/>
  <c r="J1262" i="4"/>
  <c r="J1261" i="4"/>
  <c r="O1260" i="4"/>
  <c r="J1260" i="4"/>
  <c r="O1259" i="4"/>
  <c r="J1259" i="4"/>
  <c r="O1258" i="4"/>
  <c r="J1258" i="4"/>
  <c r="J1257" i="4"/>
  <c r="O1256" i="4"/>
  <c r="J1256" i="4"/>
  <c r="O1255" i="4"/>
  <c r="J1255" i="4"/>
  <c r="J1254" i="4"/>
  <c r="J1253" i="4"/>
  <c r="J1252" i="4"/>
  <c r="O1251" i="4"/>
  <c r="J1251" i="4"/>
  <c r="M1250" i="4"/>
  <c r="O1250" i="4"/>
  <c r="J1250" i="4"/>
  <c r="J1249" i="4"/>
  <c r="O1248" i="4"/>
  <c r="J1248" i="4"/>
  <c r="O1247" i="4"/>
  <c r="J1247" i="4"/>
  <c r="J1246" i="4"/>
  <c r="J1245" i="4"/>
  <c r="O1244" i="4"/>
  <c r="J1244" i="4"/>
  <c r="O1243" i="4"/>
  <c r="J1243" i="4"/>
  <c r="O1242" i="4"/>
  <c r="J1242" i="4"/>
  <c r="J1241" i="4"/>
  <c r="O1240" i="4"/>
  <c r="J1240" i="4"/>
  <c r="O1239" i="4"/>
  <c r="J1239" i="4"/>
  <c r="J1238" i="4"/>
  <c r="J1237" i="4"/>
  <c r="J1236" i="4"/>
  <c r="O1235" i="4"/>
  <c r="J1235" i="4"/>
  <c r="O1234" i="4"/>
  <c r="J1234" i="4"/>
  <c r="J1233" i="4"/>
  <c r="O1232" i="4"/>
  <c r="J1232" i="4"/>
  <c r="O1231" i="4"/>
  <c r="J1231" i="4"/>
  <c r="J1230" i="4"/>
  <c r="J1229" i="4"/>
  <c r="M1228" i="4"/>
  <c r="O1228" i="4"/>
  <c r="J1228" i="4"/>
  <c r="O1227" i="4"/>
  <c r="J1227" i="4"/>
  <c r="O1226" i="4"/>
  <c r="J1226" i="4"/>
  <c r="J1225" i="4"/>
  <c r="O1224" i="4"/>
  <c r="J1224" i="4"/>
  <c r="O1223" i="4"/>
  <c r="J1223" i="4"/>
  <c r="J1222" i="4"/>
  <c r="O1221" i="4"/>
  <c r="J1221" i="4"/>
  <c r="O1220" i="4"/>
  <c r="J1220" i="4"/>
  <c r="O1219" i="4"/>
  <c r="J1219" i="4"/>
  <c r="O1218" i="4"/>
  <c r="J1218" i="4"/>
  <c r="O1217" i="4"/>
  <c r="J1217" i="4"/>
  <c r="O1216" i="4"/>
  <c r="J1216" i="4"/>
  <c r="O1215" i="4"/>
  <c r="J1215" i="4"/>
  <c r="O1214" i="4"/>
  <c r="J1214" i="4"/>
  <c r="O1213" i="4"/>
  <c r="J1213" i="4"/>
  <c r="O1212" i="4"/>
  <c r="J1212" i="4"/>
  <c r="O1211" i="4"/>
  <c r="J1211" i="4"/>
  <c r="J1210" i="4"/>
  <c r="O1209" i="4"/>
  <c r="J1209" i="4"/>
  <c r="O1208" i="4"/>
  <c r="J1208" i="4"/>
  <c r="O1207" i="4"/>
  <c r="J1207" i="4"/>
  <c r="O1206" i="4"/>
  <c r="J1206" i="4"/>
  <c r="O1205" i="4"/>
  <c r="J1205" i="4"/>
  <c r="O1204" i="4"/>
  <c r="J1204" i="4"/>
  <c r="O1203" i="4"/>
  <c r="J1203" i="4"/>
  <c r="O1202" i="4"/>
  <c r="J1202" i="4"/>
  <c r="O1201" i="4"/>
  <c r="J1201" i="4"/>
  <c r="O1200" i="4"/>
  <c r="J1200" i="4"/>
  <c r="O1199" i="4"/>
  <c r="J1199" i="4"/>
  <c r="O1198" i="4"/>
  <c r="J1198" i="4"/>
  <c r="O1197" i="4"/>
  <c r="J1197" i="4"/>
  <c r="O1196" i="4"/>
  <c r="J1196" i="4"/>
  <c r="O1195" i="4"/>
  <c r="J1195" i="4"/>
  <c r="J1194" i="4"/>
  <c r="O1193" i="4"/>
  <c r="J1193" i="4"/>
  <c r="O1192" i="4"/>
  <c r="J1192" i="4"/>
  <c r="O1191" i="4"/>
  <c r="J1191" i="4"/>
  <c r="J1190" i="4"/>
  <c r="O1189" i="4"/>
  <c r="J1189" i="4"/>
  <c r="O1188" i="4"/>
  <c r="J1188" i="4"/>
  <c r="O1187" i="4"/>
  <c r="J1187" i="4"/>
  <c r="J1186" i="4"/>
  <c r="O1185" i="4"/>
  <c r="J1185" i="4"/>
  <c r="O1184" i="4"/>
  <c r="J1184" i="4"/>
  <c r="O1183" i="4"/>
  <c r="J1183" i="4"/>
  <c r="J1182" i="4"/>
  <c r="J1181" i="4"/>
  <c r="O1180" i="4"/>
  <c r="J1180" i="4"/>
  <c r="O1179" i="4"/>
  <c r="J1179" i="4"/>
  <c r="J1178" i="4"/>
  <c r="O1177" i="4"/>
  <c r="J1177" i="4"/>
  <c r="O1176" i="4"/>
  <c r="J1176" i="4"/>
  <c r="J1175" i="4"/>
  <c r="J1174" i="4"/>
  <c r="O1173" i="4"/>
  <c r="J1173" i="4"/>
  <c r="O1172" i="4"/>
  <c r="J1172" i="4"/>
  <c r="M1171" i="4"/>
  <c r="O1171" i="4"/>
  <c r="J1171" i="4"/>
  <c r="J1170" i="4"/>
  <c r="O1169" i="4"/>
  <c r="J1169" i="4"/>
  <c r="O1168" i="4"/>
  <c r="J1168" i="4"/>
  <c r="M1167" i="4"/>
  <c r="O1167" i="4"/>
  <c r="J1167" i="4"/>
  <c r="J1166" i="4"/>
  <c r="O1165" i="4"/>
  <c r="J1165" i="4"/>
  <c r="O1164" i="4"/>
  <c r="J1164" i="4"/>
  <c r="O1163" i="4"/>
  <c r="J1163" i="4"/>
  <c r="J1162" i="4"/>
  <c r="O1161" i="4"/>
  <c r="J1161" i="4"/>
  <c r="O1160" i="4"/>
  <c r="J1160" i="4"/>
  <c r="J1159" i="4"/>
  <c r="J1158" i="4"/>
  <c r="O1157" i="4"/>
  <c r="J1157" i="4"/>
  <c r="O1156" i="4"/>
  <c r="J1156" i="4"/>
  <c r="M1155" i="4"/>
  <c r="O1155" i="4"/>
  <c r="J1155" i="4"/>
  <c r="J1154" i="4"/>
  <c r="O1153" i="4"/>
  <c r="J1153" i="4"/>
  <c r="O1152" i="4"/>
  <c r="J1152" i="4"/>
  <c r="O1151" i="4"/>
  <c r="J1151" i="4"/>
  <c r="J1150" i="4"/>
  <c r="O1149" i="4"/>
  <c r="J1149" i="4"/>
  <c r="O1148" i="4"/>
  <c r="J1148" i="4"/>
  <c r="O1147" i="4"/>
  <c r="J1147" i="4"/>
  <c r="J1146" i="4"/>
  <c r="O1145" i="4"/>
  <c r="J1145" i="4"/>
  <c r="O1144" i="4"/>
  <c r="J1144" i="4"/>
  <c r="J1143" i="4"/>
  <c r="J1142" i="4"/>
  <c r="O1141" i="4"/>
  <c r="J1141" i="4"/>
  <c r="O1140" i="4"/>
  <c r="J1140" i="4"/>
  <c r="M1139" i="4"/>
  <c r="O1139" i="4"/>
  <c r="J1139" i="4"/>
  <c r="J1138" i="4"/>
  <c r="O1137" i="4"/>
  <c r="J1137" i="4"/>
  <c r="O1136" i="4"/>
  <c r="J1136" i="4"/>
  <c r="O1135" i="4"/>
  <c r="J1135" i="4"/>
  <c r="J1134" i="4"/>
  <c r="O1133" i="4"/>
  <c r="J1133" i="4"/>
  <c r="O1132" i="4"/>
  <c r="J1132" i="4"/>
  <c r="O1131" i="4"/>
  <c r="J1131" i="4"/>
  <c r="J1130" i="4"/>
  <c r="O1129" i="4"/>
  <c r="J1129" i="4"/>
  <c r="O1128" i="4"/>
  <c r="J1128" i="4"/>
  <c r="O1127" i="4"/>
  <c r="J1127" i="4"/>
  <c r="O1126" i="4"/>
  <c r="J1126" i="4"/>
  <c r="O1125" i="4"/>
  <c r="J1125" i="4"/>
  <c r="O1124" i="4"/>
  <c r="J1124" i="4"/>
  <c r="O1123" i="4"/>
  <c r="J1123" i="4"/>
  <c r="O1122" i="4"/>
  <c r="J1122" i="4"/>
  <c r="O1121" i="4"/>
  <c r="J1121" i="4"/>
  <c r="J1120" i="4"/>
  <c r="O1119" i="4"/>
  <c r="J1119" i="4"/>
  <c r="M1118" i="4"/>
  <c r="O1118" i="4"/>
  <c r="J1118" i="4"/>
  <c r="O1117" i="4"/>
  <c r="J1117" i="4"/>
  <c r="J1116" i="4"/>
  <c r="O1115" i="4"/>
  <c r="J1115" i="4"/>
  <c r="O1114" i="4"/>
  <c r="J1114" i="4"/>
  <c r="O1113" i="4"/>
  <c r="J1113" i="4"/>
  <c r="O1112" i="4"/>
  <c r="J1112" i="4"/>
  <c r="O1111" i="4"/>
  <c r="J1111" i="4"/>
  <c r="O1110" i="4"/>
  <c r="J1110" i="4"/>
  <c r="O1109" i="4"/>
  <c r="J1109" i="4"/>
  <c r="J1108" i="4"/>
  <c r="O1107" i="4"/>
  <c r="J1107" i="4"/>
  <c r="J1106" i="4"/>
  <c r="O1105" i="4"/>
  <c r="J1105" i="4"/>
  <c r="O1104" i="4"/>
  <c r="J1104" i="4"/>
  <c r="O1103" i="4"/>
  <c r="J1103" i="4"/>
  <c r="O1102" i="4"/>
  <c r="J1102" i="4"/>
  <c r="O1101" i="4"/>
  <c r="J1101" i="4"/>
  <c r="J1100" i="4"/>
  <c r="O1099" i="4"/>
  <c r="J1099" i="4"/>
  <c r="J1098" i="4"/>
  <c r="J1097" i="4"/>
  <c r="O1096" i="4"/>
  <c r="J1096" i="4"/>
  <c r="M1095" i="4"/>
  <c r="J1095" i="4"/>
  <c r="J1094" i="4"/>
  <c r="J1093" i="4"/>
  <c r="M1092" i="4"/>
  <c r="J1092" i="4"/>
  <c r="J1091" i="4"/>
  <c r="J1090" i="4"/>
  <c r="O1089" i="4"/>
  <c r="M1089" i="4"/>
  <c r="J1089" i="4"/>
  <c r="O1088" i="4"/>
  <c r="M1088" i="4"/>
  <c r="J1088" i="4"/>
  <c r="J1087" i="4"/>
  <c r="J1086" i="4"/>
  <c r="O1085" i="4"/>
  <c r="M1085" i="4"/>
  <c r="J1085" i="4"/>
  <c r="J1084" i="4"/>
  <c r="M1083" i="4"/>
  <c r="J1083" i="4"/>
  <c r="J1082" i="4"/>
  <c r="O1081" i="4"/>
  <c r="J1081" i="4"/>
  <c r="O1080" i="4"/>
  <c r="J1080" i="4"/>
  <c r="O1079" i="4"/>
  <c r="J1079" i="4"/>
  <c r="O1078" i="4"/>
  <c r="J1078" i="4"/>
  <c r="O1077" i="4"/>
  <c r="J1077" i="4"/>
  <c r="O1076" i="4"/>
  <c r="J1076" i="4"/>
  <c r="O1075" i="4"/>
  <c r="J1075" i="4"/>
  <c r="O1074" i="4"/>
  <c r="J1074" i="4"/>
  <c r="O1073" i="4"/>
  <c r="J1073" i="4"/>
  <c r="O1072" i="4"/>
  <c r="J1072" i="4"/>
  <c r="O1071" i="4"/>
  <c r="J1071" i="4"/>
  <c r="O1070" i="4"/>
  <c r="J1070" i="4"/>
  <c r="O1069" i="4"/>
  <c r="J1069" i="4"/>
  <c r="O1068" i="4"/>
  <c r="J1068" i="4"/>
  <c r="O1067" i="4"/>
  <c r="J1067" i="4"/>
  <c r="O1066" i="4"/>
  <c r="J1066" i="4"/>
  <c r="O1065" i="4"/>
  <c r="J1065" i="4"/>
  <c r="O1064" i="4"/>
  <c r="J1064" i="4"/>
  <c r="O1063" i="4"/>
  <c r="J1063" i="4"/>
  <c r="O1062" i="4"/>
  <c r="J1062" i="4"/>
  <c r="O1061" i="4"/>
  <c r="J1061" i="4"/>
  <c r="O1060" i="4"/>
  <c r="J1060" i="4"/>
  <c r="O1059" i="4"/>
  <c r="J1059" i="4"/>
  <c r="O1058" i="4"/>
  <c r="J1058" i="4"/>
  <c r="O1057" i="4"/>
  <c r="J1057" i="4"/>
  <c r="O1056" i="4"/>
  <c r="J1056" i="4"/>
  <c r="O1055" i="4"/>
  <c r="J1055" i="4"/>
  <c r="O1054" i="4"/>
  <c r="J1054" i="4"/>
  <c r="O1053" i="4"/>
  <c r="J1053" i="4"/>
  <c r="O1052" i="4"/>
  <c r="J1052" i="4"/>
  <c r="J1051" i="4"/>
  <c r="J1050" i="4"/>
  <c r="J1049" i="4"/>
  <c r="J1048" i="4"/>
  <c r="J1047" i="4"/>
  <c r="J1046" i="4"/>
  <c r="J1045" i="4"/>
  <c r="O1044" i="4"/>
  <c r="M1044" i="4"/>
  <c r="J1044" i="4"/>
  <c r="J1043" i="4"/>
  <c r="M1042" i="4"/>
  <c r="J1042" i="4"/>
  <c r="M1041" i="4"/>
  <c r="J1041" i="4"/>
  <c r="J1040" i="4"/>
  <c r="M1039" i="4"/>
  <c r="J1039" i="4"/>
  <c r="M1038" i="4"/>
  <c r="J1038" i="4"/>
  <c r="M1037" i="4"/>
  <c r="J1037" i="4"/>
  <c r="M1036" i="4"/>
  <c r="J1036" i="4"/>
  <c r="O1035" i="4"/>
  <c r="M1035" i="4"/>
  <c r="J1035" i="4"/>
  <c r="J1034" i="4"/>
  <c r="M1033" i="4"/>
  <c r="J1033" i="4"/>
  <c r="O1032" i="4"/>
  <c r="M1032" i="4"/>
  <c r="J1032" i="4"/>
  <c r="J1031" i="4"/>
  <c r="J1030" i="4"/>
  <c r="M1029" i="4"/>
  <c r="J1029" i="4"/>
  <c r="O1028" i="4"/>
  <c r="M1028" i="4"/>
  <c r="J1028" i="4"/>
  <c r="M1027" i="4"/>
  <c r="O1027" i="4"/>
  <c r="J1027" i="4"/>
  <c r="J1026" i="4"/>
  <c r="J1025" i="4"/>
  <c r="M1024" i="4"/>
  <c r="O1024" i="4"/>
  <c r="J1024" i="4"/>
  <c r="J1023" i="4"/>
  <c r="O1022" i="4"/>
  <c r="J1022" i="4"/>
  <c r="J1021" i="4"/>
  <c r="J1020" i="4"/>
  <c r="O1019" i="4"/>
  <c r="J1019" i="4"/>
  <c r="M1018" i="4"/>
  <c r="O1018" i="4"/>
  <c r="J1018" i="4"/>
  <c r="J1017" i="4"/>
  <c r="J1016" i="4"/>
  <c r="J1015" i="4"/>
  <c r="J1014" i="4"/>
  <c r="J1013" i="4"/>
  <c r="J1012" i="4"/>
  <c r="J1011" i="4"/>
  <c r="J1010" i="4"/>
  <c r="J1009" i="4"/>
  <c r="J1008" i="4"/>
  <c r="J1007" i="4"/>
  <c r="J1006" i="4"/>
  <c r="J1005" i="4"/>
  <c r="J1004" i="4"/>
  <c r="J1003" i="4"/>
  <c r="J1002" i="4"/>
  <c r="J1001" i="4"/>
  <c r="J1000" i="4"/>
  <c r="J999" i="4"/>
  <c r="J998" i="4"/>
  <c r="J997" i="4"/>
  <c r="J996" i="4"/>
  <c r="J995" i="4"/>
  <c r="J994" i="4"/>
  <c r="J993" i="4"/>
  <c r="J992" i="4"/>
  <c r="J991" i="4"/>
  <c r="J990" i="4"/>
  <c r="J989" i="4"/>
  <c r="J988" i="4"/>
  <c r="J987" i="4"/>
  <c r="M986" i="4"/>
  <c r="J986" i="4"/>
  <c r="O985" i="4"/>
  <c r="J985" i="4"/>
  <c r="O984" i="4"/>
  <c r="M984" i="4"/>
  <c r="J984" i="4"/>
  <c r="O983" i="4"/>
  <c r="M983" i="4"/>
  <c r="J983" i="4"/>
  <c r="J982" i="4"/>
  <c r="O981" i="4"/>
  <c r="M981" i="4"/>
  <c r="J981" i="4"/>
  <c r="O980" i="4"/>
  <c r="M980" i="4"/>
  <c r="J980" i="4"/>
  <c r="J979" i="4"/>
  <c r="J978" i="4"/>
  <c r="O977" i="4"/>
  <c r="M977" i="4"/>
  <c r="J977" i="4"/>
  <c r="J976" i="4"/>
  <c r="M975" i="4"/>
  <c r="J975" i="4"/>
  <c r="J974" i="4"/>
  <c r="J973" i="4"/>
  <c r="M972" i="4"/>
  <c r="J972" i="4"/>
  <c r="O971" i="4"/>
  <c r="M971" i="4"/>
  <c r="J971" i="4"/>
  <c r="J970" i="4"/>
  <c r="M969" i="4"/>
  <c r="J969" i="4"/>
  <c r="O968" i="4"/>
  <c r="M968" i="4"/>
  <c r="J968" i="4"/>
  <c r="O967" i="4"/>
  <c r="M967" i="4"/>
  <c r="J967" i="4"/>
  <c r="J966" i="4"/>
  <c r="O965" i="4"/>
  <c r="M965" i="4"/>
  <c r="J965" i="4"/>
  <c r="O964" i="4"/>
  <c r="M964" i="4"/>
  <c r="J964" i="4"/>
  <c r="J963" i="4"/>
  <c r="J962" i="4"/>
  <c r="O961" i="4"/>
  <c r="M961" i="4"/>
  <c r="J961" i="4"/>
  <c r="J960" i="4"/>
  <c r="M959" i="4"/>
  <c r="J959" i="4"/>
  <c r="J958" i="4"/>
  <c r="J957" i="4"/>
  <c r="M956" i="4"/>
  <c r="J956" i="4"/>
  <c r="O955" i="4"/>
  <c r="M955" i="4"/>
  <c r="J955" i="4"/>
  <c r="J954" i="4"/>
  <c r="M953" i="4"/>
  <c r="J953" i="4"/>
  <c r="O952" i="4"/>
  <c r="M952" i="4"/>
  <c r="J952" i="4"/>
  <c r="O951" i="4"/>
  <c r="M951" i="4"/>
  <c r="J951" i="4"/>
  <c r="J950" i="4"/>
  <c r="O949" i="4"/>
  <c r="M949" i="4"/>
  <c r="J949" i="4"/>
  <c r="O948" i="4"/>
  <c r="M948" i="4"/>
  <c r="J948" i="4"/>
  <c r="J947" i="4"/>
  <c r="J946" i="4"/>
  <c r="J945" i="4"/>
  <c r="M944" i="4"/>
  <c r="J944" i="4"/>
  <c r="O943" i="4"/>
  <c r="M943" i="4"/>
  <c r="J943" i="4"/>
  <c r="J942" i="4"/>
  <c r="M941" i="4"/>
  <c r="J941" i="4"/>
  <c r="O940" i="4"/>
  <c r="M940" i="4"/>
  <c r="J940" i="4"/>
  <c r="O939" i="4"/>
  <c r="M939" i="4"/>
  <c r="J939" i="4"/>
  <c r="J938" i="4"/>
  <c r="O937" i="4"/>
  <c r="M937" i="4"/>
  <c r="J937" i="4"/>
  <c r="O936" i="4"/>
  <c r="M936" i="4"/>
  <c r="J936" i="4"/>
  <c r="J935" i="4"/>
  <c r="J934" i="4"/>
  <c r="O933" i="4"/>
  <c r="M933" i="4"/>
  <c r="J933" i="4"/>
  <c r="J932" i="4"/>
  <c r="J931" i="4"/>
  <c r="J930" i="4"/>
  <c r="M929" i="4"/>
  <c r="J929" i="4"/>
  <c r="O928" i="4"/>
  <c r="M928" i="4"/>
  <c r="J928" i="4"/>
  <c r="O927" i="4"/>
  <c r="M927" i="4"/>
  <c r="J927" i="4"/>
  <c r="J926" i="4"/>
  <c r="O925" i="4"/>
  <c r="M925" i="4"/>
  <c r="J925" i="4"/>
  <c r="O924" i="4"/>
  <c r="M924" i="4"/>
  <c r="J924" i="4"/>
  <c r="M923" i="4"/>
  <c r="J923" i="4"/>
  <c r="J922" i="4"/>
  <c r="J921" i="4"/>
  <c r="M920" i="4"/>
  <c r="J920" i="4"/>
  <c r="O919" i="4"/>
  <c r="M919" i="4"/>
  <c r="J919" i="4"/>
  <c r="J918" i="4"/>
  <c r="M917" i="4"/>
  <c r="J917" i="4"/>
  <c r="O916" i="4"/>
  <c r="M916" i="4"/>
  <c r="J916" i="4"/>
  <c r="J915" i="4"/>
  <c r="J914" i="4"/>
  <c r="O913" i="4"/>
  <c r="M913" i="4"/>
  <c r="J913" i="4"/>
  <c r="J912" i="4"/>
  <c r="M911" i="4"/>
  <c r="J911" i="4"/>
  <c r="J910" i="4"/>
  <c r="J909" i="4"/>
  <c r="M908" i="4"/>
  <c r="J908" i="4"/>
  <c r="M907" i="4"/>
  <c r="J907" i="4"/>
  <c r="J906" i="4"/>
  <c r="O905" i="4"/>
  <c r="M905" i="4"/>
  <c r="J905" i="4"/>
  <c r="M904" i="4"/>
  <c r="J904" i="4"/>
  <c r="M903" i="4"/>
  <c r="J903" i="4"/>
  <c r="J902" i="4"/>
  <c r="J901" i="4"/>
  <c r="M900" i="4"/>
  <c r="J900" i="4"/>
  <c r="J899" i="4"/>
  <c r="J898" i="4"/>
  <c r="O897" i="4"/>
  <c r="M897" i="4"/>
  <c r="J897" i="4"/>
  <c r="J896" i="4"/>
  <c r="M895" i="4"/>
  <c r="J895" i="4"/>
  <c r="J894" i="4"/>
  <c r="J893" i="4"/>
  <c r="M892" i="4"/>
  <c r="J892" i="4"/>
  <c r="M891" i="4"/>
  <c r="J891" i="4"/>
  <c r="J890" i="4"/>
  <c r="O889" i="4"/>
  <c r="M889" i="4"/>
  <c r="J889" i="4"/>
  <c r="M888" i="4"/>
  <c r="J888" i="4"/>
  <c r="M887" i="4"/>
  <c r="J887" i="4"/>
  <c r="J886" i="4"/>
  <c r="J885" i="4"/>
  <c r="M884" i="4"/>
  <c r="J884" i="4"/>
  <c r="J883" i="4"/>
  <c r="J882" i="4"/>
  <c r="O881" i="4"/>
  <c r="M881" i="4"/>
  <c r="J881" i="4"/>
  <c r="J880" i="4"/>
  <c r="M879" i="4"/>
  <c r="J879" i="4"/>
  <c r="J878" i="4"/>
  <c r="J877" i="4"/>
  <c r="M876" i="4"/>
  <c r="J876" i="4"/>
  <c r="M875" i="4"/>
  <c r="J875" i="4"/>
  <c r="J874" i="4"/>
  <c r="O873" i="4"/>
  <c r="M873" i="4"/>
  <c r="J873" i="4"/>
  <c r="M872" i="4"/>
  <c r="J872" i="4"/>
  <c r="M871" i="4"/>
  <c r="J871" i="4"/>
  <c r="J870" i="4"/>
  <c r="J869" i="4"/>
  <c r="O868" i="4"/>
  <c r="M868" i="4"/>
  <c r="J868" i="4"/>
  <c r="J867" i="4"/>
  <c r="J866" i="4"/>
  <c r="M865" i="4"/>
  <c r="J865" i="4"/>
  <c r="J864" i="4"/>
  <c r="O863" i="4"/>
  <c r="M863" i="4"/>
  <c r="J863" i="4"/>
  <c r="J862" i="4"/>
  <c r="J861" i="4"/>
  <c r="O860" i="4"/>
  <c r="M860" i="4"/>
  <c r="J860" i="4"/>
  <c r="M859" i="4"/>
  <c r="J859" i="4"/>
  <c r="J858" i="4"/>
  <c r="M857" i="4"/>
  <c r="J857" i="4"/>
  <c r="M856" i="4"/>
  <c r="J856" i="4"/>
  <c r="O855" i="4"/>
  <c r="M855" i="4"/>
  <c r="J855" i="4"/>
  <c r="J854" i="4"/>
  <c r="J853" i="4"/>
  <c r="O852" i="4"/>
  <c r="M852" i="4"/>
  <c r="J852" i="4"/>
  <c r="J851" i="4"/>
  <c r="J850" i="4"/>
  <c r="M849" i="4"/>
  <c r="J849" i="4"/>
  <c r="J848" i="4"/>
  <c r="O847" i="4"/>
  <c r="M847" i="4"/>
  <c r="J847" i="4"/>
  <c r="J846" i="4"/>
  <c r="J845" i="4"/>
  <c r="O844" i="4"/>
  <c r="M844" i="4"/>
  <c r="J844" i="4"/>
  <c r="M843" i="4"/>
  <c r="J843" i="4"/>
  <c r="J842" i="4"/>
  <c r="M841" i="4"/>
  <c r="J841" i="4"/>
  <c r="M840" i="4"/>
  <c r="J840" i="4"/>
  <c r="O839" i="4"/>
  <c r="M839" i="4"/>
  <c r="J839" i="4"/>
  <c r="J838" i="4"/>
  <c r="J837" i="4"/>
  <c r="O836" i="4"/>
  <c r="M836" i="4"/>
  <c r="J836" i="4"/>
  <c r="J835" i="4"/>
  <c r="J834" i="4"/>
  <c r="M833" i="4"/>
  <c r="J833" i="4"/>
  <c r="J832" i="4"/>
  <c r="O831" i="4"/>
  <c r="M831" i="4"/>
  <c r="J831" i="4"/>
  <c r="J830" i="4"/>
  <c r="J829" i="4"/>
  <c r="O828" i="4"/>
  <c r="M828" i="4"/>
  <c r="J828" i="4"/>
  <c r="M827" i="4"/>
  <c r="J827" i="4"/>
  <c r="J826" i="4"/>
  <c r="M825" i="4"/>
  <c r="J825" i="4"/>
  <c r="M824" i="4"/>
  <c r="J824" i="4"/>
  <c r="O823" i="4"/>
  <c r="M823" i="4"/>
  <c r="J823" i="4"/>
  <c r="J822" i="4"/>
  <c r="J821" i="4"/>
  <c r="M820" i="4"/>
  <c r="J820" i="4"/>
  <c r="O819" i="4"/>
  <c r="M819" i="4"/>
  <c r="J819" i="4"/>
  <c r="J818" i="4"/>
  <c r="J817" i="4"/>
  <c r="J816" i="4"/>
  <c r="J815" i="4"/>
  <c r="M814" i="4"/>
  <c r="J814" i="4"/>
  <c r="M813" i="4"/>
  <c r="J813" i="4"/>
  <c r="J812" i="4"/>
  <c r="J811" i="4"/>
  <c r="M810" i="4"/>
  <c r="J810" i="4"/>
  <c r="M809" i="4"/>
  <c r="J809" i="4"/>
  <c r="O808" i="4"/>
  <c r="M808" i="4"/>
  <c r="J808" i="4"/>
  <c r="J807" i="4"/>
  <c r="J806" i="4"/>
  <c r="M805" i="4"/>
  <c r="J805" i="4"/>
  <c r="M804" i="4"/>
  <c r="J804" i="4"/>
  <c r="J803" i="4"/>
  <c r="M802" i="4"/>
  <c r="J802" i="4"/>
  <c r="M801" i="4"/>
  <c r="J801" i="4"/>
  <c r="O800" i="4"/>
  <c r="M800" i="4"/>
  <c r="J800" i="4"/>
  <c r="J799" i="4"/>
  <c r="J798" i="4"/>
  <c r="M797" i="4"/>
  <c r="J797" i="4"/>
  <c r="J796" i="4"/>
  <c r="J795" i="4"/>
  <c r="M794" i="4"/>
  <c r="J794" i="4"/>
  <c r="M793" i="4"/>
  <c r="J793" i="4"/>
  <c r="O792" i="4"/>
  <c r="M792" i="4"/>
  <c r="J792" i="4"/>
  <c r="J791" i="4"/>
  <c r="J790" i="4"/>
  <c r="M789" i="4"/>
  <c r="J789" i="4"/>
  <c r="J788" i="4"/>
  <c r="J787" i="4"/>
  <c r="M786" i="4"/>
  <c r="J786" i="4"/>
  <c r="M785" i="4"/>
  <c r="J785" i="4"/>
  <c r="O784" i="4"/>
  <c r="M784" i="4"/>
  <c r="J784" i="4"/>
  <c r="J783" i="4"/>
  <c r="J782" i="4"/>
  <c r="M781" i="4"/>
  <c r="J781" i="4"/>
  <c r="J780" i="4"/>
  <c r="J779" i="4"/>
  <c r="M778" i="4"/>
  <c r="J778" i="4"/>
  <c r="M777" i="4"/>
  <c r="J777" i="4"/>
  <c r="O776" i="4"/>
  <c r="M776" i="4"/>
  <c r="J776" i="4"/>
  <c r="J775" i="4"/>
  <c r="J774" i="4"/>
  <c r="M773" i="4"/>
  <c r="J773" i="4"/>
  <c r="J772" i="4"/>
  <c r="J771" i="4"/>
  <c r="M770" i="4"/>
  <c r="J770" i="4"/>
  <c r="M769" i="4"/>
  <c r="J769" i="4"/>
  <c r="O768" i="4"/>
  <c r="M768" i="4"/>
  <c r="J768" i="4"/>
  <c r="J767" i="4"/>
  <c r="J766" i="4"/>
  <c r="M765" i="4"/>
  <c r="J765" i="4"/>
  <c r="J764" i="4"/>
  <c r="J763" i="4"/>
  <c r="M762" i="4"/>
  <c r="J762" i="4"/>
  <c r="M761" i="4"/>
  <c r="J761" i="4"/>
  <c r="O760" i="4"/>
  <c r="M760" i="4"/>
  <c r="J760" i="4"/>
  <c r="J759" i="4"/>
  <c r="J758" i="4"/>
  <c r="M757" i="4"/>
  <c r="J757" i="4"/>
  <c r="J756" i="4"/>
  <c r="J755" i="4"/>
  <c r="M754" i="4"/>
  <c r="J754" i="4"/>
  <c r="M753" i="4"/>
  <c r="J753" i="4"/>
  <c r="O752" i="4"/>
  <c r="M752" i="4"/>
  <c r="J752" i="4"/>
  <c r="J751" i="4"/>
  <c r="J750" i="4"/>
  <c r="M749" i="4"/>
  <c r="J749" i="4"/>
  <c r="J748" i="4"/>
  <c r="J747" i="4"/>
  <c r="M746" i="4"/>
  <c r="J746" i="4"/>
  <c r="M745" i="4"/>
  <c r="J745" i="4"/>
  <c r="O744" i="4"/>
  <c r="M744" i="4"/>
  <c r="J744" i="4"/>
  <c r="J743" i="4"/>
  <c r="J742" i="4"/>
  <c r="M741" i="4"/>
  <c r="J741" i="4"/>
  <c r="J740" i="4"/>
  <c r="J739" i="4"/>
  <c r="M738" i="4"/>
  <c r="J738" i="4"/>
  <c r="M737" i="4"/>
  <c r="J737" i="4"/>
  <c r="O736" i="4"/>
  <c r="M736" i="4"/>
  <c r="J736" i="4"/>
  <c r="J735" i="4"/>
  <c r="J734" i="4"/>
  <c r="M733" i="4"/>
  <c r="J733" i="4"/>
  <c r="J732" i="4"/>
  <c r="J731" i="4"/>
  <c r="O730" i="4"/>
  <c r="M730" i="4"/>
  <c r="J730" i="4"/>
  <c r="M729" i="4"/>
  <c r="J729" i="4"/>
  <c r="J728" i="4"/>
  <c r="J727" i="4"/>
  <c r="O726" i="4"/>
  <c r="M726" i="4"/>
  <c r="J726" i="4"/>
  <c r="M725" i="4"/>
  <c r="J725" i="4"/>
  <c r="J724" i="4"/>
  <c r="J723" i="4"/>
  <c r="O722" i="4"/>
  <c r="M722" i="4"/>
  <c r="J722" i="4"/>
  <c r="M721" i="4"/>
  <c r="J721" i="4"/>
  <c r="J720" i="4"/>
  <c r="J719" i="4"/>
  <c r="O718" i="4"/>
  <c r="M718" i="4"/>
  <c r="J718" i="4"/>
  <c r="M717" i="4"/>
  <c r="J717" i="4"/>
  <c r="J716" i="4"/>
  <c r="J715" i="4"/>
  <c r="O714" i="4"/>
  <c r="M714" i="4"/>
  <c r="J714" i="4"/>
  <c r="M713" i="4"/>
  <c r="J713" i="4"/>
  <c r="J712" i="4"/>
  <c r="J711" i="4"/>
  <c r="O710" i="4"/>
  <c r="M710" i="4"/>
  <c r="J710" i="4"/>
  <c r="M709" i="4"/>
  <c r="J709" i="4"/>
  <c r="J708" i="4"/>
  <c r="J707" i="4"/>
  <c r="O706" i="4"/>
  <c r="M706" i="4"/>
  <c r="J706" i="4"/>
  <c r="M705" i="4"/>
  <c r="J705" i="4"/>
  <c r="J704" i="4"/>
  <c r="J703" i="4"/>
  <c r="O702" i="4"/>
  <c r="M702" i="4"/>
  <c r="J702" i="4"/>
  <c r="M701" i="4"/>
  <c r="J701" i="4"/>
  <c r="J700" i="4"/>
  <c r="J699" i="4"/>
  <c r="O698" i="4"/>
  <c r="M698" i="4"/>
  <c r="J698" i="4"/>
  <c r="M697" i="4"/>
  <c r="J697" i="4"/>
  <c r="J696" i="4"/>
  <c r="J695" i="4"/>
  <c r="O694" i="4"/>
  <c r="M694" i="4"/>
  <c r="J694" i="4"/>
  <c r="M693" i="4"/>
  <c r="J693" i="4"/>
  <c r="J692" i="4"/>
  <c r="J691" i="4"/>
  <c r="O690" i="4"/>
  <c r="M690" i="4"/>
  <c r="J690" i="4"/>
  <c r="M689" i="4"/>
  <c r="J689" i="4"/>
  <c r="J688" i="4"/>
  <c r="J687" i="4"/>
  <c r="O686" i="4"/>
  <c r="M686" i="4"/>
  <c r="J686" i="4"/>
  <c r="M685" i="4"/>
  <c r="J685" i="4"/>
  <c r="J684" i="4"/>
  <c r="J683" i="4"/>
  <c r="O682" i="4"/>
  <c r="M682" i="4"/>
  <c r="J682" i="4"/>
  <c r="M681" i="4"/>
  <c r="J681" i="4"/>
  <c r="J680" i="4"/>
  <c r="J679" i="4"/>
  <c r="O678" i="4"/>
  <c r="M678" i="4"/>
  <c r="J678" i="4"/>
  <c r="M677" i="4"/>
  <c r="J677" i="4"/>
  <c r="J676" i="4"/>
  <c r="J675" i="4"/>
  <c r="O674" i="4"/>
  <c r="M674" i="4"/>
  <c r="J674" i="4"/>
  <c r="M673" i="4"/>
  <c r="J673" i="4"/>
  <c r="J672" i="4"/>
  <c r="J671" i="4"/>
  <c r="O670" i="4"/>
  <c r="M670" i="4"/>
  <c r="J670" i="4"/>
  <c r="M669" i="4"/>
  <c r="J669" i="4"/>
  <c r="J668" i="4"/>
  <c r="J667" i="4"/>
  <c r="O666" i="4"/>
  <c r="M666" i="4"/>
  <c r="J666" i="4"/>
  <c r="M665" i="4"/>
  <c r="J665" i="4"/>
  <c r="J664" i="4"/>
  <c r="J663" i="4"/>
  <c r="O662" i="4"/>
  <c r="M662" i="4"/>
  <c r="J662" i="4"/>
  <c r="M661" i="4"/>
  <c r="J661" i="4"/>
  <c r="J660" i="4"/>
  <c r="J659" i="4"/>
  <c r="O658" i="4"/>
  <c r="M658" i="4"/>
  <c r="J658" i="4"/>
  <c r="M657" i="4"/>
  <c r="J657" i="4"/>
  <c r="J656" i="4"/>
  <c r="J655" i="4"/>
  <c r="O654" i="4"/>
  <c r="M654" i="4"/>
  <c r="J654" i="4"/>
  <c r="M653" i="4"/>
  <c r="J653" i="4"/>
  <c r="J652" i="4"/>
  <c r="J651" i="4"/>
  <c r="O650" i="4"/>
  <c r="M650" i="4"/>
  <c r="J650" i="4"/>
  <c r="M649" i="4"/>
  <c r="J649" i="4"/>
  <c r="J648" i="4"/>
  <c r="J647" i="4"/>
  <c r="O646" i="4"/>
  <c r="M646" i="4"/>
  <c r="J646" i="4"/>
  <c r="M645" i="4"/>
  <c r="J645" i="4"/>
  <c r="J644" i="4"/>
  <c r="J643" i="4"/>
  <c r="O642" i="4"/>
  <c r="M642" i="4"/>
  <c r="J642" i="4"/>
  <c r="M641" i="4"/>
  <c r="J641" i="4"/>
  <c r="J640" i="4"/>
  <c r="J639" i="4"/>
  <c r="O638" i="4"/>
  <c r="M638" i="4"/>
  <c r="J638" i="4"/>
  <c r="M637" i="4"/>
  <c r="J637" i="4"/>
  <c r="J636" i="4"/>
  <c r="J635" i="4"/>
  <c r="O634" i="4"/>
  <c r="M634" i="4"/>
  <c r="J634" i="4"/>
  <c r="M633" i="4"/>
  <c r="J633" i="4"/>
  <c r="J632" i="4"/>
  <c r="J631" i="4"/>
  <c r="O630" i="4"/>
  <c r="M630" i="4"/>
  <c r="J630" i="4"/>
  <c r="M629" i="4"/>
  <c r="J629" i="4"/>
  <c r="J628" i="4"/>
  <c r="J627" i="4"/>
  <c r="O626" i="4"/>
  <c r="M626" i="4"/>
  <c r="J626" i="4"/>
  <c r="M625" i="4"/>
  <c r="J625" i="4"/>
  <c r="J624" i="4"/>
  <c r="J623" i="4"/>
  <c r="O622" i="4"/>
  <c r="M622" i="4"/>
  <c r="J622" i="4"/>
  <c r="M621" i="4"/>
  <c r="J621" i="4"/>
  <c r="J620" i="4"/>
  <c r="J619" i="4"/>
  <c r="O618" i="4"/>
  <c r="M618" i="4"/>
  <c r="J618" i="4"/>
  <c r="M617" i="4"/>
  <c r="J617" i="4"/>
  <c r="J616" i="4"/>
  <c r="J615" i="4"/>
  <c r="O614" i="4"/>
  <c r="M614" i="4"/>
  <c r="J614" i="4"/>
  <c r="M613" i="4"/>
  <c r="J613" i="4"/>
  <c r="J612" i="4"/>
  <c r="M611" i="4"/>
  <c r="J611" i="4"/>
  <c r="M610" i="4"/>
  <c r="J610" i="4"/>
  <c r="J609" i="4"/>
  <c r="O608" i="4"/>
  <c r="M608" i="4"/>
  <c r="J608" i="4"/>
  <c r="M607" i="4"/>
  <c r="J607" i="4"/>
  <c r="M606" i="4"/>
  <c r="J606" i="4"/>
  <c r="M605" i="4"/>
  <c r="J605" i="4"/>
  <c r="J604" i="4"/>
  <c r="M603" i="4"/>
  <c r="J603" i="4"/>
  <c r="M602" i="4"/>
  <c r="J602" i="4"/>
  <c r="J601" i="4"/>
  <c r="O600" i="4"/>
  <c r="M600" i="4"/>
  <c r="J600" i="4"/>
  <c r="M599" i="4"/>
  <c r="J599" i="4"/>
  <c r="M598" i="4"/>
  <c r="J598" i="4"/>
  <c r="M597" i="4"/>
  <c r="J597" i="4"/>
  <c r="J596" i="4"/>
  <c r="M595" i="4"/>
  <c r="J595" i="4"/>
  <c r="M594" i="4"/>
  <c r="J594" i="4"/>
  <c r="J593" i="4"/>
  <c r="O592" i="4"/>
  <c r="M592" i="4"/>
  <c r="J592" i="4"/>
  <c r="M591" i="4"/>
  <c r="J591" i="4"/>
  <c r="M590" i="4"/>
  <c r="J590" i="4"/>
  <c r="M589" i="4"/>
  <c r="J589" i="4"/>
  <c r="J588" i="4"/>
  <c r="M587" i="4"/>
  <c r="J587" i="4"/>
  <c r="M586" i="4"/>
  <c r="J586" i="4"/>
  <c r="J585" i="4"/>
  <c r="O584" i="4"/>
  <c r="M584" i="4"/>
  <c r="J584" i="4"/>
  <c r="O583" i="4"/>
  <c r="J583" i="4"/>
  <c r="J582" i="4"/>
  <c r="J581" i="4"/>
  <c r="M580" i="4"/>
  <c r="O580" i="4"/>
  <c r="J580" i="4"/>
  <c r="O579" i="4"/>
  <c r="J579" i="4"/>
  <c r="J578" i="4"/>
  <c r="J577" i="4"/>
  <c r="M576" i="4"/>
  <c r="O576" i="4"/>
  <c r="J576" i="4"/>
  <c r="O575" i="4"/>
  <c r="J575" i="4"/>
  <c r="J574" i="4"/>
  <c r="J573" i="4"/>
  <c r="M572" i="4"/>
  <c r="O572" i="4"/>
  <c r="J572" i="4"/>
  <c r="O571" i="4"/>
  <c r="J571" i="4"/>
  <c r="J570" i="4"/>
  <c r="J569" i="4"/>
  <c r="M568" i="4"/>
  <c r="O568" i="4"/>
  <c r="J568" i="4"/>
  <c r="O567" i="4"/>
  <c r="J567" i="4"/>
  <c r="J566" i="4"/>
  <c r="J565" i="4"/>
  <c r="M564" i="4"/>
  <c r="O564" i="4"/>
  <c r="J564" i="4"/>
  <c r="O563" i="4"/>
  <c r="J563" i="4"/>
  <c r="J562" i="4"/>
  <c r="J561" i="4"/>
  <c r="M560" i="4"/>
  <c r="O560" i="4"/>
  <c r="J560" i="4"/>
  <c r="O559" i="4"/>
  <c r="J559" i="4"/>
  <c r="J558" i="4"/>
  <c r="J557" i="4"/>
  <c r="M556" i="4"/>
  <c r="O556" i="4"/>
  <c r="J556" i="4"/>
  <c r="O555" i="4"/>
  <c r="J555" i="4"/>
  <c r="J554" i="4"/>
  <c r="J553" i="4"/>
  <c r="M552" i="4"/>
  <c r="O552" i="4"/>
  <c r="J552" i="4"/>
  <c r="O551" i="4"/>
  <c r="J551" i="4"/>
  <c r="J550" i="4"/>
  <c r="J549" i="4"/>
  <c r="M548" i="4"/>
  <c r="O548" i="4"/>
  <c r="J548" i="4"/>
  <c r="O547" i="4"/>
  <c r="J547" i="4"/>
  <c r="J546" i="4"/>
  <c r="J545" i="4"/>
  <c r="M544" i="4"/>
  <c r="O544" i="4"/>
  <c r="J544" i="4"/>
  <c r="O543" i="4"/>
  <c r="J543" i="4"/>
  <c r="J542" i="4"/>
  <c r="J541" i="4"/>
  <c r="M540" i="4"/>
  <c r="O540" i="4"/>
  <c r="J540" i="4"/>
  <c r="O539" i="4"/>
  <c r="J539" i="4"/>
  <c r="J538" i="4"/>
  <c r="J537" i="4"/>
  <c r="M536" i="4"/>
  <c r="O536" i="4"/>
  <c r="J536" i="4"/>
  <c r="O535" i="4"/>
  <c r="J535" i="4"/>
  <c r="J534" i="4"/>
  <c r="J533" i="4"/>
  <c r="M532" i="4"/>
  <c r="O532" i="4"/>
  <c r="J532" i="4"/>
  <c r="J531" i="4"/>
  <c r="J530" i="4"/>
  <c r="J529" i="4"/>
  <c r="M528" i="4"/>
  <c r="O528" i="4"/>
  <c r="J528" i="4"/>
  <c r="J527" i="4"/>
  <c r="J526" i="4"/>
  <c r="J525" i="4"/>
  <c r="M524" i="4"/>
  <c r="O524" i="4"/>
  <c r="J524" i="4"/>
  <c r="J523" i="4"/>
  <c r="J522" i="4"/>
  <c r="J521" i="4"/>
  <c r="M520" i="4"/>
  <c r="O520" i="4"/>
  <c r="J520" i="4"/>
  <c r="J519" i="4"/>
  <c r="J518" i="4"/>
  <c r="J517" i="4"/>
  <c r="M516" i="4"/>
  <c r="O516" i="4"/>
  <c r="J516" i="4"/>
  <c r="J515" i="4"/>
  <c r="J514" i="4"/>
  <c r="J513" i="4"/>
  <c r="M512" i="4"/>
  <c r="O512" i="4"/>
  <c r="J512" i="4"/>
  <c r="J511" i="4"/>
  <c r="J510" i="4"/>
  <c r="J509" i="4"/>
  <c r="M508" i="4"/>
  <c r="O508" i="4"/>
  <c r="J508" i="4"/>
  <c r="J507" i="4"/>
  <c r="J506" i="4"/>
  <c r="J505" i="4"/>
  <c r="M504" i="4"/>
  <c r="O504" i="4"/>
  <c r="J504" i="4"/>
  <c r="J503" i="4"/>
  <c r="J502" i="4"/>
  <c r="J501" i="4"/>
  <c r="M500" i="4"/>
  <c r="O500" i="4"/>
  <c r="J500" i="4"/>
  <c r="J499" i="4"/>
  <c r="J498" i="4"/>
  <c r="J497" i="4"/>
  <c r="M496" i="4"/>
  <c r="O496" i="4"/>
  <c r="J496" i="4"/>
  <c r="J495" i="4"/>
  <c r="J494" i="4"/>
  <c r="J493" i="4"/>
  <c r="M492" i="4"/>
  <c r="O492" i="4"/>
  <c r="J492" i="4"/>
  <c r="J491" i="4"/>
  <c r="O490" i="4"/>
  <c r="J490" i="4"/>
  <c r="M489" i="4"/>
  <c r="O489" i="4"/>
  <c r="J489" i="4"/>
  <c r="O488" i="4"/>
  <c r="J488" i="4"/>
  <c r="M487" i="4"/>
  <c r="O487" i="4"/>
  <c r="J487" i="4"/>
  <c r="O486" i="4"/>
  <c r="J486" i="4"/>
  <c r="J485" i="4"/>
  <c r="O484" i="4"/>
  <c r="J484" i="4"/>
  <c r="O483" i="4"/>
  <c r="J483" i="4"/>
  <c r="O482" i="4"/>
  <c r="J482" i="4"/>
  <c r="O481" i="4"/>
  <c r="J481" i="4"/>
  <c r="O480" i="4"/>
  <c r="J480" i="4"/>
  <c r="M479" i="4"/>
  <c r="O479" i="4"/>
  <c r="J479" i="4"/>
  <c r="O478" i="4"/>
  <c r="J478" i="4"/>
  <c r="J477" i="4"/>
  <c r="O476" i="4"/>
  <c r="J476" i="4"/>
  <c r="O475" i="4"/>
  <c r="J475" i="4"/>
  <c r="O474" i="4"/>
  <c r="J474" i="4"/>
  <c r="O473" i="4"/>
  <c r="J473" i="4"/>
  <c r="O472" i="4"/>
  <c r="J472" i="4"/>
  <c r="M471" i="4"/>
  <c r="O471" i="4"/>
  <c r="J471" i="4"/>
  <c r="O470" i="4"/>
  <c r="J470" i="4"/>
  <c r="J469" i="4"/>
  <c r="O468" i="4"/>
  <c r="J468" i="4"/>
  <c r="M467" i="4"/>
  <c r="O467" i="4"/>
  <c r="J467" i="4"/>
  <c r="O466" i="4"/>
  <c r="J466" i="4"/>
  <c r="O465" i="4"/>
  <c r="J465" i="4"/>
  <c r="O464" i="4"/>
  <c r="J464" i="4"/>
  <c r="M463" i="4"/>
  <c r="O463" i="4"/>
  <c r="J463" i="4"/>
  <c r="O462" i="4"/>
  <c r="J462" i="4"/>
  <c r="J461" i="4"/>
  <c r="O460" i="4"/>
  <c r="J460" i="4"/>
  <c r="O459" i="4"/>
  <c r="J459" i="4"/>
  <c r="O458" i="4"/>
  <c r="J458" i="4"/>
  <c r="M457" i="4"/>
  <c r="O457" i="4"/>
  <c r="J457" i="4"/>
  <c r="O456" i="4"/>
  <c r="J456" i="4"/>
  <c r="M455" i="4"/>
  <c r="O455" i="4"/>
  <c r="J455" i="4"/>
  <c r="O454" i="4"/>
  <c r="J454" i="4"/>
  <c r="J453" i="4"/>
  <c r="O452" i="4"/>
  <c r="J452" i="4"/>
  <c r="O451" i="4"/>
  <c r="J451" i="4"/>
  <c r="O450" i="4"/>
  <c r="J450" i="4"/>
  <c r="O449" i="4"/>
  <c r="J449" i="4"/>
  <c r="O448" i="4"/>
  <c r="J448" i="4"/>
  <c r="M447" i="4"/>
  <c r="O447" i="4"/>
  <c r="J447" i="4"/>
  <c r="O446" i="4"/>
  <c r="J446" i="4"/>
  <c r="J445" i="4"/>
  <c r="O444" i="4"/>
  <c r="J444" i="4"/>
  <c r="O443" i="4"/>
  <c r="J443" i="4"/>
  <c r="O442" i="4"/>
  <c r="J442" i="4"/>
  <c r="O441" i="4"/>
  <c r="J441" i="4"/>
  <c r="O440" i="4"/>
  <c r="J440" i="4"/>
  <c r="O439" i="4"/>
  <c r="J439" i="4"/>
  <c r="O438" i="4"/>
  <c r="J438" i="4"/>
  <c r="M437" i="4"/>
  <c r="O437" i="4"/>
  <c r="J437" i="4"/>
  <c r="O436" i="4"/>
  <c r="J436" i="4"/>
  <c r="O435" i="4"/>
  <c r="J435" i="4"/>
  <c r="O434" i="4"/>
  <c r="J434" i="4"/>
  <c r="O433" i="4"/>
  <c r="J433" i="4"/>
  <c r="O432" i="4"/>
  <c r="J432" i="4"/>
  <c r="O431" i="4"/>
  <c r="J431" i="4"/>
  <c r="O430" i="4"/>
  <c r="J430" i="4"/>
  <c r="M429" i="4"/>
  <c r="O429" i="4"/>
  <c r="J429" i="4"/>
  <c r="O428" i="4"/>
  <c r="J428" i="4"/>
  <c r="O427" i="4"/>
  <c r="J427" i="4"/>
  <c r="O426" i="4"/>
  <c r="J426" i="4"/>
  <c r="O425" i="4"/>
  <c r="J425" i="4"/>
  <c r="O424" i="4"/>
  <c r="J424" i="4"/>
  <c r="O423" i="4"/>
  <c r="J423" i="4"/>
  <c r="O422" i="4"/>
  <c r="J422" i="4"/>
  <c r="O421" i="4"/>
  <c r="J421" i="4"/>
  <c r="O420" i="4"/>
  <c r="J420" i="4"/>
  <c r="O419" i="4"/>
  <c r="J419" i="4"/>
  <c r="O418" i="4"/>
  <c r="J418" i="4"/>
  <c r="M417" i="4"/>
  <c r="O417" i="4"/>
  <c r="J417" i="4"/>
  <c r="O416" i="4"/>
  <c r="J416" i="4"/>
  <c r="O415" i="4"/>
  <c r="J415" i="4"/>
  <c r="O414" i="4"/>
  <c r="J414" i="4"/>
  <c r="O413" i="4"/>
  <c r="J413" i="4"/>
  <c r="O412" i="4"/>
  <c r="J412" i="4"/>
  <c r="O411" i="4"/>
  <c r="J411" i="4"/>
  <c r="O410" i="4"/>
  <c r="J410" i="4"/>
  <c r="O409" i="4"/>
  <c r="J409" i="4"/>
  <c r="O408" i="4"/>
  <c r="J408" i="4"/>
  <c r="O407" i="4"/>
  <c r="J407" i="4"/>
  <c r="O406" i="4"/>
  <c r="J406" i="4"/>
  <c r="O405" i="4"/>
  <c r="J405" i="4"/>
  <c r="O404" i="4"/>
  <c r="J404" i="4"/>
  <c r="O403" i="4"/>
  <c r="J403" i="4"/>
  <c r="O402" i="4"/>
  <c r="J402" i="4"/>
  <c r="M401" i="4"/>
  <c r="O401" i="4"/>
  <c r="J401" i="4"/>
  <c r="O400" i="4"/>
  <c r="J400" i="4"/>
  <c r="O399" i="4"/>
  <c r="J399" i="4"/>
  <c r="O398" i="4"/>
  <c r="J398" i="4"/>
  <c r="O397" i="4"/>
  <c r="J397" i="4"/>
  <c r="O396" i="4"/>
  <c r="J396" i="4"/>
  <c r="O395" i="4"/>
  <c r="J395" i="4"/>
  <c r="O394" i="4"/>
  <c r="J394" i="4"/>
  <c r="O393" i="4"/>
  <c r="J393" i="4"/>
  <c r="O392" i="4"/>
  <c r="J392" i="4"/>
  <c r="O391" i="4"/>
  <c r="J391" i="4"/>
  <c r="O390" i="4"/>
  <c r="J390" i="4"/>
  <c r="O389" i="4"/>
  <c r="J389" i="4"/>
  <c r="O388" i="4"/>
  <c r="J388" i="4"/>
  <c r="O387" i="4"/>
  <c r="J387" i="4"/>
  <c r="O386" i="4"/>
  <c r="J386" i="4"/>
  <c r="M385" i="4"/>
  <c r="O385" i="4"/>
  <c r="J385" i="4"/>
  <c r="O384" i="4"/>
  <c r="J384" i="4"/>
  <c r="O383" i="4"/>
  <c r="J383" i="4"/>
  <c r="O382" i="4"/>
  <c r="J382" i="4"/>
  <c r="O381" i="4"/>
  <c r="J381" i="4"/>
  <c r="O380" i="4"/>
  <c r="J380" i="4"/>
  <c r="O379" i="4"/>
  <c r="J379" i="4"/>
  <c r="O378" i="4"/>
  <c r="J378" i="4"/>
  <c r="O377" i="4"/>
  <c r="J377" i="4"/>
  <c r="O376" i="4"/>
  <c r="J376" i="4"/>
  <c r="O375" i="4"/>
  <c r="J375" i="4"/>
  <c r="O374" i="4"/>
  <c r="J374" i="4"/>
  <c r="O373" i="4"/>
  <c r="J373" i="4"/>
  <c r="O372" i="4"/>
  <c r="J372" i="4"/>
  <c r="O371" i="4"/>
  <c r="J371" i="4"/>
  <c r="O370" i="4"/>
  <c r="J370" i="4"/>
  <c r="M369" i="4"/>
  <c r="O369" i="4"/>
  <c r="J369" i="4"/>
  <c r="O368" i="4"/>
  <c r="J368" i="4"/>
  <c r="O367" i="4"/>
  <c r="J367" i="4"/>
  <c r="O366" i="4"/>
  <c r="J366" i="4"/>
  <c r="O365" i="4"/>
  <c r="J365" i="4"/>
  <c r="O364" i="4"/>
  <c r="J364" i="4"/>
  <c r="O363" i="4"/>
  <c r="J363" i="4"/>
  <c r="O362" i="4"/>
  <c r="J362" i="4"/>
  <c r="O361" i="4"/>
  <c r="J361" i="4"/>
  <c r="O360" i="4"/>
  <c r="J360" i="4"/>
  <c r="O359" i="4"/>
  <c r="J359" i="4"/>
  <c r="O358" i="4"/>
  <c r="J358" i="4"/>
  <c r="O357" i="4"/>
  <c r="J357" i="4"/>
  <c r="O356" i="4"/>
  <c r="J356" i="4"/>
  <c r="O355" i="4"/>
  <c r="J355" i="4"/>
  <c r="O354" i="4"/>
  <c r="J354" i="4"/>
  <c r="M353" i="4"/>
  <c r="O353" i="4"/>
  <c r="J353" i="4"/>
  <c r="O352" i="4"/>
  <c r="J352" i="4"/>
  <c r="O351" i="4"/>
  <c r="J351" i="4"/>
  <c r="O350" i="4"/>
  <c r="J350" i="4"/>
  <c r="O349" i="4"/>
  <c r="J349" i="4"/>
  <c r="O348" i="4"/>
  <c r="J348" i="4"/>
  <c r="O347" i="4"/>
  <c r="J347" i="4"/>
  <c r="O346" i="4"/>
  <c r="J346" i="4"/>
  <c r="O345" i="4"/>
  <c r="J345" i="4"/>
  <c r="O344" i="4"/>
  <c r="J344" i="4"/>
  <c r="O343" i="4"/>
  <c r="J343" i="4"/>
  <c r="O342" i="4"/>
  <c r="J342" i="4"/>
  <c r="O341" i="4"/>
  <c r="J341" i="4"/>
  <c r="O340" i="4"/>
  <c r="J340" i="4"/>
  <c r="O339" i="4"/>
  <c r="J339" i="4"/>
  <c r="O338" i="4"/>
  <c r="J338" i="4"/>
  <c r="M337" i="4"/>
  <c r="O337" i="4"/>
  <c r="J337" i="4"/>
  <c r="O336" i="4"/>
  <c r="J336" i="4"/>
  <c r="O335" i="4"/>
  <c r="J335" i="4"/>
  <c r="O334" i="4"/>
  <c r="J334" i="4"/>
  <c r="O333" i="4"/>
  <c r="J333" i="4"/>
  <c r="O332" i="4"/>
  <c r="J332" i="4"/>
  <c r="O331" i="4"/>
  <c r="J331" i="4"/>
  <c r="O330" i="4"/>
  <c r="J330" i="4"/>
  <c r="O329" i="4"/>
  <c r="J329" i="4"/>
  <c r="O328" i="4"/>
  <c r="J328" i="4"/>
  <c r="O327" i="4"/>
  <c r="J327" i="4"/>
  <c r="O326" i="4"/>
  <c r="J326" i="4"/>
  <c r="O325" i="4"/>
  <c r="J325" i="4"/>
  <c r="O324" i="4"/>
  <c r="J324" i="4"/>
  <c r="O323" i="4"/>
  <c r="J323" i="4"/>
  <c r="O322" i="4"/>
  <c r="J322" i="4"/>
  <c r="M321" i="4"/>
  <c r="O321" i="4"/>
  <c r="J321" i="4"/>
  <c r="O320" i="4"/>
  <c r="J320" i="4"/>
  <c r="O319" i="4"/>
  <c r="J319" i="4"/>
  <c r="O318" i="4"/>
  <c r="J318" i="4"/>
  <c r="O317" i="4"/>
  <c r="J317" i="4"/>
  <c r="O316" i="4"/>
  <c r="J316" i="4"/>
  <c r="O315" i="4"/>
  <c r="J315" i="4"/>
  <c r="O314" i="4"/>
  <c r="J314" i="4"/>
  <c r="O313" i="4"/>
  <c r="J313" i="4"/>
  <c r="O312" i="4"/>
  <c r="J312" i="4"/>
  <c r="O311" i="4"/>
  <c r="J311" i="4"/>
  <c r="O310" i="4"/>
  <c r="J310" i="4"/>
  <c r="O309" i="4"/>
  <c r="J309" i="4"/>
  <c r="O308" i="4"/>
  <c r="J308" i="4"/>
  <c r="O307" i="4"/>
  <c r="J307" i="4"/>
  <c r="O306" i="4"/>
  <c r="J306" i="4"/>
  <c r="M305" i="4"/>
  <c r="O305" i="4"/>
  <c r="J305" i="4"/>
  <c r="O304" i="4"/>
  <c r="J304" i="4"/>
  <c r="O303" i="4"/>
  <c r="J303" i="4"/>
  <c r="O302" i="4"/>
  <c r="J302" i="4"/>
  <c r="O301" i="4"/>
  <c r="J301" i="4"/>
  <c r="O300" i="4"/>
  <c r="J300" i="4"/>
  <c r="O299" i="4"/>
  <c r="J299" i="4"/>
  <c r="O298" i="4"/>
  <c r="J298" i="4"/>
  <c r="O297" i="4"/>
  <c r="J297" i="4"/>
  <c r="O296" i="4"/>
  <c r="J296" i="4"/>
  <c r="O295" i="4"/>
  <c r="J295" i="4"/>
  <c r="O294" i="4"/>
  <c r="J294" i="4"/>
  <c r="O293" i="4"/>
  <c r="J293" i="4"/>
  <c r="O292" i="4"/>
  <c r="J292" i="4"/>
  <c r="O291" i="4"/>
  <c r="J291" i="4"/>
  <c r="O290" i="4"/>
  <c r="J290" i="4"/>
  <c r="M289" i="4"/>
  <c r="O289" i="4"/>
  <c r="J289" i="4"/>
  <c r="O288" i="4"/>
  <c r="J288" i="4"/>
  <c r="O287" i="4"/>
  <c r="J287" i="4"/>
  <c r="O286" i="4"/>
  <c r="J286" i="4"/>
  <c r="O285" i="4"/>
  <c r="J285" i="4"/>
  <c r="O284" i="4"/>
  <c r="J284" i="4"/>
  <c r="O283" i="4"/>
  <c r="J283" i="4"/>
  <c r="O282" i="4"/>
  <c r="J282" i="4"/>
  <c r="O281" i="4"/>
  <c r="J281" i="4"/>
  <c r="O280" i="4"/>
  <c r="J280" i="4"/>
  <c r="O279" i="4"/>
  <c r="J279" i="4"/>
  <c r="O278" i="4"/>
  <c r="J278" i="4"/>
  <c r="O277" i="4"/>
  <c r="J277" i="4"/>
  <c r="O276" i="4"/>
  <c r="J276" i="4"/>
  <c r="O275" i="4"/>
  <c r="J275" i="4"/>
  <c r="O274" i="4"/>
  <c r="J274" i="4"/>
  <c r="M273" i="4"/>
  <c r="O273" i="4"/>
  <c r="J273" i="4"/>
  <c r="O272" i="4"/>
  <c r="J272" i="4"/>
  <c r="O271" i="4"/>
  <c r="J271" i="4"/>
  <c r="O270" i="4"/>
  <c r="J270" i="4"/>
  <c r="O269" i="4"/>
  <c r="J269" i="4"/>
  <c r="O268" i="4"/>
  <c r="J268" i="4"/>
  <c r="O267" i="4"/>
  <c r="J267" i="4"/>
  <c r="O266" i="4"/>
  <c r="J266" i="4"/>
  <c r="O265" i="4"/>
  <c r="J265" i="4"/>
  <c r="O264" i="4"/>
  <c r="J264" i="4"/>
  <c r="O263" i="4"/>
  <c r="J263" i="4"/>
  <c r="O262" i="4"/>
  <c r="J262" i="4"/>
  <c r="O261" i="4"/>
  <c r="J261" i="4"/>
  <c r="O260" i="4"/>
  <c r="J260" i="4"/>
  <c r="O259" i="4"/>
  <c r="J259" i="4"/>
  <c r="O258" i="4"/>
  <c r="J258" i="4"/>
  <c r="M257" i="4"/>
  <c r="O257" i="4"/>
  <c r="J257" i="4"/>
  <c r="O256" i="4"/>
  <c r="J256" i="4"/>
  <c r="O255" i="4"/>
  <c r="J255" i="4"/>
  <c r="O254" i="4"/>
  <c r="J254" i="4"/>
  <c r="O253" i="4"/>
  <c r="J253" i="4"/>
  <c r="O252" i="4"/>
  <c r="J252" i="4"/>
  <c r="O251" i="4"/>
  <c r="J251" i="4"/>
  <c r="O250" i="4"/>
  <c r="J250" i="4"/>
  <c r="O249" i="4"/>
  <c r="J249" i="4"/>
  <c r="O248" i="4"/>
  <c r="J248" i="4"/>
  <c r="O247" i="4"/>
  <c r="J247" i="4"/>
  <c r="O246" i="4"/>
  <c r="J246" i="4"/>
  <c r="O245" i="4"/>
  <c r="J245" i="4"/>
  <c r="O244" i="4"/>
  <c r="J244" i="4"/>
  <c r="O243" i="4"/>
  <c r="J243" i="4"/>
  <c r="O242" i="4"/>
  <c r="J242" i="4"/>
  <c r="O241" i="4"/>
  <c r="J241" i="4"/>
  <c r="O240" i="4"/>
  <c r="J240" i="4"/>
  <c r="O239" i="4"/>
  <c r="J239" i="4"/>
  <c r="O238" i="4"/>
  <c r="J238" i="4"/>
  <c r="O237" i="4"/>
  <c r="J237" i="4"/>
  <c r="O236" i="4"/>
  <c r="J236" i="4"/>
  <c r="O235" i="4"/>
  <c r="J235" i="4"/>
  <c r="O234" i="4"/>
  <c r="J234" i="4"/>
  <c r="O233" i="4"/>
  <c r="J233" i="4"/>
  <c r="O232" i="4"/>
  <c r="J232" i="4"/>
  <c r="O231" i="4"/>
  <c r="J231" i="4"/>
  <c r="O230" i="4"/>
  <c r="J230" i="4"/>
  <c r="O229" i="4"/>
  <c r="J229" i="4"/>
  <c r="O228" i="4"/>
  <c r="J228" i="4"/>
  <c r="O227" i="4"/>
  <c r="J227" i="4"/>
  <c r="O226" i="4"/>
  <c r="J226" i="4"/>
  <c r="O225" i="4"/>
  <c r="J225" i="4"/>
  <c r="O224" i="4"/>
  <c r="J224" i="4"/>
  <c r="O223" i="4"/>
  <c r="J223" i="4"/>
  <c r="O222" i="4"/>
  <c r="J222" i="4"/>
  <c r="O221" i="4"/>
  <c r="J221" i="4"/>
  <c r="O220" i="4"/>
  <c r="J220" i="4"/>
  <c r="O219" i="4"/>
  <c r="J219" i="4"/>
  <c r="O218" i="4"/>
  <c r="J218" i="4"/>
  <c r="O217" i="4"/>
  <c r="J217" i="4"/>
  <c r="O216" i="4"/>
  <c r="J216" i="4"/>
  <c r="O215" i="4"/>
  <c r="J215" i="4"/>
  <c r="O214" i="4"/>
  <c r="J214" i="4"/>
  <c r="O213" i="4"/>
  <c r="J213" i="4"/>
  <c r="O212" i="4"/>
  <c r="J212" i="4"/>
  <c r="O211" i="4"/>
  <c r="J211" i="4"/>
  <c r="O210" i="4"/>
  <c r="J210" i="4"/>
  <c r="O209" i="4"/>
  <c r="J209" i="4"/>
  <c r="O208" i="4"/>
  <c r="J208" i="4"/>
  <c r="O207" i="4"/>
  <c r="J207" i="4"/>
  <c r="O206" i="4"/>
  <c r="J206" i="4"/>
  <c r="O205" i="4"/>
  <c r="J205" i="4"/>
  <c r="O204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M170" i="4"/>
  <c r="J170" i="4"/>
  <c r="M169" i="4"/>
  <c r="J169" i="4"/>
  <c r="O168" i="4"/>
  <c r="M168" i="4"/>
  <c r="J168" i="4"/>
  <c r="M167" i="4"/>
  <c r="J167" i="4"/>
  <c r="M166" i="4"/>
  <c r="J166" i="4"/>
  <c r="M165" i="4"/>
  <c r="J165" i="4"/>
  <c r="M164" i="4"/>
  <c r="J164" i="4"/>
  <c r="M163" i="4"/>
  <c r="J163" i="4"/>
  <c r="M162" i="4"/>
  <c r="J162" i="4"/>
  <c r="M161" i="4"/>
  <c r="J161" i="4"/>
  <c r="M160" i="4"/>
  <c r="J160" i="4"/>
  <c r="M159" i="4"/>
  <c r="J159" i="4"/>
  <c r="O158" i="4"/>
  <c r="M158" i="4"/>
  <c r="J158" i="4"/>
  <c r="M157" i="4"/>
  <c r="J157" i="4"/>
  <c r="M156" i="4"/>
  <c r="J156" i="4"/>
  <c r="M155" i="4"/>
  <c r="J155" i="4"/>
  <c r="M154" i="4"/>
  <c r="J154" i="4"/>
  <c r="M153" i="4"/>
  <c r="J153" i="4"/>
  <c r="M152" i="4"/>
  <c r="J152" i="4"/>
  <c r="M151" i="4"/>
  <c r="J151" i="4"/>
  <c r="M150" i="4"/>
  <c r="J150" i="4"/>
  <c r="M149" i="4"/>
  <c r="J149" i="4"/>
  <c r="M148" i="4"/>
  <c r="J148" i="4"/>
  <c r="M147" i="4"/>
  <c r="J147" i="4"/>
  <c r="O146" i="4"/>
  <c r="M146" i="4"/>
  <c r="J146" i="4"/>
  <c r="M145" i="4"/>
  <c r="J145" i="4"/>
  <c r="M144" i="4"/>
  <c r="J144" i="4"/>
  <c r="M143" i="4"/>
  <c r="J143" i="4"/>
  <c r="M142" i="4"/>
  <c r="J142" i="4"/>
  <c r="M141" i="4"/>
  <c r="J141" i="4"/>
  <c r="M140" i="4"/>
  <c r="J140" i="4"/>
  <c r="M139" i="4"/>
  <c r="J139" i="4"/>
  <c r="M138" i="4"/>
  <c r="J138" i="4"/>
  <c r="M137" i="4"/>
  <c r="J137" i="4"/>
  <c r="O136" i="4"/>
  <c r="M136" i="4"/>
  <c r="J136" i="4"/>
  <c r="M135" i="4"/>
  <c r="J135" i="4"/>
  <c r="M134" i="4"/>
  <c r="J134" i="4"/>
  <c r="M133" i="4"/>
  <c r="J133" i="4"/>
  <c r="M132" i="4"/>
  <c r="J132" i="4"/>
  <c r="M131" i="4"/>
  <c r="J131" i="4"/>
  <c r="M130" i="4"/>
  <c r="J130" i="4"/>
  <c r="M129" i="4"/>
  <c r="J129" i="4"/>
  <c r="M128" i="4"/>
  <c r="J128" i="4"/>
  <c r="M127" i="4"/>
  <c r="J127" i="4"/>
  <c r="O126" i="4"/>
  <c r="M126" i="4"/>
  <c r="J126" i="4"/>
  <c r="M125" i="4"/>
  <c r="J125" i="4"/>
  <c r="M124" i="4"/>
  <c r="J124" i="4"/>
  <c r="M123" i="4"/>
  <c r="J123" i="4"/>
  <c r="M122" i="4"/>
  <c r="J122" i="4"/>
  <c r="M121" i="4"/>
  <c r="J121" i="4"/>
  <c r="O120" i="4"/>
  <c r="M120" i="4"/>
  <c r="J120" i="4"/>
  <c r="M119" i="4"/>
  <c r="J119" i="4"/>
  <c r="M118" i="4"/>
  <c r="J118" i="4"/>
  <c r="O117" i="4"/>
  <c r="M117" i="4"/>
  <c r="J117" i="4"/>
  <c r="O116" i="4"/>
  <c r="M116" i="4"/>
  <c r="J116" i="4"/>
  <c r="M115" i="4"/>
  <c r="J115" i="4"/>
  <c r="O114" i="4"/>
  <c r="M114" i="4"/>
  <c r="J114" i="4"/>
  <c r="O113" i="4"/>
  <c r="M113" i="4"/>
  <c r="J113" i="4"/>
  <c r="M112" i="4"/>
  <c r="J112" i="4"/>
  <c r="M111" i="4"/>
  <c r="J111" i="4"/>
  <c r="O110" i="4"/>
  <c r="M110" i="4"/>
  <c r="J110" i="4"/>
  <c r="M109" i="4"/>
  <c r="J109" i="4"/>
  <c r="M108" i="4"/>
  <c r="J108" i="4"/>
  <c r="M107" i="4"/>
  <c r="J107" i="4"/>
  <c r="M106" i="4"/>
  <c r="J106" i="4"/>
  <c r="M105" i="4"/>
  <c r="J105" i="4"/>
  <c r="O104" i="4"/>
  <c r="M104" i="4"/>
  <c r="J104" i="4"/>
  <c r="O103" i="4"/>
  <c r="J103" i="4"/>
  <c r="M102" i="4"/>
  <c r="J102" i="4"/>
  <c r="O101" i="4"/>
  <c r="M101" i="4"/>
  <c r="J101" i="4"/>
  <c r="M100" i="4"/>
  <c r="J100" i="4"/>
  <c r="M99" i="4"/>
  <c r="J99" i="4"/>
  <c r="O98" i="4"/>
  <c r="M98" i="4"/>
  <c r="J98" i="4"/>
  <c r="O97" i="4"/>
  <c r="M97" i="4"/>
  <c r="J97" i="4"/>
  <c r="M96" i="4"/>
  <c r="J96" i="4"/>
  <c r="O95" i="4"/>
  <c r="M95" i="4"/>
  <c r="J95" i="4"/>
  <c r="O94" i="4"/>
  <c r="M94" i="4"/>
  <c r="J94" i="4"/>
  <c r="M93" i="4"/>
  <c r="J93" i="4"/>
  <c r="M92" i="4"/>
  <c r="J92" i="4"/>
  <c r="O91" i="4"/>
  <c r="M91" i="4"/>
  <c r="J91" i="4"/>
  <c r="M90" i="4"/>
  <c r="J90" i="4"/>
  <c r="M89" i="4"/>
  <c r="J89" i="4"/>
  <c r="M88" i="4"/>
  <c r="J88" i="4"/>
  <c r="M87" i="4"/>
  <c r="J87" i="4"/>
  <c r="M86" i="4"/>
  <c r="J86" i="4"/>
  <c r="O85" i="4"/>
  <c r="M85" i="4"/>
  <c r="J85" i="4"/>
  <c r="M84" i="4"/>
  <c r="J84" i="4"/>
  <c r="M83" i="4"/>
  <c r="J83" i="4"/>
  <c r="O82" i="4"/>
  <c r="M82" i="4"/>
  <c r="J82" i="4"/>
  <c r="O81" i="4"/>
  <c r="M81" i="4"/>
  <c r="J81" i="4"/>
  <c r="M80" i="4"/>
  <c r="J80" i="4"/>
  <c r="O79" i="4"/>
  <c r="M79" i="4"/>
  <c r="J79" i="4"/>
  <c r="O78" i="4"/>
  <c r="M78" i="4"/>
  <c r="J78" i="4"/>
  <c r="M77" i="4"/>
  <c r="J77" i="4"/>
  <c r="M76" i="4"/>
  <c r="J76" i="4"/>
  <c r="O75" i="4"/>
  <c r="M75" i="4"/>
  <c r="J75" i="4"/>
  <c r="M74" i="4"/>
  <c r="J74" i="4"/>
  <c r="M73" i="4"/>
  <c r="J73" i="4"/>
  <c r="M72" i="4"/>
  <c r="J72" i="4"/>
  <c r="M71" i="4"/>
  <c r="J71" i="4"/>
  <c r="M70" i="4"/>
  <c r="J70" i="4"/>
  <c r="O69" i="4"/>
  <c r="M69" i="4"/>
  <c r="J69" i="4"/>
  <c r="M68" i="4"/>
  <c r="J68" i="4"/>
  <c r="M67" i="4"/>
  <c r="J67" i="4"/>
  <c r="O66" i="4"/>
  <c r="M66" i="4"/>
  <c r="J66" i="4"/>
  <c r="O65" i="4"/>
  <c r="M65" i="4"/>
  <c r="J65" i="4"/>
  <c r="O64" i="4"/>
  <c r="J64" i="4"/>
  <c r="O63" i="4"/>
  <c r="J63" i="4"/>
  <c r="O62" i="4"/>
  <c r="J62" i="4"/>
  <c r="O61" i="4"/>
  <c r="J61" i="4"/>
  <c r="O60" i="4"/>
  <c r="J60" i="4"/>
  <c r="O59" i="4"/>
  <c r="J59" i="4"/>
  <c r="O58" i="4"/>
  <c r="J58" i="4"/>
  <c r="O57" i="4"/>
  <c r="J57" i="4"/>
  <c r="O56" i="4"/>
  <c r="J56" i="4"/>
  <c r="O55" i="4"/>
  <c r="J55" i="4"/>
  <c r="O54" i="4"/>
  <c r="J54" i="4"/>
  <c r="O53" i="4"/>
  <c r="J53" i="4"/>
  <c r="O52" i="4"/>
  <c r="J52" i="4"/>
  <c r="O51" i="4"/>
  <c r="J51" i="4"/>
  <c r="O50" i="4"/>
  <c r="J50" i="4"/>
  <c r="O49" i="4"/>
  <c r="J49" i="4"/>
  <c r="O48" i="4"/>
  <c r="J48" i="4"/>
  <c r="O47" i="4"/>
  <c r="J47" i="4"/>
  <c r="O46" i="4"/>
  <c r="J46" i="4"/>
  <c r="O45" i="4"/>
  <c r="J45" i="4"/>
  <c r="O44" i="4"/>
  <c r="J44" i="4"/>
  <c r="O43" i="4"/>
  <c r="J43" i="4"/>
  <c r="O42" i="4"/>
  <c r="J42" i="4"/>
  <c r="O41" i="4"/>
  <c r="J41" i="4"/>
  <c r="O40" i="4"/>
  <c r="J40" i="4"/>
  <c r="O39" i="4"/>
  <c r="J39" i="4"/>
  <c r="O38" i="4"/>
  <c r="J38" i="4"/>
  <c r="O37" i="4"/>
  <c r="J37" i="4"/>
  <c r="O36" i="4"/>
  <c r="J36" i="4"/>
  <c r="O35" i="4"/>
  <c r="J35" i="4"/>
  <c r="O34" i="4"/>
  <c r="J34" i="4"/>
  <c r="O33" i="4"/>
  <c r="J33" i="4"/>
  <c r="O32" i="4"/>
  <c r="J32" i="4"/>
  <c r="O31" i="4"/>
  <c r="J31" i="4"/>
  <c r="O30" i="4"/>
  <c r="J30" i="4"/>
  <c r="O29" i="4"/>
  <c r="J29" i="4"/>
  <c r="O28" i="4"/>
  <c r="J28" i="4"/>
  <c r="O27" i="4"/>
  <c r="J27" i="4"/>
  <c r="O26" i="4"/>
  <c r="J26" i="4"/>
  <c r="O25" i="4"/>
  <c r="J25" i="4"/>
  <c r="O24" i="4"/>
  <c r="J24" i="4"/>
  <c r="O23" i="4"/>
  <c r="J23" i="4"/>
  <c r="O22" i="4"/>
  <c r="J22" i="4"/>
  <c r="O21" i="4"/>
  <c r="J21" i="4"/>
  <c r="O20" i="4"/>
  <c r="J20" i="4"/>
  <c r="O19" i="4"/>
  <c r="J19" i="4"/>
  <c r="O18" i="4"/>
  <c r="J18" i="4"/>
  <c r="O17" i="4"/>
  <c r="J17" i="4"/>
  <c r="O16" i="4"/>
  <c r="J16" i="4"/>
  <c r="O15" i="4"/>
  <c r="J15" i="4"/>
  <c r="O14" i="4"/>
  <c r="J14" i="4"/>
  <c r="O13" i="4"/>
  <c r="J13" i="4"/>
  <c r="O12" i="4"/>
  <c r="J12" i="4"/>
  <c r="O11" i="4"/>
  <c r="J11" i="4"/>
  <c r="O10" i="4"/>
  <c r="J10" i="4"/>
  <c r="O9" i="4"/>
  <c r="J9" i="4"/>
  <c r="O8" i="4"/>
  <c r="J8" i="4"/>
  <c r="O7" i="4"/>
  <c r="J7" i="4"/>
  <c r="O6" i="4"/>
  <c r="J6" i="4"/>
  <c r="O5" i="4"/>
  <c r="J5" i="4"/>
  <c r="O4" i="4"/>
  <c r="J4" i="4"/>
  <c r="O3" i="4"/>
  <c r="J3" i="4"/>
  <c r="O2" i="4"/>
  <c r="J2" i="4"/>
  <c r="O1681" i="3"/>
  <c r="J1681" i="3"/>
  <c r="O1680" i="3"/>
  <c r="J1680" i="3"/>
  <c r="O1679" i="3"/>
  <c r="J1679" i="3"/>
  <c r="O1678" i="3"/>
  <c r="J1678" i="3"/>
  <c r="O1677" i="3"/>
  <c r="J1677" i="3"/>
  <c r="O1676" i="3"/>
  <c r="J1676" i="3"/>
  <c r="O1674" i="3"/>
  <c r="J1674" i="3"/>
  <c r="O1673" i="3"/>
  <c r="J1673" i="3"/>
  <c r="O1672" i="3"/>
  <c r="J1672" i="3"/>
  <c r="O1671" i="3"/>
  <c r="J1671" i="3"/>
  <c r="O1670" i="3"/>
  <c r="J1670" i="3"/>
  <c r="O1669" i="3"/>
  <c r="J1669" i="3"/>
  <c r="O1668" i="3"/>
  <c r="J1668" i="3"/>
  <c r="O1667" i="3"/>
  <c r="J1667" i="3"/>
  <c r="O1666" i="3"/>
  <c r="J1666" i="3"/>
  <c r="O1665" i="3"/>
  <c r="J1665" i="3"/>
  <c r="O1664" i="3"/>
  <c r="J1664" i="3"/>
  <c r="O1663" i="3"/>
  <c r="J1663" i="3"/>
  <c r="O1662" i="3"/>
  <c r="J1662" i="3"/>
  <c r="O1661" i="3"/>
  <c r="J1661" i="3"/>
  <c r="O1660" i="3"/>
  <c r="J1660" i="3"/>
  <c r="O1659" i="3"/>
  <c r="J1659" i="3"/>
  <c r="O1658" i="3"/>
  <c r="J1658" i="3"/>
  <c r="O1657" i="3"/>
  <c r="J1657" i="3"/>
  <c r="O1656" i="3"/>
  <c r="J1656" i="3"/>
  <c r="O1655" i="3"/>
  <c r="J1655" i="3"/>
  <c r="O1654" i="3"/>
  <c r="J1654" i="3"/>
  <c r="O1653" i="3"/>
  <c r="J1653" i="3"/>
  <c r="O1652" i="3"/>
  <c r="J1652" i="3"/>
  <c r="O1651" i="3"/>
  <c r="J1651" i="3"/>
  <c r="O1650" i="3"/>
  <c r="J1650" i="3"/>
  <c r="O1649" i="3"/>
  <c r="J1649" i="3"/>
  <c r="O1648" i="3"/>
  <c r="J1648" i="3"/>
  <c r="O1647" i="3"/>
  <c r="J1647" i="3"/>
  <c r="O1646" i="3"/>
  <c r="J1646" i="3"/>
  <c r="O1645" i="3"/>
  <c r="J1645" i="3"/>
  <c r="J1644" i="3"/>
  <c r="J1643" i="3"/>
  <c r="J1642" i="3"/>
  <c r="J1641" i="3"/>
  <c r="J1640" i="3"/>
  <c r="J1639" i="3"/>
  <c r="J1638" i="3"/>
  <c r="J1637" i="3"/>
  <c r="J1636" i="3"/>
  <c r="J1635" i="3"/>
  <c r="J1634" i="3"/>
  <c r="J1633" i="3"/>
  <c r="J1632" i="3"/>
  <c r="J1631" i="3"/>
  <c r="J1630" i="3"/>
  <c r="J1629" i="3"/>
  <c r="J1628" i="3"/>
  <c r="J1627" i="3"/>
  <c r="J1626" i="3"/>
  <c r="J1625" i="3"/>
  <c r="J1624" i="3"/>
  <c r="J1623" i="3"/>
  <c r="J1622" i="3"/>
  <c r="J1621" i="3"/>
  <c r="J1620" i="3"/>
  <c r="J1619" i="3"/>
  <c r="J1618" i="3"/>
  <c r="J1617" i="3"/>
  <c r="J1616" i="3"/>
  <c r="J1615" i="3"/>
  <c r="J1614" i="3"/>
  <c r="J1613" i="3"/>
  <c r="J1612" i="3"/>
  <c r="J1611" i="3"/>
  <c r="J1610" i="3"/>
  <c r="J1609" i="3"/>
  <c r="J1608" i="3"/>
  <c r="J1607" i="3"/>
  <c r="J1606" i="3"/>
  <c r="J1605" i="3"/>
  <c r="J1604" i="3"/>
  <c r="J1603" i="3"/>
  <c r="J1602" i="3"/>
  <c r="J1601" i="3"/>
  <c r="J1600" i="3"/>
  <c r="J1599" i="3"/>
  <c r="J1598" i="3"/>
  <c r="J1597" i="3"/>
  <c r="O1596" i="3"/>
  <c r="J1596" i="3"/>
  <c r="O1595" i="3"/>
  <c r="J1595" i="3"/>
  <c r="O1594" i="3"/>
  <c r="J1594" i="3"/>
  <c r="J1593" i="3"/>
  <c r="O1592" i="3"/>
  <c r="J1592" i="3"/>
  <c r="O1591" i="3"/>
  <c r="J1591" i="3"/>
  <c r="O1590" i="3"/>
  <c r="J1590" i="3"/>
  <c r="J1589" i="3"/>
  <c r="O1588" i="3"/>
  <c r="J1588" i="3"/>
  <c r="O1587" i="3"/>
  <c r="J1587" i="3"/>
  <c r="O1586" i="3"/>
  <c r="J1586" i="3"/>
  <c r="J1585" i="3"/>
  <c r="O1584" i="3"/>
  <c r="J1584" i="3"/>
  <c r="O1583" i="3"/>
  <c r="J1583" i="3"/>
  <c r="O1582" i="3"/>
  <c r="J1582" i="3"/>
  <c r="J1581" i="3"/>
  <c r="O1580" i="3"/>
  <c r="J1580" i="3"/>
  <c r="O1579" i="3"/>
  <c r="J1579" i="3"/>
  <c r="O1578" i="3"/>
  <c r="J1578" i="3"/>
  <c r="J1577" i="3"/>
  <c r="O1576" i="3"/>
  <c r="J1576" i="3"/>
  <c r="O1575" i="3"/>
  <c r="J1575" i="3"/>
  <c r="O1574" i="3"/>
  <c r="J1574" i="3"/>
  <c r="J1573" i="3"/>
  <c r="O1572" i="3"/>
  <c r="J1572" i="3"/>
  <c r="O1571" i="3"/>
  <c r="J1571" i="3"/>
  <c r="O1570" i="3"/>
  <c r="J1570" i="3"/>
  <c r="J1569" i="3"/>
  <c r="O1568" i="3"/>
  <c r="J1568" i="3"/>
  <c r="O1567" i="3"/>
  <c r="J1567" i="3"/>
  <c r="O1566" i="3"/>
  <c r="J1566" i="3"/>
  <c r="J1565" i="3"/>
  <c r="O1564" i="3"/>
  <c r="J1564" i="3"/>
  <c r="O1563" i="3"/>
  <c r="J1563" i="3"/>
  <c r="O1562" i="3"/>
  <c r="J1562" i="3"/>
  <c r="J1561" i="3"/>
  <c r="O1560" i="3"/>
  <c r="J1560" i="3"/>
  <c r="O1559" i="3"/>
  <c r="J1559" i="3"/>
  <c r="O1558" i="3"/>
  <c r="J1558" i="3"/>
  <c r="J1557" i="3"/>
  <c r="J1556" i="3"/>
  <c r="O1555" i="3"/>
  <c r="J1555" i="3"/>
  <c r="O1554" i="3"/>
  <c r="J1554" i="3"/>
  <c r="O1553" i="3"/>
  <c r="J1553" i="3"/>
  <c r="J1552" i="3"/>
  <c r="O1551" i="3"/>
  <c r="J1551" i="3"/>
  <c r="O1550" i="3"/>
  <c r="J1550" i="3"/>
  <c r="J1549" i="3"/>
  <c r="J1548" i="3"/>
  <c r="O1547" i="3"/>
  <c r="J1547" i="3"/>
  <c r="O1546" i="3"/>
  <c r="J1546" i="3"/>
  <c r="O1545" i="3"/>
  <c r="J1545" i="3"/>
  <c r="J1544" i="3"/>
  <c r="O1543" i="3"/>
  <c r="J1543" i="3"/>
  <c r="O1542" i="3"/>
  <c r="J1542" i="3"/>
  <c r="J1541" i="3"/>
  <c r="J1540" i="3"/>
  <c r="O1539" i="3"/>
  <c r="J1539" i="3"/>
  <c r="O1538" i="3"/>
  <c r="J1538" i="3"/>
  <c r="O1537" i="3"/>
  <c r="J1537" i="3"/>
  <c r="J1536" i="3"/>
  <c r="O1535" i="3"/>
  <c r="J1535" i="3"/>
  <c r="O1534" i="3"/>
  <c r="J1534" i="3"/>
  <c r="J1533" i="3"/>
  <c r="J1532" i="3"/>
  <c r="O1531" i="3"/>
  <c r="J1531" i="3"/>
  <c r="O1530" i="3"/>
  <c r="J1530" i="3"/>
  <c r="O1529" i="3"/>
  <c r="J1529" i="3"/>
  <c r="J1528" i="3"/>
  <c r="O1527" i="3"/>
  <c r="J1527" i="3"/>
  <c r="O1526" i="3"/>
  <c r="J1526" i="3"/>
  <c r="J1525" i="3"/>
  <c r="J1524" i="3"/>
  <c r="O1523" i="3"/>
  <c r="J1523" i="3"/>
  <c r="O1522" i="3"/>
  <c r="J1522" i="3"/>
  <c r="O1521" i="3"/>
  <c r="J1521" i="3"/>
  <c r="J1520" i="3"/>
  <c r="J1519" i="3"/>
  <c r="J1518" i="3"/>
  <c r="J1517" i="3"/>
  <c r="J1516" i="3"/>
  <c r="J1515" i="3"/>
  <c r="J1514" i="3"/>
  <c r="J1513" i="3"/>
  <c r="J1512" i="3"/>
  <c r="J1511" i="3"/>
  <c r="J1510" i="3"/>
  <c r="J1509" i="3"/>
  <c r="J1508" i="3"/>
  <c r="J1507" i="3"/>
  <c r="J1506" i="3"/>
  <c r="J1505" i="3"/>
  <c r="J1504" i="3"/>
  <c r="J1503" i="3"/>
  <c r="J1502" i="3"/>
  <c r="J1501" i="3"/>
  <c r="J1500" i="3"/>
  <c r="J1499" i="3"/>
  <c r="J1498" i="3"/>
  <c r="J1497" i="3"/>
  <c r="J1496" i="3"/>
  <c r="J1495" i="3"/>
  <c r="J1494" i="3"/>
  <c r="J1493" i="3"/>
  <c r="J1492" i="3"/>
  <c r="J1491" i="3"/>
  <c r="J1490" i="3"/>
  <c r="J1489" i="3"/>
  <c r="J1488" i="3"/>
  <c r="J1487" i="3"/>
  <c r="J1486" i="3"/>
  <c r="J1485" i="3"/>
  <c r="J1484" i="3"/>
  <c r="J1483" i="3"/>
  <c r="J1482" i="3"/>
  <c r="J1481" i="3"/>
  <c r="J1480" i="3"/>
  <c r="J1479" i="3"/>
  <c r="J1478" i="3"/>
  <c r="J1477" i="3"/>
  <c r="J1476" i="3"/>
  <c r="J1475" i="3"/>
  <c r="J1474" i="3"/>
  <c r="J1473" i="3"/>
  <c r="J1472" i="3"/>
  <c r="J1471" i="3"/>
  <c r="J1470" i="3"/>
  <c r="J1469" i="3"/>
  <c r="J1468" i="3"/>
  <c r="J1467" i="3"/>
  <c r="J1466" i="3"/>
  <c r="J1465" i="3"/>
  <c r="J1464" i="3"/>
  <c r="J1463" i="3"/>
  <c r="J1462" i="3"/>
  <c r="J1461" i="3"/>
  <c r="J1460" i="3"/>
  <c r="J1459" i="3"/>
  <c r="J1458" i="3"/>
  <c r="J1457" i="3"/>
  <c r="J1456" i="3"/>
  <c r="J1455" i="3"/>
  <c r="J1454" i="3"/>
  <c r="J1453" i="3"/>
  <c r="J1452" i="3"/>
  <c r="J1451" i="3"/>
  <c r="J1450" i="3"/>
  <c r="J1449" i="3"/>
  <c r="J1448" i="3"/>
  <c r="J1447" i="3"/>
  <c r="J1446" i="3"/>
  <c r="J1445" i="3"/>
  <c r="J1444" i="3"/>
  <c r="J1443" i="3"/>
  <c r="J1442" i="3"/>
  <c r="J1441" i="3"/>
  <c r="J1440" i="3"/>
  <c r="J1439" i="3"/>
  <c r="J1438" i="3"/>
  <c r="J1437" i="3"/>
  <c r="J1436" i="3"/>
  <c r="J1435" i="3"/>
  <c r="J1434" i="3"/>
  <c r="J1433" i="3"/>
  <c r="J1432" i="3"/>
  <c r="J1431" i="3"/>
  <c r="J1430" i="3"/>
  <c r="J1429" i="3"/>
  <c r="J1428" i="3"/>
  <c r="J1427" i="3"/>
  <c r="J1426" i="3"/>
  <c r="J1425" i="3"/>
  <c r="J1424" i="3"/>
  <c r="J1423" i="3"/>
  <c r="J1422" i="3"/>
  <c r="J1421" i="3"/>
  <c r="J1420" i="3"/>
  <c r="J1419" i="3"/>
  <c r="J1418" i="3"/>
  <c r="J1417" i="3"/>
  <c r="J1416" i="3"/>
  <c r="J1415" i="3"/>
  <c r="J1414" i="3"/>
  <c r="J1413" i="3"/>
  <c r="J1412" i="3"/>
  <c r="J1411" i="3"/>
  <c r="J1410" i="3"/>
  <c r="J1409" i="3"/>
  <c r="J1408" i="3"/>
  <c r="J1407" i="3"/>
  <c r="J1406" i="3"/>
  <c r="J1405" i="3"/>
  <c r="J1404" i="3"/>
  <c r="J1403" i="3"/>
  <c r="J1402" i="3"/>
  <c r="J1401" i="3"/>
  <c r="J1400" i="3"/>
  <c r="J1399" i="3"/>
  <c r="J1398" i="3"/>
  <c r="J1397" i="3"/>
  <c r="J1396" i="3"/>
  <c r="J1395" i="3"/>
  <c r="J1394" i="3"/>
  <c r="J1393" i="3"/>
  <c r="J1392" i="3"/>
  <c r="J1391" i="3"/>
  <c r="J1390" i="3"/>
  <c r="J1389" i="3"/>
  <c r="J1388" i="3"/>
  <c r="J1387" i="3"/>
  <c r="J1386" i="3"/>
  <c r="J1385" i="3"/>
  <c r="J1384" i="3"/>
  <c r="J1383" i="3"/>
  <c r="J1382" i="3"/>
  <c r="J1381" i="3"/>
  <c r="J1380" i="3"/>
  <c r="J1379" i="3"/>
  <c r="J1378" i="3"/>
  <c r="J1377" i="3"/>
  <c r="J1376" i="3"/>
  <c r="J1375" i="3"/>
  <c r="J1374" i="3"/>
  <c r="J1373" i="3"/>
  <c r="J1372" i="3"/>
  <c r="J1371" i="3"/>
  <c r="J1370" i="3"/>
  <c r="J1369" i="3"/>
  <c r="J1368" i="3"/>
  <c r="J1367" i="3"/>
  <c r="J1366" i="3"/>
  <c r="J1365" i="3"/>
  <c r="J1364" i="3"/>
  <c r="J1363" i="3"/>
  <c r="J1362" i="3"/>
  <c r="J1361" i="3"/>
  <c r="J1360" i="3"/>
  <c r="J1359" i="3"/>
  <c r="J1358" i="3"/>
  <c r="J1357" i="3"/>
  <c r="J1356" i="3"/>
  <c r="J1355" i="3"/>
  <c r="J1354" i="3"/>
  <c r="J1353" i="3"/>
  <c r="J1352" i="3"/>
  <c r="J1351" i="3"/>
  <c r="J1350" i="3"/>
  <c r="J1349" i="3"/>
  <c r="J1348" i="3"/>
  <c r="J1347" i="3"/>
  <c r="J1346" i="3"/>
  <c r="J1345" i="3"/>
  <c r="J1344" i="3"/>
  <c r="J1343" i="3"/>
  <c r="J1342" i="3"/>
  <c r="J1341" i="3"/>
  <c r="J1340" i="3"/>
  <c r="J1339" i="3"/>
  <c r="J1338" i="3"/>
  <c r="J1337" i="3"/>
  <c r="J1336" i="3"/>
  <c r="J1335" i="3"/>
  <c r="J1334" i="3"/>
  <c r="J1333" i="3"/>
  <c r="J1332" i="3"/>
  <c r="J1331" i="3"/>
  <c r="J1330" i="3"/>
  <c r="J1329" i="3"/>
  <c r="J1328" i="3"/>
  <c r="J1327" i="3"/>
  <c r="J1326" i="3"/>
  <c r="J1325" i="3"/>
  <c r="J1324" i="3"/>
  <c r="J1323" i="3"/>
  <c r="J1322" i="3"/>
  <c r="J1321" i="3"/>
  <c r="J1320" i="3"/>
  <c r="J1319" i="3"/>
  <c r="J1318" i="3"/>
  <c r="J1317" i="3"/>
  <c r="J1316" i="3"/>
  <c r="J1315" i="3"/>
  <c r="J1314" i="3"/>
  <c r="J1313" i="3"/>
  <c r="J1312" i="3"/>
  <c r="J1311" i="3"/>
  <c r="J1310" i="3"/>
  <c r="J1309" i="3"/>
  <c r="J1308" i="3"/>
  <c r="J1307" i="3"/>
  <c r="J1306" i="3"/>
  <c r="J1305" i="3"/>
  <c r="J1304" i="3"/>
  <c r="J1303" i="3"/>
  <c r="J1302" i="3"/>
  <c r="J1301" i="3"/>
  <c r="J1300" i="3"/>
  <c r="J1299" i="3"/>
  <c r="J1298" i="3"/>
  <c r="J1297" i="3"/>
  <c r="J1296" i="3"/>
  <c r="J1295" i="3"/>
  <c r="J1294" i="3"/>
  <c r="J1293" i="3"/>
  <c r="J1292" i="3"/>
  <c r="J1291" i="3"/>
  <c r="J1290" i="3"/>
  <c r="J1289" i="3"/>
  <c r="J1288" i="3"/>
  <c r="J1287" i="3"/>
  <c r="J1286" i="3"/>
  <c r="J1285" i="3"/>
  <c r="J1284" i="3"/>
  <c r="J1283" i="3"/>
  <c r="J1282" i="3"/>
  <c r="J1281" i="3"/>
  <c r="J1280" i="3"/>
  <c r="J1279" i="3"/>
  <c r="J1278" i="3"/>
  <c r="J1277" i="3"/>
  <c r="J1276" i="3"/>
  <c r="J1275" i="3"/>
  <c r="J1274" i="3"/>
  <c r="J1273" i="3"/>
  <c r="J1272" i="3"/>
  <c r="J1271" i="3"/>
  <c r="J1270" i="3"/>
  <c r="J1269" i="3"/>
  <c r="J1268" i="3"/>
  <c r="J1267" i="3"/>
  <c r="J1266" i="3"/>
  <c r="J1265" i="3"/>
  <c r="J1264" i="3"/>
  <c r="J1263" i="3"/>
  <c r="J1262" i="3"/>
  <c r="J1261" i="3"/>
  <c r="J1260" i="3"/>
  <c r="J1259" i="3"/>
  <c r="J1258" i="3"/>
  <c r="J1257" i="3"/>
  <c r="J1256" i="3"/>
  <c r="J1255" i="3"/>
  <c r="J1254" i="3"/>
  <c r="J1253" i="3"/>
  <c r="J1252" i="3"/>
  <c r="J1251" i="3"/>
  <c r="J1250" i="3"/>
  <c r="J1249" i="3"/>
  <c r="J1248" i="3"/>
  <c r="J1247" i="3"/>
  <c r="J1246" i="3"/>
  <c r="J1245" i="3"/>
  <c r="J1244" i="3"/>
  <c r="J1243" i="3"/>
  <c r="J1242" i="3"/>
  <c r="J1241" i="3"/>
  <c r="J1240" i="3"/>
  <c r="J1239" i="3"/>
  <c r="J1238" i="3"/>
  <c r="J1237" i="3"/>
  <c r="J1236" i="3"/>
  <c r="J1235" i="3"/>
  <c r="J1234" i="3"/>
  <c r="J1233" i="3"/>
  <c r="J1232" i="3"/>
  <c r="J1231" i="3"/>
  <c r="J1230" i="3"/>
  <c r="J1229" i="3"/>
  <c r="J1228" i="3"/>
  <c r="J1227" i="3"/>
  <c r="J1226" i="3"/>
  <c r="J1225" i="3"/>
  <c r="J1224" i="3"/>
  <c r="J1223" i="3"/>
  <c r="J1222" i="3"/>
  <c r="J1221" i="3"/>
  <c r="J1220" i="3"/>
  <c r="J1219" i="3"/>
  <c r="J1218" i="3"/>
  <c r="J1217" i="3"/>
  <c r="J1216" i="3"/>
  <c r="J1215" i="3"/>
  <c r="J1214" i="3"/>
  <c r="J1213" i="3"/>
  <c r="J1212" i="3"/>
  <c r="J1211" i="3"/>
  <c r="J1210" i="3"/>
  <c r="J1209" i="3"/>
  <c r="J1208" i="3"/>
  <c r="J1207" i="3"/>
  <c r="J1206" i="3"/>
  <c r="J1205" i="3"/>
  <c r="J1204" i="3"/>
  <c r="J1203" i="3"/>
  <c r="J1202" i="3"/>
  <c r="J1201" i="3"/>
  <c r="J1200" i="3"/>
  <c r="J1199" i="3"/>
  <c r="J1198" i="3"/>
  <c r="J1197" i="3"/>
  <c r="J1196" i="3"/>
  <c r="J1195" i="3"/>
  <c r="J1194" i="3"/>
  <c r="J1193" i="3"/>
  <c r="J1192" i="3"/>
  <c r="J1191" i="3"/>
  <c r="J1190" i="3"/>
  <c r="J1189" i="3"/>
  <c r="M1188" i="3"/>
  <c r="J1188" i="3"/>
  <c r="M1187" i="3"/>
  <c r="J1187" i="3"/>
  <c r="M1186" i="3"/>
  <c r="J1186" i="3"/>
  <c r="J1185" i="3"/>
  <c r="M1184" i="3"/>
  <c r="J1184" i="3"/>
  <c r="J1183" i="3"/>
  <c r="M1182" i="3"/>
  <c r="J1182" i="3"/>
  <c r="M1181" i="3"/>
  <c r="J1181" i="3"/>
  <c r="M1180" i="3"/>
  <c r="J1180" i="3"/>
  <c r="J1179" i="3"/>
  <c r="M1178" i="3"/>
  <c r="J1178" i="3"/>
  <c r="M1177" i="3"/>
  <c r="J1177" i="3"/>
  <c r="J1176" i="3"/>
  <c r="J1175" i="3"/>
  <c r="M1174" i="3"/>
  <c r="J1174" i="3"/>
  <c r="M1173" i="3"/>
  <c r="J1173" i="3"/>
  <c r="M1172" i="3"/>
  <c r="J1172" i="3"/>
  <c r="J1171" i="3"/>
  <c r="M1170" i="3"/>
  <c r="J1170" i="3"/>
  <c r="M1169" i="3"/>
  <c r="J1169" i="3"/>
  <c r="J1168" i="3"/>
  <c r="J1167" i="3"/>
  <c r="M1166" i="3"/>
  <c r="J1166" i="3"/>
  <c r="J1165" i="3"/>
  <c r="M1164" i="3"/>
  <c r="J1164" i="3"/>
  <c r="M1163" i="3"/>
  <c r="J1163" i="3"/>
  <c r="J1162" i="3"/>
  <c r="J1161" i="3"/>
  <c r="M1160" i="3"/>
  <c r="J1160" i="3"/>
  <c r="M1159" i="3"/>
  <c r="J1159" i="3"/>
  <c r="M1158" i="3"/>
  <c r="J1158" i="3"/>
  <c r="J1157" i="3"/>
  <c r="M1156" i="3"/>
  <c r="J1156" i="3"/>
  <c r="M1155" i="3"/>
  <c r="J1155" i="3"/>
  <c r="M1154" i="3"/>
  <c r="J1154" i="3"/>
  <c r="J1153" i="3"/>
  <c r="M1152" i="3"/>
  <c r="J1152" i="3"/>
  <c r="M1151" i="3"/>
  <c r="J1151" i="3"/>
  <c r="M1150" i="3"/>
  <c r="J1150" i="3"/>
  <c r="J1149" i="3"/>
  <c r="M1148" i="3"/>
  <c r="J1148" i="3"/>
  <c r="M1147" i="3"/>
  <c r="J1147" i="3"/>
  <c r="J1146" i="3"/>
  <c r="J1145" i="3"/>
  <c r="M1144" i="3"/>
  <c r="J1144" i="3"/>
  <c r="M1143" i="3"/>
  <c r="J1143" i="3"/>
  <c r="M1142" i="3"/>
  <c r="J1142" i="3"/>
  <c r="J1141" i="3"/>
  <c r="M1140" i="3"/>
  <c r="J1140" i="3"/>
  <c r="M1139" i="3"/>
  <c r="J1139" i="3"/>
  <c r="M1138" i="3"/>
  <c r="J1138" i="3"/>
  <c r="J1137" i="3"/>
  <c r="M1136" i="3"/>
  <c r="J1136" i="3"/>
  <c r="M1135" i="3"/>
  <c r="J1135" i="3"/>
  <c r="M1134" i="3"/>
  <c r="J1134" i="3"/>
  <c r="J1133" i="3"/>
  <c r="M1132" i="3"/>
  <c r="J1132" i="3"/>
  <c r="M1131" i="3"/>
  <c r="J1131" i="3"/>
  <c r="J1130" i="3"/>
  <c r="J1129" i="3"/>
  <c r="J1128" i="3"/>
  <c r="J1127" i="3"/>
  <c r="J1126" i="3"/>
  <c r="J1125" i="3"/>
  <c r="J1124" i="3"/>
  <c r="J1123" i="3"/>
  <c r="J1122" i="3"/>
  <c r="J1121" i="3"/>
  <c r="J1120" i="3"/>
  <c r="J1119" i="3"/>
  <c r="J1118" i="3"/>
  <c r="J1117" i="3"/>
  <c r="J1116" i="3"/>
  <c r="J1115" i="3"/>
  <c r="J1114" i="3"/>
  <c r="J1113" i="3"/>
  <c r="J1112" i="3"/>
  <c r="J1111" i="3"/>
  <c r="J1110" i="3"/>
  <c r="J1109" i="3"/>
  <c r="J1108" i="3"/>
  <c r="J1107" i="3"/>
  <c r="J1106" i="3"/>
  <c r="J1105" i="3"/>
  <c r="J1104" i="3"/>
  <c r="J1103" i="3"/>
  <c r="J1102" i="3"/>
  <c r="J1101" i="3"/>
  <c r="J1100" i="3"/>
  <c r="J1099" i="3"/>
  <c r="J1098" i="3"/>
  <c r="J1097" i="3"/>
  <c r="J1096" i="3"/>
  <c r="J1095" i="3"/>
  <c r="J1094" i="3"/>
  <c r="J1093" i="3"/>
  <c r="J1092" i="3"/>
  <c r="J1091" i="3"/>
  <c r="J1090" i="3"/>
  <c r="J1089" i="3"/>
  <c r="J1088" i="3"/>
  <c r="J1087" i="3"/>
  <c r="J1086" i="3"/>
  <c r="J1085" i="3"/>
  <c r="J1084" i="3"/>
  <c r="J1083" i="3"/>
  <c r="J1082" i="3"/>
  <c r="J1081" i="3"/>
  <c r="J1080" i="3"/>
  <c r="J1079" i="3"/>
  <c r="J1078" i="3"/>
  <c r="J1077" i="3"/>
  <c r="J1076" i="3"/>
  <c r="J1075" i="3"/>
  <c r="J1074" i="3"/>
  <c r="J1073" i="3"/>
  <c r="J1072" i="3"/>
  <c r="J1071" i="3"/>
  <c r="J1070" i="3"/>
  <c r="J1069" i="3"/>
  <c r="J1068" i="3"/>
  <c r="J1067" i="3"/>
  <c r="J1066" i="3"/>
  <c r="J1065" i="3"/>
  <c r="J1064" i="3"/>
  <c r="J1063" i="3"/>
  <c r="J1062" i="3"/>
  <c r="J1061" i="3"/>
  <c r="J1060" i="3"/>
  <c r="J1059" i="3"/>
  <c r="J1058" i="3"/>
  <c r="J1057" i="3"/>
  <c r="J1056" i="3"/>
  <c r="J1055" i="3"/>
  <c r="J1054" i="3"/>
  <c r="J1053" i="3"/>
  <c r="J1052" i="3"/>
  <c r="J1051" i="3"/>
  <c r="J1050" i="3"/>
  <c r="J1049" i="3"/>
  <c r="J1048" i="3"/>
  <c r="J1047" i="3"/>
  <c r="J1046" i="3"/>
  <c r="J1045" i="3"/>
  <c r="J1044" i="3"/>
  <c r="J1043" i="3"/>
  <c r="J1042" i="3"/>
  <c r="J1041" i="3"/>
  <c r="J1040" i="3"/>
  <c r="J1039" i="3"/>
  <c r="J1038" i="3"/>
  <c r="J1037" i="3"/>
  <c r="J1036" i="3"/>
  <c r="J1035" i="3"/>
  <c r="J1034" i="3"/>
  <c r="J1033" i="3"/>
  <c r="J1032" i="3"/>
  <c r="J1031" i="3"/>
  <c r="J1030" i="3"/>
  <c r="J1029" i="3"/>
  <c r="J1028" i="3"/>
  <c r="J1027" i="3"/>
  <c r="J1026" i="3"/>
  <c r="J1025" i="3"/>
  <c r="J1024" i="3"/>
  <c r="J1023" i="3"/>
  <c r="J1022" i="3"/>
  <c r="J1021" i="3"/>
  <c r="J1020" i="3"/>
  <c r="J1019" i="3"/>
  <c r="J1018" i="3"/>
  <c r="J1017" i="3"/>
  <c r="J1016" i="3"/>
  <c r="J1015" i="3"/>
  <c r="J1014" i="3"/>
  <c r="J1013" i="3"/>
  <c r="J1012" i="3"/>
  <c r="J1011" i="3"/>
  <c r="J1010" i="3"/>
  <c r="J1009" i="3"/>
  <c r="J1008" i="3"/>
  <c r="J1007" i="3"/>
  <c r="J1006" i="3"/>
  <c r="J1005" i="3"/>
  <c r="J1004" i="3"/>
  <c r="J1003" i="3"/>
  <c r="J1002" i="3"/>
  <c r="J1001" i="3"/>
  <c r="J1000" i="3"/>
  <c r="J999" i="3"/>
  <c r="J998" i="3"/>
  <c r="J997" i="3"/>
  <c r="J996" i="3"/>
  <c r="J995" i="3"/>
  <c r="J994" i="3"/>
  <c r="J993" i="3"/>
  <c r="J992" i="3"/>
  <c r="J991" i="3"/>
  <c r="J990" i="3"/>
  <c r="J989" i="3"/>
  <c r="J988" i="3"/>
  <c r="J987" i="3"/>
  <c r="J986" i="3"/>
  <c r="J985" i="3"/>
  <c r="J984" i="3"/>
  <c r="J983" i="3"/>
  <c r="J982" i="3"/>
  <c r="J981" i="3"/>
  <c r="J980" i="3"/>
  <c r="J979" i="3"/>
  <c r="J978" i="3"/>
  <c r="J977" i="3"/>
  <c r="J976" i="3"/>
  <c r="J975" i="3"/>
  <c r="J974" i="3"/>
  <c r="J973" i="3"/>
  <c r="J972" i="3"/>
  <c r="J971" i="3"/>
  <c r="J970" i="3"/>
  <c r="J969" i="3"/>
  <c r="J968" i="3"/>
  <c r="J967" i="3"/>
  <c r="J966" i="3"/>
  <c r="J965" i="3"/>
  <c r="J964" i="3"/>
  <c r="J963" i="3"/>
  <c r="J962" i="3"/>
  <c r="J961" i="3"/>
  <c r="J960" i="3"/>
  <c r="J959" i="3"/>
  <c r="J958" i="3"/>
  <c r="J957" i="3"/>
  <c r="J956" i="3"/>
  <c r="J955" i="3"/>
  <c r="J954" i="3"/>
  <c r="J953" i="3"/>
  <c r="J952" i="3"/>
  <c r="J951" i="3"/>
  <c r="J950" i="3"/>
  <c r="J949" i="3"/>
  <c r="J948" i="3"/>
  <c r="J947" i="3"/>
  <c r="J946" i="3"/>
  <c r="J945" i="3"/>
  <c r="J944" i="3"/>
  <c r="J943" i="3"/>
  <c r="J942" i="3"/>
  <c r="J941" i="3"/>
  <c r="J940" i="3"/>
  <c r="J939" i="3"/>
  <c r="J938" i="3"/>
  <c r="J937" i="3"/>
  <c r="J936" i="3"/>
  <c r="J935" i="3"/>
  <c r="J934" i="3"/>
  <c r="J933" i="3"/>
  <c r="J932" i="3"/>
  <c r="J931" i="3"/>
  <c r="J930" i="3"/>
  <c r="J929" i="3"/>
  <c r="J928" i="3"/>
  <c r="J927" i="3"/>
  <c r="J926" i="3"/>
  <c r="J925" i="3"/>
  <c r="J924" i="3"/>
  <c r="J923" i="3"/>
  <c r="J922" i="3"/>
  <c r="J921" i="3"/>
  <c r="J920" i="3"/>
  <c r="J919" i="3"/>
  <c r="J918" i="3"/>
  <c r="J917" i="3"/>
  <c r="J916" i="3"/>
  <c r="J915" i="3"/>
  <c r="J914" i="3"/>
  <c r="J913" i="3"/>
  <c r="J912" i="3"/>
  <c r="J911" i="3"/>
  <c r="J910" i="3"/>
  <c r="J909" i="3"/>
  <c r="J908" i="3"/>
  <c r="J907" i="3"/>
  <c r="J906" i="3"/>
  <c r="J905" i="3"/>
  <c r="J904" i="3"/>
  <c r="J903" i="3"/>
  <c r="J902" i="3"/>
  <c r="J901" i="3"/>
  <c r="J900" i="3"/>
  <c r="J899" i="3"/>
  <c r="J898" i="3"/>
  <c r="J897" i="3"/>
  <c r="J896" i="3"/>
  <c r="J895" i="3"/>
  <c r="J894" i="3"/>
  <c r="J893" i="3"/>
  <c r="J892" i="3"/>
  <c r="J891" i="3"/>
  <c r="J890" i="3"/>
  <c r="J889" i="3"/>
  <c r="J888" i="3"/>
  <c r="J887" i="3"/>
  <c r="J886" i="3"/>
  <c r="J885" i="3"/>
  <c r="J884" i="3"/>
  <c r="J883" i="3"/>
  <c r="J882" i="3"/>
  <c r="J881" i="3"/>
  <c r="J880" i="3"/>
  <c r="J879" i="3"/>
  <c r="J878" i="3"/>
  <c r="J877" i="3"/>
  <c r="J876" i="3"/>
  <c r="J875" i="3"/>
  <c r="J874" i="3"/>
  <c r="J873" i="3"/>
  <c r="J872" i="3"/>
  <c r="J871" i="3"/>
  <c r="J870" i="3"/>
  <c r="J869" i="3"/>
  <c r="J868" i="3"/>
  <c r="J867" i="3"/>
  <c r="J866" i="3"/>
  <c r="J865" i="3"/>
  <c r="J864" i="3"/>
  <c r="J863" i="3"/>
  <c r="J862" i="3"/>
  <c r="J861" i="3"/>
  <c r="J860" i="3"/>
  <c r="J859" i="3"/>
  <c r="J858" i="3"/>
  <c r="J857" i="3"/>
  <c r="J856" i="3"/>
  <c r="J855" i="3"/>
  <c r="J854" i="3"/>
  <c r="J853" i="3"/>
  <c r="J852" i="3"/>
  <c r="J851" i="3"/>
  <c r="J850" i="3"/>
  <c r="J849" i="3"/>
  <c r="J848" i="3"/>
  <c r="J847" i="3"/>
  <c r="J846" i="3"/>
  <c r="J845" i="3"/>
  <c r="J844" i="3"/>
  <c r="J843" i="3"/>
  <c r="J842" i="3"/>
  <c r="J841" i="3"/>
  <c r="J840" i="3"/>
  <c r="J839" i="3"/>
  <c r="J838" i="3"/>
  <c r="J837" i="3"/>
  <c r="J836" i="3"/>
  <c r="J835" i="3"/>
  <c r="J834" i="3"/>
  <c r="J833" i="3"/>
  <c r="J832" i="3"/>
  <c r="J831" i="3"/>
  <c r="J830" i="3"/>
  <c r="J829" i="3"/>
  <c r="J828" i="3"/>
  <c r="J827" i="3"/>
  <c r="J826" i="3"/>
  <c r="J825" i="3"/>
  <c r="J824" i="3"/>
  <c r="J823" i="3"/>
  <c r="J822" i="3"/>
  <c r="J821" i="3"/>
  <c r="J820" i="3"/>
  <c r="J819" i="3"/>
  <c r="J818" i="3"/>
  <c r="J817" i="3"/>
  <c r="J816" i="3"/>
  <c r="J815" i="3"/>
  <c r="J814" i="3"/>
  <c r="J813" i="3"/>
  <c r="J812" i="3"/>
  <c r="J811" i="3"/>
  <c r="J810" i="3"/>
  <c r="J809" i="3"/>
  <c r="J808" i="3"/>
  <c r="J807" i="3"/>
  <c r="J806" i="3"/>
  <c r="J805" i="3"/>
  <c r="J804" i="3"/>
  <c r="J803" i="3"/>
  <c r="J802" i="3"/>
  <c r="J801" i="3"/>
  <c r="J800" i="3"/>
  <c r="J799" i="3"/>
  <c r="J798" i="3"/>
  <c r="J797" i="3"/>
  <c r="J796" i="3"/>
  <c r="J795" i="3"/>
  <c r="J794" i="3"/>
  <c r="J793" i="3"/>
  <c r="J792" i="3"/>
  <c r="J791" i="3"/>
  <c r="J790" i="3"/>
  <c r="J789" i="3"/>
  <c r="J788" i="3"/>
  <c r="J787" i="3"/>
  <c r="J786" i="3"/>
  <c r="J785" i="3"/>
  <c r="J784" i="3"/>
  <c r="J783" i="3"/>
  <c r="J782" i="3"/>
  <c r="J781" i="3"/>
  <c r="J780" i="3"/>
  <c r="J779" i="3"/>
  <c r="J778" i="3"/>
  <c r="J777" i="3"/>
  <c r="J776" i="3"/>
  <c r="J775" i="3"/>
  <c r="J774" i="3"/>
  <c r="J773" i="3"/>
  <c r="J772" i="3"/>
  <c r="J771" i="3"/>
  <c r="J770" i="3"/>
  <c r="J769" i="3"/>
  <c r="J768" i="3"/>
  <c r="J767" i="3"/>
  <c r="J766" i="3"/>
  <c r="J765" i="3"/>
  <c r="J764" i="3"/>
  <c r="J763" i="3"/>
  <c r="J762" i="3"/>
  <c r="J761" i="3"/>
  <c r="J760" i="3"/>
  <c r="J759" i="3"/>
  <c r="J758" i="3"/>
  <c r="J757" i="3"/>
  <c r="J756" i="3"/>
  <c r="J755" i="3"/>
  <c r="J754" i="3"/>
  <c r="J753" i="3"/>
  <c r="J752" i="3"/>
  <c r="O751" i="3"/>
  <c r="J751" i="3"/>
  <c r="M750" i="3"/>
  <c r="J750" i="3"/>
  <c r="M749" i="3"/>
  <c r="J749" i="3"/>
  <c r="M748" i="3"/>
  <c r="J748" i="3"/>
  <c r="O747" i="3"/>
  <c r="J747" i="3"/>
  <c r="O746" i="3"/>
  <c r="J746" i="3"/>
  <c r="J745" i="3"/>
  <c r="O744" i="3"/>
  <c r="J744" i="3"/>
  <c r="O743" i="3"/>
  <c r="J743" i="3"/>
  <c r="O742" i="3"/>
  <c r="J742" i="3"/>
  <c r="J741" i="3"/>
  <c r="O740" i="3"/>
  <c r="J740" i="3"/>
  <c r="O739" i="3"/>
  <c r="J739" i="3"/>
  <c r="O738" i="3"/>
  <c r="J738" i="3"/>
  <c r="J737" i="3"/>
  <c r="O736" i="3"/>
  <c r="J736" i="3"/>
  <c r="O735" i="3"/>
  <c r="J735" i="3"/>
  <c r="O734" i="3"/>
  <c r="J734" i="3"/>
  <c r="J733" i="3"/>
  <c r="O732" i="3"/>
  <c r="J732" i="3"/>
  <c r="O731" i="3"/>
  <c r="J731" i="3"/>
  <c r="O730" i="3"/>
  <c r="J730" i="3"/>
  <c r="J729" i="3"/>
  <c r="O728" i="3"/>
  <c r="J728" i="3"/>
  <c r="O727" i="3"/>
  <c r="J727" i="3"/>
  <c r="O726" i="3"/>
  <c r="J726" i="3"/>
  <c r="J725" i="3"/>
  <c r="O724" i="3"/>
  <c r="J724" i="3"/>
  <c r="O723" i="3"/>
  <c r="J723" i="3"/>
  <c r="O722" i="3"/>
  <c r="J722" i="3"/>
  <c r="J721" i="3"/>
  <c r="O720" i="3"/>
  <c r="J720" i="3"/>
  <c r="O719" i="3"/>
  <c r="J719" i="3"/>
  <c r="O718" i="3"/>
  <c r="J718" i="3"/>
  <c r="J717" i="3"/>
  <c r="O716" i="3"/>
  <c r="J716" i="3"/>
  <c r="O715" i="3"/>
  <c r="J715" i="3"/>
  <c r="O714" i="3"/>
  <c r="J714" i="3"/>
  <c r="J713" i="3"/>
  <c r="O712" i="3"/>
  <c r="J712" i="3"/>
  <c r="O711" i="3"/>
  <c r="J711" i="3"/>
  <c r="O710" i="3"/>
  <c r="J710" i="3"/>
  <c r="J709" i="3"/>
  <c r="O708" i="3"/>
  <c r="J708" i="3"/>
  <c r="O707" i="3"/>
  <c r="J707" i="3"/>
  <c r="O706" i="3"/>
  <c r="J706" i="3"/>
  <c r="J705" i="3"/>
  <c r="O704" i="3"/>
  <c r="J704" i="3"/>
  <c r="O703" i="3"/>
  <c r="J703" i="3"/>
  <c r="O702" i="3"/>
  <c r="J702" i="3"/>
  <c r="O701" i="3"/>
  <c r="J701" i="3"/>
  <c r="J700" i="3"/>
  <c r="O699" i="3"/>
  <c r="J699" i="3"/>
  <c r="O698" i="3"/>
  <c r="J698" i="3"/>
  <c r="O697" i="3"/>
  <c r="J697" i="3"/>
  <c r="J696" i="3"/>
  <c r="O695" i="3"/>
  <c r="J695" i="3"/>
  <c r="O694" i="3"/>
  <c r="J694" i="3"/>
  <c r="J693" i="3"/>
  <c r="J692" i="3"/>
  <c r="O691" i="3"/>
  <c r="J691" i="3"/>
  <c r="J690" i="3"/>
  <c r="O689" i="3"/>
  <c r="J689" i="3"/>
  <c r="J688" i="3"/>
  <c r="O687" i="3"/>
  <c r="J687" i="3"/>
  <c r="O686" i="3"/>
  <c r="J686" i="3"/>
  <c r="O685" i="3"/>
  <c r="J685" i="3"/>
  <c r="J684" i="3"/>
  <c r="O683" i="3"/>
  <c r="J683" i="3"/>
  <c r="O682" i="3"/>
  <c r="J682" i="3"/>
  <c r="O681" i="3"/>
  <c r="J681" i="3"/>
  <c r="J680" i="3"/>
  <c r="O679" i="3"/>
  <c r="J679" i="3"/>
  <c r="O678" i="3"/>
  <c r="J678" i="3"/>
  <c r="J677" i="3"/>
  <c r="O676" i="3"/>
  <c r="J676" i="3"/>
  <c r="O675" i="3"/>
  <c r="J675" i="3"/>
  <c r="O674" i="3"/>
  <c r="J674" i="3"/>
  <c r="J673" i="3"/>
  <c r="O672" i="3"/>
  <c r="J672" i="3"/>
  <c r="O671" i="3"/>
  <c r="J671" i="3"/>
  <c r="O670" i="3"/>
  <c r="J670" i="3"/>
  <c r="J669" i="3"/>
  <c r="O668" i="3"/>
  <c r="J668" i="3"/>
  <c r="O667" i="3"/>
  <c r="J667" i="3"/>
  <c r="O666" i="3"/>
  <c r="J666" i="3"/>
  <c r="J665" i="3"/>
  <c r="O664" i="3"/>
  <c r="J664" i="3"/>
  <c r="O663" i="3"/>
  <c r="J663" i="3"/>
  <c r="O662" i="3"/>
  <c r="J662" i="3"/>
  <c r="J661" i="3"/>
  <c r="O660" i="3"/>
  <c r="J660" i="3"/>
  <c r="O659" i="3"/>
  <c r="J659" i="3"/>
  <c r="O658" i="3"/>
  <c r="J658" i="3"/>
  <c r="J657" i="3"/>
  <c r="O656" i="3"/>
  <c r="J656" i="3"/>
  <c r="O655" i="3"/>
  <c r="J655" i="3"/>
  <c r="O654" i="3"/>
  <c r="J654" i="3"/>
  <c r="J653" i="3"/>
  <c r="O652" i="3"/>
  <c r="J652" i="3"/>
  <c r="O651" i="3"/>
  <c r="J651" i="3"/>
  <c r="O650" i="3"/>
  <c r="J650" i="3"/>
  <c r="J649" i="3"/>
  <c r="O648" i="3"/>
  <c r="J648" i="3"/>
  <c r="O647" i="3"/>
  <c r="J647" i="3"/>
  <c r="O646" i="3"/>
  <c r="J646" i="3"/>
  <c r="J645" i="3"/>
  <c r="O644" i="3"/>
  <c r="J644" i="3"/>
  <c r="O643" i="3"/>
  <c r="J643" i="3"/>
  <c r="O642" i="3"/>
  <c r="J642" i="3"/>
  <c r="J641" i="3"/>
  <c r="O640" i="3"/>
  <c r="J640" i="3"/>
  <c r="O639" i="3"/>
  <c r="J639" i="3"/>
  <c r="O638" i="3"/>
  <c r="J638" i="3"/>
  <c r="J637" i="3"/>
  <c r="O636" i="3"/>
  <c r="J636" i="3"/>
  <c r="O635" i="3"/>
  <c r="J635" i="3"/>
  <c r="O634" i="3"/>
  <c r="J634" i="3"/>
  <c r="J633" i="3"/>
  <c r="O632" i="3"/>
  <c r="J632" i="3"/>
  <c r="O631" i="3"/>
  <c r="J631" i="3"/>
  <c r="O630" i="3"/>
  <c r="J630" i="3"/>
  <c r="J629" i="3"/>
  <c r="O628" i="3"/>
  <c r="J628" i="3"/>
  <c r="O627" i="3"/>
  <c r="J627" i="3"/>
  <c r="O626" i="3"/>
  <c r="J626" i="3"/>
  <c r="J625" i="3"/>
  <c r="O624" i="3"/>
  <c r="J624" i="3"/>
  <c r="O623" i="3"/>
  <c r="J623" i="3"/>
  <c r="O622" i="3"/>
  <c r="J622" i="3"/>
  <c r="J621" i="3"/>
  <c r="O620" i="3"/>
  <c r="J620" i="3"/>
  <c r="O619" i="3"/>
  <c r="J619" i="3"/>
  <c r="O618" i="3"/>
  <c r="J618" i="3"/>
  <c r="J617" i="3"/>
  <c r="O616" i="3"/>
  <c r="J616" i="3"/>
  <c r="O615" i="3"/>
  <c r="J615" i="3"/>
  <c r="O614" i="3"/>
  <c r="J614" i="3"/>
  <c r="J613" i="3"/>
  <c r="O612" i="3"/>
  <c r="J612" i="3"/>
  <c r="O611" i="3"/>
  <c r="J611" i="3"/>
  <c r="O610" i="3"/>
  <c r="J610" i="3"/>
  <c r="J609" i="3"/>
  <c r="O608" i="3"/>
  <c r="J608" i="3"/>
  <c r="O607" i="3"/>
  <c r="J607" i="3"/>
  <c r="O606" i="3"/>
  <c r="J606" i="3"/>
  <c r="J605" i="3"/>
  <c r="O604" i="3"/>
  <c r="J604" i="3"/>
  <c r="O603" i="3"/>
  <c r="J603" i="3"/>
  <c r="O602" i="3"/>
  <c r="J602" i="3"/>
  <c r="J601" i="3"/>
  <c r="O600" i="3"/>
  <c r="J600" i="3"/>
  <c r="O599" i="3"/>
  <c r="J599" i="3"/>
  <c r="O598" i="3"/>
  <c r="J598" i="3"/>
  <c r="J597" i="3"/>
  <c r="O596" i="3"/>
  <c r="J596" i="3"/>
  <c r="O595" i="3"/>
  <c r="J595" i="3"/>
  <c r="O594" i="3"/>
  <c r="J594" i="3"/>
  <c r="J593" i="3"/>
  <c r="O592" i="3"/>
  <c r="J592" i="3"/>
  <c r="O591" i="3"/>
  <c r="J591" i="3"/>
  <c r="O590" i="3"/>
  <c r="J590" i="3"/>
  <c r="J589" i="3"/>
  <c r="O588" i="3"/>
  <c r="J588" i="3"/>
  <c r="O587" i="3"/>
  <c r="J587" i="3"/>
  <c r="O586" i="3"/>
  <c r="J586" i="3"/>
  <c r="J585" i="3"/>
  <c r="O584" i="3"/>
  <c r="J584" i="3"/>
  <c r="O583" i="3"/>
  <c r="J583" i="3"/>
  <c r="O582" i="3"/>
  <c r="J582" i="3"/>
  <c r="J581" i="3"/>
  <c r="O580" i="3"/>
  <c r="J580" i="3"/>
  <c r="M579" i="3"/>
  <c r="O579" i="3"/>
  <c r="J579" i="3"/>
  <c r="O578" i="3"/>
  <c r="J578" i="3"/>
  <c r="J577" i="3"/>
  <c r="O576" i="3"/>
  <c r="J576" i="3"/>
  <c r="O575" i="3"/>
  <c r="J575" i="3"/>
  <c r="O574" i="3"/>
  <c r="J574" i="3"/>
  <c r="J573" i="3"/>
  <c r="O572" i="3"/>
  <c r="J572" i="3"/>
  <c r="O571" i="3"/>
  <c r="J571" i="3"/>
  <c r="O570" i="3"/>
  <c r="J570" i="3"/>
  <c r="J569" i="3"/>
  <c r="O568" i="3"/>
  <c r="J568" i="3"/>
  <c r="O567" i="3"/>
  <c r="J567" i="3"/>
  <c r="O566" i="3"/>
  <c r="J566" i="3"/>
  <c r="J565" i="3"/>
  <c r="O564" i="3"/>
  <c r="J564" i="3"/>
  <c r="O563" i="3"/>
  <c r="J563" i="3"/>
  <c r="O562" i="3"/>
  <c r="J562" i="3"/>
  <c r="J561" i="3"/>
  <c r="O560" i="3"/>
  <c r="J560" i="3"/>
  <c r="O559" i="3"/>
  <c r="J559" i="3"/>
  <c r="O558" i="3"/>
  <c r="J558" i="3"/>
  <c r="J557" i="3"/>
  <c r="O556" i="3"/>
  <c r="J556" i="3"/>
  <c r="O555" i="3"/>
  <c r="J555" i="3"/>
  <c r="O554" i="3"/>
  <c r="J554" i="3"/>
  <c r="J553" i="3"/>
  <c r="O552" i="3"/>
  <c r="J552" i="3"/>
  <c r="O551" i="3"/>
  <c r="J551" i="3"/>
  <c r="O550" i="3"/>
  <c r="J550" i="3"/>
  <c r="J549" i="3"/>
  <c r="O548" i="3"/>
  <c r="J548" i="3"/>
  <c r="O547" i="3"/>
  <c r="J547" i="3"/>
  <c r="O546" i="3"/>
  <c r="J546" i="3"/>
  <c r="J545" i="3"/>
  <c r="O544" i="3"/>
  <c r="J544" i="3"/>
  <c r="O543" i="3"/>
  <c r="J543" i="3"/>
  <c r="O542" i="3"/>
  <c r="J542" i="3"/>
  <c r="O541" i="3"/>
  <c r="J541" i="3"/>
  <c r="J540" i="3"/>
  <c r="O539" i="3"/>
  <c r="J539" i="3"/>
  <c r="O538" i="3"/>
  <c r="J538" i="3"/>
  <c r="O537" i="3"/>
  <c r="J537" i="3"/>
  <c r="J536" i="3"/>
  <c r="O535" i="3"/>
  <c r="J535" i="3"/>
  <c r="O534" i="3"/>
  <c r="J534" i="3"/>
  <c r="O533" i="3"/>
  <c r="J533" i="3"/>
  <c r="J532" i="3"/>
  <c r="O531" i="3"/>
  <c r="J531" i="3"/>
  <c r="O530" i="3"/>
  <c r="J530" i="3"/>
  <c r="O529" i="3"/>
  <c r="J529" i="3"/>
  <c r="J528" i="3"/>
  <c r="O527" i="3"/>
  <c r="J527" i="3"/>
  <c r="O526" i="3"/>
  <c r="J526" i="3"/>
  <c r="O525" i="3"/>
  <c r="J525" i="3"/>
  <c r="J524" i="3"/>
  <c r="O523" i="3"/>
  <c r="J523" i="3"/>
  <c r="O522" i="3"/>
  <c r="J522" i="3"/>
  <c r="O521" i="3"/>
  <c r="J521" i="3"/>
  <c r="J520" i="3"/>
  <c r="O519" i="3"/>
  <c r="J519" i="3"/>
  <c r="O518" i="3"/>
  <c r="J518" i="3"/>
  <c r="O517" i="3"/>
  <c r="J517" i="3"/>
  <c r="J516" i="3"/>
  <c r="O515" i="3"/>
  <c r="J515" i="3"/>
  <c r="O514" i="3"/>
  <c r="J514" i="3"/>
  <c r="O513" i="3"/>
  <c r="J513" i="3"/>
  <c r="J512" i="3"/>
  <c r="O511" i="3"/>
  <c r="J511" i="3"/>
  <c r="O510" i="3"/>
  <c r="J510" i="3"/>
  <c r="O509" i="3"/>
  <c r="J509" i="3"/>
  <c r="J508" i="3"/>
  <c r="O507" i="3"/>
  <c r="J507" i="3"/>
  <c r="O506" i="3"/>
  <c r="J506" i="3"/>
  <c r="M505" i="3"/>
  <c r="O505" i="3"/>
  <c r="J505" i="3"/>
  <c r="J504" i="3"/>
  <c r="O503" i="3"/>
  <c r="J503" i="3"/>
  <c r="O502" i="3"/>
  <c r="J502" i="3"/>
  <c r="O501" i="3"/>
  <c r="J501" i="3"/>
  <c r="J500" i="3"/>
  <c r="O499" i="3"/>
  <c r="J499" i="3"/>
  <c r="O498" i="3"/>
  <c r="J498" i="3"/>
  <c r="O497" i="3"/>
  <c r="J497" i="3"/>
  <c r="J496" i="3"/>
  <c r="O495" i="3"/>
  <c r="J495" i="3"/>
  <c r="O494" i="3"/>
  <c r="J494" i="3"/>
  <c r="O493" i="3"/>
  <c r="J493" i="3"/>
  <c r="J492" i="3"/>
  <c r="O491" i="3"/>
  <c r="J491" i="3"/>
  <c r="O490" i="3"/>
  <c r="J490" i="3"/>
  <c r="O489" i="3"/>
  <c r="J489" i="3"/>
  <c r="J488" i="3"/>
  <c r="O487" i="3"/>
  <c r="J487" i="3"/>
  <c r="O486" i="3"/>
  <c r="J486" i="3"/>
  <c r="O485" i="3"/>
  <c r="J485" i="3"/>
  <c r="J484" i="3"/>
  <c r="O483" i="3"/>
  <c r="J483" i="3"/>
  <c r="O482" i="3"/>
  <c r="J482" i="3"/>
  <c r="O481" i="3"/>
  <c r="J481" i="3"/>
  <c r="J480" i="3"/>
  <c r="O479" i="3"/>
  <c r="J479" i="3"/>
  <c r="O478" i="3"/>
  <c r="J478" i="3"/>
  <c r="O477" i="3"/>
  <c r="J477" i="3"/>
  <c r="J476" i="3"/>
  <c r="O475" i="3"/>
  <c r="J475" i="3"/>
  <c r="O474" i="3"/>
  <c r="J474" i="3"/>
  <c r="O473" i="3"/>
  <c r="J473" i="3"/>
  <c r="J472" i="3"/>
  <c r="O471" i="3"/>
  <c r="J471" i="3"/>
  <c r="O470" i="3"/>
  <c r="J470" i="3"/>
  <c r="O469" i="3"/>
  <c r="J469" i="3"/>
  <c r="J468" i="3"/>
  <c r="O467" i="3"/>
  <c r="J467" i="3"/>
  <c r="O466" i="3"/>
  <c r="J466" i="3"/>
  <c r="O465" i="3"/>
  <c r="J465" i="3"/>
  <c r="J464" i="3"/>
  <c r="O463" i="3"/>
  <c r="J463" i="3"/>
  <c r="O462" i="3"/>
  <c r="J462" i="3"/>
  <c r="O461" i="3"/>
  <c r="J461" i="3"/>
  <c r="J460" i="3"/>
  <c r="O459" i="3"/>
  <c r="J459" i="3"/>
  <c r="O458" i="3"/>
  <c r="J458" i="3"/>
  <c r="O457" i="3"/>
  <c r="J457" i="3"/>
  <c r="J456" i="3"/>
  <c r="O455" i="3"/>
  <c r="J455" i="3"/>
  <c r="O454" i="3"/>
  <c r="J454" i="3"/>
  <c r="O453" i="3"/>
  <c r="J453" i="3"/>
  <c r="J452" i="3"/>
  <c r="O451" i="3"/>
  <c r="J451" i="3"/>
  <c r="O450" i="3"/>
  <c r="J450" i="3"/>
  <c r="O449" i="3"/>
  <c r="J449" i="3"/>
  <c r="J448" i="3"/>
  <c r="O447" i="3"/>
  <c r="J447" i="3"/>
  <c r="O446" i="3"/>
  <c r="J446" i="3"/>
  <c r="O445" i="3"/>
  <c r="J445" i="3"/>
  <c r="J444" i="3"/>
  <c r="O443" i="3"/>
  <c r="J443" i="3"/>
  <c r="O442" i="3"/>
  <c r="J442" i="3"/>
  <c r="O441" i="3"/>
  <c r="J441" i="3"/>
  <c r="J440" i="3"/>
  <c r="O439" i="3"/>
  <c r="J439" i="3"/>
  <c r="O438" i="3"/>
  <c r="J438" i="3"/>
  <c r="O437" i="3"/>
  <c r="J437" i="3"/>
  <c r="J436" i="3"/>
  <c r="O435" i="3"/>
  <c r="J435" i="3"/>
  <c r="O434" i="3"/>
  <c r="J434" i="3"/>
  <c r="O433" i="3"/>
  <c r="J433" i="3"/>
  <c r="J432" i="3"/>
  <c r="O431" i="3"/>
  <c r="J431" i="3"/>
  <c r="O430" i="3"/>
  <c r="J430" i="3"/>
  <c r="O429" i="3"/>
  <c r="J429" i="3"/>
  <c r="J428" i="3"/>
  <c r="O427" i="3"/>
  <c r="J427" i="3"/>
  <c r="O426" i="3"/>
  <c r="J426" i="3"/>
  <c r="O425" i="3"/>
  <c r="J425" i="3"/>
  <c r="J424" i="3"/>
  <c r="O423" i="3"/>
  <c r="J423" i="3"/>
  <c r="O422" i="3"/>
  <c r="J422" i="3"/>
  <c r="O421" i="3"/>
  <c r="J421" i="3"/>
  <c r="J420" i="3"/>
  <c r="O419" i="3"/>
  <c r="J419" i="3"/>
  <c r="O418" i="3"/>
  <c r="J418" i="3"/>
  <c r="O417" i="3"/>
  <c r="J417" i="3"/>
  <c r="J416" i="3"/>
  <c r="O415" i="3"/>
  <c r="J415" i="3"/>
  <c r="O414" i="3"/>
  <c r="J414" i="3"/>
  <c r="O413" i="3"/>
  <c r="J413" i="3"/>
  <c r="J412" i="3"/>
  <c r="O411" i="3"/>
  <c r="J411" i="3"/>
  <c r="O410" i="3"/>
  <c r="J410" i="3"/>
  <c r="O409" i="3"/>
  <c r="J409" i="3"/>
  <c r="J408" i="3"/>
  <c r="O407" i="3"/>
  <c r="J407" i="3"/>
  <c r="O406" i="3"/>
  <c r="J406" i="3"/>
  <c r="O405" i="3"/>
  <c r="J405" i="3"/>
  <c r="J404" i="3"/>
  <c r="O403" i="3"/>
  <c r="J403" i="3"/>
  <c r="O402" i="3"/>
  <c r="J402" i="3"/>
  <c r="O401" i="3"/>
  <c r="J401" i="3"/>
  <c r="J400" i="3"/>
  <c r="O399" i="3"/>
  <c r="J399" i="3"/>
  <c r="O398" i="3"/>
  <c r="J398" i="3"/>
  <c r="O397" i="3"/>
  <c r="J397" i="3"/>
  <c r="J396" i="3"/>
  <c r="O395" i="3"/>
  <c r="J395" i="3"/>
  <c r="O394" i="3"/>
  <c r="J394" i="3"/>
  <c r="O393" i="3"/>
  <c r="J393" i="3"/>
  <c r="J392" i="3"/>
  <c r="M391" i="3"/>
  <c r="O391" i="3"/>
  <c r="J391" i="3"/>
  <c r="O390" i="3"/>
  <c r="J390" i="3"/>
  <c r="O389" i="3"/>
  <c r="J389" i="3"/>
  <c r="J388" i="3"/>
  <c r="O387" i="3"/>
  <c r="J387" i="3"/>
  <c r="O386" i="3"/>
  <c r="J386" i="3"/>
  <c r="O385" i="3"/>
  <c r="J385" i="3"/>
  <c r="J384" i="3"/>
  <c r="O383" i="3"/>
  <c r="J383" i="3"/>
  <c r="O382" i="3"/>
  <c r="J382" i="3"/>
  <c r="O381" i="3"/>
  <c r="J381" i="3"/>
  <c r="J380" i="3"/>
  <c r="O379" i="3"/>
  <c r="J379" i="3"/>
  <c r="O378" i="3"/>
  <c r="J378" i="3"/>
  <c r="O377" i="3"/>
  <c r="J377" i="3"/>
  <c r="J376" i="3"/>
  <c r="O375" i="3"/>
  <c r="J375" i="3"/>
  <c r="O374" i="3"/>
  <c r="J374" i="3"/>
  <c r="O373" i="3"/>
  <c r="J373" i="3"/>
  <c r="J372" i="3"/>
  <c r="O371" i="3"/>
  <c r="J371" i="3"/>
  <c r="O370" i="3"/>
  <c r="J370" i="3"/>
  <c r="O369" i="3"/>
  <c r="J369" i="3"/>
  <c r="J368" i="3"/>
  <c r="J367" i="3"/>
  <c r="O366" i="3"/>
  <c r="J366" i="3"/>
  <c r="O365" i="3"/>
  <c r="J365" i="3"/>
  <c r="J364" i="3"/>
  <c r="O363" i="3"/>
  <c r="J363" i="3"/>
  <c r="O362" i="3"/>
  <c r="J362" i="3"/>
  <c r="O361" i="3"/>
  <c r="J361" i="3"/>
  <c r="J360" i="3"/>
  <c r="J359" i="3"/>
  <c r="O358" i="3"/>
  <c r="J358" i="3"/>
  <c r="O357" i="3"/>
  <c r="J357" i="3"/>
  <c r="J356" i="3"/>
  <c r="O355" i="3"/>
  <c r="J355" i="3"/>
  <c r="O354" i="3"/>
  <c r="J354" i="3"/>
  <c r="O353" i="3"/>
  <c r="J353" i="3"/>
  <c r="J352" i="3"/>
  <c r="J351" i="3"/>
  <c r="O350" i="3"/>
  <c r="J350" i="3"/>
  <c r="O349" i="3"/>
  <c r="J349" i="3"/>
  <c r="J348" i="3"/>
  <c r="O347" i="3"/>
  <c r="J347" i="3"/>
  <c r="O346" i="3"/>
  <c r="J346" i="3"/>
  <c r="O345" i="3"/>
  <c r="J345" i="3"/>
  <c r="J344" i="3"/>
  <c r="J343" i="3"/>
  <c r="O342" i="3"/>
  <c r="J342" i="3"/>
  <c r="O341" i="3"/>
  <c r="J341" i="3"/>
  <c r="J340" i="3"/>
  <c r="O339" i="3"/>
  <c r="J339" i="3"/>
  <c r="O338" i="3"/>
  <c r="J338" i="3"/>
  <c r="O337" i="3"/>
  <c r="J337" i="3"/>
  <c r="J336" i="3"/>
  <c r="J335" i="3"/>
  <c r="O334" i="3"/>
  <c r="J334" i="3"/>
  <c r="O333" i="3"/>
  <c r="J333" i="3"/>
  <c r="J332" i="3"/>
  <c r="O331" i="3"/>
  <c r="J331" i="3"/>
  <c r="O330" i="3"/>
  <c r="J330" i="3"/>
  <c r="O329" i="3"/>
  <c r="J329" i="3"/>
  <c r="J328" i="3"/>
  <c r="J327" i="3"/>
  <c r="O326" i="3"/>
  <c r="J326" i="3"/>
  <c r="O325" i="3"/>
  <c r="J325" i="3"/>
  <c r="J324" i="3"/>
  <c r="O323" i="3"/>
  <c r="J323" i="3"/>
  <c r="O322" i="3"/>
  <c r="J322" i="3"/>
  <c r="O321" i="3"/>
  <c r="J321" i="3"/>
  <c r="J320" i="3"/>
  <c r="J319" i="3"/>
  <c r="O318" i="3"/>
  <c r="J318" i="3"/>
  <c r="O317" i="3"/>
  <c r="J317" i="3"/>
  <c r="J316" i="3"/>
  <c r="O315" i="3"/>
  <c r="J315" i="3"/>
  <c r="O314" i="3"/>
  <c r="J314" i="3"/>
  <c r="O313" i="3"/>
  <c r="J313" i="3"/>
  <c r="J312" i="3"/>
  <c r="J311" i="3"/>
  <c r="O310" i="3"/>
  <c r="J310" i="3"/>
  <c r="O309" i="3"/>
  <c r="J309" i="3"/>
  <c r="J308" i="3"/>
  <c r="O307" i="3"/>
  <c r="J307" i="3"/>
  <c r="O306" i="3"/>
  <c r="J306" i="3"/>
  <c r="O305" i="3"/>
  <c r="J305" i="3"/>
  <c r="J304" i="3"/>
  <c r="J303" i="3"/>
  <c r="O302" i="3"/>
  <c r="J302" i="3"/>
  <c r="O301" i="3"/>
  <c r="J301" i="3"/>
  <c r="J300" i="3"/>
  <c r="O299" i="3"/>
  <c r="J299" i="3"/>
  <c r="O298" i="3"/>
  <c r="J298" i="3"/>
  <c r="O297" i="3"/>
  <c r="J297" i="3"/>
  <c r="J296" i="3"/>
  <c r="J295" i="3"/>
  <c r="O294" i="3"/>
  <c r="J294" i="3"/>
  <c r="O293" i="3"/>
  <c r="J293" i="3"/>
  <c r="J292" i="3"/>
  <c r="O291" i="3"/>
  <c r="J291" i="3"/>
  <c r="O290" i="3"/>
  <c r="J290" i="3"/>
  <c r="O289" i="3"/>
  <c r="J289" i="3"/>
  <c r="J288" i="3"/>
  <c r="J287" i="3"/>
  <c r="O286" i="3"/>
  <c r="J286" i="3"/>
  <c r="O285" i="3"/>
  <c r="J285" i="3"/>
  <c r="J284" i="3"/>
  <c r="O283" i="3"/>
  <c r="J283" i="3"/>
  <c r="O282" i="3"/>
  <c r="J282" i="3"/>
  <c r="O281" i="3"/>
  <c r="J281" i="3"/>
  <c r="J280" i="3"/>
  <c r="J279" i="3"/>
  <c r="O278" i="3"/>
  <c r="J278" i="3"/>
  <c r="O277" i="3"/>
  <c r="J277" i="3"/>
  <c r="J276" i="3"/>
  <c r="O275" i="3"/>
  <c r="J275" i="3"/>
  <c r="O274" i="3"/>
  <c r="J274" i="3"/>
  <c r="O273" i="3"/>
  <c r="J273" i="3"/>
  <c r="J272" i="3"/>
  <c r="J271" i="3"/>
  <c r="O270" i="3"/>
  <c r="J270" i="3"/>
  <c r="O269" i="3"/>
  <c r="J269" i="3"/>
  <c r="J268" i="3"/>
  <c r="O267" i="3"/>
  <c r="J267" i="3"/>
  <c r="O266" i="3"/>
  <c r="J266" i="3"/>
  <c r="O265" i="3"/>
  <c r="J265" i="3"/>
  <c r="J264" i="3"/>
  <c r="J263" i="3"/>
  <c r="O262" i="3"/>
  <c r="J262" i="3"/>
  <c r="O261" i="3"/>
  <c r="J261" i="3"/>
  <c r="J260" i="3"/>
  <c r="O259" i="3"/>
  <c r="J259" i="3"/>
  <c r="O258" i="3"/>
  <c r="J258" i="3"/>
  <c r="O257" i="3"/>
  <c r="J257" i="3"/>
  <c r="J256" i="3"/>
  <c r="J255" i="3"/>
  <c r="O254" i="3"/>
  <c r="J254" i="3"/>
  <c r="O253" i="3"/>
  <c r="J253" i="3"/>
  <c r="J252" i="3"/>
  <c r="O251" i="3"/>
  <c r="J251" i="3"/>
  <c r="O250" i="3"/>
  <c r="J250" i="3"/>
  <c r="O249" i="3"/>
  <c r="J249" i="3"/>
  <c r="J248" i="3"/>
  <c r="J247" i="3"/>
  <c r="O246" i="3"/>
  <c r="J246" i="3"/>
  <c r="O245" i="3"/>
  <c r="J245" i="3"/>
  <c r="J244" i="3"/>
  <c r="O243" i="3"/>
  <c r="J243" i="3"/>
  <c r="O242" i="3"/>
  <c r="J242" i="3"/>
  <c r="O241" i="3"/>
  <c r="J241" i="3"/>
  <c r="J240" i="3"/>
  <c r="J239" i="3"/>
  <c r="O238" i="3"/>
  <c r="J238" i="3"/>
  <c r="O237" i="3"/>
  <c r="J237" i="3"/>
  <c r="J236" i="3"/>
  <c r="O235" i="3"/>
  <c r="J235" i="3"/>
  <c r="O234" i="3"/>
  <c r="J234" i="3"/>
  <c r="O233" i="3"/>
  <c r="J233" i="3"/>
  <c r="J232" i="3"/>
  <c r="J231" i="3"/>
  <c r="O230" i="3"/>
  <c r="J230" i="3"/>
  <c r="O229" i="3"/>
  <c r="J229" i="3"/>
  <c r="J228" i="3"/>
  <c r="O227" i="3"/>
  <c r="J227" i="3"/>
  <c r="O226" i="3"/>
  <c r="J226" i="3"/>
  <c r="O225" i="3"/>
  <c r="J225" i="3"/>
  <c r="J224" i="3"/>
  <c r="J223" i="3"/>
  <c r="O222" i="3"/>
  <c r="J222" i="3"/>
  <c r="O221" i="3"/>
  <c r="J221" i="3"/>
  <c r="J220" i="3"/>
  <c r="O219" i="3"/>
  <c r="J219" i="3"/>
  <c r="O218" i="3"/>
  <c r="J218" i="3"/>
  <c r="O217" i="3"/>
  <c r="J217" i="3"/>
  <c r="J216" i="3"/>
  <c r="J215" i="3"/>
  <c r="O214" i="3"/>
  <c r="J214" i="3"/>
  <c r="O213" i="3"/>
  <c r="J213" i="3"/>
  <c r="J212" i="3"/>
  <c r="O211" i="3"/>
  <c r="J211" i="3"/>
  <c r="O210" i="3"/>
  <c r="J210" i="3"/>
  <c r="O209" i="3"/>
  <c r="J209" i="3"/>
  <c r="J208" i="3"/>
  <c r="J207" i="3"/>
  <c r="O206" i="3"/>
  <c r="J206" i="3"/>
  <c r="O205" i="3"/>
  <c r="J205" i="3"/>
  <c r="J204" i="3"/>
  <c r="O203" i="3"/>
  <c r="J203" i="3"/>
  <c r="O202" i="3"/>
  <c r="J202" i="3"/>
  <c r="O201" i="3"/>
  <c r="J201" i="3"/>
  <c r="J200" i="3"/>
  <c r="J199" i="3"/>
  <c r="O198" i="3"/>
  <c r="J198" i="3"/>
  <c r="O197" i="3"/>
  <c r="J197" i="3"/>
  <c r="J196" i="3"/>
  <c r="O195" i="3"/>
  <c r="J195" i="3"/>
  <c r="O194" i="3"/>
  <c r="J194" i="3"/>
  <c r="O193" i="3"/>
  <c r="J193" i="3"/>
  <c r="J192" i="3"/>
  <c r="J191" i="3"/>
  <c r="O190" i="3"/>
  <c r="J190" i="3"/>
  <c r="O189" i="3"/>
  <c r="J189" i="3"/>
  <c r="J188" i="3"/>
  <c r="O187" i="3"/>
  <c r="J187" i="3"/>
  <c r="O186" i="3"/>
  <c r="J186" i="3"/>
  <c r="O185" i="3"/>
  <c r="J185" i="3"/>
  <c r="J184" i="3"/>
  <c r="J183" i="3"/>
  <c r="O182" i="3"/>
  <c r="J182" i="3"/>
  <c r="O181" i="3"/>
  <c r="J181" i="3"/>
  <c r="J180" i="3"/>
  <c r="O179" i="3"/>
  <c r="J179" i="3"/>
  <c r="O178" i="3"/>
  <c r="J178" i="3"/>
  <c r="O177" i="3"/>
  <c r="J177" i="3"/>
  <c r="J176" i="3"/>
  <c r="J175" i="3"/>
  <c r="O174" i="3"/>
  <c r="J174" i="3"/>
  <c r="O173" i="3"/>
  <c r="J173" i="3"/>
  <c r="J172" i="3"/>
  <c r="O171" i="3"/>
  <c r="J171" i="3"/>
  <c r="O170" i="3"/>
  <c r="J170" i="3"/>
  <c r="O169" i="3"/>
  <c r="J169" i="3"/>
  <c r="J168" i="3"/>
  <c r="J167" i="3"/>
  <c r="O166" i="3"/>
  <c r="J166" i="3"/>
  <c r="O165" i="3"/>
  <c r="J165" i="3"/>
  <c r="J164" i="3"/>
  <c r="O163" i="3"/>
  <c r="J163" i="3"/>
  <c r="O162" i="3"/>
  <c r="J162" i="3"/>
  <c r="O161" i="3"/>
  <c r="J161" i="3"/>
  <c r="J160" i="3"/>
  <c r="J159" i="3"/>
  <c r="O158" i="3"/>
  <c r="J158" i="3"/>
  <c r="O157" i="3"/>
  <c r="J157" i="3"/>
  <c r="J156" i="3"/>
  <c r="O155" i="3"/>
  <c r="J155" i="3"/>
  <c r="O154" i="3"/>
  <c r="J154" i="3"/>
  <c r="O153" i="3"/>
  <c r="J153" i="3"/>
  <c r="J152" i="3"/>
  <c r="J151" i="3"/>
  <c r="O150" i="3"/>
  <c r="J150" i="3"/>
  <c r="O149" i="3"/>
  <c r="J149" i="3"/>
  <c r="J148" i="3"/>
  <c r="O147" i="3"/>
  <c r="J147" i="3"/>
  <c r="O146" i="3"/>
  <c r="J146" i="3"/>
  <c r="O145" i="3"/>
  <c r="J145" i="3"/>
  <c r="J144" i="3"/>
  <c r="J143" i="3"/>
  <c r="O142" i="3"/>
  <c r="J142" i="3"/>
  <c r="O141" i="3"/>
  <c r="J141" i="3"/>
  <c r="J140" i="3"/>
  <c r="O139" i="3"/>
  <c r="J139" i="3"/>
  <c r="O138" i="3"/>
  <c r="J138" i="3"/>
  <c r="O137" i="3"/>
  <c r="J137" i="3"/>
  <c r="J136" i="3"/>
  <c r="J135" i="3"/>
  <c r="O134" i="3"/>
  <c r="J134" i="3"/>
  <c r="O133" i="3"/>
  <c r="J133" i="3"/>
  <c r="J132" i="3"/>
  <c r="O131" i="3"/>
  <c r="J131" i="3"/>
  <c r="O130" i="3"/>
  <c r="J130" i="3"/>
  <c r="O129" i="3"/>
  <c r="J129" i="3"/>
  <c r="J128" i="3"/>
  <c r="J127" i="3"/>
  <c r="O126" i="3"/>
  <c r="J126" i="3"/>
  <c r="O125" i="3"/>
  <c r="J125" i="3"/>
  <c r="J124" i="3"/>
  <c r="O123" i="3"/>
  <c r="J123" i="3"/>
  <c r="O122" i="3"/>
  <c r="J122" i="3"/>
  <c r="M121" i="3"/>
  <c r="J121" i="3"/>
  <c r="M120" i="3"/>
  <c r="J120" i="3"/>
  <c r="M119" i="3"/>
  <c r="J119" i="3"/>
  <c r="J118" i="3"/>
  <c r="M117" i="3"/>
  <c r="J117" i="3"/>
  <c r="M116" i="3"/>
  <c r="J116" i="3"/>
  <c r="M115" i="3"/>
  <c r="J115" i="3"/>
  <c r="J114" i="3"/>
  <c r="M113" i="3"/>
  <c r="J113" i="3"/>
  <c r="M112" i="3"/>
  <c r="J112" i="3"/>
  <c r="M111" i="3"/>
  <c r="J111" i="3"/>
  <c r="J110" i="3"/>
  <c r="M109" i="3"/>
  <c r="J109" i="3"/>
  <c r="M108" i="3"/>
  <c r="J108" i="3"/>
  <c r="M107" i="3"/>
  <c r="J107" i="3"/>
  <c r="J106" i="3"/>
  <c r="M105" i="3"/>
  <c r="J105" i="3"/>
  <c r="M104" i="3"/>
  <c r="J104" i="3"/>
  <c r="M103" i="3"/>
  <c r="J103" i="3"/>
  <c r="J102" i="3"/>
  <c r="M101" i="3"/>
  <c r="J101" i="3"/>
  <c r="M100" i="3"/>
  <c r="J100" i="3"/>
  <c r="M99" i="3"/>
  <c r="J99" i="3"/>
  <c r="J98" i="3"/>
  <c r="M97" i="3"/>
  <c r="J97" i="3"/>
  <c r="M96" i="3"/>
  <c r="J96" i="3"/>
  <c r="M95" i="3"/>
  <c r="J95" i="3"/>
  <c r="J94" i="3"/>
  <c r="M93" i="3"/>
  <c r="J93" i="3"/>
  <c r="M92" i="3"/>
  <c r="J92" i="3"/>
  <c r="M91" i="3"/>
  <c r="J91" i="3"/>
  <c r="J90" i="3"/>
  <c r="M89" i="3"/>
  <c r="J89" i="3"/>
  <c r="M88" i="3"/>
  <c r="J88" i="3"/>
  <c r="M87" i="3"/>
  <c r="J87" i="3"/>
  <c r="J86" i="3"/>
  <c r="M85" i="3"/>
  <c r="J85" i="3"/>
  <c r="M84" i="3"/>
  <c r="J84" i="3"/>
  <c r="M83" i="3"/>
  <c r="J83" i="3"/>
  <c r="J82" i="3"/>
  <c r="M81" i="3"/>
  <c r="J81" i="3"/>
  <c r="M80" i="3"/>
  <c r="J80" i="3"/>
  <c r="J79" i="3"/>
  <c r="M78" i="3"/>
  <c r="J78" i="3"/>
  <c r="M77" i="3"/>
  <c r="J77" i="3"/>
  <c r="M76" i="3"/>
  <c r="J76" i="3"/>
  <c r="M75" i="3"/>
  <c r="J75" i="3"/>
  <c r="M74" i="3"/>
  <c r="J74" i="3"/>
  <c r="M73" i="3"/>
  <c r="J73" i="3"/>
  <c r="M72" i="3"/>
  <c r="J72" i="3"/>
  <c r="J71" i="3"/>
  <c r="M70" i="3"/>
  <c r="J70" i="3"/>
  <c r="M69" i="3"/>
  <c r="J69" i="3"/>
  <c r="M68" i="3"/>
  <c r="J68" i="3"/>
  <c r="M67" i="3"/>
  <c r="J67" i="3"/>
  <c r="M66" i="3"/>
  <c r="J66" i="3"/>
  <c r="M65" i="3"/>
  <c r="J65" i="3"/>
  <c r="M64" i="3"/>
  <c r="J64" i="3"/>
  <c r="J63" i="3"/>
  <c r="M62" i="3"/>
  <c r="J62" i="3"/>
  <c r="M61" i="3"/>
  <c r="J61" i="3"/>
  <c r="M60" i="3"/>
  <c r="J60" i="3"/>
  <c r="M59" i="3"/>
  <c r="J59" i="3"/>
  <c r="M58" i="3"/>
  <c r="J58" i="3"/>
  <c r="M57" i="3"/>
  <c r="J57" i="3"/>
  <c r="M56" i="3"/>
  <c r="J56" i="3"/>
  <c r="J55" i="3"/>
  <c r="M54" i="3"/>
  <c r="J54" i="3"/>
  <c r="M53" i="3"/>
  <c r="J53" i="3"/>
  <c r="M52" i="3"/>
  <c r="J52" i="3"/>
  <c r="M51" i="3"/>
  <c r="J51" i="3"/>
  <c r="M50" i="3"/>
  <c r="J50" i="3"/>
  <c r="M49" i="3"/>
  <c r="J49" i="3"/>
  <c r="M48" i="3"/>
  <c r="J48" i="3"/>
  <c r="J47" i="3"/>
  <c r="M46" i="3"/>
  <c r="J46" i="3"/>
  <c r="M45" i="3"/>
  <c r="J45" i="3"/>
  <c r="M44" i="3"/>
  <c r="J44" i="3"/>
  <c r="M43" i="3"/>
  <c r="J43" i="3"/>
  <c r="M42" i="3"/>
  <c r="J42" i="3"/>
  <c r="M41" i="3"/>
  <c r="J41" i="3"/>
  <c r="M40" i="3"/>
  <c r="J40" i="3"/>
  <c r="J39" i="3"/>
  <c r="M38" i="3"/>
  <c r="J38" i="3"/>
  <c r="M37" i="3"/>
  <c r="J37" i="3"/>
  <c r="M36" i="3"/>
  <c r="J36" i="3"/>
  <c r="M35" i="3"/>
  <c r="J35" i="3"/>
  <c r="M34" i="3"/>
  <c r="J34" i="3"/>
  <c r="M33" i="3"/>
  <c r="J33" i="3"/>
  <c r="M32" i="3"/>
  <c r="J32" i="3"/>
  <c r="J31" i="3"/>
  <c r="M30" i="3"/>
  <c r="J30" i="3"/>
  <c r="M29" i="3"/>
  <c r="J29" i="3"/>
  <c r="M28" i="3"/>
  <c r="J28" i="3"/>
  <c r="O27" i="3"/>
  <c r="M27" i="3"/>
  <c r="J27" i="3"/>
  <c r="M26" i="3"/>
  <c r="J26" i="3"/>
  <c r="M25" i="3"/>
  <c r="J25" i="3"/>
  <c r="M24" i="3"/>
  <c r="J24" i="3"/>
  <c r="J23" i="3"/>
  <c r="M22" i="3"/>
  <c r="J22" i="3"/>
  <c r="M21" i="3"/>
  <c r="J21" i="3"/>
  <c r="M20" i="3"/>
  <c r="J20" i="3"/>
  <c r="M19" i="3"/>
  <c r="J19" i="3"/>
  <c r="M18" i="3"/>
  <c r="J18" i="3"/>
  <c r="M17" i="3"/>
  <c r="J17" i="3"/>
  <c r="M16" i="3"/>
  <c r="J16" i="3"/>
  <c r="J15" i="3"/>
  <c r="O14" i="3"/>
  <c r="J14" i="3"/>
  <c r="O13" i="3"/>
  <c r="J13" i="3"/>
  <c r="O12" i="3"/>
  <c r="J12" i="3"/>
  <c r="J11" i="3"/>
  <c r="O10" i="3"/>
  <c r="J10" i="3"/>
  <c r="O9" i="3"/>
  <c r="J9" i="3"/>
  <c r="O8" i="3"/>
  <c r="J8" i="3"/>
  <c r="J7" i="3"/>
  <c r="O6" i="3"/>
  <c r="J6" i="3"/>
  <c r="O5" i="3"/>
  <c r="J5" i="3"/>
  <c r="O4" i="3"/>
  <c r="J4" i="3"/>
  <c r="J3" i="3"/>
  <c r="O2" i="3"/>
  <c r="J2" i="3"/>
  <c r="O1681" i="2"/>
  <c r="J1681" i="2"/>
  <c r="O1680" i="2"/>
  <c r="J1680" i="2"/>
  <c r="O1679" i="2"/>
  <c r="J1679" i="2"/>
  <c r="O1678" i="2"/>
  <c r="J1678" i="2"/>
  <c r="O1677" i="2"/>
  <c r="J1677" i="2"/>
  <c r="O1676" i="2"/>
  <c r="J1676" i="2"/>
  <c r="O1675" i="2"/>
  <c r="J1675" i="2"/>
  <c r="O1674" i="2"/>
  <c r="J1674" i="2"/>
  <c r="O1673" i="2"/>
  <c r="J1673" i="2"/>
  <c r="O1672" i="2"/>
  <c r="J1672" i="2"/>
  <c r="O1671" i="2"/>
  <c r="J1671" i="2"/>
  <c r="O1670" i="2"/>
  <c r="J1670" i="2"/>
  <c r="O1669" i="2"/>
  <c r="J1669" i="2"/>
  <c r="O1668" i="2"/>
  <c r="J1668" i="2"/>
  <c r="O1667" i="2"/>
  <c r="J1667" i="2"/>
  <c r="O1666" i="2"/>
  <c r="J1666" i="2"/>
  <c r="O1665" i="2"/>
  <c r="J1665" i="2"/>
  <c r="O1664" i="2"/>
  <c r="J1664" i="2"/>
  <c r="O1663" i="2"/>
  <c r="J1663" i="2"/>
  <c r="O1662" i="2"/>
  <c r="J1662" i="2"/>
  <c r="O1661" i="2"/>
  <c r="J1661" i="2"/>
  <c r="O1660" i="2"/>
  <c r="J1660" i="2"/>
  <c r="O1659" i="2"/>
  <c r="J1659" i="2"/>
  <c r="O1658" i="2"/>
  <c r="J1658" i="2"/>
  <c r="O1657" i="2"/>
  <c r="J1657" i="2"/>
  <c r="O1656" i="2"/>
  <c r="J1656" i="2"/>
  <c r="O1655" i="2"/>
  <c r="J1655" i="2"/>
  <c r="O1654" i="2"/>
  <c r="J1654" i="2"/>
  <c r="O1653" i="2"/>
  <c r="J1653" i="2"/>
  <c r="O1652" i="2"/>
  <c r="J1652" i="2"/>
  <c r="O1651" i="2"/>
  <c r="J1651" i="2"/>
  <c r="O1650" i="2"/>
  <c r="J1650" i="2"/>
  <c r="O1649" i="2"/>
  <c r="J1649" i="2"/>
  <c r="O1648" i="2"/>
  <c r="J1648" i="2"/>
  <c r="O1647" i="2"/>
  <c r="J1647" i="2"/>
  <c r="O1646" i="2"/>
  <c r="J1646" i="2"/>
  <c r="O1645" i="2"/>
  <c r="J1645" i="2"/>
  <c r="O1644" i="2"/>
  <c r="J1644" i="2"/>
  <c r="O1643" i="2"/>
  <c r="J1643" i="2"/>
  <c r="O1642" i="2"/>
  <c r="J1642" i="2"/>
  <c r="O1641" i="2"/>
  <c r="J1641" i="2"/>
  <c r="O1640" i="2"/>
  <c r="J1640" i="2"/>
  <c r="O1639" i="2"/>
  <c r="J1639" i="2"/>
  <c r="J1638" i="2"/>
  <c r="J1637" i="2"/>
  <c r="J1636" i="2"/>
  <c r="J1635" i="2"/>
  <c r="J1634" i="2"/>
  <c r="J1633" i="2"/>
  <c r="J1632" i="2"/>
  <c r="J1631" i="2"/>
  <c r="J1630" i="2"/>
  <c r="J1629" i="2"/>
  <c r="J1628" i="2"/>
  <c r="J1627" i="2"/>
  <c r="J1626" i="2"/>
  <c r="J1625" i="2"/>
  <c r="J1624" i="2"/>
  <c r="J1623" i="2"/>
  <c r="J1622" i="2"/>
  <c r="J1621" i="2"/>
  <c r="J1620" i="2"/>
  <c r="J1619" i="2"/>
  <c r="J1618" i="2"/>
  <c r="J1617" i="2"/>
  <c r="J1616" i="2"/>
  <c r="J1615" i="2"/>
  <c r="J1614" i="2"/>
  <c r="J1613" i="2"/>
  <c r="J1612" i="2"/>
  <c r="J1611" i="2"/>
  <c r="J1610" i="2"/>
  <c r="M1609" i="2"/>
  <c r="J1609" i="2"/>
  <c r="J1608" i="2"/>
  <c r="J1607" i="2"/>
  <c r="J1606" i="2"/>
  <c r="M1605" i="2"/>
  <c r="J1605" i="2"/>
  <c r="O1604" i="2"/>
  <c r="M1604" i="2"/>
  <c r="J1604" i="2"/>
  <c r="J1603" i="2"/>
  <c r="J1602" i="2"/>
  <c r="M1601" i="2"/>
  <c r="J1601" i="2"/>
  <c r="M1600" i="2"/>
  <c r="J1600" i="2"/>
  <c r="J1599" i="2"/>
  <c r="M1598" i="2"/>
  <c r="J1598" i="2"/>
  <c r="M1597" i="2"/>
  <c r="J1597" i="2"/>
  <c r="J1596" i="2"/>
  <c r="O1595" i="2"/>
  <c r="M1595" i="2"/>
  <c r="J1595" i="2"/>
  <c r="M1594" i="2"/>
  <c r="J1594" i="2"/>
  <c r="J1593" i="2"/>
  <c r="O1592" i="2"/>
  <c r="M1592" i="2"/>
  <c r="J1592" i="2"/>
  <c r="M1591" i="2"/>
  <c r="J1591" i="2"/>
  <c r="M1590" i="2"/>
  <c r="J1590" i="2"/>
  <c r="J1589" i="2"/>
  <c r="M1588" i="2"/>
  <c r="J1588" i="2"/>
  <c r="J1587" i="2"/>
  <c r="J1586" i="2"/>
  <c r="O1585" i="2"/>
  <c r="M1585" i="2"/>
  <c r="J1585" i="2"/>
  <c r="M1584" i="2"/>
  <c r="J1584" i="2"/>
  <c r="J1583" i="2"/>
  <c r="J1582" i="2"/>
  <c r="J1581" i="2"/>
  <c r="M1580" i="2"/>
  <c r="J1580" i="2"/>
  <c r="J1579" i="2"/>
  <c r="J1578" i="2"/>
  <c r="M1577" i="2"/>
  <c r="J1577" i="2"/>
  <c r="M1576" i="2"/>
  <c r="J1576" i="2"/>
  <c r="O1575" i="2"/>
  <c r="M1575" i="2"/>
  <c r="J1575" i="2"/>
  <c r="J1574" i="2"/>
  <c r="J1573" i="2"/>
  <c r="M1572" i="2"/>
  <c r="J1572" i="2"/>
  <c r="M1571" i="2"/>
  <c r="J1571" i="2"/>
  <c r="J1570" i="2"/>
  <c r="M1569" i="2"/>
  <c r="J1569" i="2"/>
  <c r="M1568" i="2"/>
  <c r="J1568" i="2"/>
  <c r="J1567" i="2"/>
  <c r="J1566" i="2"/>
  <c r="J1565" i="2"/>
  <c r="M1564" i="2"/>
  <c r="J1564" i="2"/>
  <c r="M1563" i="2"/>
  <c r="J1563" i="2"/>
  <c r="J1562" i="2"/>
  <c r="J1561" i="2"/>
  <c r="M1560" i="2"/>
  <c r="J1560" i="2"/>
  <c r="O1559" i="2"/>
  <c r="M1559" i="2"/>
  <c r="J1559" i="2"/>
  <c r="J1558" i="2"/>
  <c r="J1557" i="2"/>
  <c r="M1556" i="2"/>
  <c r="J1556" i="2"/>
  <c r="O1555" i="2"/>
  <c r="M1555" i="2"/>
  <c r="J1555" i="2"/>
  <c r="J1554" i="2"/>
  <c r="J1553" i="2"/>
  <c r="M1552" i="2"/>
  <c r="J1552" i="2"/>
  <c r="J1551" i="2"/>
  <c r="J1550" i="2"/>
  <c r="J1549" i="2"/>
  <c r="M1548" i="2"/>
  <c r="J1548" i="2"/>
  <c r="J1547" i="2"/>
  <c r="J1546" i="2"/>
  <c r="M1545" i="2"/>
  <c r="J1545" i="2"/>
  <c r="M1544" i="2"/>
  <c r="J1544" i="2"/>
  <c r="J1543" i="2"/>
  <c r="J1542" i="2"/>
  <c r="J1541" i="2"/>
  <c r="M1540" i="2"/>
  <c r="J1540" i="2"/>
  <c r="M1539" i="2"/>
  <c r="J1539" i="2"/>
  <c r="J1538" i="2"/>
  <c r="J1537" i="2"/>
  <c r="M1536" i="2"/>
  <c r="J1536" i="2"/>
  <c r="M1535" i="2"/>
  <c r="J1535" i="2"/>
  <c r="J1534" i="2"/>
  <c r="J1533" i="2"/>
  <c r="M1532" i="2"/>
  <c r="J1532" i="2"/>
  <c r="M1531" i="2"/>
  <c r="J1531" i="2"/>
  <c r="J1530" i="2"/>
  <c r="O1529" i="2"/>
  <c r="M1529" i="2"/>
  <c r="J1529" i="2"/>
  <c r="M1528" i="2"/>
  <c r="J1528" i="2"/>
  <c r="O1527" i="2"/>
  <c r="M1527" i="2"/>
  <c r="J1527" i="2"/>
  <c r="J1526" i="2"/>
  <c r="J1525" i="2"/>
  <c r="M1524" i="2"/>
  <c r="J1524" i="2"/>
  <c r="J1523" i="2"/>
  <c r="J1522" i="2"/>
  <c r="M1521" i="2"/>
  <c r="J1521" i="2"/>
  <c r="J1520" i="2"/>
  <c r="J1519" i="2"/>
  <c r="M1518" i="2"/>
  <c r="O1518" i="2"/>
  <c r="J1518" i="2"/>
  <c r="J1517" i="2"/>
  <c r="J1516" i="2"/>
  <c r="J1515" i="2"/>
  <c r="M1514" i="2"/>
  <c r="O1514" i="2"/>
  <c r="J1514" i="2"/>
  <c r="M1513" i="2"/>
  <c r="O1513" i="2"/>
  <c r="J1513" i="2"/>
  <c r="O1512" i="2"/>
  <c r="J1512" i="2"/>
  <c r="J1511" i="2"/>
  <c r="J1510" i="2"/>
  <c r="J1509" i="2"/>
  <c r="O1508" i="2"/>
  <c r="J1508" i="2"/>
  <c r="J1507" i="2"/>
  <c r="J1506" i="2"/>
  <c r="O1505" i="2"/>
  <c r="J1505" i="2"/>
  <c r="O1504" i="2"/>
  <c r="J1504" i="2"/>
  <c r="J1503" i="2"/>
  <c r="M1502" i="2"/>
  <c r="O1502" i="2"/>
  <c r="J1502" i="2"/>
  <c r="O1501" i="2"/>
  <c r="J1501" i="2"/>
  <c r="J1500" i="2"/>
  <c r="J1499" i="2"/>
  <c r="J1498" i="2"/>
  <c r="M1497" i="2"/>
  <c r="O1497" i="2"/>
  <c r="J1497" i="2"/>
  <c r="O1496" i="2"/>
  <c r="J1496" i="2"/>
  <c r="J1495" i="2"/>
  <c r="J1494" i="2"/>
  <c r="O1493" i="2"/>
  <c r="J1493" i="2"/>
  <c r="O1492" i="2"/>
  <c r="J1492" i="2"/>
  <c r="J1491" i="2"/>
  <c r="J1490" i="2"/>
  <c r="O1489" i="2"/>
  <c r="J1489" i="2"/>
  <c r="M1488" i="2"/>
  <c r="O1488" i="2"/>
  <c r="J1488" i="2"/>
  <c r="J1487" i="2"/>
  <c r="O1486" i="2"/>
  <c r="J1486" i="2"/>
  <c r="M1485" i="2"/>
  <c r="O1485" i="2"/>
  <c r="J1485" i="2"/>
  <c r="J1484" i="2"/>
  <c r="J1483" i="2"/>
  <c r="M1482" i="2"/>
  <c r="O1482" i="2"/>
  <c r="J1482" i="2"/>
  <c r="J1481" i="2"/>
  <c r="O1480" i="2"/>
  <c r="J1480" i="2"/>
  <c r="J1479" i="2"/>
  <c r="M1478" i="2"/>
  <c r="O1478" i="2"/>
  <c r="J1478" i="2"/>
  <c r="M1477" i="2"/>
  <c r="O1477" i="2"/>
  <c r="J1477" i="2"/>
  <c r="J1476" i="2"/>
  <c r="J1475" i="2"/>
  <c r="J1474" i="2"/>
  <c r="J1473" i="2"/>
  <c r="J1472" i="2"/>
  <c r="J1471" i="2"/>
  <c r="O1470" i="2"/>
  <c r="J1470" i="2"/>
  <c r="J1469" i="2"/>
  <c r="J1468" i="2"/>
  <c r="J1467" i="2"/>
  <c r="M1466" i="2"/>
  <c r="O1466" i="2"/>
  <c r="J1466" i="2"/>
  <c r="J1465" i="2"/>
  <c r="O1464" i="2"/>
  <c r="J1464" i="2"/>
  <c r="J1463" i="2"/>
  <c r="O1462" i="2"/>
  <c r="J1462" i="2"/>
  <c r="J1461" i="2"/>
  <c r="O1460" i="2"/>
  <c r="J1460" i="2"/>
  <c r="J1459" i="2"/>
  <c r="J1458" i="2"/>
  <c r="M1457" i="2"/>
  <c r="O1457" i="2"/>
  <c r="J1457" i="2"/>
  <c r="M1456" i="2"/>
  <c r="O1456" i="2"/>
  <c r="J1456" i="2"/>
  <c r="J1455" i="2"/>
  <c r="M1454" i="2"/>
  <c r="O1454" i="2"/>
  <c r="J1454" i="2"/>
  <c r="M1453" i="2"/>
  <c r="O1453" i="2"/>
  <c r="J1453" i="2"/>
  <c r="J1452" i="2"/>
  <c r="J1451" i="2"/>
  <c r="J1450" i="2"/>
  <c r="J1449" i="2"/>
  <c r="O1448" i="2"/>
  <c r="J1448" i="2"/>
  <c r="J1447" i="2"/>
  <c r="J1446" i="2"/>
  <c r="O1445" i="2"/>
  <c r="J1445" i="2"/>
  <c r="O1444" i="2"/>
  <c r="J1444" i="2"/>
  <c r="J1443" i="2"/>
  <c r="O1442" i="2"/>
  <c r="J1442" i="2"/>
  <c r="J1441" i="2"/>
  <c r="M1440" i="2"/>
  <c r="O1440" i="2"/>
  <c r="J1440" i="2"/>
  <c r="J1439" i="2"/>
  <c r="J1438" i="2"/>
  <c r="M1437" i="2"/>
  <c r="O1437" i="2"/>
  <c r="J1437" i="2"/>
  <c r="J1436" i="2"/>
  <c r="J1435" i="2"/>
  <c r="J1434" i="2"/>
  <c r="O1433" i="2"/>
  <c r="J1433" i="2"/>
  <c r="O1432" i="2"/>
  <c r="J1432" i="2"/>
  <c r="J1431" i="2"/>
  <c r="J1430" i="2"/>
  <c r="J1429" i="2"/>
  <c r="O1428" i="2"/>
  <c r="J1428" i="2"/>
  <c r="J1427" i="2"/>
  <c r="O1426" i="2"/>
  <c r="J1426" i="2"/>
  <c r="J1425" i="2"/>
  <c r="J1424" i="2"/>
  <c r="J1423" i="2"/>
  <c r="O1422" i="2"/>
  <c r="J1422" i="2"/>
  <c r="J1421" i="2"/>
  <c r="J1420" i="2"/>
  <c r="J1419" i="2"/>
  <c r="O1418" i="2"/>
  <c r="J1418" i="2"/>
  <c r="O1417" i="2"/>
  <c r="J1417" i="2"/>
  <c r="J1416" i="2"/>
  <c r="O1415" i="2"/>
  <c r="J1415" i="2"/>
  <c r="O1414" i="2"/>
  <c r="J1414" i="2"/>
  <c r="M1413" i="2"/>
  <c r="O1413" i="2"/>
  <c r="J1413" i="2"/>
  <c r="J1412" i="2"/>
  <c r="J1411" i="2"/>
  <c r="O1410" i="2"/>
  <c r="J1410" i="2"/>
  <c r="O1409" i="2"/>
  <c r="J1409" i="2"/>
  <c r="J1408" i="2"/>
  <c r="O1407" i="2"/>
  <c r="J1407" i="2"/>
  <c r="O1406" i="2"/>
  <c r="J1406" i="2"/>
  <c r="J1405" i="2"/>
  <c r="J1404" i="2"/>
  <c r="J1403" i="2"/>
  <c r="O1402" i="2"/>
  <c r="J1402" i="2"/>
  <c r="J1401" i="2"/>
  <c r="J1400" i="2"/>
  <c r="M1399" i="2"/>
  <c r="O1399" i="2"/>
  <c r="J1399" i="2"/>
  <c r="J1398" i="2"/>
  <c r="M1397" i="2"/>
  <c r="O1397" i="2"/>
  <c r="J1397" i="2"/>
  <c r="J1396" i="2"/>
  <c r="J1395" i="2"/>
  <c r="J1394" i="2"/>
  <c r="J1393" i="2"/>
  <c r="J1392" i="2"/>
  <c r="J1391" i="2"/>
  <c r="J1390" i="2"/>
  <c r="J1389" i="2"/>
  <c r="J1388" i="2"/>
  <c r="J1387" i="2"/>
  <c r="J1386" i="2"/>
  <c r="O1385" i="2"/>
  <c r="J1385" i="2"/>
  <c r="J1384" i="2"/>
  <c r="O1383" i="2"/>
  <c r="J1383" i="2"/>
  <c r="J1382" i="2"/>
  <c r="J1381" i="2"/>
  <c r="J1380" i="2"/>
  <c r="J1379" i="2"/>
  <c r="J1378" i="2"/>
  <c r="O1377" i="2"/>
  <c r="J1377" i="2"/>
  <c r="J1376" i="2"/>
  <c r="J1375" i="2"/>
  <c r="J1374" i="2"/>
  <c r="O1373" i="2"/>
  <c r="J1373" i="2"/>
  <c r="J1372" i="2"/>
  <c r="J1371" i="2"/>
  <c r="J1370" i="2"/>
  <c r="M1369" i="2"/>
  <c r="O1369" i="2"/>
  <c r="J1369" i="2"/>
  <c r="J1368" i="2"/>
  <c r="O1367" i="2"/>
  <c r="M1367" i="2"/>
  <c r="J1367" i="2"/>
  <c r="J1366" i="2"/>
  <c r="J1365" i="2"/>
  <c r="M1364" i="2"/>
  <c r="J1364" i="2"/>
  <c r="J1363" i="2"/>
  <c r="J1362" i="2"/>
  <c r="J1361" i="2"/>
  <c r="M1360" i="2"/>
  <c r="J1360" i="2"/>
  <c r="M1359" i="2"/>
  <c r="J1359" i="2"/>
  <c r="J1358" i="2"/>
  <c r="M1357" i="2"/>
  <c r="J1357" i="2"/>
  <c r="M1356" i="2"/>
  <c r="J1356" i="2"/>
  <c r="J1355" i="2"/>
  <c r="J1354" i="2"/>
  <c r="M1353" i="2"/>
  <c r="J1353" i="2"/>
  <c r="M1352" i="2"/>
  <c r="J1352" i="2"/>
  <c r="J1351" i="2"/>
  <c r="J1350" i="2"/>
  <c r="J1349" i="2"/>
  <c r="M1348" i="2"/>
  <c r="J1348" i="2"/>
  <c r="J1347" i="2"/>
  <c r="J1346" i="2"/>
  <c r="M1345" i="2"/>
  <c r="J1345" i="2"/>
  <c r="M1344" i="2"/>
  <c r="J1344" i="2"/>
  <c r="O1343" i="2"/>
  <c r="M1343" i="2"/>
  <c r="J1343" i="2"/>
  <c r="J1342" i="2"/>
  <c r="O1341" i="2"/>
  <c r="M1341" i="2"/>
  <c r="J1341" i="2"/>
  <c r="M1340" i="2"/>
  <c r="J1340" i="2"/>
  <c r="J1339" i="2"/>
  <c r="J1338" i="2"/>
  <c r="M1337" i="2"/>
  <c r="J1337" i="2"/>
  <c r="M1336" i="2"/>
  <c r="J1336" i="2"/>
  <c r="J1335" i="2"/>
  <c r="J1334" i="2"/>
  <c r="J1333" i="2"/>
  <c r="M1332" i="2"/>
  <c r="J1332" i="2"/>
  <c r="J1331" i="2"/>
  <c r="J1330" i="2"/>
  <c r="J1329" i="2"/>
  <c r="M1328" i="2"/>
  <c r="J1328" i="2"/>
  <c r="J1327" i="2"/>
  <c r="J1326" i="2"/>
  <c r="O1325" i="2"/>
  <c r="M1325" i="2"/>
  <c r="J1325" i="2"/>
  <c r="M1324" i="2"/>
  <c r="J1324" i="2"/>
  <c r="J1323" i="2"/>
  <c r="J1322" i="2"/>
  <c r="M1321" i="2"/>
  <c r="J1321" i="2"/>
  <c r="M1320" i="2"/>
  <c r="J1320" i="2"/>
  <c r="J1319" i="2"/>
  <c r="J1318" i="2"/>
  <c r="M1317" i="2"/>
  <c r="J1317" i="2"/>
  <c r="M1316" i="2"/>
  <c r="J1316" i="2"/>
  <c r="J1315" i="2"/>
  <c r="J1314" i="2"/>
  <c r="M1313" i="2"/>
  <c r="J1313" i="2"/>
  <c r="M1312" i="2"/>
  <c r="J1312" i="2"/>
  <c r="O1311" i="2"/>
  <c r="M1311" i="2"/>
  <c r="J1311" i="2"/>
  <c r="J1310" i="2"/>
  <c r="M1309" i="2"/>
  <c r="J1309" i="2"/>
  <c r="M1308" i="2"/>
  <c r="J1308" i="2"/>
  <c r="J1307" i="2"/>
  <c r="J1306" i="2"/>
  <c r="J1305" i="2"/>
  <c r="M1304" i="2"/>
  <c r="J1304" i="2"/>
  <c r="M1303" i="2"/>
  <c r="J1303" i="2"/>
  <c r="J1302" i="2"/>
  <c r="J1301" i="2"/>
  <c r="M1300" i="2"/>
  <c r="J1300" i="2"/>
  <c r="J1299" i="2"/>
  <c r="J1298" i="2"/>
  <c r="J1297" i="2"/>
  <c r="M1296" i="2"/>
  <c r="J1296" i="2"/>
  <c r="O1295" i="2"/>
  <c r="M1295" i="2"/>
  <c r="J1295" i="2"/>
  <c r="J1294" i="2"/>
  <c r="J1293" i="2"/>
  <c r="J1292" i="2"/>
  <c r="M1291" i="2"/>
  <c r="J1291" i="2"/>
  <c r="M1290" i="2"/>
  <c r="J1290" i="2"/>
  <c r="J1289" i="2"/>
  <c r="J1288" i="2"/>
  <c r="M1287" i="2"/>
  <c r="J1287" i="2"/>
  <c r="M1286" i="2"/>
  <c r="J1286" i="2"/>
  <c r="J1285" i="2"/>
  <c r="O1284" i="2"/>
  <c r="M1284" i="2"/>
  <c r="J1284" i="2"/>
  <c r="O1283" i="2"/>
  <c r="M1283" i="2"/>
  <c r="J1283" i="2"/>
  <c r="J1282" i="2"/>
  <c r="J1281" i="2"/>
  <c r="J1280" i="2"/>
  <c r="J1279" i="2"/>
  <c r="J1278" i="2"/>
  <c r="J1277" i="2"/>
  <c r="J1276" i="2"/>
  <c r="M1275" i="2"/>
  <c r="J1275" i="2"/>
  <c r="M1274" i="2"/>
  <c r="J1274" i="2"/>
  <c r="J1273" i="2"/>
  <c r="M1272" i="2"/>
  <c r="J1272" i="2"/>
  <c r="J1271" i="2"/>
  <c r="M1270" i="2"/>
  <c r="J1270" i="2"/>
  <c r="J1269" i="2"/>
  <c r="O1268" i="2"/>
  <c r="M1268" i="2"/>
  <c r="J1268" i="2"/>
  <c r="O1267" i="2"/>
  <c r="M1267" i="2"/>
  <c r="J1267" i="2"/>
  <c r="M1266" i="2"/>
  <c r="J1266" i="2"/>
  <c r="J1265" i="2"/>
  <c r="J1264" i="2"/>
  <c r="M1263" i="2"/>
  <c r="J1263" i="2"/>
  <c r="J1262" i="2"/>
  <c r="J1261" i="2"/>
  <c r="J1260" i="2"/>
  <c r="M1259" i="2"/>
  <c r="J1259" i="2"/>
  <c r="M1258" i="2"/>
  <c r="J1258" i="2"/>
  <c r="J1257" i="2"/>
  <c r="O1256" i="2"/>
  <c r="M1256" i="2"/>
  <c r="J1256" i="2"/>
  <c r="O1255" i="2"/>
  <c r="M1255" i="2"/>
  <c r="J1255" i="2"/>
  <c r="M1254" i="2"/>
  <c r="J1254" i="2"/>
  <c r="J1253" i="2"/>
  <c r="J1252" i="2"/>
  <c r="O1251" i="2"/>
  <c r="M1251" i="2"/>
  <c r="J1251" i="2"/>
  <c r="O1250" i="2"/>
  <c r="M1250" i="2"/>
  <c r="J1250" i="2"/>
  <c r="J1249" i="2"/>
  <c r="O1248" i="2"/>
  <c r="M1248" i="2"/>
  <c r="J1248" i="2"/>
  <c r="O1247" i="2"/>
  <c r="M1247" i="2"/>
  <c r="J1247" i="2"/>
  <c r="J1246" i="2"/>
  <c r="J1245" i="2"/>
  <c r="J1244" i="2"/>
  <c r="J1243" i="2"/>
  <c r="M1242" i="2"/>
  <c r="J1242" i="2"/>
  <c r="J1241" i="2"/>
  <c r="J1240" i="2"/>
  <c r="M1239" i="2"/>
  <c r="J1239" i="2"/>
  <c r="O1238" i="2"/>
  <c r="M1238" i="2"/>
  <c r="J1238" i="2"/>
  <c r="J1237" i="2"/>
  <c r="J1236" i="2"/>
  <c r="M1235" i="2"/>
  <c r="J1235" i="2"/>
  <c r="M1234" i="2"/>
  <c r="J1234" i="2"/>
  <c r="J1233" i="2"/>
  <c r="O1232" i="2"/>
  <c r="M1232" i="2"/>
  <c r="J1232" i="2"/>
  <c r="M1231" i="2"/>
  <c r="J1231" i="2"/>
  <c r="J1230" i="2"/>
  <c r="J1229" i="2"/>
  <c r="J1228" i="2"/>
  <c r="J1227" i="2"/>
  <c r="M1226" i="2"/>
  <c r="J1226" i="2"/>
  <c r="J1225" i="2"/>
  <c r="M1224" i="2"/>
  <c r="J1224" i="2"/>
  <c r="M1223" i="2"/>
  <c r="J1223" i="2"/>
  <c r="M1222" i="2"/>
  <c r="J1222" i="2"/>
  <c r="J1221" i="2"/>
  <c r="M1220" i="2"/>
  <c r="J1220" i="2"/>
  <c r="M1219" i="2"/>
  <c r="J1219" i="2"/>
  <c r="J1218" i="2"/>
  <c r="J1217" i="2"/>
  <c r="J1216" i="2"/>
  <c r="M1215" i="2"/>
  <c r="J1215" i="2"/>
  <c r="J1214" i="2"/>
  <c r="J1213" i="2"/>
  <c r="O1212" i="2"/>
  <c r="M1212" i="2"/>
  <c r="J1212" i="2"/>
  <c r="J1211" i="2"/>
  <c r="M1210" i="2"/>
  <c r="J1210" i="2"/>
  <c r="J1209" i="2"/>
  <c r="M1208" i="2"/>
  <c r="J1208" i="2"/>
  <c r="M1207" i="2"/>
  <c r="J1207" i="2"/>
  <c r="M1206" i="2"/>
  <c r="J1206" i="2"/>
  <c r="J1205" i="2"/>
  <c r="J1204" i="2"/>
  <c r="M1203" i="2"/>
  <c r="J1203" i="2"/>
  <c r="J1202" i="2"/>
  <c r="J1201" i="2"/>
  <c r="J1200" i="2"/>
  <c r="J1199" i="2"/>
  <c r="J1198" i="2"/>
  <c r="J1197" i="2"/>
  <c r="J1196" i="2"/>
  <c r="J1195" i="2"/>
  <c r="M1194" i="2"/>
  <c r="J1194" i="2"/>
  <c r="J1193" i="2"/>
  <c r="M1192" i="2"/>
  <c r="J1192" i="2"/>
  <c r="M1191" i="2"/>
  <c r="J1191" i="2"/>
  <c r="J1190" i="2"/>
  <c r="J1189" i="2"/>
  <c r="M1188" i="2"/>
  <c r="J1188" i="2"/>
  <c r="J1187" i="2"/>
  <c r="J1186" i="2"/>
  <c r="M1185" i="2"/>
  <c r="J1185" i="2"/>
  <c r="M1184" i="2"/>
  <c r="J1184" i="2"/>
  <c r="M1183" i="2"/>
  <c r="J1183" i="2"/>
  <c r="J1182" i="2"/>
  <c r="J1181" i="2"/>
  <c r="M1180" i="2"/>
  <c r="J1180" i="2"/>
  <c r="J1179" i="2"/>
  <c r="J1178" i="2"/>
  <c r="J1177" i="2"/>
  <c r="M1176" i="2"/>
  <c r="J1176" i="2"/>
  <c r="J1175" i="2"/>
  <c r="J1174" i="2"/>
  <c r="O1173" i="2"/>
  <c r="M1173" i="2"/>
  <c r="J1173" i="2"/>
  <c r="M1172" i="2"/>
  <c r="J1172" i="2"/>
  <c r="J1171" i="2"/>
  <c r="J1170" i="2"/>
  <c r="M1169" i="2"/>
  <c r="J1169" i="2"/>
  <c r="M1168" i="2"/>
  <c r="J1168" i="2"/>
  <c r="J1167" i="2"/>
  <c r="J1166" i="2"/>
  <c r="O1165" i="2"/>
  <c r="M1165" i="2"/>
  <c r="J1165" i="2"/>
  <c r="M1164" i="2"/>
  <c r="J1164" i="2"/>
  <c r="J1163" i="2"/>
  <c r="J1162" i="2"/>
  <c r="M1161" i="2"/>
  <c r="J1161" i="2"/>
  <c r="M1160" i="2"/>
  <c r="J1160" i="2"/>
  <c r="M1159" i="2"/>
  <c r="J1159" i="2"/>
  <c r="J1158" i="2"/>
  <c r="M1157" i="2"/>
  <c r="J1157" i="2"/>
  <c r="M1156" i="2"/>
  <c r="J1156" i="2"/>
  <c r="J1155" i="2"/>
  <c r="J1154" i="2"/>
  <c r="J1153" i="2"/>
  <c r="M1152" i="2"/>
  <c r="J1152" i="2"/>
  <c r="M1151" i="2"/>
  <c r="J1151" i="2"/>
  <c r="J1150" i="2"/>
  <c r="J1149" i="2"/>
  <c r="M1148" i="2"/>
  <c r="J1148" i="2"/>
  <c r="J1147" i="2"/>
  <c r="J1146" i="2"/>
  <c r="J1145" i="2"/>
  <c r="M1144" i="2"/>
  <c r="J1144" i="2"/>
  <c r="J1143" i="2"/>
  <c r="J1142" i="2"/>
  <c r="O1141" i="2"/>
  <c r="M1141" i="2"/>
  <c r="J1141" i="2"/>
  <c r="M1140" i="2"/>
  <c r="J1140" i="2"/>
  <c r="J1139" i="2"/>
  <c r="J1138" i="2"/>
  <c r="M1137" i="2"/>
  <c r="J1137" i="2"/>
  <c r="M1136" i="2"/>
  <c r="J1136" i="2"/>
  <c r="J1135" i="2"/>
  <c r="J1134" i="2"/>
  <c r="J1133" i="2"/>
  <c r="M1132" i="2"/>
  <c r="J1132" i="2"/>
  <c r="M1131" i="2"/>
  <c r="J1131" i="2"/>
  <c r="J1130" i="2"/>
  <c r="M1129" i="2"/>
  <c r="J1129" i="2"/>
  <c r="M1128" i="2"/>
  <c r="J1128" i="2"/>
  <c r="J1127" i="2"/>
  <c r="J1126" i="2"/>
  <c r="O1125" i="2"/>
  <c r="M1125" i="2"/>
  <c r="J1125" i="2"/>
  <c r="M1124" i="2"/>
  <c r="J1124" i="2"/>
  <c r="M1123" i="2"/>
  <c r="J1123" i="2"/>
  <c r="J1122" i="2"/>
  <c r="M1121" i="2"/>
  <c r="J1121" i="2"/>
  <c r="M1120" i="2"/>
  <c r="J1120" i="2"/>
  <c r="J1119" i="2"/>
  <c r="J1118" i="2"/>
  <c r="J1117" i="2"/>
  <c r="M1116" i="2"/>
  <c r="J1116" i="2"/>
  <c r="M1115" i="2"/>
  <c r="J1115" i="2"/>
  <c r="J1114" i="2"/>
  <c r="M1113" i="2"/>
  <c r="J1113" i="2"/>
  <c r="M1112" i="2"/>
  <c r="J1112" i="2"/>
  <c r="J1111" i="2"/>
  <c r="J1110" i="2"/>
  <c r="J1109" i="2"/>
  <c r="M1108" i="2"/>
  <c r="J1108" i="2"/>
  <c r="O1107" i="2"/>
  <c r="M1107" i="2"/>
  <c r="J1107" i="2"/>
  <c r="J1106" i="2"/>
  <c r="M1105" i="2"/>
  <c r="J1105" i="2"/>
  <c r="M1104" i="2"/>
  <c r="J1104" i="2"/>
  <c r="J1103" i="2"/>
  <c r="J1102" i="2"/>
  <c r="J1101" i="2"/>
  <c r="M1100" i="2"/>
  <c r="J1100" i="2"/>
  <c r="M1099" i="2"/>
  <c r="J1099" i="2"/>
  <c r="J1098" i="2"/>
  <c r="M1097" i="2"/>
  <c r="J1097" i="2"/>
  <c r="M1096" i="2"/>
  <c r="J1096" i="2"/>
  <c r="J1095" i="2"/>
  <c r="J1094" i="2"/>
  <c r="M1093" i="2"/>
  <c r="J1093" i="2"/>
  <c r="M1092" i="2"/>
  <c r="J1092" i="2"/>
  <c r="J1091" i="2"/>
  <c r="J1090" i="2"/>
  <c r="M1089" i="2"/>
  <c r="J1089" i="2"/>
  <c r="M1088" i="2"/>
  <c r="J1088" i="2"/>
  <c r="J1087" i="2"/>
  <c r="J1086" i="2"/>
  <c r="J1085" i="2"/>
  <c r="M1084" i="2"/>
  <c r="J1084" i="2"/>
  <c r="J1083" i="2"/>
  <c r="J1082" i="2"/>
  <c r="M1081" i="2"/>
  <c r="J1081" i="2"/>
  <c r="M1080" i="2"/>
  <c r="J1080" i="2"/>
  <c r="J1079" i="2"/>
  <c r="J1078" i="2"/>
  <c r="O1077" i="2"/>
  <c r="M1077" i="2"/>
  <c r="J1077" i="2"/>
  <c r="M1076" i="2"/>
  <c r="J1076" i="2"/>
  <c r="M1075" i="2"/>
  <c r="J1075" i="2"/>
  <c r="J1074" i="2"/>
  <c r="M1073" i="2"/>
  <c r="J1073" i="2"/>
  <c r="M1072" i="2"/>
  <c r="J1072" i="2"/>
  <c r="J1071" i="2"/>
  <c r="J1070" i="2"/>
  <c r="J1069" i="2"/>
  <c r="M1068" i="2"/>
  <c r="J1068" i="2"/>
  <c r="M1067" i="2"/>
  <c r="J1067" i="2"/>
  <c r="J1066" i="2"/>
  <c r="M1065" i="2"/>
  <c r="J1065" i="2"/>
  <c r="M1064" i="2"/>
  <c r="J1064" i="2"/>
  <c r="J1063" i="2"/>
  <c r="J1062" i="2"/>
  <c r="M1061" i="2"/>
  <c r="J1061" i="2"/>
  <c r="M1060" i="2"/>
  <c r="J1060" i="2"/>
  <c r="J1059" i="2"/>
  <c r="J1058" i="2"/>
  <c r="M1057" i="2"/>
  <c r="J1057" i="2"/>
  <c r="M1056" i="2"/>
  <c r="J1056" i="2"/>
  <c r="J1055" i="2"/>
  <c r="J1054" i="2"/>
  <c r="J1053" i="2"/>
  <c r="M1052" i="2"/>
  <c r="J1052" i="2"/>
  <c r="M1051" i="2"/>
  <c r="J1051" i="2"/>
  <c r="J1050" i="2"/>
  <c r="M1049" i="2"/>
  <c r="J1049" i="2"/>
  <c r="M1048" i="2"/>
  <c r="J1048" i="2"/>
  <c r="J1047" i="2"/>
  <c r="J1046" i="2"/>
  <c r="M1045" i="2"/>
  <c r="J1045" i="2"/>
  <c r="M1044" i="2"/>
  <c r="J1044" i="2"/>
  <c r="M1043" i="2"/>
  <c r="J1043" i="2"/>
  <c r="J1042" i="2"/>
  <c r="M1041" i="2"/>
  <c r="J1041" i="2"/>
  <c r="J1040" i="2"/>
  <c r="J1039" i="2"/>
  <c r="J1038" i="2"/>
  <c r="O1037" i="2"/>
  <c r="M1037" i="2"/>
  <c r="J1037" i="2"/>
  <c r="J1036" i="2"/>
  <c r="M1035" i="2"/>
  <c r="J1035" i="2"/>
  <c r="J1034" i="2"/>
  <c r="M1033" i="2"/>
  <c r="J1033" i="2"/>
  <c r="J1032" i="2"/>
  <c r="J1031" i="2"/>
  <c r="J1030" i="2"/>
  <c r="M1029" i="2"/>
  <c r="J1029" i="2"/>
  <c r="J1028" i="2"/>
  <c r="M1027" i="2"/>
  <c r="J1027" i="2"/>
  <c r="J1026" i="2"/>
  <c r="M1025" i="2"/>
  <c r="J1025" i="2"/>
  <c r="J1024" i="2"/>
  <c r="J1023" i="2"/>
  <c r="J1022" i="2"/>
  <c r="J1021" i="2"/>
  <c r="J1020" i="2"/>
  <c r="M1019" i="2"/>
  <c r="J1019" i="2"/>
  <c r="J1018" i="2"/>
  <c r="M1017" i="2"/>
  <c r="J1017" i="2"/>
  <c r="J1016" i="2"/>
  <c r="J1015" i="2"/>
  <c r="J1014" i="2"/>
  <c r="M1013" i="2"/>
  <c r="J1013" i="2"/>
  <c r="J1012" i="2"/>
  <c r="M1011" i="2"/>
  <c r="J1011" i="2"/>
  <c r="J1010" i="2"/>
  <c r="M1009" i="2"/>
  <c r="J1009" i="2"/>
  <c r="J1008" i="2"/>
  <c r="J1007" i="2"/>
  <c r="J1006" i="2"/>
  <c r="J1005" i="2"/>
  <c r="J1004" i="2"/>
  <c r="M1003" i="2"/>
  <c r="J1003" i="2"/>
  <c r="J1002" i="2"/>
  <c r="M1001" i="2"/>
  <c r="J1001" i="2"/>
  <c r="J1000" i="2"/>
  <c r="J999" i="2"/>
  <c r="J998" i="2"/>
  <c r="O997" i="2"/>
  <c r="M997" i="2"/>
  <c r="J997" i="2"/>
  <c r="J996" i="2"/>
  <c r="M995" i="2"/>
  <c r="J995" i="2"/>
  <c r="J994" i="2"/>
  <c r="M993" i="2"/>
  <c r="J993" i="2"/>
  <c r="J992" i="2"/>
  <c r="J991" i="2"/>
  <c r="J990" i="2"/>
  <c r="J989" i="2"/>
  <c r="J988" i="2"/>
  <c r="M987" i="2"/>
  <c r="J987" i="2"/>
  <c r="J986" i="2"/>
  <c r="M985" i="2"/>
  <c r="J985" i="2"/>
  <c r="J984" i="2"/>
  <c r="J983" i="2"/>
  <c r="J982" i="2"/>
  <c r="J981" i="2"/>
  <c r="J980" i="2"/>
  <c r="M979" i="2"/>
  <c r="J979" i="2"/>
  <c r="J978" i="2"/>
  <c r="M977" i="2"/>
  <c r="J977" i="2"/>
  <c r="J976" i="2"/>
  <c r="J975" i="2"/>
  <c r="J974" i="2"/>
  <c r="M973" i="2"/>
  <c r="J973" i="2"/>
  <c r="M972" i="2"/>
  <c r="J972" i="2"/>
  <c r="J971" i="2"/>
  <c r="J970" i="2"/>
  <c r="M969" i="2"/>
  <c r="J969" i="2"/>
  <c r="J968" i="2"/>
  <c r="J967" i="2"/>
  <c r="M966" i="2"/>
  <c r="J966" i="2"/>
  <c r="M965" i="2"/>
  <c r="J965" i="2"/>
  <c r="M964" i="2"/>
  <c r="J964" i="2"/>
  <c r="J963" i="2"/>
  <c r="J962" i="2"/>
  <c r="M961" i="2"/>
  <c r="J961" i="2"/>
  <c r="M960" i="2"/>
  <c r="J960" i="2"/>
  <c r="J959" i="2"/>
  <c r="M958" i="2"/>
  <c r="J958" i="2"/>
  <c r="M957" i="2"/>
  <c r="J957" i="2"/>
  <c r="M956" i="2"/>
  <c r="J956" i="2"/>
  <c r="J955" i="2"/>
  <c r="J954" i="2"/>
  <c r="M953" i="2"/>
  <c r="J953" i="2"/>
  <c r="J952" i="2"/>
  <c r="J951" i="2"/>
  <c r="M950" i="2"/>
  <c r="J950" i="2"/>
  <c r="M949" i="2"/>
  <c r="J949" i="2"/>
  <c r="M948" i="2"/>
  <c r="J948" i="2"/>
  <c r="J947" i="2"/>
  <c r="J946" i="2"/>
  <c r="M945" i="2"/>
  <c r="J945" i="2"/>
  <c r="M944" i="2"/>
  <c r="J944" i="2"/>
  <c r="J943" i="2"/>
  <c r="M942" i="2"/>
  <c r="J942" i="2"/>
  <c r="M941" i="2"/>
  <c r="J941" i="2"/>
  <c r="M940" i="2"/>
  <c r="J940" i="2"/>
  <c r="J939" i="2"/>
  <c r="J938" i="2"/>
  <c r="M937" i="2"/>
  <c r="J937" i="2"/>
  <c r="J936" i="2"/>
  <c r="J935" i="2"/>
  <c r="M934" i="2"/>
  <c r="J934" i="2"/>
  <c r="M933" i="2"/>
  <c r="J933" i="2"/>
  <c r="M932" i="2"/>
  <c r="J932" i="2"/>
  <c r="J931" i="2"/>
  <c r="J930" i="2"/>
  <c r="M929" i="2"/>
  <c r="J929" i="2"/>
  <c r="O928" i="2"/>
  <c r="M928" i="2"/>
  <c r="J928" i="2"/>
  <c r="J927" i="2"/>
  <c r="M926" i="2"/>
  <c r="J926" i="2"/>
  <c r="M925" i="2"/>
  <c r="J925" i="2"/>
  <c r="J924" i="2"/>
  <c r="J923" i="2"/>
  <c r="M922" i="2"/>
  <c r="J922" i="2"/>
  <c r="M921" i="2"/>
  <c r="J921" i="2"/>
  <c r="M920" i="2"/>
  <c r="J920" i="2"/>
  <c r="J919" i="2"/>
  <c r="M918" i="2"/>
  <c r="J918" i="2"/>
  <c r="M917" i="2"/>
  <c r="J917" i="2"/>
  <c r="J916" i="2"/>
  <c r="J915" i="2"/>
  <c r="J914" i="2"/>
  <c r="M913" i="2"/>
  <c r="J913" i="2"/>
  <c r="M912" i="2"/>
  <c r="J912" i="2"/>
  <c r="J911" i="2"/>
  <c r="M910" i="2"/>
  <c r="J910" i="2"/>
  <c r="M909" i="2"/>
  <c r="J909" i="2"/>
  <c r="J908" i="2"/>
  <c r="J907" i="2"/>
  <c r="M906" i="2"/>
  <c r="J906" i="2"/>
  <c r="M905" i="2"/>
  <c r="J905" i="2"/>
  <c r="M904" i="2"/>
  <c r="J904" i="2"/>
  <c r="J903" i="2"/>
  <c r="M902" i="2"/>
  <c r="J902" i="2"/>
  <c r="M901" i="2"/>
  <c r="J901" i="2"/>
  <c r="J900" i="2"/>
  <c r="J899" i="2"/>
  <c r="J898" i="2"/>
  <c r="M897" i="2"/>
  <c r="J897" i="2"/>
  <c r="J896" i="2"/>
  <c r="J895" i="2"/>
  <c r="M894" i="2"/>
  <c r="J894" i="2"/>
  <c r="M893" i="2"/>
  <c r="J893" i="2"/>
  <c r="J892" i="2"/>
  <c r="J891" i="2"/>
  <c r="O890" i="2"/>
  <c r="M890" i="2"/>
  <c r="J890" i="2"/>
  <c r="M889" i="2"/>
  <c r="J889" i="2"/>
  <c r="M888" i="2"/>
  <c r="J888" i="2"/>
  <c r="J887" i="2"/>
  <c r="M886" i="2"/>
  <c r="J886" i="2"/>
  <c r="M885" i="2"/>
  <c r="J885" i="2"/>
  <c r="J884" i="2"/>
  <c r="J883" i="2"/>
  <c r="J882" i="2"/>
  <c r="M881" i="2"/>
  <c r="J881" i="2"/>
  <c r="J880" i="2"/>
  <c r="J879" i="2"/>
  <c r="M878" i="2"/>
  <c r="J878" i="2"/>
  <c r="M877" i="2"/>
  <c r="J877" i="2"/>
  <c r="J876" i="2"/>
  <c r="J875" i="2"/>
  <c r="J874" i="2"/>
  <c r="M873" i="2"/>
  <c r="J873" i="2"/>
  <c r="M872" i="2"/>
  <c r="J872" i="2"/>
  <c r="J871" i="2"/>
  <c r="M870" i="2"/>
  <c r="J870" i="2"/>
  <c r="M869" i="2"/>
  <c r="J869" i="2"/>
  <c r="J868" i="2"/>
  <c r="J867" i="2"/>
  <c r="J866" i="2"/>
  <c r="M865" i="2"/>
  <c r="J865" i="2"/>
  <c r="M864" i="2"/>
  <c r="J864" i="2"/>
  <c r="J863" i="2"/>
  <c r="M862" i="2"/>
  <c r="J862" i="2"/>
  <c r="J861" i="2"/>
  <c r="O860" i="2"/>
  <c r="M860" i="2"/>
  <c r="J860" i="2"/>
  <c r="M859" i="2"/>
  <c r="J859" i="2"/>
  <c r="J858" i="2"/>
  <c r="J857" i="2"/>
  <c r="M856" i="2"/>
  <c r="J856" i="2"/>
  <c r="J855" i="2"/>
  <c r="J854" i="2"/>
  <c r="J853" i="2"/>
  <c r="J852" i="2"/>
  <c r="J851" i="2"/>
  <c r="O850" i="2"/>
  <c r="J850" i="2"/>
  <c r="J849" i="2"/>
  <c r="O848" i="2"/>
  <c r="J848" i="2"/>
  <c r="M847" i="2"/>
  <c r="O847" i="2"/>
  <c r="J847" i="2"/>
  <c r="J846" i="2"/>
  <c r="J845" i="2"/>
  <c r="O844" i="2"/>
  <c r="J844" i="2"/>
  <c r="J843" i="2"/>
  <c r="J842" i="2"/>
  <c r="J841" i="2"/>
  <c r="O840" i="2"/>
  <c r="J840" i="2"/>
  <c r="O839" i="2"/>
  <c r="J839" i="2"/>
  <c r="O838" i="2"/>
  <c r="J838" i="2"/>
  <c r="J837" i="2"/>
  <c r="J836" i="2"/>
  <c r="J835" i="2"/>
  <c r="O834" i="2"/>
  <c r="J834" i="2"/>
  <c r="J833" i="2"/>
  <c r="O832" i="2"/>
  <c r="J832" i="2"/>
  <c r="J831" i="2"/>
  <c r="J830" i="2"/>
  <c r="J829" i="2"/>
  <c r="O828" i="2"/>
  <c r="J828" i="2"/>
  <c r="O827" i="2"/>
  <c r="J827" i="2"/>
  <c r="O826" i="2"/>
  <c r="J826" i="2"/>
  <c r="J825" i="2"/>
  <c r="O824" i="2"/>
  <c r="J824" i="2"/>
  <c r="M823" i="2"/>
  <c r="O823" i="2"/>
  <c r="J823" i="2"/>
  <c r="J822" i="2"/>
  <c r="J821" i="2"/>
  <c r="O820" i="2"/>
  <c r="J820" i="2"/>
  <c r="O819" i="2"/>
  <c r="J819" i="2"/>
  <c r="M818" i="2"/>
  <c r="O818" i="2"/>
  <c r="J818" i="2"/>
  <c r="J817" i="2"/>
  <c r="O816" i="2"/>
  <c r="J816" i="2"/>
  <c r="J815" i="2"/>
  <c r="J814" i="2"/>
  <c r="J813" i="2"/>
  <c r="O812" i="2"/>
  <c r="J812" i="2"/>
  <c r="M811" i="2"/>
  <c r="O811" i="2"/>
  <c r="J811" i="2"/>
  <c r="O810" i="2"/>
  <c r="J810" i="2"/>
  <c r="J809" i="2"/>
  <c r="O808" i="2"/>
  <c r="J808" i="2"/>
  <c r="O807" i="2"/>
  <c r="J807" i="2"/>
  <c r="J806" i="2"/>
  <c r="J805" i="2"/>
  <c r="O804" i="2"/>
  <c r="J804" i="2"/>
  <c r="O803" i="2"/>
  <c r="J803" i="2"/>
  <c r="O802" i="2"/>
  <c r="J802" i="2"/>
  <c r="J801" i="2"/>
  <c r="O800" i="2"/>
  <c r="J800" i="2"/>
  <c r="J799" i="2"/>
  <c r="O798" i="2"/>
  <c r="J798" i="2"/>
  <c r="J797" i="2"/>
  <c r="O796" i="2"/>
  <c r="J796" i="2"/>
  <c r="J795" i="2"/>
  <c r="O794" i="2"/>
  <c r="J794" i="2"/>
  <c r="J793" i="2"/>
  <c r="O792" i="2"/>
  <c r="J792" i="2"/>
  <c r="M791" i="2"/>
  <c r="O791" i="2"/>
  <c r="J791" i="2"/>
  <c r="J790" i="2"/>
  <c r="J789" i="2"/>
  <c r="O788" i="2"/>
  <c r="J788" i="2"/>
  <c r="O787" i="2"/>
  <c r="J787" i="2"/>
  <c r="O786" i="2"/>
  <c r="J786" i="2"/>
  <c r="J785" i="2"/>
  <c r="O784" i="2"/>
  <c r="J784" i="2"/>
  <c r="J783" i="2"/>
  <c r="O782" i="2"/>
  <c r="J782" i="2"/>
  <c r="J781" i="2"/>
  <c r="O780" i="2"/>
  <c r="J780" i="2"/>
  <c r="O779" i="2"/>
  <c r="J779" i="2"/>
  <c r="M778" i="2"/>
  <c r="O778" i="2"/>
  <c r="J778" i="2"/>
  <c r="J777" i="2"/>
  <c r="O776" i="2"/>
  <c r="J776" i="2"/>
  <c r="J775" i="2"/>
  <c r="O774" i="2"/>
  <c r="J774" i="2"/>
  <c r="J773" i="2"/>
  <c r="O772" i="2"/>
  <c r="J772" i="2"/>
  <c r="O771" i="2"/>
  <c r="J771" i="2"/>
  <c r="J770" i="2"/>
  <c r="J769" i="2"/>
  <c r="O768" i="2"/>
  <c r="J768" i="2"/>
  <c r="J767" i="2"/>
  <c r="O766" i="2"/>
  <c r="J766" i="2"/>
  <c r="J765" i="2"/>
  <c r="O764" i="2"/>
  <c r="J764" i="2"/>
  <c r="J763" i="2"/>
  <c r="O762" i="2"/>
  <c r="J762" i="2"/>
  <c r="J761" i="2"/>
  <c r="O760" i="2"/>
  <c r="J760" i="2"/>
  <c r="J759" i="2"/>
  <c r="O758" i="2"/>
  <c r="J758" i="2"/>
  <c r="J757" i="2"/>
  <c r="O756" i="2"/>
  <c r="J756" i="2"/>
  <c r="M755" i="2"/>
  <c r="O755" i="2"/>
  <c r="J755" i="2"/>
  <c r="J754" i="2"/>
  <c r="J753" i="2"/>
  <c r="O752" i="2"/>
  <c r="J752" i="2"/>
  <c r="J751" i="2"/>
  <c r="O750" i="2"/>
  <c r="J750" i="2"/>
  <c r="J749" i="2"/>
  <c r="O748" i="2"/>
  <c r="J748" i="2"/>
  <c r="O747" i="2"/>
  <c r="J747" i="2"/>
  <c r="M746" i="2"/>
  <c r="O746" i="2"/>
  <c r="J746" i="2"/>
  <c r="J745" i="2"/>
  <c r="O744" i="2"/>
  <c r="J744" i="2"/>
  <c r="J743" i="2"/>
  <c r="O742" i="2"/>
  <c r="J742" i="2"/>
  <c r="J741" i="2"/>
  <c r="O740" i="2"/>
  <c r="J740" i="2"/>
  <c r="O739" i="2"/>
  <c r="J739" i="2"/>
  <c r="J738" i="2"/>
  <c r="J737" i="2"/>
  <c r="O736" i="2"/>
  <c r="J736" i="2"/>
  <c r="J735" i="2"/>
  <c r="O734" i="2"/>
  <c r="J734" i="2"/>
  <c r="J733" i="2"/>
  <c r="O732" i="2"/>
  <c r="J732" i="2"/>
  <c r="M731" i="2"/>
  <c r="O731" i="2"/>
  <c r="J731" i="2"/>
  <c r="O730" i="2"/>
  <c r="J730" i="2"/>
  <c r="J729" i="2"/>
  <c r="O728" i="2"/>
  <c r="J728" i="2"/>
  <c r="J727" i="2"/>
  <c r="O726" i="2"/>
  <c r="J726" i="2"/>
  <c r="J725" i="2"/>
  <c r="J724" i="2"/>
  <c r="O723" i="2"/>
  <c r="J723" i="2"/>
  <c r="M722" i="2"/>
  <c r="O722" i="2"/>
  <c r="J722" i="2"/>
  <c r="J721" i="2"/>
  <c r="O720" i="2"/>
  <c r="J720" i="2"/>
  <c r="O719" i="2"/>
  <c r="J719" i="2"/>
  <c r="J718" i="2"/>
  <c r="J717" i="2"/>
  <c r="O716" i="2"/>
  <c r="J716" i="2"/>
  <c r="J715" i="2"/>
  <c r="J714" i="2"/>
  <c r="J713" i="2"/>
  <c r="J712" i="2"/>
  <c r="J711" i="2"/>
  <c r="O710" i="2"/>
  <c r="J710" i="2"/>
  <c r="J709" i="2"/>
  <c r="J708" i="2"/>
  <c r="O707" i="2"/>
  <c r="J707" i="2"/>
  <c r="O706" i="2"/>
  <c r="J706" i="2"/>
  <c r="J705" i="2"/>
  <c r="O704" i="2"/>
  <c r="J704" i="2"/>
  <c r="M703" i="2"/>
  <c r="O703" i="2"/>
  <c r="J703" i="2"/>
  <c r="M702" i="2"/>
  <c r="O702" i="2"/>
  <c r="J702" i="2"/>
  <c r="J701" i="2"/>
  <c r="M700" i="2"/>
  <c r="O700" i="2"/>
  <c r="J700" i="2"/>
  <c r="M699" i="2"/>
  <c r="O699" i="2"/>
  <c r="J699" i="2"/>
  <c r="J698" i="2"/>
  <c r="J697" i="2"/>
  <c r="J696" i="2"/>
  <c r="J695" i="2"/>
  <c r="O694" i="2"/>
  <c r="J694" i="2"/>
  <c r="J693" i="2"/>
  <c r="J692" i="2"/>
  <c r="O691" i="2"/>
  <c r="J691" i="2"/>
  <c r="O690" i="2"/>
  <c r="J690" i="2"/>
  <c r="J689" i="2"/>
  <c r="O688" i="2"/>
  <c r="J688" i="2"/>
  <c r="J687" i="2"/>
  <c r="O686" i="2"/>
  <c r="J686" i="2"/>
  <c r="J685" i="2"/>
  <c r="O684" i="2"/>
  <c r="J684" i="2"/>
  <c r="J683" i="2"/>
  <c r="O682" i="2"/>
  <c r="J682" i="2"/>
  <c r="J681" i="2"/>
  <c r="O680" i="2"/>
  <c r="J680" i="2"/>
  <c r="M679" i="2"/>
  <c r="O679" i="2"/>
  <c r="J679" i="2"/>
  <c r="M678" i="2"/>
  <c r="O678" i="2"/>
  <c r="J678" i="2"/>
  <c r="J677" i="2"/>
  <c r="O676" i="2"/>
  <c r="J676" i="2"/>
  <c r="J675" i="2"/>
  <c r="O674" i="2"/>
  <c r="J674" i="2"/>
  <c r="J673" i="2"/>
  <c r="O672" i="2"/>
  <c r="J672" i="2"/>
  <c r="J671" i="2"/>
  <c r="O670" i="2"/>
  <c r="J670" i="2"/>
  <c r="J669" i="2"/>
  <c r="O668" i="2"/>
  <c r="J668" i="2"/>
  <c r="J667" i="2"/>
  <c r="O666" i="2"/>
  <c r="J666" i="2"/>
  <c r="J665" i="2"/>
  <c r="O664" i="2"/>
  <c r="J664" i="2"/>
  <c r="M663" i="2"/>
  <c r="O663" i="2"/>
  <c r="J663" i="2"/>
  <c r="O662" i="2"/>
  <c r="J662" i="2"/>
  <c r="J661" i="2"/>
  <c r="O660" i="2"/>
  <c r="J660" i="2"/>
  <c r="J659" i="2"/>
  <c r="J658" i="2"/>
  <c r="J657" i="2"/>
  <c r="O656" i="2"/>
  <c r="J656" i="2"/>
  <c r="J655" i="2"/>
  <c r="O654" i="2"/>
  <c r="J654" i="2"/>
  <c r="J653" i="2"/>
  <c r="O652" i="2"/>
  <c r="J652" i="2"/>
  <c r="J651" i="2"/>
  <c r="O650" i="2"/>
  <c r="J650" i="2"/>
  <c r="J649" i="2"/>
  <c r="O648" i="2"/>
  <c r="J648" i="2"/>
  <c r="M647" i="2"/>
  <c r="O647" i="2"/>
  <c r="J647" i="2"/>
  <c r="M646" i="2"/>
  <c r="O646" i="2"/>
  <c r="J646" i="2"/>
  <c r="J645" i="2"/>
  <c r="O644" i="2"/>
  <c r="J644" i="2"/>
  <c r="J643" i="2"/>
  <c r="O642" i="2"/>
  <c r="J642" i="2"/>
  <c r="J641" i="2"/>
  <c r="O640" i="2"/>
  <c r="J640" i="2"/>
  <c r="J639" i="2"/>
  <c r="O638" i="2"/>
  <c r="J638" i="2"/>
  <c r="J637" i="2"/>
  <c r="O636" i="2"/>
  <c r="J636" i="2"/>
  <c r="J635" i="2"/>
  <c r="J634" i="2"/>
  <c r="J633" i="2"/>
  <c r="O632" i="2"/>
  <c r="J632" i="2"/>
  <c r="O631" i="2"/>
  <c r="J631" i="2"/>
  <c r="M630" i="2"/>
  <c r="O630" i="2"/>
  <c r="J630" i="2"/>
  <c r="J629" i="2"/>
  <c r="O628" i="2"/>
  <c r="J628" i="2"/>
  <c r="J627" i="2"/>
  <c r="O626" i="2"/>
  <c r="J626" i="2"/>
  <c r="J625" i="2"/>
  <c r="O624" i="2"/>
  <c r="J624" i="2"/>
  <c r="M623" i="2"/>
  <c r="O623" i="2"/>
  <c r="J623" i="2"/>
  <c r="M622" i="2"/>
  <c r="O622" i="2"/>
  <c r="J622" i="2"/>
  <c r="J621" i="2"/>
  <c r="O620" i="2"/>
  <c r="J620" i="2"/>
  <c r="J619" i="2"/>
  <c r="M618" i="2"/>
  <c r="O618" i="2"/>
  <c r="J618" i="2"/>
  <c r="J617" i="2"/>
  <c r="O616" i="2"/>
  <c r="J616" i="2"/>
  <c r="M615" i="2"/>
  <c r="O615" i="2"/>
  <c r="J615" i="2"/>
  <c r="J614" i="2"/>
  <c r="J613" i="2"/>
  <c r="O612" i="2"/>
  <c r="J612" i="2"/>
  <c r="J611" i="2"/>
  <c r="O610" i="2"/>
  <c r="J610" i="2"/>
  <c r="J609" i="2"/>
  <c r="O608" i="2"/>
  <c r="J608" i="2"/>
  <c r="J607" i="2"/>
  <c r="O606" i="2"/>
  <c r="J606" i="2"/>
  <c r="J605" i="2"/>
  <c r="O604" i="2"/>
  <c r="J604" i="2"/>
  <c r="J603" i="2"/>
  <c r="J602" i="2"/>
  <c r="J601" i="2"/>
  <c r="O600" i="2"/>
  <c r="J600" i="2"/>
  <c r="O599" i="2"/>
  <c r="J599" i="2"/>
  <c r="M598" i="2"/>
  <c r="O598" i="2"/>
  <c r="J598" i="2"/>
  <c r="J597" i="2"/>
  <c r="O596" i="2"/>
  <c r="J596" i="2"/>
  <c r="J595" i="2"/>
  <c r="M594" i="2"/>
  <c r="O594" i="2"/>
  <c r="J594" i="2"/>
  <c r="J593" i="2"/>
  <c r="O592" i="2"/>
  <c r="J592" i="2"/>
  <c r="O591" i="2"/>
  <c r="J591" i="2"/>
  <c r="O590" i="2"/>
  <c r="J590" i="2"/>
  <c r="J589" i="2"/>
  <c r="O588" i="2"/>
  <c r="J588" i="2"/>
  <c r="J587" i="2"/>
  <c r="J586" i="2"/>
  <c r="J585" i="2"/>
  <c r="O584" i="2"/>
  <c r="J584" i="2"/>
  <c r="O583" i="2"/>
  <c r="J583" i="2"/>
  <c r="O582" i="2"/>
  <c r="J582" i="2"/>
  <c r="J581" i="2"/>
  <c r="O580" i="2"/>
  <c r="J580" i="2"/>
  <c r="J579" i="2"/>
  <c r="M578" i="2"/>
  <c r="O578" i="2"/>
  <c r="J578" i="2"/>
  <c r="J577" i="2"/>
  <c r="O576" i="2"/>
  <c r="J576" i="2"/>
  <c r="O575" i="2"/>
  <c r="J575" i="2"/>
  <c r="O574" i="2"/>
  <c r="J574" i="2"/>
  <c r="J573" i="2"/>
  <c r="O572" i="2"/>
  <c r="J572" i="2"/>
  <c r="J571" i="2"/>
  <c r="J570" i="2"/>
  <c r="J569" i="2"/>
  <c r="O568" i="2"/>
  <c r="J568" i="2"/>
  <c r="O567" i="2"/>
  <c r="J567" i="2"/>
  <c r="M566" i="2"/>
  <c r="O566" i="2"/>
  <c r="J566" i="2"/>
  <c r="J565" i="2"/>
  <c r="O564" i="2"/>
  <c r="J564" i="2"/>
  <c r="J563" i="2"/>
  <c r="M562" i="2"/>
  <c r="O562" i="2"/>
  <c r="J562" i="2"/>
  <c r="J561" i="2"/>
  <c r="O560" i="2"/>
  <c r="J560" i="2"/>
  <c r="O559" i="2"/>
  <c r="J559" i="2"/>
  <c r="O558" i="2"/>
  <c r="J558" i="2"/>
  <c r="J557" i="2"/>
  <c r="O556" i="2"/>
  <c r="J556" i="2"/>
  <c r="J555" i="2"/>
  <c r="J554" i="2"/>
  <c r="J553" i="2"/>
  <c r="O552" i="2"/>
  <c r="J552" i="2"/>
  <c r="O551" i="2"/>
  <c r="J551" i="2"/>
  <c r="O550" i="2"/>
  <c r="J550" i="2"/>
  <c r="J549" i="2"/>
  <c r="O548" i="2"/>
  <c r="J548" i="2"/>
  <c r="J547" i="2"/>
  <c r="M546" i="2"/>
  <c r="O546" i="2"/>
  <c r="J546" i="2"/>
  <c r="J545" i="2"/>
  <c r="O544" i="2"/>
  <c r="J544" i="2"/>
  <c r="O543" i="2"/>
  <c r="J543" i="2"/>
  <c r="O542" i="2"/>
  <c r="J542" i="2"/>
  <c r="J541" i="2"/>
  <c r="O540" i="2"/>
  <c r="J540" i="2"/>
  <c r="J539" i="2"/>
  <c r="J538" i="2"/>
  <c r="J537" i="2"/>
  <c r="O536" i="2"/>
  <c r="J536" i="2"/>
  <c r="O535" i="2"/>
  <c r="J535" i="2"/>
  <c r="M534" i="2"/>
  <c r="O534" i="2"/>
  <c r="J534" i="2"/>
  <c r="J533" i="2"/>
  <c r="O532" i="2"/>
  <c r="J532" i="2"/>
  <c r="J531" i="2"/>
  <c r="M530" i="2"/>
  <c r="O530" i="2"/>
  <c r="J530" i="2"/>
  <c r="J529" i="2"/>
  <c r="O528" i="2"/>
  <c r="J528" i="2"/>
  <c r="O527" i="2"/>
  <c r="J527" i="2"/>
  <c r="O526" i="2"/>
  <c r="J526" i="2"/>
  <c r="J525" i="2"/>
  <c r="O524" i="2"/>
  <c r="J524" i="2"/>
  <c r="J523" i="2"/>
  <c r="J522" i="2"/>
  <c r="J521" i="2"/>
  <c r="J520" i="2"/>
  <c r="O519" i="2"/>
  <c r="J519" i="2"/>
  <c r="O518" i="2"/>
  <c r="J518" i="2"/>
  <c r="J517" i="2"/>
  <c r="M516" i="2"/>
  <c r="O516" i="2"/>
  <c r="J516" i="2"/>
  <c r="O515" i="2"/>
  <c r="J515" i="2"/>
  <c r="O514" i="2"/>
  <c r="J514" i="2"/>
  <c r="J513" i="2"/>
  <c r="O512" i="2"/>
  <c r="J512" i="2"/>
  <c r="J511" i="2"/>
  <c r="J510" i="2"/>
  <c r="J509" i="2"/>
  <c r="O508" i="2"/>
  <c r="J508" i="2"/>
  <c r="O507" i="2"/>
  <c r="J507" i="2"/>
  <c r="O506" i="2"/>
  <c r="J506" i="2"/>
  <c r="J505" i="2"/>
  <c r="O504" i="2"/>
  <c r="J504" i="2"/>
  <c r="O503" i="2"/>
  <c r="J503" i="2"/>
  <c r="O502" i="2"/>
  <c r="J502" i="2"/>
  <c r="J501" i="2"/>
  <c r="M500" i="2"/>
  <c r="O500" i="2"/>
  <c r="J500" i="2"/>
  <c r="O499" i="2"/>
  <c r="J499" i="2"/>
  <c r="O498" i="2"/>
  <c r="J498" i="2"/>
  <c r="J497" i="2"/>
  <c r="O496" i="2"/>
  <c r="J496" i="2"/>
  <c r="M495" i="2"/>
  <c r="O495" i="2"/>
  <c r="J495" i="2"/>
  <c r="O494" i="2"/>
  <c r="J494" i="2"/>
  <c r="J493" i="2"/>
  <c r="O492" i="2"/>
  <c r="J492" i="2"/>
  <c r="O491" i="2"/>
  <c r="J491" i="2"/>
  <c r="M490" i="2"/>
  <c r="O490" i="2"/>
  <c r="J490" i="2"/>
  <c r="J489" i="2"/>
  <c r="O488" i="2"/>
  <c r="J488" i="2"/>
  <c r="J487" i="2"/>
  <c r="O486" i="2"/>
  <c r="J486" i="2"/>
  <c r="J485" i="2"/>
  <c r="O484" i="2"/>
  <c r="J484" i="2"/>
  <c r="J483" i="2"/>
  <c r="J482" i="2"/>
  <c r="J481" i="2"/>
  <c r="O480" i="2"/>
  <c r="J480" i="2"/>
  <c r="M479" i="2"/>
  <c r="O479" i="2"/>
  <c r="J479" i="2"/>
  <c r="O478" i="2"/>
  <c r="J478" i="2"/>
  <c r="J477" i="2"/>
  <c r="O476" i="2"/>
  <c r="J476" i="2"/>
  <c r="J475" i="2"/>
  <c r="J474" i="2"/>
  <c r="J473" i="2"/>
  <c r="O472" i="2"/>
  <c r="J472" i="2"/>
  <c r="O471" i="2"/>
  <c r="J471" i="2"/>
  <c r="O470" i="2"/>
  <c r="J470" i="2"/>
  <c r="J469" i="2"/>
  <c r="O468" i="2"/>
  <c r="J468" i="2"/>
  <c r="J467" i="2"/>
  <c r="O466" i="2"/>
  <c r="J466" i="2"/>
  <c r="J465" i="2"/>
  <c r="M464" i="2"/>
  <c r="O464" i="2"/>
  <c r="J464" i="2"/>
  <c r="O463" i="2"/>
  <c r="J463" i="2"/>
  <c r="O462" i="2"/>
  <c r="J462" i="2"/>
  <c r="J461" i="2"/>
  <c r="O460" i="2"/>
  <c r="J460" i="2"/>
  <c r="M459" i="2"/>
  <c r="O459" i="2"/>
  <c r="J459" i="2"/>
  <c r="J458" i="2"/>
  <c r="J457" i="2"/>
  <c r="O456" i="2"/>
  <c r="J456" i="2"/>
  <c r="J455" i="2"/>
  <c r="O454" i="2"/>
  <c r="J454" i="2"/>
  <c r="J453" i="2"/>
  <c r="M452" i="2"/>
  <c r="O452" i="2"/>
  <c r="J452" i="2"/>
  <c r="O451" i="2"/>
  <c r="J451" i="2"/>
  <c r="O450" i="2"/>
  <c r="J450" i="2"/>
  <c r="J449" i="2"/>
  <c r="O448" i="2"/>
  <c r="J448" i="2"/>
  <c r="O447" i="2"/>
  <c r="J447" i="2"/>
  <c r="O446" i="2"/>
  <c r="J446" i="2"/>
  <c r="J445" i="2"/>
  <c r="J444" i="2"/>
  <c r="O443" i="2"/>
  <c r="J443" i="2"/>
  <c r="O442" i="2"/>
  <c r="J442" i="2"/>
  <c r="O441" i="2"/>
  <c r="J441" i="2"/>
  <c r="M440" i="2"/>
  <c r="O440" i="2"/>
  <c r="J440" i="2"/>
  <c r="O439" i="2"/>
  <c r="J439" i="2"/>
  <c r="O438" i="2"/>
  <c r="J438" i="2"/>
  <c r="O437" i="2"/>
  <c r="J437" i="2"/>
  <c r="O436" i="2"/>
  <c r="J436" i="2"/>
  <c r="O435" i="2"/>
  <c r="J435" i="2"/>
  <c r="O434" i="2"/>
  <c r="J434" i="2"/>
  <c r="O433" i="2"/>
  <c r="J433" i="2"/>
  <c r="M432" i="2"/>
  <c r="O432" i="2"/>
  <c r="J432" i="2"/>
  <c r="O431" i="2"/>
  <c r="J431" i="2"/>
  <c r="O430" i="2"/>
  <c r="J430" i="2"/>
  <c r="O429" i="2"/>
  <c r="J429" i="2"/>
  <c r="O428" i="2"/>
  <c r="J428" i="2"/>
  <c r="O427" i="2"/>
  <c r="J427" i="2"/>
  <c r="J426" i="2"/>
  <c r="O425" i="2"/>
  <c r="J425" i="2"/>
  <c r="O424" i="2"/>
  <c r="J424" i="2"/>
  <c r="O423" i="2"/>
  <c r="J423" i="2"/>
  <c r="O422" i="2"/>
  <c r="J422" i="2"/>
  <c r="O421" i="2"/>
  <c r="J421" i="2"/>
  <c r="O420" i="2"/>
  <c r="J420" i="2"/>
  <c r="O419" i="2"/>
  <c r="J419" i="2"/>
  <c r="O418" i="2"/>
  <c r="J418" i="2"/>
  <c r="O417" i="2"/>
  <c r="J417" i="2"/>
  <c r="J416" i="2"/>
  <c r="O415" i="2"/>
  <c r="J415" i="2"/>
  <c r="O414" i="2"/>
  <c r="J414" i="2"/>
  <c r="O413" i="2"/>
  <c r="J413" i="2"/>
  <c r="O412" i="2"/>
  <c r="J412" i="2"/>
  <c r="O411" i="2"/>
  <c r="J411" i="2"/>
  <c r="J410" i="2"/>
  <c r="O409" i="2"/>
  <c r="J409" i="2"/>
  <c r="O408" i="2"/>
  <c r="J408" i="2"/>
  <c r="O407" i="2"/>
  <c r="J407" i="2"/>
  <c r="O406" i="2"/>
  <c r="J406" i="2"/>
  <c r="O405" i="2"/>
  <c r="J405" i="2"/>
  <c r="O404" i="2"/>
  <c r="J404" i="2"/>
  <c r="O403" i="2"/>
  <c r="J403" i="2"/>
  <c r="O402" i="2"/>
  <c r="J402" i="2"/>
  <c r="O401" i="2"/>
  <c r="J401" i="2"/>
  <c r="M400" i="2"/>
  <c r="O400" i="2"/>
  <c r="J400" i="2"/>
  <c r="O399" i="2"/>
  <c r="J399" i="2"/>
  <c r="O398" i="2"/>
  <c r="J398" i="2"/>
  <c r="O397" i="2"/>
  <c r="J397" i="2"/>
  <c r="O396" i="2"/>
  <c r="J396" i="2"/>
  <c r="O395" i="2"/>
  <c r="J395" i="2"/>
  <c r="J394" i="2"/>
  <c r="O393" i="2"/>
  <c r="J393" i="2"/>
  <c r="O392" i="2"/>
  <c r="J392" i="2"/>
  <c r="O391" i="2"/>
  <c r="J391" i="2"/>
  <c r="O390" i="2"/>
  <c r="J390" i="2"/>
  <c r="O389" i="2"/>
  <c r="J389" i="2"/>
  <c r="O388" i="2"/>
  <c r="J388" i="2"/>
  <c r="O387" i="2"/>
  <c r="J387" i="2"/>
  <c r="O386" i="2"/>
  <c r="J386" i="2"/>
  <c r="O385" i="2"/>
  <c r="J385" i="2"/>
  <c r="J384" i="2"/>
  <c r="O383" i="2"/>
  <c r="J383" i="2"/>
  <c r="O382" i="2"/>
  <c r="J382" i="2"/>
  <c r="O381" i="2"/>
  <c r="J381" i="2"/>
  <c r="O380" i="2"/>
  <c r="J380" i="2"/>
  <c r="O379" i="2"/>
  <c r="J379" i="2"/>
  <c r="J378" i="2"/>
  <c r="O377" i="2"/>
  <c r="J377" i="2"/>
  <c r="M376" i="2"/>
  <c r="O376" i="2"/>
  <c r="J376" i="2"/>
  <c r="O375" i="2"/>
  <c r="J375" i="2"/>
  <c r="O374" i="2"/>
  <c r="J374" i="2"/>
  <c r="O373" i="2"/>
  <c r="J373" i="2"/>
  <c r="O372" i="2"/>
  <c r="J372" i="2"/>
  <c r="O371" i="2"/>
  <c r="J371" i="2"/>
  <c r="O370" i="2"/>
  <c r="J370" i="2"/>
  <c r="O369" i="2"/>
  <c r="J369" i="2"/>
  <c r="M368" i="2"/>
  <c r="O368" i="2"/>
  <c r="J368" i="2"/>
  <c r="O367" i="2"/>
  <c r="J367" i="2"/>
  <c r="O366" i="2"/>
  <c r="J366" i="2"/>
  <c r="O365" i="2"/>
  <c r="J365" i="2"/>
  <c r="O364" i="2"/>
  <c r="J364" i="2"/>
  <c r="O363" i="2"/>
  <c r="J363" i="2"/>
  <c r="J362" i="2"/>
  <c r="O361" i="2"/>
  <c r="J361" i="2"/>
  <c r="O360" i="2"/>
  <c r="J360" i="2"/>
  <c r="O359" i="2"/>
  <c r="J359" i="2"/>
  <c r="O358" i="2"/>
  <c r="J358" i="2"/>
  <c r="O357" i="2"/>
  <c r="J357" i="2"/>
  <c r="O356" i="2"/>
  <c r="J356" i="2"/>
  <c r="O355" i="2"/>
  <c r="J355" i="2"/>
  <c r="O354" i="2"/>
  <c r="J354" i="2"/>
  <c r="O353" i="2"/>
  <c r="J353" i="2"/>
  <c r="J352" i="2"/>
  <c r="O351" i="2"/>
  <c r="J351" i="2"/>
  <c r="O350" i="2"/>
  <c r="J350" i="2"/>
  <c r="O349" i="2"/>
  <c r="J349" i="2"/>
  <c r="O348" i="2"/>
  <c r="J348" i="2"/>
  <c r="O347" i="2"/>
  <c r="J347" i="2"/>
  <c r="J346" i="2"/>
  <c r="O345" i="2"/>
  <c r="J345" i="2"/>
  <c r="O344" i="2"/>
  <c r="J344" i="2"/>
  <c r="O343" i="2"/>
  <c r="J343" i="2"/>
  <c r="O342" i="2"/>
  <c r="J342" i="2"/>
  <c r="O341" i="2"/>
  <c r="J341" i="2"/>
  <c r="O340" i="2"/>
  <c r="J340" i="2"/>
  <c r="O339" i="2"/>
  <c r="J339" i="2"/>
  <c r="O338" i="2"/>
  <c r="J338" i="2"/>
  <c r="O337" i="2"/>
  <c r="J337" i="2"/>
  <c r="M336" i="2"/>
  <c r="O336" i="2"/>
  <c r="J336" i="2"/>
  <c r="O335" i="2"/>
  <c r="J335" i="2"/>
  <c r="O334" i="2"/>
  <c r="J334" i="2"/>
  <c r="O333" i="2"/>
  <c r="J333" i="2"/>
  <c r="O332" i="2"/>
  <c r="J332" i="2"/>
  <c r="O331" i="2"/>
  <c r="J331" i="2"/>
  <c r="J330" i="2"/>
  <c r="O329" i="2"/>
  <c r="J329" i="2"/>
  <c r="O328" i="2"/>
  <c r="J328" i="2"/>
  <c r="O327" i="2"/>
  <c r="J327" i="2"/>
  <c r="O326" i="2"/>
  <c r="J326" i="2"/>
  <c r="O325" i="2"/>
  <c r="J325" i="2"/>
  <c r="O324" i="2"/>
  <c r="J324" i="2"/>
  <c r="O323" i="2"/>
  <c r="J323" i="2"/>
  <c r="O322" i="2"/>
  <c r="J322" i="2"/>
  <c r="O321" i="2"/>
  <c r="J321" i="2"/>
  <c r="J320" i="2"/>
  <c r="O319" i="2"/>
  <c r="J319" i="2"/>
  <c r="O318" i="2"/>
  <c r="J318" i="2"/>
  <c r="O317" i="2"/>
  <c r="J317" i="2"/>
  <c r="O316" i="2"/>
  <c r="J316" i="2"/>
  <c r="O315" i="2"/>
  <c r="J315" i="2"/>
  <c r="J314" i="2"/>
  <c r="O313" i="2"/>
  <c r="J313" i="2"/>
  <c r="M312" i="2"/>
  <c r="O312" i="2"/>
  <c r="J312" i="2"/>
  <c r="O311" i="2"/>
  <c r="J311" i="2"/>
  <c r="O310" i="2"/>
  <c r="J310" i="2"/>
  <c r="O309" i="2"/>
  <c r="J309" i="2"/>
  <c r="O308" i="2"/>
  <c r="J308" i="2"/>
  <c r="O307" i="2"/>
  <c r="J307" i="2"/>
  <c r="O306" i="2"/>
  <c r="J306" i="2"/>
  <c r="O305" i="2"/>
  <c r="J305" i="2"/>
  <c r="M304" i="2"/>
  <c r="O304" i="2"/>
  <c r="J304" i="2"/>
  <c r="O303" i="2"/>
  <c r="J303" i="2"/>
  <c r="O302" i="2"/>
  <c r="J302" i="2"/>
  <c r="O301" i="2"/>
  <c r="J301" i="2"/>
  <c r="O300" i="2"/>
  <c r="J300" i="2"/>
  <c r="O299" i="2"/>
  <c r="J299" i="2"/>
  <c r="J298" i="2"/>
  <c r="O297" i="2"/>
  <c r="J297" i="2"/>
  <c r="O296" i="2"/>
  <c r="J296" i="2"/>
  <c r="O295" i="2"/>
  <c r="J295" i="2"/>
  <c r="O294" i="2"/>
  <c r="J294" i="2"/>
  <c r="O293" i="2"/>
  <c r="J293" i="2"/>
  <c r="O292" i="2"/>
  <c r="J292" i="2"/>
  <c r="O291" i="2"/>
  <c r="J291" i="2"/>
  <c r="O290" i="2"/>
  <c r="J290" i="2"/>
  <c r="O289" i="2"/>
  <c r="J289" i="2"/>
  <c r="J288" i="2"/>
  <c r="O287" i="2"/>
  <c r="J287" i="2"/>
  <c r="O286" i="2"/>
  <c r="J286" i="2"/>
  <c r="O285" i="2"/>
  <c r="J285" i="2"/>
  <c r="O284" i="2"/>
  <c r="J284" i="2"/>
  <c r="O283" i="2"/>
  <c r="J283" i="2"/>
  <c r="J282" i="2"/>
  <c r="O281" i="2"/>
  <c r="J281" i="2"/>
  <c r="O280" i="2"/>
  <c r="J280" i="2"/>
  <c r="O279" i="2"/>
  <c r="J279" i="2"/>
  <c r="O278" i="2"/>
  <c r="J278" i="2"/>
  <c r="O277" i="2"/>
  <c r="J277" i="2"/>
  <c r="O276" i="2"/>
  <c r="J276" i="2"/>
  <c r="O275" i="2"/>
  <c r="J275" i="2"/>
  <c r="O274" i="2"/>
  <c r="J274" i="2"/>
  <c r="O273" i="2"/>
  <c r="J273" i="2"/>
  <c r="M272" i="2"/>
  <c r="O272" i="2"/>
  <c r="J272" i="2"/>
  <c r="O271" i="2"/>
  <c r="J271" i="2"/>
  <c r="O270" i="2"/>
  <c r="J270" i="2"/>
  <c r="O269" i="2"/>
  <c r="J269" i="2"/>
  <c r="O268" i="2"/>
  <c r="J268" i="2"/>
  <c r="O267" i="2"/>
  <c r="J267" i="2"/>
  <c r="J266" i="2"/>
  <c r="O265" i="2"/>
  <c r="J265" i="2"/>
  <c r="O264" i="2"/>
  <c r="J264" i="2"/>
  <c r="O263" i="2"/>
  <c r="J263" i="2"/>
  <c r="O262" i="2"/>
  <c r="J262" i="2"/>
  <c r="O261" i="2"/>
  <c r="J261" i="2"/>
  <c r="O260" i="2"/>
  <c r="J260" i="2"/>
  <c r="O259" i="2"/>
  <c r="J259" i="2"/>
  <c r="O258" i="2"/>
  <c r="J258" i="2"/>
  <c r="O257" i="2"/>
  <c r="J257" i="2"/>
  <c r="J256" i="2"/>
  <c r="O255" i="2"/>
  <c r="J255" i="2"/>
  <c r="O254" i="2"/>
  <c r="J254" i="2"/>
  <c r="O253" i="2"/>
  <c r="J253" i="2"/>
  <c r="O252" i="2"/>
  <c r="J252" i="2"/>
  <c r="O251" i="2"/>
  <c r="J251" i="2"/>
  <c r="J250" i="2"/>
  <c r="O249" i="2"/>
  <c r="J249" i="2"/>
  <c r="M248" i="2"/>
  <c r="O248" i="2"/>
  <c r="J248" i="2"/>
  <c r="O247" i="2"/>
  <c r="J247" i="2"/>
  <c r="O246" i="2"/>
  <c r="J246" i="2"/>
  <c r="O245" i="2"/>
  <c r="J245" i="2"/>
  <c r="O244" i="2"/>
  <c r="J244" i="2"/>
  <c r="O243" i="2"/>
  <c r="J243" i="2"/>
  <c r="O242" i="2"/>
  <c r="J242" i="2"/>
  <c r="O241" i="2"/>
  <c r="J241" i="2"/>
  <c r="M240" i="2"/>
  <c r="O240" i="2"/>
  <c r="J240" i="2"/>
  <c r="O239" i="2"/>
  <c r="J239" i="2"/>
  <c r="O238" i="2"/>
  <c r="J238" i="2"/>
  <c r="O237" i="2"/>
  <c r="J237" i="2"/>
  <c r="O236" i="2"/>
  <c r="J236" i="2"/>
  <c r="O235" i="2"/>
  <c r="J235" i="2"/>
  <c r="J234" i="2"/>
  <c r="O233" i="2"/>
  <c r="J233" i="2"/>
  <c r="O232" i="2"/>
  <c r="J232" i="2"/>
  <c r="O231" i="2"/>
  <c r="J231" i="2"/>
  <c r="O230" i="2"/>
  <c r="J230" i="2"/>
  <c r="O229" i="2"/>
  <c r="J229" i="2"/>
  <c r="O228" i="2"/>
  <c r="J228" i="2"/>
  <c r="O227" i="2"/>
  <c r="J227" i="2"/>
  <c r="O226" i="2"/>
  <c r="J226" i="2"/>
  <c r="O225" i="2"/>
  <c r="J225" i="2"/>
  <c r="J224" i="2"/>
  <c r="O223" i="2"/>
  <c r="J223" i="2"/>
  <c r="O222" i="2"/>
  <c r="J222" i="2"/>
  <c r="O221" i="2"/>
  <c r="J221" i="2"/>
  <c r="O220" i="2"/>
  <c r="J220" i="2"/>
  <c r="O219" i="2"/>
  <c r="J219" i="2"/>
  <c r="J218" i="2"/>
  <c r="O217" i="2"/>
  <c r="J217" i="2"/>
  <c r="O216" i="2"/>
  <c r="J216" i="2"/>
  <c r="O215" i="2"/>
  <c r="J215" i="2"/>
  <c r="O214" i="2"/>
  <c r="J214" i="2"/>
  <c r="O213" i="2"/>
  <c r="J213" i="2"/>
  <c r="O212" i="2"/>
  <c r="J212" i="2"/>
  <c r="O211" i="2"/>
  <c r="J211" i="2"/>
  <c r="M210" i="2"/>
  <c r="J210" i="2"/>
  <c r="M209" i="2"/>
  <c r="J209" i="2"/>
  <c r="M208" i="2"/>
  <c r="J208" i="2"/>
  <c r="J207" i="2"/>
  <c r="J206" i="2"/>
  <c r="M205" i="2"/>
  <c r="J205" i="2"/>
  <c r="M204" i="2"/>
  <c r="J204" i="2"/>
  <c r="M203" i="2"/>
  <c r="J203" i="2"/>
  <c r="M202" i="2"/>
  <c r="J202" i="2"/>
  <c r="M201" i="2"/>
  <c r="J201" i="2"/>
  <c r="M200" i="2"/>
  <c r="J200" i="2"/>
  <c r="O199" i="2"/>
  <c r="M199" i="2"/>
  <c r="J199" i="2"/>
  <c r="J198" i="2"/>
  <c r="M197" i="2"/>
  <c r="J197" i="2"/>
  <c r="M196" i="2"/>
  <c r="J196" i="2"/>
  <c r="M195" i="2"/>
  <c r="J195" i="2"/>
  <c r="M194" i="2"/>
  <c r="J194" i="2"/>
  <c r="M193" i="2"/>
  <c r="J193" i="2"/>
  <c r="M192" i="2"/>
  <c r="J192" i="2"/>
  <c r="J191" i="2"/>
  <c r="J190" i="2"/>
  <c r="M189" i="2"/>
  <c r="J189" i="2"/>
  <c r="M188" i="2"/>
  <c r="J188" i="2"/>
  <c r="O187" i="2"/>
  <c r="M187" i="2"/>
  <c r="J187" i="2"/>
  <c r="M186" i="2"/>
  <c r="J186" i="2"/>
  <c r="M185" i="2"/>
  <c r="J185" i="2"/>
  <c r="M184" i="2"/>
  <c r="J184" i="2"/>
  <c r="O183" i="2"/>
  <c r="M183" i="2"/>
  <c r="J183" i="2"/>
  <c r="J182" i="2"/>
  <c r="M181" i="2"/>
  <c r="J181" i="2"/>
  <c r="M180" i="2"/>
  <c r="J180" i="2"/>
  <c r="M179" i="2"/>
  <c r="J179" i="2"/>
  <c r="M178" i="2"/>
  <c r="J178" i="2"/>
  <c r="M177" i="2"/>
  <c r="J177" i="2"/>
  <c r="M176" i="2"/>
  <c r="J176" i="2"/>
  <c r="J175" i="2"/>
  <c r="J174" i="2"/>
  <c r="M173" i="2"/>
  <c r="J173" i="2"/>
  <c r="M172" i="2"/>
  <c r="J172" i="2"/>
  <c r="M171" i="2"/>
  <c r="J171" i="2"/>
  <c r="M170" i="2"/>
  <c r="J170" i="2"/>
  <c r="M169" i="2"/>
  <c r="J169" i="2"/>
  <c r="M168" i="2"/>
  <c r="J168" i="2"/>
  <c r="O167" i="2"/>
  <c r="M167" i="2"/>
  <c r="J167" i="2"/>
  <c r="J166" i="2"/>
  <c r="M165" i="2"/>
  <c r="J165" i="2"/>
  <c r="M164" i="2"/>
  <c r="J164" i="2"/>
  <c r="M163" i="2"/>
  <c r="J163" i="2"/>
  <c r="M162" i="2"/>
  <c r="J162" i="2"/>
  <c r="M161" i="2"/>
  <c r="J161" i="2"/>
  <c r="M160" i="2"/>
  <c r="J160" i="2"/>
  <c r="J159" i="2"/>
  <c r="J158" i="2"/>
  <c r="M157" i="2"/>
  <c r="J157" i="2"/>
  <c r="M156" i="2"/>
  <c r="J156" i="2"/>
  <c r="O155" i="2"/>
  <c r="M155" i="2"/>
  <c r="J155" i="2"/>
  <c r="M154" i="2"/>
  <c r="J154" i="2"/>
  <c r="M153" i="2"/>
  <c r="J153" i="2"/>
  <c r="M152" i="2"/>
  <c r="J152" i="2"/>
  <c r="O151" i="2"/>
  <c r="M151" i="2"/>
  <c r="J151" i="2"/>
  <c r="J150" i="2"/>
  <c r="M149" i="2"/>
  <c r="J149" i="2"/>
  <c r="M148" i="2"/>
  <c r="J148" i="2"/>
  <c r="M147" i="2"/>
  <c r="J147" i="2"/>
  <c r="M146" i="2"/>
  <c r="J146" i="2"/>
  <c r="M145" i="2"/>
  <c r="J145" i="2"/>
  <c r="M144" i="2"/>
  <c r="J144" i="2"/>
  <c r="J143" i="2"/>
  <c r="J142" i="2"/>
  <c r="M141" i="2"/>
  <c r="J141" i="2"/>
  <c r="M140" i="2"/>
  <c r="J140" i="2"/>
  <c r="M139" i="2"/>
  <c r="J139" i="2"/>
  <c r="M138" i="2"/>
  <c r="J138" i="2"/>
  <c r="M137" i="2"/>
  <c r="J137" i="2"/>
  <c r="M136" i="2"/>
  <c r="J136" i="2"/>
  <c r="O135" i="2"/>
  <c r="M135" i="2"/>
  <c r="J135" i="2"/>
  <c r="J134" i="2"/>
  <c r="M133" i="2"/>
  <c r="J133" i="2"/>
  <c r="M132" i="2"/>
  <c r="J132" i="2"/>
  <c r="M131" i="2"/>
  <c r="J131" i="2"/>
  <c r="M130" i="2"/>
  <c r="J130" i="2"/>
  <c r="M129" i="2"/>
  <c r="J129" i="2"/>
  <c r="M128" i="2"/>
  <c r="J128" i="2"/>
  <c r="J127" i="2"/>
  <c r="J126" i="2"/>
  <c r="M125" i="2"/>
  <c r="J125" i="2"/>
  <c r="M124" i="2"/>
  <c r="J124" i="2"/>
  <c r="O123" i="2"/>
  <c r="M123" i="2"/>
  <c r="J123" i="2"/>
  <c r="M122" i="2"/>
  <c r="J122" i="2"/>
  <c r="M121" i="2"/>
  <c r="J121" i="2"/>
  <c r="M120" i="2"/>
  <c r="J120" i="2"/>
  <c r="O119" i="2"/>
  <c r="M119" i="2"/>
  <c r="J119" i="2"/>
  <c r="J118" i="2"/>
  <c r="M117" i="2"/>
  <c r="J117" i="2"/>
  <c r="M116" i="2"/>
  <c r="J116" i="2"/>
  <c r="M115" i="2"/>
  <c r="J115" i="2"/>
  <c r="M114" i="2"/>
  <c r="J114" i="2"/>
  <c r="M113" i="2"/>
  <c r="J113" i="2"/>
  <c r="M112" i="2"/>
  <c r="J112" i="2"/>
  <c r="J111" i="2"/>
  <c r="J110" i="2"/>
  <c r="M109" i="2"/>
  <c r="J109" i="2"/>
  <c r="M108" i="2"/>
  <c r="J108" i="2"/>
  <c r="M107" i="2"/>
  <c r="J107" i="2"/>
  <c r="M106" i="2"/>
  <c r="J106" i="2"/>
  <c r="M105" i="2"/>
  <c r="J105" i="2"/>
  <c r="M104" i="2"/>
  <c r="J104" i="2"/>
  <c r="O103" i="2"/>
  <c r="M103" i="2"/>
  <c r="J103" i="2"/>
  <c r="J102" i="2"/>
  <c r="M101" i="2"/>
  <c r="J101" i="2"/>
  <c r="M100" i="2"/>
  <c r="J100" i="2"/>
  <c r="M99" i="2"/>
  <c r="J99" i="2"/>
  <c r="M98" i="2"/>
  <c r="J98" i="2"/>
  <c r="M97" i="2"/>
  <c r="J97" i="2"/>
  <c r="M96" i="2"/>
  <c r="J96" i="2"/>
  <c r="J95" i="2"/>
  <c r="J94" i="2"/>
  <c r="M93" i="2"/>
  <c r="J93" i="2"/>
  <c r="M92" i="2"/>
  <c r="J92" i="2"/>
  <c r="O91" i="2"/>
  <c r="M91" i="2"/>
  <c r="J91" i="2"/>
  <c r="M90" i="2"/>
  <c r="J90" i="2"/>
  <c r="M89" i="2"/>
  <c r="J89" i="2"/>
  <c r="M88" i="2"/>
  <c r="J88" i="2"/>
  <c r="O87" i="2"/>
  <c r="M87" i="2"/>
  <c r="J87" i="2"/>
  <c r="M86" i="2"/>
  <c r="J86" i="2"/>
  <c r="M85" i="2"/>
  <c r="J85" i="2"/>
  <c r="M84" i="2"/>
  <c r="J84" i="2"/>
  <c r="M83" i="2"/>
  <c r="J83" i="2"/>
  <c r="M82" i="2"/>
  <c r="J82" i="2"/>
  <c r="M81" i="2"/>
  <c r="J81" i="2"/>
  <c r="M80" i="2"/>
  <c r="J80" i="2"/>
  <c r="M79" i="2"/>
  <c r="J79" i="2"/>
  <c r="M78" i="2"/>
  <c r="J78" i="2"/>
  <c r="M77" i="2"/>
  <c r="J77" i="2"/>
  <c r="M76" i="2"/>
  <c r="J76" i="2"/>
  <c r="J75" i="2"/>
  <c r="M74" i="2"/>
  <c r="J74" i="2"/>
  <c r="M73" i="2"/>
  <c r="J73" i="2"/>
  <c r="M72" i="2"/>
  <c r="J72" i="2"/>
  <c r="J71" i="2"/>
  <c r="M70" i="2"/>
  <c r="J70" i="2"/>
  <c r="M69" i="2"/>
  <c r="J69" i="2"/>
  <c r="M68" i="2"/>
  <c r="J68" i="2"/>
  <c r="M67" i="2"/>
  <c r="J67" i="2"/>
  <c r="M66" i="2"/>
  <c r="J66" i="2"/>
  <c r="M65" i="2"/>
  <c r="J65" i="2"/>
  <c r="M64" i="2"/>
  <c r="J64" i="2"/>
  <c r="M63" i="2"/>
  <c r="J63" i="2"/>
  <c r="M62" i="2"/>
  <c r="J62" i="2"/>
  <c r="M61" i="2"/>
  <c r="J61" i="2"/>
  <c r="M60" i="2"/>
  <c r="J60" i="2"/>
  <c r="O59" i="2"/>
  <c r="M59" i="2"/>
  <c r="J59" i="2"/>
  <c r="M58" i="2"/>
  <c r="J58" i="2"/>
  <c r="M57" i="2"/>
  <c r="J57" i="2"/>
  <c r="J56" i="2"/>
  <c r="M55" i="2"/>
  <c r="J55" i="2"/>
  <c r="M54" i="2"/>
  <c r="J54" i="2"/>
  <c r="M53" i="2"/>
  <c r="J53" i="2"/>
  <c r="M52" i="2"/>
  <c r="J52" i="2"/>
  <c r="M51" i="2"/>
  <c r="J51" i="2"/>
  <c r="M50" i="2"/>
  <c r="J50" i="2"/>
  <c r="M49" i="2"/>
  <c r="J49" i="2"/>
  <c r="O48" i="2"/>
  <c r="M48" i="2"/>
  <c r="J48" i="2"/>
  <c r="M47" i="2"/>
  <c r="J47" i="2"/>
  <c r="M46" i="2"/>
  <c r="J46" i="2"/>
  <c r="M45" i="2"/>
  <c r="J45" i="2"/>
  <c r="M44" i="2"/>
  <c r="J44" i="2"/>
  <c r="M43" i="2"/>
  <c r="J43" i="2"/>
  <c r="M42" i="2"/>
  <c r="J42" i="2"/>
  <c r="M41" i="2"/>
  <c r="J41" i="2"/>
  <c r="J40" i="2"/>
  <c r="M39" i="2"/>
  <c r="J39" i="2"/>
  <c r="M38" i="2"/>
  <c r="J38" i="2"/>
  <c r="M37" i="2"/>
  <c r="J37" i="2"/>
  <c r="O36" i="2"/>
  <c r="M36" i="2"/>
  <c r="J36" i="2"/>
  <c r="M35" i="2"/>
  <c r="J35" i="2"/>
  <c r="M34" i="2"/>
  <c r="J34" i="2"/>
  <c r="M33" i="2"/>
  <c r="J33" i="2"/>
  <c r="O32" i="2"/>
  <c r="M32" i="2"/>
  <c r="J32" i="2"/>
  <c r="M31" i="2"/>
  <c r="J31" i="2"/>
  <c r="M30" i="2"/>
  <c r="J30" i="2"/>
  <c r="M29" i="2"/>
  <c r="J29" i="2"/>
  <c r="M28" i="2"/>
  <c r="J28" i="2"/>
  <c r="O27" i="2"/>
  <c r="M27" i="2"/>
  <c r="J27" i="2"/>
  <c r="M26" i="2"/>
  <c r="J26" i="2"/>
  <c r="M25" i="2"/>
  <c r="J25" i="2"/>
  <c r="M24" i="2"/>
  <c r="J24" i="2"/>
  <c r="M23" i="2"/>
  <c r="J23" i="2"/>
  <c r="M22" i="2"/>
  <c r="J22" i="2"/>
  <c r="M21" i="2"/>
  <c r="J21" i="2"/>
  <c r="M20" i="2"/>
  <c r="J20" i="2"/>
  <c r="O19" i="2"/>
  <c r="M19" i="2"/>
  <c r="J19" i="2"/>
  <c r="M18" i="2"/>
  <c r="J18" i="2"/>
  <c r="M17" i="2"/>
  <c r="J17" i="2"/>
  <c r="M16" i="2"/>
  <c r="J16" i="2"/>
  <c r="M15" i="2"/>
  <c r="J15" i="2"/>
  <c r="M14" i="2"/>
  <c r="J14" i="2"/>
  <c r="M13" i="2"/>
  <c r="J13" i="2"/>
  <c r="M12" i="2"/>
  <c r="J12" i="2"/>
  <c r="M11" i="2"/>
  <c r="J11" i="2"/>
  <c r="M10" i="2"/>
  <c r="J10" i="2"/>
  <c r="M9" i="2"/>
  <c r="J9" i="2"/>
  <c r="M8" i="2"/>
  <c r="J8" i="2"/>
  <c r="M7" i="2"/>
  <c r="J7" i="2"/>
  <c r="M6" i="2"/>
  <c r="J6" i="2"/>
  <c r="M5" i="2"/>
  <c r="J5" i="2"/>
  <c r="M4" i="2"/>
  <c r="J4" i="2"/>
  <c r="J3" i="2"/>
  <c r="M2" i="2"/>
  <c r="J2" i="2"/>
  <c r="M447" i="3" l="1"/>
  <c r="M534" i="3"/>
  <c r="M643" i="3"/>
  <c r="M185" i="3"/>
  <c r="O84" i="3"/>
  <c r="M297" i="3"/>
  <c r="O52" i="3"/>
  <c r="O97" i="3"/>
  <c r="M323" i="3"/>
  <c r="M434" i="3"/>
  <c r="M563" i="3"/>
  <c r="O1173" i="3"/>
  <c r="M211" i="3"/>
  <c r="M490" i="3"/>
  <c r="M519" i="3"/>
  <c r="M627" i="3"/>
  <c r="M853" i="4"/>
  <c r="O853" i="4"/>
  <c r="M901" i="4"/>
  <c r="O901" i="4"/>
  <c r="O1236" i="4"/>
  <c r="M1236" i="4"/>
  <c r="O1568" i="4"/>
  <c r="M1568" i="4"/>
  <c r="O71" i="4"/>
  <c r="O74" i="4"/>
  <c r="O77" i="4"/>
  <c r="O87" i="4"/>
  <c r="O90" i="4"/>
  <c r="O93" i="4"/>
  <c r="O106" i="4"/>
  <c r="O109" i="4"/>
  <c r="O112" i="4"/>
  <c r="O122" i="4"/>
  <c r="O125" i="4"/>
  <c r="O128" i="4"/>
  <c r="O138" i="4"/>
  <c r="O150" i="4"/>
  <c r="O160" i="4"/>
  <c r="O170" i="4"/>
  <c r="M261" i="4"/>
  <c r="M277" i="4"/>
  <c r="M293" i="4"/>
  <c r="M309" i="4"/>
  <c r="M325" i="4"/>
  <c r="M341" i="4"/>
  <c r="M357" i="4"/>
  <c r="M373" i="4"/>
  <c r="M389" i="4"/>
  <c r="M405" i="4"/>
  <c r="M421" i="4"/>
  <c r="M431" i="4"/>
  <c r="M439" i="4"/>
  <c r="M449" i="4"/>
  <c r="M459" i="4"/>
  <c r="O461" i="4"/>
  <c r="M461" i="4"/>
  <c r="M481" i="4"/>
  <c r="O502" i="4"/>
  <c r="M502" i="4"/>
  <c r="O518" i="4"/>
  <c r="M518" i="4"/>
  <c r="O534" i="4"/>
  <c r="M534" i="4"/>
  <c r="O550" i="4"/>
  <c r="M550" i="4"/>
  <c r="O566" i="4"/>
  <c r="M566" i="4"/>
  <c r="O582" i="4"/>
  <c r="M582" i="4"/>
  <c r="M612" i="4"/>
  <c r="O612" i="4"/>
  <c r="M628" i="4"/>
  <c r="O628" i="4"/>
  <c r="M644" i="4"/>
  <c r="O644" i="4"/>
  <c r="M660" i="4"/>
  <c r="O660" i="4"/>
  <c r="M676" i="4"/>
  <c r="O676" i="4"/>
  <c r="M692" i="4"/>
  <c r="O692" i="4"/>
  <c r="M708" i="4"/>
  <c r="O708" i="4"/>
  <c r="M724" i="4"/>
  <c r="O724" i="4"/>
  <c r="M748" i="4"/>
  <c r="O748" i="4"/>
  <c r="M780" i="4"/>
  <c r="O780" i="4"/>
  <c r="M812" i="4"/>
  <c r="O812" i="4"/>
  <c r="M877" i="4"/>
  <c r="O877" i="4"/>
  <c r="M909" i="4"/>
  <c r="O909" i="4"/>
  <c r="M935" i="4"/>
  <c r="O935" i="4"/>
  <c r="M960" i="4"/>
  <c r="O960" i="4"/>
  <c r="M973" i="4"/>
  <c r="O973" i="4"/>
  <c r="O1020" i="4"/>
  <c r="M1020" i="4"/>
  <c r="O1175" i="4"/>
  <c r="M1175" i="4"/>
  <c r="O1252" i="4"/>
  <c r="M1252" i="4"/>
  <c r="O1407" i="4"/>
  <c r="M1407" i="4"/>
  <c r="O1578" i="4"/>
  <c r="M1578" i="4"/>
  <c r="O469" i="4"/>
  <c r="M469" i="4"/>
  <c r="O498" i="4"/>
  <c r="M498" i="4"/>
  <c r="O530" i="4"/>
  <c r="M530" i="4"/>
  <c r="O578" i="4"/>
  <c r="M578" i="4"/>
  <c r="M604" i="4"/>
  <c r="O604" i="4"/>
  <c r="M624" i="4"/>
  <c r="O624" i="4"/>
  <c r="M640" i="4"/>
  <c r="O640" i="4"/>
  <c r="M656" i="4"/>
  <c r="O656" i="4"/>
  <c r="M672" i="4"/>
  <c r="O672" i="4"/>
  <c r="M688" i="4"/>
  <c r="O688" i="4"/>
  <c r="M720" i="4"/>
  <c r="O720" i="4"/>
  <c r="M821" i="4"/>
  <c r="O821" i="4"/>
  <c r="M869" i="4"/>
  <c r="O869" i="4"/>
  <c r="M921" i="4"/>
  <c r="O921" i="4"/>
  <c r="O1314" i="4"/>
  <c r="M1314" i="4"/>
  <c r="O1351" i="4"/>
  <c r="M1351" i="4"/>
  <c r="O67" i="4"/>
  <c r="O70" i="4"/>
  <c r="O73" i="4"/>
  <c r="O83" i="4"/>
  <c r="O86" i="4"/>
  <c r="O89" i="4"/>
  <c r="O99" i="4"/>
  <c r="O102" i="4"/>
  <c r="O105" i="4"/>
  <c r="O108" i="4"/>
  <c r="O118" i="4"/>
  <c r="O121" i="4"/>
  <c r="O124" i="4"/>
  <c r="O130" i="4"/>
  <c r="O142" i="4"/>
  <c r="O152" i="4"/>
  <c r="O162" i="4"/>
  <c r="M265" i="4"/>
  <c r="M281" i="4"/>
  <c r="M297" i="4"/>
  <c r="M313" i="4"/>
  <c r="M329" i="4"/>
  <c r="M345" i="4"/>
  <c r="M361" i="4"/>
  <c r="M377" i="4"/>
  <c r="M393" i="4"/>
  <c r="M409" i="4"/>
  <c r="M425" i="4"/>
  <c r="M433" i="4"/>
  <c r="M441" i="4"/>
  <c r="M451" i="4"/>
  <c r="O453" i="4"/>
  <c r="M453" i="4"/>
  <c r="M473" i="4"/>
  <c r="M483" i="4"/>
  <c r="O485" i="4"/>
  <c r="M485" i="4"/>
  <c r="O506" i="4"/>
  <c r="M506" i="4"/>
  <c r="O522" i="4"/>
  <c r="M522" i="4"/>
  <c r="O538" i="4"/>
  <c r="M538" i="4"/>
  <c r="O554" i="4"/>
  <c r="M554" i="4"/>
  <c r="O570" i="4"/>
  <c r="M570" i="4"/>
  <c r="M588" i="4"/>
  <c r="O588" i="4"/>
  <c r="M616" i="4"/>
  <c r="O616" i="4"/>
  <c r="M632" i="4"/>
  <c r="O632" i="4"/>
  <c r="M648" i="4"/>
  <c r="O648" i="4"/>
  <c r="M664" i="4"/>
  <c r="O664" i="4"/>
  <c r="M680" i="4"/>
  <c r="O680" i="4"/>
  <c r="M696" i="4"/>
  <c r="O696" i="4"/>
  <c r="M712" i="4"/>
  <c r="O712" i="4"/>
  <c r="M728" i="4"/>
  <c r="O728" i="4"/>
  <c r="M756" i="4"/>
  <c r="O756" i="4"/>
  <c r="M788" i="4"/>
  <c r="O788" i="4"/>
  <c r="M829" i="4"/>
  <c r="O829" i="4"/>
  <c r="M845" i="4"/>
  <c r="O845" i="4"/>
  <c r="M861" i="4"/>
  <c r="O861" i="4"/>
  <c r="M885" i="4"/>
  <c r="O885" i="4"/>
  <c r="M932" i="4"/>
  <c r="O932" i="4"/>
  <c r="M945" i="4"/>
  <c r="O945" i="4"/>
  <c r="M979" i="4"/>
  <c r="O979" i="4"/>
  <c r="O1026" i="4"/>
  <c r="M1026" i="4"/>
  <c r="M1087" i="4"/>
  <c r="O1087" i="4"/>
  <c r="M1098" i="4"/>
  <c r="O1098" i="4"/>
  <c r="O1143" i="4"/>
  <c r="M1143" i="4"/>
  <c r="O1268" i="4"/>
  <c r="M1268" i="4"/>
  <c r="O1330" i="4"/>
  <c r="M1330" i="4"/>
  <c r="O1439" i="4"/>
  <c r="M1439" i="4"/>
  <c r="O1536" i="4"/>
  <c r="M1536" i="4"/>
  <c r="O1558" i="4"/>
  <c r="M1558" i="4"/>
  <c r="O514" i="4"/>
  <c r="M514" i="4"/>
  <c r="O546" i="4"/>
  <c r="M546" i="4"/>
  <c r="O562" i="4"/>
  <c r="M562" i="4"/>
  <c r="M704" i="4"/>
  <c r="O704" i="4"/>
  <c r="M740" i="4"/>
  <c r="O740" i="4"/>
  <c r="M772" i="4"/>
  <c r="O772" i="4"/>
  <c r="M837" i="4"/>
  <c r="O837" i="4"/>
  <c r="M963" i="4"/>
  <c r="O963" i="4"/>
  <c r="M1093" i="4"/>
  <c r="O1093" i="4"/>
  <c r="O1522" i="4"/>
  <c r="M1522" i="4"/>
  <c r="O1546" i="4"/>
  <c r="M1546" i="4"/>
  <c r="O134" i="4"/>
  <c r="O144" i="4"/>
  <c r="O154" i="4"/>
  <c r="O166" i="4"/>
  <c r="M269" i="4"/>
  <c r="M285" i="4"/>
  <c r="M301" i="4"/>
  <c r="M317" i="4"/>
  <c r="M333" i="4"/>
  <c r="M349" i="4"/>
  <c r="M365" i="4"/>
  <c r="M381" i="4"/>
  <c r="M397" i="4"/>
  <c r="M413" i="4"/>
  <c r="M427" i="4"/>
  <c r="M435" i="4"/>
  <c r="M443" i="4"/>
  <c r="O445" i="4"/>
  <c r="M445" i="4"/>
  <c r="M465" i="4"/>
  <c r="M475" i="4"/>
  <c r="O477" i="4"/>
  <c r="M477" i="4"/>
  <c r="O494" i="4"/>
  <c r="M494" i="4"/>
  <c r="O510" i="4"/>
  <c r="M510" i="4"/>
  <c r="O526" i="4"/>
  <c r="M526" i="4"/>
  <c r="O542" i="4"/>
  <c r="M542" i="4"/>
  <c r="O558" i="4"/>
  <c r="M558" i="4"/>
  <c r="O574" i="4"/>
  <c r="M574" i="4"/>
  <c r="M596" i="4"/>
  <c r="O596" i="4"/>
  <c r="M620" i="4"/>
  <c r="O620" i="4"/>
  <c r="M636" i="4"/>
  <c r="O636" i="4"/>
  <c r="M652" i="4"/>
  <c r="O652" i="4"/>
  <c r="M668" i="4"/>
  <c r="O668" i="4"/>
  <c r="M684" i="4"/>
  <c r="O684" i="4"/>
  <c r="M700" i="4"/>
  <c r="O700" i="4"/>
  <c r="M716" i="4"/>
  <c r="O716" i="4"/>
  <c r="M732" i="4"/>
  <c r="O732" i="4"/>
  <c r="M764" i="4"/>
  <c r="O764" i="4"/>
  <c r="M796" i="4"/>
  <c r="O796" i="4"/>
  <c r="M893" i="4"/>
  <c r="O893" i="4"/>
  <c r="M912" i="4"/>
  <c r="O912" i="4"/>
  <c r="M957" i="4"/>
  <c r="O957" i="4"/>
  <c r="M976" i="4"/>
  <c r="O976" i="4"/>
  <c r="O1023" i="4"/>
  <c r="M1023" i="4"/>
  <c r="M1084" i="4"/>
  <c r="O1084" i="4"/>
  <c r="O1120" i="4"/>
  <c r="M1120" i="4"/>
  <c r="O1159" i="4"/>
  <c r="M1159" i="4"/>
  <c r="O1182" i="4"/>
  <c r="M1182" i="4"/>
  <c r="O1292" i="4"/>
  <c r="M1292" i="4"/>
  <c r="O1471" i="4"/>
  <c r="M1471" i="4"/>
  <c r="O871" i="4"/>
  <c r="O876" i="4"/>
  <c r="O879" i="4"/>
  <c r="O884" i="4"/>
  <c r="O887" i="4"/>
  <c r="O892" i="4"/>
  <c r="O895" i="4"/>
  <c r="O900" i="4"/>
  <c r="O903" i="4"/>
  <c r="O908" i="4"/>
  <c r="O911" i="4"/>
  <c r="O917" i="4"/>
  <c r="O920" i="4"/>
  <c r="O929" i="4"/>
  <c r="O941" i="4"/>
  <c r="O944" i="4"/>
  <c r="O953" i="4"/>
  <c r="O956" i="4"/>
  <c r="O959" i="4"/>
  <c r="O969" i="4"/>
  <c r="O972" i="4"/>
  <c r="O975" i="4"/>
  <c r="M985" i="4"/>
  <c r="O986" i="4"/>
  <c r="M1019" i="4"/>
  <c r="M1022" i="4"/>
  <c r="O1038" i="4"/>
  <c r="O1083" i="4"/>
  <c r="O1092" i="4"/>
  <c r="O1095" i="4"/>
  <c r="M1104" i="4"/>
  <c r="M1122" i="4"/>
  <c r="M1131" i="4"/>
  <c r="M1147" i="4"/>
  <c r="M1163" i="4"/>
  <c r="M1179" i="4"/>
  <c r="M1214" i="4"/>
  <c r="M1242" i="4"/>
  <c r="M1258" i="4"/>
  <c r="M1274" i="4"/>
  <c r="M1298" i="4"/>
  <c r="M1316" i="4"/>
  <c r="M1332" i="4"/>
  <c r="M1367" i="4"/>
  <c r="M1415" i="4"/>
  <c r="M1447" i="4"/>
  <c r="M1479" i="4"/>
  <c r="M1526" i="4"/>
  <c r="M1538" i="4"/>
  <c r="M1550" i="4"/>
  <c r="M1560" i="4"/>
  <c r="M1570" i="4"/>
  <c r="O804" i="4"/>
  <c r="O825" i="4"/>
  <c r="O833" i="4"/>
  <c r="O841" i="4"/>
  <c r="O849" i="4"/>
  <c r="O857" i="4"/>
  <c r="O865" i="4"/>
  <c r="M1112" i="4"/>
  <c r="M1128" i="4"/>
  <c r="M1135" i="4"/>
  <c r="M1151" i="4"/>
  <c r="M1226" i="4"/>
  <c r="M1244" i="4"/>
  <c r="M1260" i="4"/>
  <c r="M1276" i="4"/>
  <c r="M1300" i="4"/>
  <c r="M1383" i="4"/>
  <c r="M1423" i="4"/>
  <c r="M1455" i="4"/>
  <c r="M1487" i="4"/>
  <c r="M1574" i="4"/>
  <c r="M353" i="3"/>
  <c r="M419" i="3"/>
  <c r="M475" i="3"/>
  <c r="M595" i="3"/>
  <c r="M715" i="3"/>
  <c r="M1553" i="3"/>
  <c r="M1578" i="3"/>
  <c r="O112" i="3"/>
  <c r="M155" i="3"/>
  <c r="M267" i="3"/>
  <c r="M377" i="3"/>
  <c r="M406" i="3"/>
  <c r="M462" i="3"/>
  <c r="M547" i="3"/>
  <c r="M611" i="3"/>
  <c r="M675" i="3"/>
  <c r="M706" i="3"/>
  <c r="M727" i="3"/>
  <c r="M1567" i="3"/>
  <c r="M1588" i="3"/>
  <c r="M6" i="3"/>
  <c r="M125" i="3"/>
  <c r="M241" i="3"/>
  <c r="M659" i="3"/>
  <c r="M738" i="3"/>
  <c r="M691" i="3"/>
  <c r="M13" i="3"/>
  <c r="O36" i="3"/>
  <c r="O67" i="3"/>
  <c r="M139" i="3"/>
  <c r="M195" i="3"/>
  <c r="M253" i="3"/>
  <c r="M313" i="3"/>
  <c r="M369" i="3"/>
  <c r="M455" i="3"/>
  <c r="M470" i="3"/>
  <c r="M483" i="3"/>
  <c r="M498" i="3"/>
  <c r="M511" i="3"/>
  <c r="M526" i="3"/>
  <c r="M539" i="3"/>
  <c r="M571" i="3"/>
  <c r="M603" i="3"/>
  <c r="M635" i="3"/>
  <c r="M667" i="3"/>
  <c r="M682" i="3"/>
  <c r="O1154" i="3"/>
  <c r="M1521" i="3"/>
  <c r="M1562" i="3"/>
  <c r="M747" i="3"/>
  <c r="O89" i="3"/>
  <c r="O104" i="3"/>
  <c r="O119" i="3"/>
  <c r="M169" i="3"/>
  <c r="M225" i="3"/>
  <c r="M283" i="3"/>
  <c r="M339" i="3"/>
  <c r="M383" i="3"/>
  <c r="M398" i="3"/>
  <c r="M411" i="3"/>
  <c r="M426" i="3"/>
  <c r="M441" i="3"/>
  <c r="M555" i="3"/>
  <c r="M587" i="3"/>
  <c r="M619" i="3"/>
  <c r="M651" i="3"/>
  <c r="M698" i="3"/>
  <c r="M1572" i="3"/>
  <c r="M1583" i="3"/>
  <c r="O19" i="3"/>
  <c r="O32" i="3"/>
  <c r="O60" i="3"/>
  <c r="O75" i="3"/>
  <c r="O93" i="3"/>
  <c r="O116" i="3"/>
  <c r="O121" i="3"/>
  <c r="M147" i="3"/>
  <c r="M177" i="3"/>
  <c r="M203" i="3"/>
  <c r="M233" i="3"/>
  <c r="M259" i="3"/>
  <c r="M289" i="3"/>
  <c r="M317" i="3"/>
  <c r="M347" i="3"/>
  <c r="M387" i="3"/>
  <c r="M394" i="3"/>
  <c r="M415" i="3"/>
  <c r="M438" i="3"/>
  <c r="M443" i="3"/>
  <c r="M466" i="3"/>
  <c r="M473" i="3"/>
  <c r="M487" i="3"/>
  <c r="M494" i="3"/>
  <c r="M515" i="3"/>
  <c r="M522" i="3"/>
  <c r="M543" i="3"/>
  <c r="M559" i="3"/>
  <c r="M575" i="3"/>
  <c r="M591" i="3"/>
  <c r="M607" i="3"/>
  <c r="M623" i="3"/>
  <c r="M639" i="3"/>
  <c r="M655" i="3"/>
  <c r="M671" i="3"/>
  <c r="M685" i="3"/>
  <c r="M701" i="3"/>
  <c r="M743" i="3"/>
  <c r="O1169" i="3"/>
  <c r="O1180" i="3"/>
  <c r="M1537" i="3"/>
  <c r="M1570" i="3"/>
  <c r="M1575" i="3"/>
  <c r="M1580" i="3"/>
  <c r="M1594" i="3"/>
  <c r="M2" i="3"/>
  <c r="M9" i="3"/>
  <c r="O44" i="3"/>
  <c r="O87" i="3"/>
  <c r="O101" i="3"/>
  <c r="O108" i="3"/>
  <c r="M131" i="3"/>
  <c r="M161" i="3"/>
  <c r="M189" i="3"/>
  <c r="M219" i="3"/>
  <c r="M249" i="3"/>
  <c r="M275" i="3"/>
  <c r="M305" i="3"/>
  <c r="M331" i="3"/>
  <c r="M361" i="3"/>
  <c r="M374" i="3"/>
  <c r="M379" i="3"/>
  <c r="M402" i="3"/>
  <c r="M409" i="3"/>
  <c r="M423" i="3"/>
  <c r="M430" i="3"/>
  <c r="M451" i="3"/>
  <c r="M458" i="3"/>
  <c r="M479" i="3"/>
  <c r="M502" i="3"/>
  <c r="M507" i="3"/>
  <c r="M530" i="3"/>
  <c r="M537" i="3"/>
  <c r="M551" i="3"/>
  <c r="M567" i="3"/>
  <c r="M583" i="3"/>
  <c r="M599" i="3"/>
  <c r="M615" i="3"/>
  <c r="M631" i="3"/>
  <c r="M647" i="3"/>
  <c r="M663" i="3"/>
  <c r="M679" i="3"/>
  <c r="M695" i="3"/>
  <c r="M711" i="3"/>
  <c r="M722" i="3"/>
  <c r="M731" i="3"/>
  <c r="O749" i="3"/>
  <c r="M1559" i="3"/>
  <c r="M1564" i="3"/>
  <c r="M1586" i="3"/>
  <c r="M1591" i="3"/>
  <c r="M191" i="2"/>
  <c r="O191" i="2"/>
  <c r="O602" i="2"/>
  <c r="M602" i="2"/>
  <c r="O639" i="2"/>
  <c r="M639" i="2"/>
  <c r="M1292" i="2"/>
  <c r="O1292" i="2"/>
  <c r="M280" i="2"/>
  <c r="M344" i="2"/>
  <c r="O352" i="2"/>
  <c r="M352" i="2"/>
  <c r="M408" i="2"/>
  <c r="O416" i="2"/>
  <c r="M416" i="2"/>
  <c r="M468" i="2"/>
  <c r="O474" i="2"/>
  <c r="M474" i="2"/>
  <c r="O510" i="2"/>
  <c r="M510" i="2"/>
  <c r="M610" i="2"/>
  <c r="O614" i="2"/>
  <c r="M614" i="2"/>
  <c r="M662" i="2"/>
  <c r="M690" i="2"/>
  <c r="O696" i="2"/>
  <c r="M696" i="2"/>
  <c r="M719" i="2"/>
  <c r="M730" i="2"/>
  <c r="M739" i="2"/>
  <c r="M771" i="2"/>
  <c r="O806" i="2"/>
  <c r="M806" i="2"/>
  <c r="O859" i="2"/>
  <c r="O864" i="2"/>
  <c r="M874" i="2"/>
  <c r="O874" i="2"/>
  <c r="M1109" i="2"/>
  <c r="O1109" i="2"/>
  <c r="M1181" i="2"/>
  <c r="O1181" i="2"/>
  <c r="M1327" i="2"/>
  <c r="O1327" i="2"/>
  <c r="O1381" i="2"/>
  <c r="M1381" i="2"/>
  <c r="O1474" i="2"/>
  <c r="M1474" i="2"/>
  <c r="M1561" i="2"/>
  <c r="O1561" i="2"/>
  <c r="M40" i="2"/>
  <c r="O40" i="2"/>
  <c r="M95" i="2"/>
  <c r="O95" i="2"/>
  <c r="M159" i="2"/>
  <c r="O159" i="2"/>
  <c r="O538" i="2"/>
  <c r="M538" i="2"/>
  <c r="O846" i="2"/>
  <c r="M846" i="2"/>
  <c r="M1091" i="2"/>
  <c r="O1091" i="2"/>
  <c r="M1218" i="2"/>
  <c r="O1218" i="2"/>
  <c r="M1264" i="2"/>
  <c r="O1264" i="2"/>
  <c r="O1446" i="2"/>
  <c r="M1446" i="2"/>
  <c r="M216" i="2"/>
  <c r="O224" i="2"/>
  <c r="M224" i="2"/>
  <c r="O288" i="2"/>
  <c r="M288" i="2"/>
  <c r="M3" i="2"/>
  <c r="O3" i="2"/>
  <c r="O52" i="2"/>
  <c r="O63" i="2"/>
  <c r="M71" i="2"/>
  <c r="O71" i="2"/>
  <c r="O107" i="2"/>
  <c r="M111" i="2"/>
  <c r="O111" i="2"/>
  <c r="O139" i="2"/>
  <c r="M143" i="2"/>
  <c r="O143" i="2"/>
  <c r="O171" i="2"/>
  <c r="M175" i="2"/>
  <c r="O175" i="2"/>
  <c r="O203" i="2"/>
  <c r="M207" i="2"/>
  <c r="O207" i="2"/>
  <c r="M447" i="2"/>
  <c r="M456" i="2"/>
  <c r="O522" i="2"/>
  <c r="M522" i="2"/>
  <c r="M550" i="2"/>
  <c r="O554" i="2"/>
  <c r="M554" i="2"/>
  <c r="M582" i="2"/>
  <c r="O586" i="2"/>
  <c r="M586" i="2"/>
  <c r="O607" i="2"/>
  <c r="M607" i="2"/>
  <c r="O634" i="2"/>
  <c r="M634" i="2"/>
  <c r="O655" i="2"/>
  <c r="M655" i="2"/>
  <c r="O687" i="2"/>
  <c r="M687" i="2"/>
  <c r="M716" i="2"/>
  <c r="O718" i="2"/>
  <c r="M718" i="2"/>
  <c r="M766" i="2"/>
  <c r="O770" i="2"/>
  <c r="M770" i="2"/>
  <c r="O831" i="2"/>
  <c r="M831" i="2"/>
  <c r="O856" i="2"/>
  <c r="M858" i="2"/>
  <c r="O858" i="2"/>
  <c r="M896" i="2"/>
  <c r="O896" i="2"/>
  <c r="M1005" i="2"/>
  <c r="O1005" i="2"/>
  <c r="M1240" i="2"/>
  <c r="O1240" i="2"/>
  <c r="M1276" i="2"/>
  <c r="O1276" i="2"/>
  <c r="O1434" i="2"/>
  <c r="M1434" i="2"/>
  <c r="O1465" i="2"/>
  <c r="M1465" i="2"/>
  <c r="O1494" i="2"/>
  <c r="M1494" i="2"/>
  <c r="M127" i="2"/>
  <c r="O127" i="2"/>
  <c r="O483" i="2"/>
  <c r="M483" i="2"/>
  <c r="O570" i="2"/>
  <c r="M570" i="2"/>
  <c r="O671" i="2"/>
  <c r="M671" i="2"/>
  <c r="O1429" i="2"/>
  <c r="M1429" i="2"/>
  <c r="O1506" i="2"/>
  <c r="M1506" i="2"/>
  <c r="O256" i="2"/>
  <c r="M256" i="2"/>
  <c r="O320" i="2"/>
  <c r="M320" i="2"/>
  <c r="O384" i="2"/>
  <c r="M384" i="2"/>
  <c r="O444" i="2"/>
  <c r="M444" i="2"/>
  <c r="O715" i="2"/>
  <c r="M715" i="2"/>
  <c r="O763" i="2"/>
  <c r="M763" i="2"/>
  <c r="O799" i="2"/>
  <c r="M799" i="2"/>
  <c r="O855" i="2"/>
  <c r="M855" i="2"/>
  <c r="M952" i="2"/>
  <c r="O952" i="2"/>
  <c r="M1059" i="2"/>
  <c r="O1059" i="2"/>
  <c r="M1143" i="2"/>
  <c r="O1143" i="2"/>
  <c r="M1200" i="2"/>
  <c r="O1200" i="2"/>
  <c r="M1301" i="2"/>
  <c r="O1301" i="2"/>
  <c r="M1351" i="2"/>
  <c r="O1351" i="2"/>
  <c r="O1401" i="2"/>
  <c r="M1401" i="2"/>
  <c r="M1543" i="2"/>
  <c r="O1543" i="2"/>
  <c r="M1587" i="2"/>
  <c r="O1587" i="2"/>
  <c r="O906" i="2"/>
  <c r="O1013" i="2"/>
  <c r="O1061" i="2"/>
  <c r="O1093" i="2"/>
  <c r="O1123" i="2"/>
  <c r="O1157" i="2"/>
  <c r="O1183" i="2"/>
  <c r="O1208" i="2"/>
  <c r="O1215" i="2"/>
  <c r="O1220" i="2"/>
  <c r="O1259" i="2"/>
  <c r="O1275" i="2"/>
  <c r="O1287" i="2"/>
  <c r="O1309" i="2"/>
  <c r="O1337" i="2"/>
  <c r="O1357" i="2"/>
  <c r="M1383" i="2"/>
  <c r="M1407" i="2"/>
  <c r="M1426" i="2"/>
  <c r="M1433" i="2"/>
  <c r="M1445" i="2"/>
  <c r="M1460" i="2"/>
  <c r="M1486" i="2"/>
  <c r="M1489" i="2"/>
  <c r="M1505" i="2"/>
  <c r="O1545" i="2"/>
  <c r="O1569" i="2"/>
  <c r="O1598" i="2"/>
  <c r="O11" i="2"/>
  <c r="O44" i="2"/>
  <c r="O79" i="2"/>
  <c r="O99" i="2"/>
  <c r="O115" i="2"/>
  <c r="O131" i="2"/>
  <c r="O147" i="2"/>
  <c r="O163" i="2"/>
  <c r="O179" i="2"/>
  <c r="O195" i="2"/>
  <c r="M232" i="2"/>
  <c r="M264" i="2"/>
  <c r="M296" i="2"/>
  <c r="M328" i="2"/>
  <c r="M360" i="2"/>
  <c r="M392" i="2"/>
  <c r="M424" i="2"/>
  <c r="M462" i="2"/>
  <c r="M498" i="2"/>
  <c r="M503" i="2"/>
  <c r="M514" i="2"/>
  <c r="M519" i="2"/>
  <c r="M526" i="2"/>
  <c r="M542" i="2"/>
  <c r="M558" i="2"/>
  <c r="M574" i="2"/>
  <c r="M590" i="2"/>
  <c r="M606" i="2"/>
  <c r="M626" i="2"/>
  <c r="M631" i="2"/>
  <c r="M638" i="2"/>
  <c r="M654" i="2"/>
  <c r="M670" i="2"/>
  <c r="M686" i="2"/>
  <c r="M706" i="2"/>
  <c r="M747" i="2"/>
  <c r="M762" i="2"/>
  <c r="M779" i="2"/>
  <c r="M798" i="2"/>
  <c r="M803" i="2"/>
  <c r="M819" i="2"/>
  <c r="M826" i="2"/>
  <c r="M839" i="2"/>
  <c r="O888" i="2"/>
  <c r="O922" i="2"/>
  <c r="O1029" i="2"/>
  <c r="O1075" i="2"/>
  <c r="O1099" i="2"/>
  <c r="O537" i="4"/>
  <c r="M537" i="4"/>
  <c r="O545" i="4"/>
  <c r="M545" i="4"/>
  <c r="M639" i="4"/>
  <c r="O639" i="4"/>
  <c r="M655" i="4"/>
  <c r="O655" i="4"/>
  <c r="M711" i="4"/>
  <c r="O711" i="4"/>
  <c r="M880" i="4"/>
  <c r="O880" i="4"/>
  <c r="M970" i="4"/>
  <c r="O970" i="4"/>
  <c r="O989" i="4"/>
  <c r="M989" i="4"/>
  <c r="O995" i="4"/>
  <c r="M995" i="4"/>
  <c r="O1001" i="4"/>
  <c r="M1001" i="4"/>
  <c r="O1007" i="4"/>
  <c r="M1007" i="4"/>
  <c r="O1017" i="4"/>
  <c r="M1017" i="4"/>
  <c r="O1150" i="4"/>
  <c r="M1150" i="4"/>
  <c r="O1166" i="4"/>
  <c r="M1166" i="4"/>
  <c r="O1230" i="4"/>
  <c r="M1230" i="4"/>
  <c r="O1326" i="4"/>
  <c r="M1326" i="4"/>
  <c r="O1401" i="4"/>
  <c r="M1401" i="4"/>
  <c r="O1433" i="4"/>
  <c r="M1433" i="4"/>
  <c r="O68" i="4"/>
  <c r="O72" i="4"/>
  <c r="O76" i="4"/>
  <c r="O80" i="4"/>
  <c r="O84" i="4"/>
  <c r="O88" i="4"/>
  <c r="O92" i="4"/>
  <c r="O96" i="4"/>
  <c r="O100" i="4"/>
  <c r="O107" i="4"/>
  <c r="O111" i="4"/>
  <c r="O115" i="4"/>
  <c r="O119" i="4"/>
  <c r="O123" i="4"/>
  <c r="O132" i="4"/>
  <c r="O140" i="4"/>
  <c r="O148" i="4"/>
  <c r="O156" i="4"/>
  <c r="O164" i="4"/>
  <c r="M259" i="4"/>
  <c r="M267" i="4"/>
  <c r="M275" i="4"/>
  <c r="M283" i="4"/>
  <c r="M291" i="4"/>
  <c r="M299" i="4"/>
  <c r="M307" i="4"/>
  <c r="M315" i="4"/>
  <c r="M323" i="4"/>
  <c r="M331" i="4"/>
  <c r="M339" i="4"/>
  <c r="M347" i="4"/>
  <c r="M355" i="4"/>
  <c r="M363" i="4"/>
  <c r="M371" i="4"/>
  <c r="M379" i="4"/>
  <c r="M387" i="4"/>
  <c r="M395" i="4"/>
  <c r="M403" i="4"/>
  <c r="M411" i="4"/>
  <c r="M419" i="4"/>
  <c r="M428" i="4"/>
  <c r="M432" i="4"/>
  <c r="M436" i="4"/>
  <c r="M440" i="4"/>
  <c r="M444" i="4"/>
  <c r="M448" i="4"/>
  <c r="M452" i="4"/>
  <c r="M456" i="4"/>
  <c r="M460" i="4"/>
  <c r="M464" i="4"/>
  <c r="M468" i="4"/>
  <c r="M472" i="4"/>
  <c r="M476" i="4"/>
  <c r="M480" i="4"/>
  <c r="M484" i="4"/>
  <c r="M488" i="4"/>
  <c r="O491" i="4"/>
  <c r="M491" i="4"/>
  <c r="O499" i="4"/>
  <c r="M499" i="4"/>
  <c r="O507" i="4"/>
  <c r="M507" i="4"/>
  <c r="O515" i="4"/>
  <c r="M515" i="4"/>
  <c r="O523" i="4"/>
  <c r="M523" i="4"/>
  <c r="O531" i="4"/>
  <c r="M531" i="4"/>
  <c r="M734" i="4"/>
  <c r="O734" i="4"/>
  <c r="M750" i="4"/>
  <c r="O750" i="4"/>
  <c r="M766" i="4"/>
  <c r="O766" i="4"/>
  <c r="M782" i="4"/>
  <c r="O782" i="4"/>
  <c r="M798" i="4"/>
  <c r="O798" i="4"/>
  <c r="M816" i="4"/>
  <c r="O816" i="4"/>
  <c r="M826" i="4"/>
  <c r="O826" i="4"/>
  <c r="M842" i="4"/>
  <c r="O842" i="4"/>
  <c r="M858" i="4"/>
  <c r="O858" i="4"/>
  <c r="M874" i="4"/>
  <c r="O874" i="4"/>
  <c r="M890" i="4"/>
  <c r="O890" i="4"/>
  <c r="M906" i="4"/>
  <c r="O906" i="4"/>
  <c r="M938" i="4"/>
  <c r="O938" i="4"/>
  <c r="M947" i="4"/>
  <c r="O947" i="4"/>
  <c r="O513" i="4"/>
  <c r="M513" i="4"/>
  <c r="O521" i="4"/>
  <c r="M521" i="4"/>
  <c r="O529" i="4"/>
  <c r="M529" i="4"/>
  <c r="O569" i="4"/>
  <c r="M569" i="4"/>
  <c r="O577" i="4"/>
  <c r="M577" i="4"/>
  <c r="M601" i="4"/>
  <c r="O601" i="4"/>
  <c r="M615" i="4"/>
  <c r="O615" i="4"/>
  <c r="M623" i="4"/>
  <c r="O623" i="4"/>
  <c r="M647" i="4"/>
  <c r="O647" i="4"/>
  <c r="M671" i="4"/>
  <c r="O671" i="4"/>
  <c r="M679" i="4"/>
  <c r="O679" i="4"/>
  <c r="M687" i="4"/>
  <c r="O687" i="4"/>
  <c r="M695" i="4"/>
  <c r="O695" i="4"/>
  <c r="M719" i="4"/>
  <c r="O719" i="4"/>
  <c r="M727" i="4"/>
  <c r="O727" i="4"/>
  <c r="M896" i="4"/>
  <c r="O896" i="4"/>
  <c r="M954" i="4"/>
  <c r="O954" i="4"/>
  <c r="O987" i="4"/>
  <c r="M987" i="4"/>
  <c r="O993" i="4"/>
  <c r="M993" i="4"/>
  <c r="O997" i="4"/>
  <c r="M997" i="4"/>
  <c r="O1003" i="4"/>
  <c r="M1003" i="4"/>
  <c r="O1011" i="4"/>
  <c r="M1011" i="4"/>
  <c r="O1013" i="4"/>
  <c r="M1013" i="4"/>
  <c r="M1034" i="4"/>
  <c r="O1034" i="4"/>
  <c r="O1134" i="4"/>
  <c r="M1134" i="4"/>
  <c r="O1286" i="4"/>
  <c r="M1286" i="4"/>
  <c r="O1310" i="4"/>
  <c r="M1310" i="4"/>
  <c r="O1518" i="4"/>
  <c r="M1518" i="4"/>
  <c r="O1556" i="4"/>
  <c r="M1556" i="4"/>
  <c r="O493" i="4"/>
  <c r="M493" i="4"/>
  <c r="O501" i="4"/>
  <c r="M501" i="4"/>
  <c r="O509" i="4"/>
  <c r="M509" i="4"/>
  <c r="O517" i="4"/>
  <c r="M517" i="4"/>
  <c r="O525" i="4"/>
  <c r="M525" i="4"/>
  <c r="O533" i="4"/>
  <c r="M533" i="4"/>
  <c r="O541" i="4"/>
  <c r="M541" i="4"/>
  <c r="O549" i="4"/>
  <c r="M549" i="4"/>
  <c r="O557" i="4"/>
  <c r="M557" i="4"/>
  <c r="O565" i="4"/>
  <c r="M565" i="4"/>
  <c r="O573" i="4"/>
  <c r="M573" i="4"/>
  <c r="O581" i="4"/>
  <c r="M581" i="4"/>
  <c r="M593" i="4"/>
  <c r="O593" i="4"/>
  <c r="M609" i="4"/>
  <c r="O609" i="4"/>
  <c r="M619" i="4"/>
  <c r="O619" i="4"/>
  <c r="M627" i="4"/>
  <c r="O627" i="4"/>
  <c r="M635" i="4"/>
  <c r="O635" i="4"/>
  <c r="M643" i="4"/>
  <c r="O643" i="4"/>
  <c r="M651" i="4"/>
  <c r="O651" i="4"/>
  <c r="M659" i="4"/>
  <c r="O659" i="4"/>
  <c r="M667" i="4"/>
  <c r="O667" i="4"/>
  <c r="M675" i="4"/>
  <c r="O675" i="4"/>
  <c r="M683" i="4"/>
  <c r="O683" i="4"/>
  <c r="M691" i="4"/>
  <c r="O691" i="4"/>
  <c r="M699" i="4"/>
  <c r="O699" i="4"/>
  <c r="M707" i="4"/>
  <c r="O707" i="4"/>
  <c r="M715" i="4"/>
  <c r="O715" i="4"/>
  <c r="M723" i="4"/>
  <c r="O723" i="4"/>
  <c r="M731" i="4"/>
  <c r="O731" i="4"/>
  <c r="M931" i="4"/>
  <c r="O931" i="4"/>
  <c r="O497" i="4"/>
  <c r="M497" i="4"/>
  <c r="O505" i="4"/>
  <c r="M505" i="4"/>
  <c r="O553" i="4"/>
  <c r="M553" i="4"/>
  <c r="O561" i="4"/>
  <c r="M561" i="4"/>
  <c r="M585" i="4"/>
  <c r="O585" i="4"/>
  <c r="M631" i="4"/>
  <c r="O631" i="4"/>
  <c r="M663" i="4"/>
  <c r="O663" i="4"/>
  <c r="M703" i="4"/>
  <c r="O703" i="4"/>
  <c r="M832" i="4"/>
  <c r="O832" i="4"/>
  <c r="M848" i="4"/>
  <c r="O848" i="4"/>
  <c r="M864" i="4"/>
  <c r="O864" i="4"/>
  <c r="M915" i="4"/>
  <c r="O915" i="4"/>
  <c r="O991" i="4"/>
  <c r="M991" i="4"/>
  <c r="O999" i="4"/>
  <c r="M999" i="4"/>
  <c r="O1005" i="4"/>
  <c r="M1005" i="4"/>
  <c r="O1009" i="4"/>
  <c r="M1009" i="4"/>
  <c r="O1015" i="4"/>
  <c r="M1015" i="4"/>
  <c r="O1339" i="4"/>
  <c r="M1339" i="4"/>
  <c r="O1465" i="4"/>
  <c r="M1465" i="4"/>
  <c r="O1497" i="4"/>
  <c r="M1497" i="4"/>
  <c r="M255" i="4"/>
  <c r="M263" i="4"/>
  <c r="M271" i="4"/>
  <c r="M279" i="4"/>
  <c r="M287" i="4"/>
  <c r="M295" i="4"/>
  <c r="M303" i="4"/>
  <c r="M311" i="4"/>
  <c r="M319" i="4"/>
  <c r="M327" i="4"/>
  <c r="M335" i="4"/>
  <c r="M343" i="4"/>
  <c r="M351" i="4"/>
  <c r="M359" i="4"/>
  <c r="M367" i="4"/>
  <c r="M375" i="4"/>
  <c r="M383" i="4"/>
  <c r="M391" i="4"/>
  <c r="M399" i="4"/>
  <c r="M407" i="4"/>
  <c r="M415" i="4"/>
  <c r="M423" i="4"/>
  <c r="M426" i="4"/>
  <c r="M430" i="4"/>
  <c r="M434" i="4"/>
  <c r="M438" i="4"/>
  <c r="M442" i="4"/>
  <c r="M446" i="4"/>
  <c r="M450" i="4"/>
  <c r="M454" i="4"/>
  <c r="M458" i="4"/>
  <c r="M462" i="4"/>
  <c r="M466" i="4"/>
  <c r="M470" i="4"/>
  <c r="M474" i="4"/>
  <c r="M478" i="4"/>
  <c r="M482" i="4"/>
  <c r="M486" i="4"/>
  <c r="M490" i="4"/>
  <c r="O495" i="4"/>
  <c r="M495" i="4"/>
  <c r="O503" i="4"/>
  <c r="M503" i="4"/>
  <c r="O511" i="4"/>
  <c r="M511" i="4"/>
  <c r="O519" i="4"/>
  <c r="M519" i="4"/>
  <c r="O527" i="4"/>
  <c r="M527" i="4"/>
  <c r="M742" i="4"/>
  <c r="O742" i="4"/>
  <c r="M758" i="4"/>
  <c r="O758" i="4"/>
  <c r="M774" i="4"/>
  <c r="O774" i="4"/>
  <c r="M790" i="4"/>
  <c r="O790" i="4"/>
  <c r="M806" i="4"/>
  <c r="O806" i="4"/>
  <c r="M822" i="4"/>
  <c r="O822" i="4"/>
  <c r="M835" i="4"/>
  <c r="O835" i="4"/>
  <c r="M851" i="4"/>
  <c r="O851" i="4"/>
  <c r="M867" i="4"/>
  <c r="O867" i="4"/>
  <c r="M883" i="4"/>
  <c r="O883" i="4"/>
  <c r="M899" i="4"/>
  <c r="O899" i="4"/>
  <c r="M922" i="4"/>
  <c r="O922" i="4"/>
  <c r="M838" i="4"/>
  <c r="O838" i="4"/>
  <c r="M854" i="4"/>
  <c r="O854" i="4"/>
  <c r="M870" i="4"/>
  <c r="O870" i="4"/>
  <c r="M886" i="4"/>
  <c r="O886" i="4"/>
  <c r="M902" i="4"/>
  <c r="O902" i="4"/>
  <c r="M918" i="4"/>
  <c r="O918" i="4"/>
  <c r="M934" i="4"/>
  <c r="O934" i="4"/>
  <c r="M950" i="4"/>
  <c r="O950" i="4"/>
  <c r="M966" i="4"/>
  <c r="O966" i="4"/>
  <c r="M982" i="4"/>
  <c r="O982" i="4"/>
  <c r="M1031" i="4"/>
  <c r="O1031" i="4"/>
  <c r="M834" i="4"/>
  <c r="O834" i="4"/>
  <c r="M850" i="4"/>
  <c r="O850" i="4"/>
  <c r="M866" i="4"/>
  <c r="O866" i="4"/>
  <c r="M882" i="4"/>
  <c r="O882" i="4"/>
  <c r="M898" i="4"/>
  <c r="O898" i="4"/>
  <c r="M914" i="4"/>
  <c r="O914" i="4"/>
  <c r="M930" i="4"/>
  <c r="O930" i="4"/>
  <c r="M946" i="4"/>
  <c r="O946" i="4"/>
  <c r="M962" i="4"/>
  <c r="O962" i="4"/>
  <c r="M978" i="4"/>
  <c r="O978" i="4"/>
  <c r="O988" i="4"/>
  <c r="M988" i="4"/>
  <c r="O990" i="4"/>
  <c r="M990" i="4"/>
  <c r="O992" i="4"/>
  <c r="M992" i="4"/>
  <c r="O994" i="4"/>
  <c r="M994" i="4"/>
  <c r="O996" i="4"/>
  <c r="M996" i="4"/>
  <c r="O998" i="4"/>
  <c r="M998" i="4"/>
  <c r="O1000" i="4"/>
  <c r="M1000" i="4"/>
  <c r="O1002" i="4"/>
  <c r="M1002" i="4"/>
  <c r="O1004" i="4"/>
  <c r="M1004" i="4"/>
  <c r="O1006" i="4"/>
  <c r="M1006" i="4"/>
  <c r="O1008" i="4"/>
  <c r="M1008" i="4"/>
  <c r="O1010" i="4"/>
  <c r="M1010" i="4"/>
  <c r="O1012" i="4"/>
  <c r="M1012" i="4"/>
  <c r="O1014" i="4"/>
  <c r="M1014" i="4"/>
  <c r="O1016" i="4"/>
  <c r="M1016" i="4"/>
  <c r="O1025" i="4"/>
  <c r="M1025" i="4"/>
  <c r="M1097" i="4"/>
  <c r="O1097" i="4"/>
  <c r="O1106" i="4"/>
  <c r="M1106" i="4"/>
  <c r="M535" i="4"/>
  <c r="M539" i="4"/>
  <c r="M543" i="4"/>
  <c r="M547" i="4"/>
  <c r="M551" i="4"/>
  <c r="M555" i="4"/>
  <c r="M559" i="4"/>
  <c r="M563" i="4"/>
  <c r="M567" i="4"/>
  <c r="M571" i="4"/>
  <c r="M575" i="4"/>
  <c r="M579" i="4"/>
  <c r="M583" i="4"/>
  <c r="O589" i="4"/>
  <c r="O597" i="4"/>
  <c r="O605" i="4"/>
  <c r="O613" i="4"/>
  <c r="O617" i="4"/>
  <c r="O621" i="4"/>
  <c r="O625" i="4"/>
  <c r="O629" i="4"/>
  <c r="O633" i="4"/>
  <c r="O637" i="4"/>
  <c r="O641" i="4"/>
  <c r="O645" i="4"/>
  <c r="O649" i="4"/>
  <c r="O653" i="4"/>
  <c r="O657" i="4"/>
  <c r="O661" i="4"/>
  <c r="O665" i="4"/>
  <c r="O669" i="4"/>
  <c r="O673" i="4"/>
  <c r="O677" i="4"/>
  <c r="O681" i="4"/>
  <c r="O685" i="4"/>
  <c r="O689" i="4"/>
  <c r="O693" i="4"/>
  <c r="O697" i="4"/>
  <c r="O701" i="4"/>
  <c r="O705" i="4"/>
  <c r="O709" i="4"/>
  <c r="O713" i="4"/>
  <c r="O717" i="4"/>
  <c r="O721" i="4"/>
  <c r="O725" i="4"/>
  <c r="O729" i="4"/>
  <c r="O738" i="4"/>
  <c r="O746" i="4"/>
  <c r="O754" i="4"/>
  <c r="O762" i="4"/>
  <c r="O770" i="4"/>
  <c r="O778" i="4"/>
  <c r="O786" i="4"/>
  <c r="O794" i="4"/>
  <c r="O802" i="4"/>
  <c r="O810" i="4"/>
  <c r="O820" i="4"/>
  <c r="O824" i="4"/>
  <c r="O827" i="4"/>
  <c r="M830" i="4"/>
  <c r="O830" i="4"/>
  <c r="O840" i="4"/>
  <c r="O843" i="4"/>
  <c r="M846" i="4"/>
  <c r="O846" i="4"/>
  <c r="O856" i="4"/>
  <c r="O859" i="4"/>
  <c r="M862" i="4"/>
  <c r="O862" i="4"/>
  <c r="O872" i="4"/>
  <c r="O875" i="4"/>
  <c r="M878" i="4"/>
  <c r="O878" i="4"/>
  <c r="O888" i="4"/>
  <c r="O891" i="4"/>
  <c r="M894" i="4"/>
  <c r="O894" i="4"/>
  <c r="O904" i="4"/>
  <c r="O907" i="4"/>
  <c r="M910" i="4"/>
  <c r="O910" i="4"/>
  <c r="O923" i="4"/>
  <c r="M926" i="4"/>
  <c r="O926" i="4"/>
  <c r="M942" i="4"/>
  <c r="O942" i="4"/>
  <c r="M958" i="4"/>
  <c r="O958" i="4"/>
  <c r="M974" i="4"/>
  <c r="O974" i="4"/>
  <c r="O1021" i="4"/>
  <c r="M1021" i="4"/>
  <c r="M1082" i="4"/>
  <c r="O1082" i="4"/>
  <c r="M1091" i="4"/>
  <c r="O1091" i="4"/>
  <c r="M1043" i="4"/>
  <c r="O1043" i="4"/>
  <c r="M1094" i="4"/>
  <c r="O1094" i="4"/>
  <c r="O1108" i="4"/>
  <c r="M1108" i="4"/>
  <c r="O1138" i="4"/>
  <c r="M1138" i="4"/>
  <c r="O1154" i="4"/>
  <c r="M1154" i="4"/>
  <c r="O1170" i="4"/>
  <c r="M1170" i="4"/>
  <c r="O1190" i="4"/>
  <c r="M1190" i="4"/>
  <c r="O1238" i="4"/>
  <c r="M1238" i="4"/>
  <c r="O1254" i="4"/>
  <c r="M1254" i="4"/>
  <c r="O1270" i="4"/>
  <c r="M1270" i="4"/>
  <c r="O1294" i="4"/>
  <c r="M1294" i="4"/>
  <c r="O1355" i="4"/>
  <c r="M1355" i="4"/>
  <c r="O1409" i="4"/>
  <c r="M1409" i="4"/>
  <c r="O1441" i="4"/>
  <c r="M1441" i="4"/>
  <c r="O1473" i="4"/>
  <c r="M1473" i="4"/>
  <c r="O1548" i="4"/>
  <c r="M1548" i="4"/>
  <c r="O1580" i="4"/>
  <c r="M1580" i="4"/>
  <c r="O1582" i="4"/>
  <c r="M1582" i="4"/>
  <c r="O1584" i="4"/>
  <c r="M1584" i="4"/>
  <c r="O1586" i="4"/>
  <c r="M1586" i="4"/>
  <c r="O1588" i="4"/>
  <c r="M1588" i="4"/>
  <c r="O1590" i="4"/>
  <c r="M1590" i="4"/>
  <c r="O1592" i="4"/>
  <c r="M1592" i="4"/>
  <c r="O1594" i="4"/>
  <c r="M1594" i="4"/>
  <c r="O1596" i="4"/>
  <c r="M1596" i="4"/>
  <c r="M1030" i="4"/>
  <c r="O1030" i="4"/>
  <c r="M1090" i="4"/>
  <c r="O1090" i="4"/>
  <c r="O1142" i="4"/>
  <c r="M1142" i="4"/>
  <c r="O1158" i="4"/>
  <c r="M1158" i="4"/>
  <c r="O1174" i="4"/>
  <c r="M1174" i="4"/>
  <c r="O1222" i="4"/>
  <c r="M1222" i="4"/>
  <c r="O1318" i="4"/>
  <c r="M1318" i="4"/>
  <c r="O1334" i="4"/>
  <c r="M1334" i="4"/>
  <c r="O1371" i="4"/>
  <c r="M1371" i="4"/>
  <c r="O1417" i="4"/>
  <c r="M1417" i="4"/>
  <c r="O1449" i="4"/>
  <c r="M1449" i="4"/>
  <c r="O1481" i="4"/>
  <c r="M1481" i="4"/>
  <c r="O1502" i="4"/>
  <c r="M1502" i="4"/>
  <c r="O1540" i="4"/>
  <c r="M1540" i="4"/>
  <c r="O1572" i="4"/>
  <c r="M1572" i="4"/>
  <c r="M1040" i="4"/>
  <c r="O1040" i="4"/>
  <c r="M1086" i="4"/>
  <c r="O1086" i="4"/>
  <c r="O1100" i="4"/>
  <c r="M1100" i="4"/>
  <c r="M1114" i="4"/>
  <c r="O1116" i="4"/>
  <c r="M1116" i="4"/>
  <c r="O1130" i="4"/>
  <c r="M1130" i="4"/>
  <c r="O1146" i="4"/>
  <c r="M1146" i="4"/>
  <c r="O1162" i="4"/>
  <c r="M1162" i="4"/>
  <c r="O1178" i="4"/>
  <c r="M1178" i="4"/>
  <c r="O1246" i="4"/>
  <c r="M1246" i="4"/>
  <c r="O1262" i="4"/>
  <c r="M1262" i="4"/>
  <c r="O1278" i="4"/>
  <c r="M1278" i="4"/>
  <c r="O1302" i="4"/>
  <c r="M1302" i="4"/>
  <c r="O1387" i="4"/>
  <c r="M1387" i="4"/>
  <c r="O1425" i="4"/>
  <c r="M1425" i="4"/>
  <c r="O1457" i="4"/>
  <c r="M1457" i="4"/>
  <c r="O1489" i="4"/>
  <c r="M1489" i="4"/>
  <c r="O1532" i="4"/>
  <c r="M1532" i="4"/>
  <c r="O1564" i="4"/>
  <c r="M1564" i="4"/>
  <c r="O1581" i="4"/>
  <c r="M1581" i="4"/>
  <c r="O1583" i="4"/>
  <c r="M1583" i="4"/>
  <c r="O1585" i="4"/>
  <c r="M1585" i="4"/>
  <c r="O1587" i="4"/>
  <c r="M1587" i="4"/>
  <c r="O1589" i="4"/>
  <c r="M1589" i="4"/>
  <c r="O1591" i="4"/>
  <c r="M1591" i="4"/>
  <c r="O1593" i="4"/>
  <c r="M1593" i="4"/>
  <c r="O1595" i="4"/>
  <c r="M1595" i="4"/>
  <c r="M1124" i="4"/>
  <c r="M1133" i="4"/>
  <c r="M1137" i="4"/>
  <c r="M1141" i="4"/>
  <c r="M1145" i="4"/>
  <c r="M1149" i="4"/>
  <c r="M1153" i="4"/>
  <c r="M1157" i="4"/>
  <c r="M1161" i="4"/>
  <c r="M1165" i="4"/>
  <c r="M1169" i="4"/>
  <c r="M1173" i="4"/>
  <c r="M1177" i="4"/>
  <c r="M1198" i="4"/>
  <c r="M1224" i="4"/>
  <c r="M1232" i="4"/>
  <c r="M1240" i="4"/>
  <c r="M1248" i="4"/>
  <c r="M1256" i="4"/>
  <c r="M1264" i="4"/>
  <c r="M1272" i="4"/>
  <c r="M1280" i="4"/>
  <c r="M1288" i="4"/>
  <c r="M1296" i="4"/>
  <c r="M1304" i="4"/>
  <c r="M1312" i="4"/>
  <c r="M1320" i="4"/>
  <c r="M1328" i="4"/>
  <c r="M1336" i="4"/>
  <c r="M1343" i="4"/>
  <c r="M1359" i="4"/>
  <c r="M1375" i="4"/>
  <c r="M1391" i="4"/>
  <c r="M1403" i="4"/>
  <c r="M1411" i="4"/>
  <c r="M1419" i="4"/>
  <c r="M1427" i="4"/>
  <c r="M1435" i="4"/>
  <c r="M1443" i="4"/>
  <c r="M1451" i="4"/>
  <c r="M1459" i="4"/>
  <c r="M1467" i="4"/>
  <c r="M1475" i="4"/>
  <c r="M1483" i="4"/>
  <c r="M1491" i="4"/>
  <c r="M1499" i="4"/>
  <c r="M1506" i="4"/>
  <c r="O1036" i="4"/>
  <c r="O1039" i="4"/>
  <c r="O1042" i="4"/>
  <c r="M1102" i="4"/>
  <c r="M1110" i="4"/>
  <c r="M1126" i="4"/>
  <c r="M1132" i="4"/>
  <c r="M1136" i="4"/>
  <c r="M1140" i="4"/>
  <c r="M1144" i="4"/>
  <c r="M1148" i="4"/>
  <c r="M1152" i="4"/>
  <c r="M1156" i="4"/>
  <c r="M1160" i="4"/>
  <c r="M1164" i="4"/>
  <c r="M1168" i="4"/>
  <c r="M1172" i="4"/>
  <c r="M1176" i="4"/>
  <c r="M1180" i="4"/>
  <c r="M1206" i="4"/>
  <c r="M1234" i="4"/>
  <c r="M1282" i="4"/>
  <c r="M1290" i="4"/>
  <c r="M1306" i="4"/>
  <c r="M1347" i="4"/>
  <c r="M1363" i="4"/>
  <c r="M1379" i="4"/>
  <c r="M1395" i="4"/>
  <c r="M1405" i="4"/>
  <c r="M1413" i="4"/>
  <c r="M1421" i="4"/>
  <c r="M1429" i="4"/>
  <c r="M1437" i="4"/>
  <c r="M1445" i="4"/>
  <c r="M1453" i="4"/>
  <c r="M1461" i="4"/>
  <c r="M1469" i="4"/>
  <c r="M1477" i="4"/>
  <c r="M1485" i="4"/>
  <c r="M1493" i="4"/>
  <c r="O1138" i="3"/>
  <c r="O1172" i="3"/>
  <c r="O1177" i="3"/>
  <c r="M1534" i="3"/>
  <c r="M1550" i="3"/>
  <c r="M1560" i="3"/>
  <c r="M1563" i="3"/>
  <c r="M1566" i="3"/>
  <c r="M1576" i="3"/>
  <c r="M1579" i="3"/>
  <c r="M1582" i="3"/>
  <c r="M1592" i="3"/>
  <c r="M1595" i="3"/>
  <c r="M5" i="3"/>
  <c r="M8" i="3"/>
  <c r="M14" i="3"/>
  <c r="O28" i="3"/>
  <c r="O35" i="3"/>
  <c r="O51" i="3"/>
  <c r="O68" i="3"/>
  <c r="O92" i="3"/>
  <c r="O100" i="3"/>
  <c r="O103" i="3"/>
  <c r="O109" i="3"/>
  <c r="O117" i="3"/>
  <c r="O120" i="3"/>
  <c r="M123" i="3"/>
  <c r="M137" i="3"/>
  <c r="M153" i="3"/>
  <c r="M163" i="3"/>
  <c r="M179" i="3"/>
  <c r="M193" i="3"/>
  <c r="M209" i="3"/>
  <c r="M221" i="3"/>
  <c r="M235" i="3"/>
  <c r="M251" i="3"/>
  <c r="M265" i="3"/>
  <c r="M281" i="3"/>
  <c r="M291" i="3"/>
  <c r="M307" i="3"/>
  <c r="M321" i="3"/>
  <c r="M337" i="3"/>
  <c r="M349" i="3"/>
  <c r="M363" i="3"/>
  <c r="M375" i="3"/>
  <c r="M378" i="3"/>
  <c r="M386" i="3"/>
  <c r="M395" i="3"/>
  <c r="M403" i="3"/>
  <c r="M414" i="3"/>
  <c r="M422" i="3"/>
  <c r="M425" i="3"/>
  <c r="M431" i="3"/>
  <c r="M439" i="3"/>
  <c r="M442" i="3"/>
  <c r="M450" i="3"/>
  <c r="M459" i="3"/>
  <c r="M467" i="3"/>
  <c r="M478" i="3"/>
  <c r="M486" i="3"/>
  <c r="M489" i="3"/>
  <c r="M495" i="3"/>
  <c r="M503" i="3"/>
  <c r="M506" i="3"/>
  <c r="M514" i="3"/>
  <c r="M523" i="3"/>
  <c r="M531" i="3"/>
  <c r="M542" i="3"/>
  <c r="M550" i="3"/>
  <c r="M558" i="3"/>
  <c r="M566" i="3"/>
  <c r="M574" i="3"/>
  <c r="M582" i="3"/>
  <c r="M590" i="3"/>
  <c r="M598" i="3"/>
  <c r="M606" i="3"/>
  <c r="M614" i="3"/>
  <c r="M622" i="3"/>
  <c r="M630" i="3"/>
  <c r="M638" i="3"/>
  <c r="M646" i="3"/>
  <c r="M654" i="3"/>
  <c r="M662" i="3"/>
  <c r="M670" i="3"/>
  <c r="M678" i="3"/>
  <c r="M681" i="3"/>
  <c r="M687" i="3"/>
  <c r="M694" i="3"/>
  <c r="M697" i="3"/>
  <c r="M703" i="3"/>
  <c r="M723" i="3"/>
  <c r="M730" i="3"/>
  <c r="M735" i="3"/>
  <c r="O748" i="3"/>
  <c r="M1529" i="3"/>
  <c r="M1545" i="3"/>
  <c r="O1158" i="3"/>
  <c r="O1181" i="3"/>
  <c r="M1526" i="3"/>
  <c r="M1542" i="3"/>
  <c r="M1558" i="3"/>
  <c r="M1568" i="3"/>
  <c r="M1571" i="3"/>
  <c r="M1574" i="3"/>
  <c r="M1584" i="3"/>
  <c r="M1587" i="3"/>
  <c r="M1590" i="3"/>
  <c r="M10" i="3"/>
  <c r="O20" i="3"/>
  <c r="O43" i="3"/>
  <c r="O59" i="3"/>
  <c r="O64" i="3"/>
  <c r="O76" i="3"/>
  <c r="O85" i="3"/>
  <c r="O88" i="3"/>
  <c r="O96" i="3"/>
  <c r="O105" i="3"/>
  <c r="O113" i="3"/>
  <c r="M129" i="3"/>
  <c r="M145" i="3"/>
  <c r="M157" i="3"/>
  <c r="M171" i="3"/>
  <c r="M187" i="3"/>
  <c r="M201" i="3"/>
  <c r="M217" i="3"/>
  <c r="M227" i="3"/>
  <c r="M243" i="3"/>
  <c r="M257" i="3"/>
  <c r="M273" i="3"/>
  <c r="M285" i="3"/>
  <c r="M299" i="3"/>
  <c r="M315" i="3"/>
  <c r="M329" i="3"/>
  <c r="M345" i="3"/>
  <c r="M355" i="3"/>
  <c r="M371" i="3"/>
  <c r="M382" i="3"/>
  <c r="M390" i="3"/>
  <c r="M393" i="3"/>
  <c r="M399" i="3"/>
  <c r="M407" i="3"/>
  <c r="M410" i="3"/>
  <c r="M418" i="3"/>
  <c r="M427" i="3"/>
  <c r="M435" i="3"/>
  <c r="M446" i="3"/>
  <c r="M454" i="3"/>
  <c r="M457" i="3"/>
  <c r="M463" i="3"/>
  <c r="M471" i="3"/>
  <c r="M474" i="3"/>
  <c r="M482" i="3"/>
  <c r="M491" i="3"/>
  <c r="M499" i="3"/>
  <c r="M510" i="3"/>
  <c r="M518" i="3"/>
  <c r="M521" i="3"/>
  <c r="M527" i="3"/>
  <c r="M535" i="3"/>
  <c r="M538" i="3"/>
  <c r="M546" i="3"/>
  <c r="M554" i="3"/>
  <c r="M562" i="3"/>
  <c r="M570" i="3"/>
  <c r="M578" i="3"/>
  <c r="M586" i="3"/>
  <c r="M594" i="3"/>
  <c r="M602" i="3"/>
  <c r="M610" i="3"/>
  <c r="M618" i="3"/>
  <c r="M626" i="3"/>
  <c r="M634" i="3"/>
  <c r="M642" i="3"/>
  <c r="M650" i="3"/>
  <c r="M658" i="3"/>
  <c r="M666" i="3"/>
  <c r="M674" i="3"/>
  <c r="M683" i="3"/>
  <c r="M699" i="3"/>
  <c r="M707" i="3"/>
  <c r="M714" i="3"/>
  <c r="M719" i="3"/>
  <c r="M739" i="3"/>
  <c r="M746" i="3"/>
  <c r="O750" i="3"/>
  <c r="O467" i="2"/>
  <c r="M467" i="2"/>
  <c r="O487" i="2"/>
  <c r="M487" i="2"/>
  <c r="O619" i="2"/>
  <c r="M619" i="2"/>
  <c r="O727" i="2"/>
  <c r="M727" i="2"/>
  <c r="M880" i="2"/>
  <c r="O880" i="2"/>
  <c r="O1438" i="2"/>
  <c r="M1438" i="2"/>
  <c r="O15" i="2"/>
  <c r="O31" i="2"/>
  <c r="O39" i="2"/>
  <c r="O47" i="2"/>
  <c r="O55" i="2"/>
  <c r="M94" i="2"/>
  <c r="O94" i="2"/>
  <c r="M110" i="2"/>
  <c r="O110" i="2"/>
  <c r="M126" i="2"/>
  <c r="O126" i="2"/>
  <c r="M142" i="2"/>
  <c r="O142" i="2"/>
  <c r="M158" i="2"/>
  <c r="O158" i="2"/>
  <c r="M174" i="2"/>
  <c r="O174" i="2"/>
  <c r="M190" i="2"/>
  <c r="O190" i="2"/>
  <c r="M206" i="2"/>
  <c r="O206" i="2"/>
  <c r="O234" i="2"/>
  <c r="M234" i="2"/>
  <c r="O266" i="2"/>
  <c r="M266" i="2"/>
  <c r="O298" i="2"/>
  <c r="M298" i="2"/>
  <c r="O330" i="2"/>
  <c r="M330" i="2"/>
  <c r="O362" i="2"/>
  <c r="M362" i="2"/>
  <c r="O394" i="2"/>
  <c r="M394" i="2"/>
  <c r="O426" i="2"/>
  <c r="M426" i="2"/>
  <c r="O482" i="2"/>
  <c r="M482" i="2"/>
  <c r="O611" i="2"/>
  <c r="M611" i="2"/>
  <c r="O695" i="2"/>
  <c r="M695" i="2"/>
  <c r="O708" i="2"/>
  <c r="M708" i="2"/>
  <c r="O712" i="2"/>
  <c r="M712" i="2"/>
  <c r="O843" i="2"/>
  <c r="M843" i="2"/>
  <c r="O852" i="2"/>
  <c r="M852" i="2"/>
  <c r="M981" i="2"/>
  <c r="O981" i="2"/>
  <c r="M1101" i="2"/>
  <c r="O1101" i="2"/>
  <c r="O1425" i="2"/>
  <c r="M1425" i="2"/>
  <c r="M1606" i="2"/>
  <c r="O1606" i="2"/>
  <c r="O455" i="2"/>
  <c r="M455" i="2"/>
  <c r="O531" i="2"/>
  <c r="M531" i="2"/>
  <c r="O595" i="2"/>
  <c r="M595" i="2"/>
  <c r="O643" i="2"/>
  <c r="M643" i="2"/>
  <c r="O738" i="2"/>
  <c r="M738" i="2"/>
  <c r="M861" i="2"/>
  <c r="O861" i="2"/>
  <c r="M1021" i="2"/>
  <c r="O1021" i="2"/>
  <c r="M1551" i="2"/>
  <c r="O1551" i="2"/>
  <c r="O475" i="2"/>
  <c r="M475" i="2"/>
  <c r="O511" i="2"/>
  <c r="M511" i="2"/>
  <c r="O523" i="2"/>
  <c r="M523" i="2"/>
  <c r="O539" i="2"/>
  <c r="M539" i="2"/>
  <c r="O555" i="2"/>
  <c r="M555" i="2"/>
  <c r="O571" i="2"/>
  <c r="M571" i="2"/>
  <c r="O587" i="2"/>
  <c r="M587" i="2"/>
  <c r="O603" i="2"/>
  <c r="M603" i="2"/>
  <c r="O635" i="2"/>
  <c r="M635" i="2"/>
  <c r="O651" i="2"/>
  <c r="M651" i="2"/>
  <c r="O759" i="2"/>
  <c r="M759" i="2"/>
  <c r="O795" i="2"/>
  <c r="M795" i="2"/>
  <c r="O836" i="2"/>
  <c r="M836" i="2"/>
  <c r="M936" i="2"/>
  <c r="O936" i="2"/>
  <c r="M1083" i="2"/>
  <c r="O1083" i="2"/>
  <c r="M1175" i="2"/>
  <c r="O1175" i="2"/>
  <c r="M1216" i="2"/>
  <c r="O1216" i="2"/>
  <c r="M1260" i="2"/>
  <c r="O1260" i="2"/>
  <c r="M1288" i="2"/>
  <c r="O1288" i="2"/>
  <c r="M1349" i="2"/>
  <c r="O1349" i="2"/>
  <c r="O1461" i="2"/>
  <c r="M1461" i="2"/>
  <c r="O1490" i="2"/>
  <c r="M1490" i="2"/>
  <c r="O1520" i="2"/>
  <c r="M1520" i="2"/>
  <c r="M75" i="2"/>
  <c r="O75" i="2"/>
  <c r="O547" i="2"/>
  <c r="M547" i="2"/>
  <c r="O563" i="2"/>
  <c r="M563" i="2"/>
  <c r="O579" i="2"/>
  <c r="M579" i="2"/>
  <c r="M1199" i="2"/>
  <c r="O1199" i="2"/>
  <c r="O1389" i="2"/>
  <c r="M1389" i="2"/>
  <c r="O1473" i="2"/>
  <c r="M1473" i="2"/>
  <c r="O7" i="2"/>
  <c r="O23" i="2"/>
  <c r="O35" i="2"/>
  <c r="O43" i="2"/>
  <c r="O51" i="2"/>
  <c r="M56" i="2"/>
  <c r="O56" i="2"/>
  <c r="M102" i="2"/>
  <c r="O102" i="2"/>
  <c r="M118" i="2"/>
  <c r="O118" i="2"/>
  <c r="M134" i="2"/>
  <c r="O134" i="2"/>
  <c r="M150" i="2"/>
  <c r="O150" i="2"/>
  <c r="M166" i="2"/>
  <c r="O166" i="2"/>
  <c r="M182" i="2"/>
  <c r="O182" i="2"/>
  <c r="M198" i="2"/>
  <c r="O198" i="2"/>
  <c r="O218" i="2"/>
  <c r="M218" i="2"/>
  <c r="O250" i="2"/>
  <c r="M250" i="2"/>
  <c r="O282" i="2"/>
  <c r="M282" i="2"/>
  <c r="O314" i="2"/>
  <c r="M314" i="2"/>
  <c r="O346" i="2"/>
  <c r="M346" i="2"/>
  <c r="O378" i="2"/>
  <c r="M378" i="2"/>
  <c r="O410" i="2"/>
  <c r="M410" i="2"/>
  <c r="O458" i="2"/>
  <c r="M458" i="2"/>
  <c r="O520" i="2"/>
  <c r="M520" i="2"/>
  <c r="O627" i="2"/>
  <c r="M627" i="2"/>
  <c r="O743" i="2"/>
  <c r="M743" i="2"/>
  <c r="O754" i="2"/>
  <c r="M754" i="2"/>
  <c r="M898" i="2"/>
  <c r="O898" i="2"/>
  <c r="M1149" i="2"/>
  <c r="O1149" i="2"/>
  <c r="M1202" i="2"/>
  <c r="O1202" i="2"/>
  <c r="M1244" i="2"/>
  <c r="O1244" i="2"/>
  <c r="M1280" i="2"/>
  <c r="O1280" i="2"/>
  <c r="M1333" i="2"/>
  <c r="O1333" i="2"/>
  <c r="O1405" i="2"/>
  <c r="M1405" i="2"/>
  <c r="O1450" i="2"/>
  <c r="M1450" i="2"/>
  <c r="O1476" i="2"/>
  <c r="M1476" i="2"/>
  <c r="O1510" i="2"/>
  <c r="M1510" i="2"/>
  <c r="M1567" i="2"/>
  <c r="O1567" i="2"/>
  <c r="O658" i="2"/>
  <c r="M658" i="2"/>
  <c r="O667" i="2"/>
  <c r="M667" i="2"/>
  <c r="O683" i="2"/>
  <c r="M683" i="2"/>
  <c r="O714" i="2"/>
  <c r="M714" i="2"/>
  <c r="O775" i="2"/>
  <c r="M775" i="2"/>
  <c r="O790" i="2"/>
  <c r="M790" i="2"/>
  <c r="O815" i="2"/>
  <c r="M815" i="2"/>
  <c r="M857" i="2"/>
  <c r="O857" i="2"/>
  <c r="M882" i="2"/>
  <c r="O882" i="2"/>
  <c r="M989" i="2"/>
  <c r="O989" i="2"/>
  <c r="M1085" i="2"/>
  <c r="O1085" i="2"/>
  <c r="M1153" i="2"/>
  <c r="O1153" i="2"/>
  <c r="M1204" i="2"/>
  <c r="O1204" i="2"/>
  <c r="M1252" i="2"/>
  <c r="O1252" i="2"/>
  <c r="M1282" i="2"/>
  <c r="O1282" i="2"/>
  <c r="M1335" i="2"/>
  <c r="O1335" i="2"/>
  <c r="O1391" i="2"/>
  <c r="M1391" i="2"/>
  <c r="O1430" i="2"/>
  <c r="M1430" i="2"/>
  <c r="O1458" i="2"/>
  <c r="M1458" i="2"/>
  <c r="O1481" i="2"/>
  <c r="M1481" i="2"/>
  <c r="O1517" i="2"/>
  <c r="M1517" i="2"/>
  <c r="M1553" i="2"/>
  <c r="O1553" i="2"/>
  <c r="M642" i="2"/>
  <c r="M650" i="2"/>
  <c r="O692" i="2"/>
  <c r="M692" i="2"/>
  <c r="O711" i="2"/>
  <c r="M711" i="2"/>
  <c r="O724" i="2"/>
  <c r="M724" i="2"/>
  <c r="O735" i="2"/>
  <c r="M735" i="2"/>
  <c r="O751" i="2"/>
  <c r="M751" i="2"/>
  <c r="O835" i="2"/>
  <c r="M835" i="2"/>
  <c r="O851" i="2"/>
  <c r="M851" i="2"/>
  <c r="O912" i="2"/>
  <c r="M914" i="2"/>
  <c r="O914" i="2"/>
  <c r="O960" i="2"/>
  <c r="M968" i="2"/>
  <c r="O968" i="2"/>
  <c r="O1067" i="2"/>
  <c r="M1069" i="2"/>
  <c r="O1069" i="2"/>
  <c r="O1131" i="2"/>
  <c r="M1133" i="2"/>
  <c r="O1133" i="2"/>
  <c r="O1192" i="2"/>
  <c r="M1196" i="2"/>
  <c r="O1196" i="2"/>
  <c r="O1231" i="2"/>
  <c r="O1234" i="2"/>
  <c r="M1236" i="2"/>
  <c r="O1236" i="2"/>
  <c r="O1272" i="2"/>
  <c r="M1279" i="2"/>
  <c r="O1279" i="2"/>
  <c r="O1317" i="2"/>
  <c r="M1319" i="2"/>
  <c r="O1319" i="2"/>
  <c r="M1373" i="2"/>
  <c r="O1375" i="2"/>
  <c r="M1375" i="2"/>
  <c r="M1422" i="2"/>
  <c r="O1424" i="2"/>
  <c r="M1424" i="2"/>
  <c r="M1442" i="2"/>
  <c r="O1449" i="2"/>
  <c r="M1449" i="2"/>
  <c r="M1470" i="2"/>
  <c r="O1472" i="2"/>
  <c r="M1472" i="2"/>
  <c r="M1501" i="2"/>
  <c r="M1504" i="2"/>
  <c r="O1509" i="2"/>
  <c r="M1509" i="2"/>
  <c r="O1535" i="2"/>
  <c r="M1537" i="2"/>
  <c r="O1537" i="2"/>
  <c r="O1591" i="2"/>
  <c r="M1596" i="2"/>
  <c r="O1596" i="2"/>
  <c r="O60" i="2"/>
  <c r="O67" i="2"/>
  <c r="O83" i="2"/>
  <c r="O90" i="2"/>
  <c r="O98" i="2"/>
  <c r="O106" i="2"/>
  <c r="O114" i="2"/>
  <c r="O122" i="2"/>
  <c r="O130" i="2"/>
  <c r="O138" i="2"/>
  <c r="O146" i="2"/>
  <c r="O154" i="2"/>
  <c r="O162" i="2"/>
  <c r="O170" i="2"/>
  <c r="O178" i="2"/>
  <c r="O186" i="2"/>
  <c r="O194" i="2"/>
  <c r="O202" i="2"/>
  <c r="O210" i="2"/>
  <c r="M226" i="2"/>
  <c r="M242" i="2"/>
  <c r="M258" i="2"/>
  <c r="M274" i="2"/>
  <c r="M290" i="2"/>
  <c r="M306" i="2"/>
  <c r="M322" i="2"/>
  <c r="M338" i="2"/>
  <c r="M354" i="2"/>
  <c r="M370" i="2"/>
  <c r="M386" i="2"/>
  <c r="M402" i="2"/>
  <c r="M418" i="2"/>
  <c r="M434" i="2"/>
  <c r="M443" i="2"/>
  <c r="M446" i="2"/>
  <c r="M451" i="2"/>
  <c r="M460" i="2"/>
  <c r="M463" i="2"/>
  <c r="M471" i="2"/>
  <c r="M491" i="2"/>
  <c r="M496" i="2"/>
  <c r="M499" i="2"/>
  <c r="M502" i="2"/>
  <c r="M507" i="2"/>
  <c r="M515" i="2"/>
  <c r="M518" i="2"/>
  <c r="M527" i="2"/>
  <c r="M535" i="2"/>
  <c r="M543" i="2"/>
  <c r="M551" i="2"/>
  <c r="M559" i="2"/>
  <c r="M567" i="2"/>
  <c r="M575" i="2"/>
  <c r="M583" i="2"/>
  <c r="M591" i="2"/>
  <c r="M599" i="2"/>
  <c r="O659" i="2"/>
  <c r="M659" i="2"/>
  <c r="O675" i="2"/>
  <c r="M675" i="2"/>
  <c r="O698" i="2"/>
  <c r="M698" i="2"/>
  <c r="O767" i="2"/>
  <c r="M767" i="2"/>
  <c r="O783" i="2"/>
  <c r="M783" i="2"/>
  <c r="M866" i="2"/>
  <c r="O866" i="2"/>
  <c r="O1045" i="2"/>
  <c r="M1053" i="2"/>
  <c r="O1053" i="2"/>
  <c r="O1115" i="2"/>
  <c r="M1117" i="2"/>
  <c r="O1117" i="2"/>
  <c r="O1185" i="2"/>
  <c r="M1189" i="2"/>
  <c r="O1189" i="2"/>
  <c r="O1224" i="2"/>
  <c r="M1228" i="2"/>
  <c r="O1228" i="2"/>
  <c r="O1263" i="2"/>
  <c r="O1266" i="2"/>
  <c r="M1271" i="2"/>
  <c r="O1271" i="2"/>
  <c r="O1291" i="2"/>
  <c r="O1303" i="2"/>
  <c r="M1305" i="2"/>
  <c r="O1305" i="2"/>
  <c r="O1359" i="2"/>
  <c r="M1365" i="2"/>
  <c r="O1365" i="2"/>
  <c r="M1415" i="2"/>
  <c r="O1421" i="2"/>
  <c r="M1421" i="2"/>
  <c r="O1441" i="2"/>
  <c r="M1441" i="2"/>
  <c r="M1462" i="2"/>
  <c r="O1469" i="2"/>
  <c r="M1469" i="2"/>
  <c r="M1493" i="2"/>
  <c r="O1498" i="2"/>
  <c r="M1498" i="2"/>
  <c r="O1521" i="2"/>
  <c r="M1523" i="2"/>
  <c r="O1523" i="2"/>
  <c r="O1577" i="2"/>
  <c r="M1583" i="2"/>
  <c r="O1583" i="2"/>
  <c r="M666" i="2"/>
  <c r="M674" i="2"/>
  <c r="M682" i="2"/>
  <c r="M688" i="2"/>
  <c r="M691" i="2"/>
  <c r="M694" i="2"/>
  <c r="M704" i="2"/>
  <c r="M707" i="2"/>
  <c r="M710" i="2"/>
  <c r="M720" i="2"/>
  <c r="M723" i="2"/>
  <c r="M726" i="2"/>
  <c r="M734" i="2"/>
  <c r="M742" i="2"/>
  <c r="M750" i="2"/>
  <c r="M758" i="2"/>
  <c r="M774" i="2"/>
  <c r="M782" i="2"/>
  <c r="M787" i="2"/>
  <c r="M807" i="2"/>
  <c r="M812" i="2"/>
  <c r="M827" i="2"/>
  <c r="M834" i="2"/>
  <c r="M840" i="2"/>
  <c r="M848" i="2"/>
  <c r="O872" i="2"/>
  <c r="O904" i="2"/>
  <c r="O920" i="2"/>
  <c r="O944" i="2"/>
  <c r="M39" i="3"/>
  <c r="O39" i="3"/>
  <c r="M71" i="3"/>
  <c r="O71" i="3"/>
  <c r="O127" i="3"/>
  <c r="M127" i="3"/>
  <c r="O159" i="3"/>
  <c r="M159" i="3"/>
  <c r="O223" i="3"/>
  <c r="M223" i="3"/>
  <c r="O319" i="3"/>
  <c r="M319" i="3"/>
  <c r="O7" i="3"/>
  <c r="M7" i="3"/>
  <c r="O24" i="3"/>
  <c r="M31" i="3"/>
  <c r="O31" i="3"/>
  <c r="O56" i="3"/>
  <c r="M63" i="3"/>
  <c r="O63" i="3"/>
  <c r="O83" i="3"/>
  <c r="M86" i="3"/>
  <c r="O86" i="3"/>
  <c r="O99" i="3"/>
  <c r="M102" i="3"/>
  <c r="O102" i="3"/>
  <c r="O115" i="3"/>
  <c r="M118" i="3"/>
  <c r="O118" i="3"/>
  <c r="M149" i="3"/>
  <c r="O151" i="3"/>
  <c r="M151" i="3"/>
  <c r="M181" i="3"/>
  <c r="O183" i="3"/>
  <c r="M183" i="3"/>
  <c r="M213" i="3"/>
  <c r="O215" i="3"/>
  <c r="M215" i="3"/>
  <c r="M245" i="3"/>
  <c r="O247" i="3"/>
  <c r="M247" i="3"/>
  <c r="M277" i="3"/>
  <c r="O279" i="3"/>
  <c r="M279" i="3"/>
  <c r="M309" i="3"/>
  <c r="O311" i="3"/>
  <c r="M311" i="3"/>
  <c r="M341" i="3"/>
  <c r="O343" i="3"/>
  <c r="M343" i="3"/>
  <c r="M373" i="3"/>
  <c r="O376" i="3"/>
  <c r="M376" i="3"/>
  <c r="M389" i="3"/>
  <c r="O392" i="3"/>
  <c r="M392" i="3"/>
  <c r="M405" i="3"/>
  <c r="O408" i="3"/>
  <c r="M408" i="3"/>
  <c r="M421" i="3"/>
  <c r="O424" i="3"/>
  <c r="M424" i="3"/>
  <c r="M437" i="3"/>
  <c r="O440" i="3"/>
  <c r="M440" i="3"/>
  <c r="M453" i="3"/>
  <c r="O456" i="3"/>
  <c r="M456" i="3"/>
  <c r="M469" i="3"/>
  <c r="O472" i="3"/>
  <c r="M472" i="3"/>
  <c r="M485" i="3"/>
  <c r="O488" i="3"/>
  <c r="M488" i="3"/>
  <c r="M501" i="3"/>
  <c r="O504" i="3"/>
  <c r="M504" i="3"/>
  <c r="M517" i="3"/>
  <c r="O520" i="3"/>
  <c r="M520" i="3"/>
  <c r="M533" i="3"/>
  <c r="O536" i="3"/>
  <c r="M536" i="3"/>
  <c r="O545" i="3"/>
  <c r="M545" i="3"/>
  <c r="O553" i="3"/>
  <c r="M553" i="3"/>
  <c r="O561" i="3"/>
  <c r="M561" i="3"/>
  <c r="O569" i="3"/>
  <c r="M569" i="3"/>
  <c r="O577" i="3"/>
  <c r="M577" i="3"/>
  <c r="O585" i="3"/>
  <c r="M585" i="3"/>
  <c r="O593" i="3"/>
  <c r="M593" i="3"/>
  <c r="O601" i="3"/>
  <c r="M601" i="3"/>
  <c r="O609" i="3"/>
  <c r="M609" i="3"/>
  <c r="O617" i="3"/>
  <c r="M617" i="3"/>
  <c r="O625" i="3"/>
  <c r="M625" i="3"/>
  <c r="O633" i="3"/>
  <c r="M633" i="3"/>
  <c r="O641" i="3"/>
  <c r="M641" i="3"/>
  <c r="O649" i="3"/>
  <c r="M649" i="3"/>
  <c r="O657" i="3"/>
  <c r="M657" i="3"/>
  <c r="O665" i="3"/>
  <c r="M665" i="3"/>
  <c r="O673" i="3"/>
  <c r="M673" i="3"/>
  <c r="M1179" i="3"/>
  <c r="O1179" i="3"/>
  <c r="O1569" i="3"/>
  <c r="M1569" i="3"/>
  <c r="O1585" i="3"/>
  <c r="M1585" i="3"/>
  <c r="O3" i="3"/>
  <c r="M3" i="3"/>
  <c r="O16" i="3"/>
  <c r="M23" i="3"/>
  <c r="O23" i="3"/>
  <c r="O48" i="3"/>
  <c r="M55" i="3"/>
  <c r="O55" i="3"/>
  <c r="O80" i="3"/>
  <c r="M82" i="3"/>
  <c r="O82" i="3"/>
  <c r="O95" i="3"/>
  <c r="M98" i="3"/>
  <c r="O98" i="3"/>
  <c r="O111" i="3"/>
  <c r="M114" i="3"/>
  <c r="O114" i="3"/>
  <c r="M141" i="3"/>
  <c r="O143" i="3"/>
  <c r="M143" i="3"/>
  <c r="M173" i="3"/>
  <c r="O175" i="3"/>
  <c r="M175" i="3"/>
  <c r="M205" i="3"/>
  <c r="O207" i="3"/>
  <c r="M207" i="3"/>
  <c r="M237" i="3"/>
  <c r="O239" i="3"/>
  <c r="M239" i="3"/>
  <c r="M269" i="3"/>
  <c r="O271" i="3"/>
  <c r="M271" i="3"/>
  <c r="M301" i="3"/>
  <c r="O303" i="3"/>
  <c r="M303" i="3"/>
  <c r="M333" i="3"/>
  <c r="O335" i="3"/>
  <c r="M335" i="3"/>
  <c r="M365" i="3"/>
  <c r="O367" i="3"/>
  <c r="M367" i="3"/>
  <c r="M385" i="3"/>
  <c r="O388" i="3"/>
  <c r="M388" i="3"/>
  <c r="M401" i="3"/>
  <c r="O404" i="3"/>
  <c r="M404" i="3"/>
  <c r="M417" i="3"/>
  <c r="O420" i="3"/>
  <c r="M420" i="3"/>
  <c r="M433" i="3"/>
  <c r="O436" i="3"/>
  <c r="M436" i="3"/>
  <c r="M449" i="3"/>
  <c r="O452" i="3"/>
  <c r="M452" i="3"/>
  <c r="M465" i="3"/>
  <c r="O468" i="3"/>
  <c r="M468" i="3"/>
  <c r="M481" i="3"/>
  <c r="O484" i="3"/>
  <c r="M484" i="3"/>
  <c r="M497" i="3"/>
  <c r="O500" i="3"/>
  <c r="M500" i="3"/>
  <c r="M513" i="3"/>
  <c r="O516" i="3"/>
  <c r="M516" i="3"/>
  <c r="M529" i="3"/>
  <c r="O532" i="3"/>
  <c r="M532" i="3"/>
  <c r="O684" i="3"/>
  <c r="M684" i="3"/>
  <c r="O700" i="3"/>
  <c r="M700" i="3"/>
  <c r="M1171" i="3"/>
  <c r="O1171" i="3"/>
  <c r="M1176" i="3"/>
  <c r="O1176" i="3"/>
  <c r="O11" i="3"/>
  <c r="M11" i="3"/>
  <c r="M90" i="3"/>
  <c r="O90" i="3"/>
  <c r="M106" i="3"/>
  <c r="O106" i="3"/>
  <c r="O191" i="3"/>
  <c r="M191" i="3"/>
  <c r="O255" i="3"/>
  <c r="M255" i="3"/>
  <c r="O287" i="3"/>
  <c r="M287" i="3"/>
  <c r="O380" i="3"/>
  <c r="M380" i="3"/>
  <c r="M4" i="3"/>
  <c r="M12" i="3"/>
  <c r="M15" i="3"/>
  <c r="O15" i="3"/>
  <c r="O40" i="3"/>
  <c r="M47" i="3"/>
  <c r="O47" i="3"/>
  <c r="O72" i="3"/>
  <c r="M79" i="3"/>
  <c r="O79" i="3"/>
  <c r="O91" i="3"/>
  <c r="M94" i="3"/>
  <c r="O94" i="3"/>
  <c r="O107" i="3"/>
  <c r="M110" i="3"/>
  <c r="O110" i="3"/>
  <c r="M133" i="3"/>
  <c r="O135" i="3"/>
  <c r="M135" i="3"/>
  <c r="M165" i="3"/>
  <c r="O167" i="3"/>
  <c r="M167" i="3"/>
  <c r="M197" i="3"/>
  <c r="O199" i="3"/>
  <c r="M199" i="3"/>
  <c r="M229" i="3"/>
  <c r="O231" i="3"/>
  <c r="M231" i="3"/>
  <c r="M261" i="3"/>
  <c r="O263" i="3"/>
  <c r="M263" i="3"/>
  <c r="M293" i="3"/>
  <c r="O295" i="3"/>
  <c r="M295" i="3"/>
  <c r="M325" i="3"/>
  <c r="O327" i="3"/>
  <c r="M327" i="3"/>
  <c r="M357" i="3"/>
  <c r="O359" i="3"/>
  <c r="M359" i="3"/>
  <c r="M381" i="3"/>
  <c r="O384" i="3"/>
  <c r="M384" i="3"/>
  <c r="M397" i="3"/>
  <c r="O400" i="3"/>
  <c r="M400" i="3"/>
  <c r="M413" i="3"/>
  <c r="O416" i="3"/>
  <c r="M416" i="3"/>
  <c r="M429" i="3"/>
  <c r="O432" i="3"/>
  <c r="M432" i="3"/>
  <c r="M445" i="3"/>
  <c r="O448" i="3"/>
  <c r="M448" i="3"/>
  <c r="M461" i="3"/>
  <c r="O464" i="3"/>
  <c r="M464" i="3"/>
  <c r="M477" i="3"/>
  <c r="O480" i="3"/>
  <c r="M480" i="3"/>
  <c r="M493" i="3"/>
  <c r="O496" i="3"/>
  <c r="M496" i="3"/>
  <c r="M509" i="3"/>
  <c r="O512" i="3"/>
  <c r="M512" i="3"/>
  <c r="M525" i="3"/>
  <c r="O528" i="3"/>
  <c r="M528" i="3"/>
  <c r="M541" i="3"/>
  <c r="O549" i="3"/>
  <c r="M549" i="3"/>
  <c r="O557" i="3"/>
  <c r="M557" i="3"/>
  <c r="O565" i="3"/>
  <c r="M565" i="3"/>
  <c r="O573" i="3"/>
  <c r="M573" i="3"/>
  <c r="O581" i="3"/>
  <c r="M581" i="3"/>
  <c r="O589" i="3"/>
  <c r="M589" i="3"/>
  <c r="O597" i="3"/>
  <c r="M597" i="3"/>
  <c r="O605" i="3"/>
  <c r="M605" i="3"/>
  <c r="O613" i="3"/>
  <c r="M613" i="3"/>
  <c r="O621" i="3"/>
  <c r="M621" i="3"/>
  <c r="O629" i="3"/>
  <c r="M629" i="3"/>
  <c r="O637" i="3"/>
  <c r="M637" i="3"/>
  <c r="O645" i="3"/>
  <c r="M645" i="3"/>
  <c r="O653" i="3"/>
  <c r="M653" i="3"/>
  <c r="O661" i="3"/>
  <c r="M661" i="3"/>
  <c r="O669" i="3"/>
  <c r="M669" i="3"/>
  <c r="O677" i="3"/>
  <c r="M677" i="3"/>
  <c r="O693" i="3"/>
  <c r="M693" i="3"/>
  <c r="M1162" i="3"/>
  <c r="O1162" i="3"/>
  <c r="M1168" i="3"/>
  <c r="O1168" i="3"/>
  <c r="O351" i="3"/>
  <c r="M351" i="3"/>
  <c r="O396" i="3"/>
  <c r="M396" i="3"/>
  <c r="O412" i="3"/>
  <c r="M412" i="3"/>
  <c r="O428" i="3"/>
  <c r="M428" i="3"/>
  <c r="O444" i="3"/>
  <c r="M444" i="3"/>
  <c r="O460" i="3"/>
  <c r="M460" i="3"/>
  <c r="O476" i="3"/>
  <c r="M476" i="3"/>
  <c r="O492" i="3"/>
  <c r="M492" i="3"/>
  <c r="O508" i="3"/>
  <c r="M508" i="3"/>
  <c r="O524" i="3"/>
  <c r="M524" i="3"/>
  <c r="O540" i="3"/>
  <c r="M540" i="3"/>
  <c r="O690" i="3"/>
  <c r="M690" i="3"/>
  <c r="O752" i="3"/>
  <c r="M752" i="3"/>
  <c r="O754" i="3"/>
  <c r="M754" i="3"/>
  <c r="O756" i="3"/>
  <c r="M756" i="3"/>
  <c r="O758" i="3"/>
  <c r="M758" i="3"/>
  <c r="O760" i="3"/>
  <c r="M760" i="3"/>
  <c r="O762" i="3"/>
  <c r="M762" i="3"/>
  <c r="O764" i="3"/>
  <c r="M764" i="3"/>
  <c r="O766" i="3"/>
  <c r="M766" i="3"/>
  <c r="O768" i="3"/>
  <c r="M768" i="3"/>
  <c r="O770" i="3"/>
  <c r="M770" i="3"/>
  <c r="O772" i="3"/>
  <c r="M772" i="3"/>
  <c r="O774" i="3"/>
  <c r="M774" i="3"/>
  <c r="O776" i="3"/>
  <c r="M776" i="3"/>
  <c r="O778" i="3"/>
  <c r="M778" i="3"/>
  <c r="O780" i="3"/>
  <c r="M780" i="3"/>
  <c r="O782" i="3"/>
  <c r="M782" i="3"/>
  <c r="O784" i="3"/>
  <c r="M784" i="3"/>
  <c r="O786" i="3"/>
  <c r="M786" i="3"/>
  <c r="O788" i="3"/>
  <c r="M788" i="3"/>
  <c r="O790" i="3"/>
  <c r="M790" i="3"/>
  <c r="O792" i="3"/>
  <c r="M792" i="3"/>
  <c r="O794" i="3"/>
  <c r="M794" i="3"/>
  <c r="O796" i="3"/>
  <c r="M796" i="3"/>
  <c r="O798" i="3"/>
  <c r="M798" i="3"/>
  <c r="O800" i="3"/>
  <c r="M800" i="3"/>
  <c r="M1130" i="3"/>
  <c r="O1130" i="3"/>
  <c r="O680" i="3"/>
  <c r="M680" i="3"/>
  <c r="O696" i="3"/>
  <c r="M696" i="3"/>
  <c r="O705" i="3"/>
  <c r="M705" i="3"/>
  <c r="O721" i="3"/>
  <c r="M721" i="3"/>
  <c r="O737" i="3"/>
  <c r="M737" i="3"/>
  <c r="O1533" i="3"/>
  <c r="M1533" i="3"/>
  <c r="O1549" i="3"/>
  <c r="M1549" i="3"/>
  <c r="O1565" i="3"/>
  <c r="M1565" i="3"/>
  <c r="O1581" i="3"/>
  <c r="M1581" i="3"/>
  <c r="M544" i="3"/>
  <c r="M548" i="3"/>
  <c r="M552" i="3"/>
  <c r="M556" i="3"/>
  <c r="M560" i="3"/>
  <c r="M564" i="3"/>
  <c r="M568" i="3"/>
  <c r="M572" i="3"/>
  <c r="M576" i="3"/>
  <c r="M580" i="3"/>
  <c r="M584" i="3"/>
  <c r="M588" i="3"/>
  <c r="M592" i="3"/>
  <c r="M596" i="3"/>
  <c r="M600" i="3"/>
  <c r="M604" i="3"/>
  <c r="M608" i="3"/>
  <c r="M612" i="3"/>
  <c r="M616" i="3"/>
  <c r="M620" i="3"/>
  <c r="M624" i="3"/>
  <c r="M628" i="3"/>
  <c r="M632" i="3"/>
  <c r="M636" i="3"/>
  <c r="M640" i="3"/>
  <c r="M644" i="3"/>
  <c r="M648" i="3"/>
  <c r="M652" i="3"/>
  <c r="M656" i="3"/>
  <c r="M660" i="3"/>
  <c r="M664" i="3"/>
  <c r="M668" i="3"/>
  <c r="M672" i="3"/>
  <c r="M676" i="3"/>
  <c r="M686" i="3"/>
  <c r="M689" i="3"/>
  <c r="O692" i="3"/>
  <c r="M692" i="3"/>
  <c r="M702" i="3"/>
  <c r="M710" i="3"/>
  <c r="M718" i="3"/>
  <c r="M726" i="3"/>
  <c r="M734" i="3"/>
  <c r="M742" i="3"/>
  <c r="O753" i="3"/>
  <c r="M753" i="3"/>
  <c r="O755" i="3"/>
  <c r="M755" i="3"/>
  <c r="O757" i="3"/>
  <c r="M757" i="3"/>
  <c r="O759" i="3"/>
  <c r="M759" i="3"/>
  <c r="O761" i="3"/>
  <c r="M761" i="3"/>
  <c r="O763" i="3"/>
  <c r="M763" i="3"/>
  <c r="O765" i="3"/>
  <c r="M765" i="3"/>
  <c r="O767" i="3"/>
  <c r="M767" i="3"/>
  <c r="O769" i="3"/>
  <c r="M769" i="3"/>
  <c r="O771" i="3"/>
  <c r="M771" i="3"/>
  <c r="O773" i="3"/>
  <c r="M773" i="3"/>
  <c r="O775" i="3"/>
  <c r="M775" i="3"/>
  <c r="O777" i="3"/>
  <c r="M777" i="3"/>
  <c r="O779" i="3"/>
  <c r="M779" i="3"/>
  <c r="O781" i="3"/>
  <c r="M781" i="3"/>
  <c r="O783" i="3"/>
  <c r="M783" i="3"/>
  <c r="O785" i="3"/>
  <c r="M785" i="3"/>
  <c r="O787" i="3"/>
  <c r="M787" i="3"/>
  <c r="O789" i="3"/>
  <c r="M789" i="3"/>
  <c r="O791" i="3"/>
  <c r="M791" i="3"/>
  <c r="O793" i="3"/>
  <c r="M793" i="3"/>
  <c r="O795" i="3"/>
  <c r="M795" i="3"/>
  <c r="O797" i="3"/>
  <c r="M797" i="3"/>
  <c r="O799" i="3"/>
  <c r="M799" i="3"/>
  <c r="O801" i="3"/>
  <c r="M801" i="3"/>
  <c r="O1142" i="3"/>
  <c r="M1146" i="3"/>
  <c r="O1146" i="3"/>
  <c r="M1167" i="3"/>
  <c r="O1167" i="3"/>
  <c r="M1175" i="3"/>
  <c r="O1175" i="3"/>
  <c r="M1183" i="3"/>
  <c r="O1183" i="3"/>
  <c r="O1561" i="3"/>
  <c r="M1561" i="3"/>
  <c r="O1577" i="3"/>
  <c r="M1577" i="3"/>
  <c r="O1593" i="3"/>
  <c r="M1593" i="3"/>
  <c r="O713" i="3"/>
  <c r="M713" i="3"/>
  <c r="O729" i="3"/>
  <c r="M729" i="3"/>
  <c r="O745" i="3"/>
  <c r="M745" i="3"/>
  <c r="O688" i="3"/>
  <c r="M688" i="3"/>
  <c r="O709" i="3"/>
  <c r="M709" i="3"/>
  <c r="O717" i="3"/>
  <c r="M717" i="3"/>
  <c r="O725" i="3"/>
  <c r="M725" i="3"/>
  <c r="O733" i="3"/>
  <c r="M733" i="3"/>
  <c r="O741" i="3"/>
  <c r="M741" i="3"/>
  <c r="O1525" i="3"/>
  <c r="M1525" i="3"/>
  <c r="O1541" i="3"/>
  <c r="M1541" i="3"/>
  <c r="O1557" i="3"/>
  <c r="M1557" i="3"/>
  <c r="O1573" i="3"/>
  <c r="M1573" i="3"/>
  <c r="O1589" i="3"/>
  <c r="M1589" i="3"/>
  <c r="M704" i="3"/>
  <c r="M708" i="3"/>
  <c r="M712" i="3"/>
  <c r="M716" i="3"/>
  <c r="M720" i="3"/>
  <c r="M724" i="3"/>
  <c r="M728" i="3"/>
  <c r="M732" i="3"/>
  <c r="M736" i="3"/>
  <c r="M740" i="3"/>
  <c r="M744" i="3"/>
  <c r="M751" i="3"/>
  <c r="O1134" i="3"/>
  <c r="O1150" i="3"/>
  <c r="O1166" i="3"/>
  <c r="O1170" i="3"/>
  <c r="O1174" i="3"/>
  <c r="O1178" i="3"/>
  <c r="O1182" i="3"/>
  <c r="O1187" i="3"/>
  <c r="M1522" i="3"/>
  <c r="M1530" i="3"/>
  <c r="M1538" i="3"/>
  <c r="M1546" i="3"/>
  <c r="M1554" i="3"/>
  <c r="M1596" i="3"/>
  <c r="M2" i="4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103" i="4"/>
  <c r="O127" i="4"/>
  <c r="O131" i="4"/>
  <c r="O135" i="4"/>
  <c r="O139" i="4"/>
  <c r="O143" i="4"/>
  <c r="O147" i="4"/>
  <c r="O151" i="4"/>
  <c r="O155" i="4"/>
  <c r="O159" i="4"/>
  <c r="O163" i="4"/>
  <c r="O167" i="4"/>
  <c r="O172" i="4"/>
  <c r="M172" i="4"/>
  <c r="O174" i="4"/>
  <c r="M174" i="4"/>
  <c r="O176" i="4"/>
  <c r="M176" i="4"/>
  <c r="O178" i="4"/>
  <c r="M178" i="4"/>
  <c r="O180" i="4"/>
  <c r="M180" i="4"/>
  <c r="O182" i="4"/>
  <c r="M182" i="4"/>
  <c r="O184" i="4"/>
  <c r="M184" i="4"/>
  <c r="O186" i="4"/>
  <c r="M186" i="4"/>
  <c r="O188" i="4"/>
  <c r="M188" i="4"/>
  <c r="O190" i="4"/>
  <c r="M190" i="4"/>
  <c r="O192" i="4"/>
  <c r="M192" i="4"/>
  <c r="O194" i="4"/>
  <c r="M194" i="4"/>
  <c r="O196" i="4"/>
  <c r="M196" i="4"/>
  <c r="O198" i="4"/>
  <c r="M198" i="4"/>
  <c r="O200" i="4"/>
  <c r="M200" i="4"/>
  <c r="O202" i="4"/>
  <c r="M202" i="4"/>
  <c r="O129" i="4"/>
  <c r="O133" i="4"/>
  <c r="O137" i="4"/>
  <c r="O141" i="4"/>
  <c r="O145" i="4"/>
  <c r="O149" i="4"/>
  <c r="O153" i="4"/>
  <c r="O157" i="4"/>
  <c r="O161" i="4"/>
  <c r="O165" i="4"/>
  <c r="O169" i="4"/>
  <c r="O171" i="4"/>
  <c r="M171" i="4"/>
  <c r="O173" i="4"/>
  <c r="M173" i="4"/>
  <c r="O175" i="4"/>
  <c r="M175" i="4"/>
  <c r="O177" i="4"/>
  <c r="M177" i="4"/>
  <c r="O179" i="4"/>
  <c r="M179" i="4"/>
  <c r="O181" i="4"/>
  <c r="M181" i="4"/>
  <c r="O183" i="4"/>
  <c r="M183" i="4"/>
  <c r="O185" i="4"/>
  <c r="M185" i="4"/>
  <c r="O187" i="4"/>
  <c r="M187" i="4"/>
  <c r="O189" i="4"/>
  <c r="M189" i="4"/>
  <c r="O191" i="4"/>
  <c r="M191" i="4"/>
  <c r="O193" i="4"/>
  <c r="M193" i="4"/>
  <c r="O195" i="4"/>
  <c r="M195" i="4"/>
  <c r="O197" i="4"/>
  <c r="M197" i="4"/>
  <c r="O199" i="4"/>
  <c r="M199" i="4"/>
  <c r="O201" i="4"/>
  <c r="M201" i="4"/>
  <c r="O203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8" i="4"/>
  <c r="M262" i="4"/>
  <c r="M266" i="4"/>
  <c r="M270" i="4"/>
  <c r="M274" i="4"/>
  <c r="M278" i="4"/>
  <c r="M282" i="4"/>
  <c r="M286" i="4"/>
  <c r="M290" i="4"/>
  <c r="M294" i="4"/>
  <c r="M298" i="4"/>
  <c r="M302" i="4"/>
  <c r="M306" i="4"/>
  <c r="M310" i="4"/>
  <c r="M314" i="4"/>
  <c r="M318" i="4"/>
  <c r="M322" i="4"/>
  <c r="M326" i="4"/>
  <c r="M330" i="4"/>
  <c r="M334" i="4"/>
  <c r="M338" i="4"/>
  <c r="M342" i="4"/>
  <c r="M346" i="4"/>
  <c r="M350" i="4"/>
  <c r="M354" i="4"/>
  <c r="M358" i="4"/>
  <c r="M362" i="4"/>
  <c r="M366" i="4"/>
  <c r="M370" i="4"/>
  <c r="M374" i="4"/>
  <c r="M378" i="4"/>
  <c r="M382" i="4"/>
  <c r="M386" i="4"/>
  <c r="M390" i="4"/>
  <c r="M394" i="4"/>
  <c r="M398" i="4"/>
  <c r="M402" i="4"/>
  <c r="M406" i="4"/>
  <c r="M410" i="4"/>
  <c r="M414" i="4"/>
  <c r="M418" i="4"/>
  <c r="M422" i="4"/>
  <c r="M256" i="4"/>
  <c r="M260" i="4"/>
  <c r="M264" i="4"/>
  <c r="M268" i="4"/>
  <c r="M272" i="4"/>
  <c r="M276" i="4"/>
  <c r="M280" i="4"/>
  <c r="M284" i="4"/>
  <c r="M288" i="4"/>
  <c r="M292" i="4"/>
  <c r="M296" i="4"/>
  <c r="M300" i="4"/>
  <c r="M304" i="4"/>
  <c r="M308" i="4"/>
  <c r="M312" i="4"/>
  <c r="M316" i="4"/>
  <c r="M320" i="4"/>
  <c r="M324" i="4"/>
  <c r="M328" i="4"/>
  <c r="M332" i="4"/>
  <c r="M336" i="4"/>
  <c r="M340" i="4"/>
  <c r="M344" i="4"/>
  <c r="M348" i="4"/>
  <c r="M352" i="4"/>
  <c r="M356" i="4"/>
  <c r="M360" i="4"/>
  <c r="M364" i="4"/>
  <c r="M368" i="4"/>
  <c r="M372" i="4"/>
  <c r="M376" i="4"/>
  <c r="M380" i="4"/>
  <c r="M384" i="4"/>
  <c r="M388" i="4"/>
  <c r="M392" i="4"/>
  <c r="M396" i="4"/>
  <c r="M400" i="4"/>
  <c r="M404" i="4"/>
  <c r="M408" i="4"/>
  <c r="M412" i="4"/>
  <c r="M416" i="4"/>
  <c r="M420" i="4"/>
  <c r="M424" i="4"/>
  <c r="O587" i="4"/>
  <c r="O591" i="4"/>
  <c r="O595" i="4"/>
  <c r="O599" i="4"/>
  <c r="O603" i="4"/>
  <c r="O607" i="4"/>
  <c r="O611" i="4"/>
  <c r="M739" i="4"/>
  <c r="O739" i="4"/>
  <c r="M747" i="4"/>
  <c r="O747" i="4"/>
  <c r="M755" i="4"/>
  <c r="O755" i="4"/>
  <c r="M763" i="4"/>
  <c r="O763" i="4"/>
  <c r="M771" i="4"/>
  <c r="O771" i="4"/>
  <c r="M779" i="4"/>
  <c r="O779" i="4"/>
  <c r="M787" i="4"/>
  <c r="O787" i="4"/>
  <c r="M795" i="4"/>
  <c r="O795" i="4"/>
  <c r="M803" i="4"/>
  <c r="O803" i="4"/>
  <c r="M811" i="4"/>
  <c r="O811" i="4"/>
  <c r="M818" i="4"/>
  <c r="O818" i="4"/>
  <c r="O586" i="4"/>
  <c r="O590" i="4"/>
  <c r="O594" i="4"/>
  <c r="O598" i="4"/>
  <c r="O602" i="4"/>
  <c r="O606" i="4"/>
  <c r="O610" i="4"/>
  <c r="M815" i="4"/>
  <c r="O815" i="4"/>
  <c r="M735" i="4"/>
  <c r="O735" i="4"/>
  <c r="M743" i="4"/>
  <c r="O743" i="4"/>
  <c r="M751" i="4"/>
  <c r="O751" i="4"/>
  <c r="M759" i="4"/>
  <c r="O759" i="4"/>
  <c r="M767" i="4"/>
  <c r="O767" i="4"/>
  <c r="M775" i="4"/>
  <c r="O775" i="4"/>
  <c r="M783" i="4"/>
  <c r="O783" i="4"/>
  <c r="M791" i="4"/>
  <c r="O791" i="4"/>
  <c r="M799" i="4"/>
  <c r="O799" i="4"/>
  <c r="M807" i="4"/>
  <c r="O807" i="4"/>
  <c r="O814" i="4"/>
  <c r="M817" i="4"/>
  <c r="O817" i="4"/>
  <c r="O733" i="4"/>
  <c r="O737" i="4"/>
  <c r="O741" i="4"/>
  <c r="O745" i="4"/>
  <c r="O749" i="4"/>
  <c r="O753" i="4"/>
  <c r="O757" i="4"/>
  <c r="O761" i="4"/>
  <c r="O765" i="4"/>
  <c r="O769" i="4"/>
  <c r="O773" i="4"/>
  <c r="O777" i="4"/>
  <c r="O781" i="4"/>
  <c r="O785" i="4"/>
  <c r="O789" i="4"/>
  <c r="O793" i="4"/>
  <c r="O797" i="4"/>
  <c r="O801" i="4"/>
  <c r="O805" i="4"/>
  <c r="O809" i="4"/>
  <c r="O813" i="4"/>
  <c r="O1029" i="4"/>
  <c r="O1033" i="4"/>
  <c r="O1037" i="4"/>
  <c r="O1041" i="4"/>
  <c r="O1046" i="4"/>
  <c r="M1046" i="4"/>
  <c r="O1048" i="4"/>
  <c r="M1048" i="4"/>
  <c r="O1050" i="4"/>
  <c r="M1050" i="4"/>
  <c r="O1045" i="4"/>
  <c r="M1045" i="4"/>
  <c r="O1047" i="4"/>
  <c r="M1047" i="4"/>
  <c r="O1049" i="4"/>
  <c r="M1049" i="4"/>
  <c r="O1051" i="4"/>
  <c r="M1051" i="4"/>
  <c r="M1052" i="4"/>
  <c r="M1053" i="4"/>
  <c r="M1054" i="4"/>
  <c r="M1055" i="4"/>
  <c r="M1056" i="4"/>
  <c r="M1057" i="4"/>
  <c r="M1058" i="4"/>
  <c r="M1059" i="4"/>
  <c r="M1060" i="4"/>
  <c r="M1061" i="4"/>
  <c r="M1062" i="4"/>
  <c r="M1063" i="4"/>
  <c r="M1064" i="4"/>
  <c r="M1065" i="4"/>
  <c r="M1066" i="4"/>
  <c r="M1067" i="4"/>
  <c r="M1068" i="4"/>
  <c r="M1069" i="4"/>
  <c r="M1070" i="4"/>
  <c r="M1071" i="4"/>
  <c r="M1072" i="4"/>
  <c r="M1073" i="4"/>
  <c r="M1074" i="4"/>
  <c r="M1075" i="4"/>
  <c r="M1076" i="4"/>
  <c r="M1077" i="4"/>
  <c r="M1078" i="4"/>
  <c r="M1079" i="4"/>
  <c r="M1080" i="4"/>
  <c r="M1081" i="4"/>
  <c r="M1096" i="4"/>
  <c r="M1099" i="4"/>
  <c r="M1103" i="4"/>
  <c r="M1107" i="4"/>
  <c r="M1111" i="4"/>
  <c r="M1115" i="4"/>
  <c r="M1119" i="4"/>
  <c r="M1123" i="4"/>
  <c r="M1127" i="4"/>
  <c r="O1186" i="4"/>
  <c r="M1186" i="4"/>
  <c r="O1225" i="4"/>
  <c r="M1225" i="4"/>
  <c r="O1233" i="4"/>
  <c r="M1233" i="4"/>
  <c r="O1241" i="4"/>
  <c r="M1241" i="4"/>
  <c r="O1249" i="4"/>
  <c r="M1249" i="4"/>
  <c r="O1257" i="4"/>
  <c r="M1257" i="4"/>
  <c r="O1265" i="4"/>
  <c r="M1265" i="4"/>
  <c r="O1273" i="4"/>
  <c r="M1273" i="4"/>
  <c r="O1281" i="4"/>
  <c r="M1281" i="4"/>
  <c r="O1289" i="4"/>
  <c r="M1289" i="4"/>
  <c r="O1297" i="4"/>
  <c r="M1297" i="4"/>
  <c r="O1305" i="4"/>
  <c r="M1305" i="4"/>
  <c r="O1313" i="4"/>
  <c r="M1313" i="4"/>
  <c r="O1321" i="4"/>
  <c r="M1321" i="4"/>
  <c r="O1329" i="4"/>
  <c r="M1329" i="4"/>
  <c r="O1337" i="4"/>
  <c r="M1337" i="4"/>
  <c r="O1353" i="4"/>
  <c r="M1353" i="4"/>
  <c r="O1369" i="4"/>
  <c r="M1369" i="4"/>
  <c r="O1385" i="4"/>
  <c r="M1385" i="4"/>
  <c r="O1181" i="4"/>
  <c r="M1181" i="4"/>
  <c r="M1101" i="4"/>
  <c r="M1105" i="4"/>
  <c r="M1109" i="4"/>
  <c r="M1113" i="4"/>
  <c r="M1117" i="4"/>
  <c r="M1121" i="4"/>
  <c r="M1125" i="4"/>
  <c r="M1129" i="4"/>
  <c r="O1535" i="4"/>
  <c r="M1535" i="4"/>
  <c r="O1543" i="4"/>
  <c r="M1543" i="4"/>
  <c r="O1551" i="4"/>
  <c r="M1551" i="4"/>
  <c r="O1559" i="4"/>
  <c r="M1559" i="4"/>
  <c r="O1567" i="4"/>
  <c r="M1567" i="4"/>
  <c r="O1575" i="4"/>
  <c r="M1575" i="4"/>
  <c r="O1194" i="4"/>
  <c r="M1194" i="4"/>
  <c r="O1406" i="4"/>
  <c r="M1406" i="4"/>
  <c r="O1414" i="4"/>
  <c r="M1414" i="4"/>
  <c r="O1422" i="4"/>
  <c r="M1422" i="4"/>
  <c r="O1430" i="4"/>
  <c r="M1430" i="4"/>
  <c r="O1438" i="4"/>
  <c r="M1438" i="4"/>
  <c r="O1446" i="4"/>
  <c r="M1446" i="4"/>
  <c r="O1454" i="4"/>
  <c r="M1454" i="4"/>
  <c r="O1462" i="4"/>
  <c r="M1462" i="4"/>
  <c r="O1470" i="4"/>
  <c r="M1470" i="4"/>
  <c r="O1478" i="4"/>
  <c r="M1478" i="4"/>
  <c r="O1486" i="4"/>
  <c r="M1486" i="4"/>
  <c r="O1494" i="4"/>
  <c r="M1494" i="4"/>
  <c r="O1504" i="4"/>
  <c r="M1504" i="4"/>
  <c r="O1520" i="4"/>
  <c r="M1520" i="4"/>
  <c r="O1229" i="4"/>
  <c r="M1229" i="4"/>
  <c r="O1237" i="4"/>
  <c r="M1237" i="4"/>
  <c r="O1245" i="4"/>
  <c r="M1245" i="4"/>
  <c r="O1253" i="4"/>
  <c r="M1253" i="4"/>
  <c r="O1261" i="4"/>
  <c r="M1261" i="4"/>
  <c r="O1269" i="4"/>
  <c r="M1269" i="4"/>
  <c r="O1277" i="4"/>
  <c r="M1277" i="4"/>
  <c r="O1285" i="4"/>
  <c r="M1285" i="4"/>
  <c r="O1293" i="4"/>
  <c r="M1293" i="4"/>
  <c r="O1301" i="4"/>
  <c r="M1301" i="4"/>
  <c r="O1309" i="4"/>
  <c r="M1309" i="4"/>
  <c r="O1317" i="4"/>
  <c r="M1317" i="4"/>
  <c r="O1325" i="4"/>
  <c r="M1325" i="4"/>
  <c r="O1333" i="4"/>
  <c r="M1333" i="4"/>
  <c r="O1345" i="4"/>
  <c r="M1345" i="4"/>
  <c r="O1361" i="4"/>
  <c r="M1361" i="4"/>
  <c r="O1377" i="4"/>
  <c r="M1377" i="4"/>
  <c r="O1393" i="4"/>
  <c r="M1393" i="4"/>
  <c r="O1531" i="4"/>
  <c r="M1531" i="4"/>
  <c r="O1539" i="4"/>
  <c r="M1539" i="4"/>
  <c r="O1547" i="4"/>
  <c r="M1547" i="4"/>
  <c r="O1555" i="4"/>
  <c r="M1555" i="4"/>
  <c r="O1563" i="4"/>
  <c r="M1563" i="4"/>
  <c r="O1571" i="4"/>
  <c r="M1571" i="4"/>
  <c r="O1579" i="4"/>
  <c r="M1579" i="4"/>
  <c r="O1210" i="4"/>
  <c r="M1210" i="4"/>
  <c r="O1402" i="4"/>
  <c r="M1402" i="4"/>
  <c r="O1410" i="4"/>
  <c r="M1410" i="4"/>
  <c r="O1418" i="4"/>
  <c r="M1418" i="4"/>
  <c r="O1426" i="4"/>
  <c r="M1426" i="4"/>
  <c r="O1434" i="4"/>
  <c r="M1434" i="4"/>
  <c r="O1442" i="4"/>
  <c r="M1442" i="4"/>
  <c r="O1450" i="4"/>
  <c r="M1450" i="4"/>
  <c r="O1458" i="4"/>
  <c r="M1458" i="4"/>
  <c r="O1466" i="4"/>
  <c r="M1466" i="4"/>
  <c r="O1474" i="4"/>
  <c r="M1474" i="4"/>
  <c r="O1482" i="4"/>
  <c r="M1482" i="4"/>
  <c r="O1490" i="4"/>
  <c r="M1490" i="4"/>
  <c r="O1498" i="4"/>
  <c r="M1498" i="4"/>
  <c r="O1512" i="4"/>
  <c r="M1512" i="4"/>
  <c r="O1528" i="4"/>
  <c r="M1528" i="4"/>
  <c r="M1202" i="4"/>
  <c r="M1218" i="4"/>
  <c r="M1223" i="4"/>
  <c r="M1227" i="4"/>
  <c r="M1231" i="4"/>
  <c r="M1235" i="4"/>
  <c r="M1239" i="4"/>
  <c r="M1243" i="4"/>
  <c r="M1247" i="4"/>
  <c r="M1251" i="4"/>
  <c r="M1255" i="4"/>
  <c r="M1259" i="4"/>
  <c r="M1263" i="4"/>
  <c r="M1267" i="4"/>
  <c r="M1271" i="4"/>
  <c r="M1275" i="4"/>
  <c r="M1279" i="4"/>
  <c r="M1283" i="4"/>
  <c r="M1287" i="4"/>
  <c r="M1291" i="4"/>
  <c r="M1295" i="4"/>
  <c r="M1299" i="4"/>
  <c r="M1303" i="4"/>
  <c r="M1307" i="4"/>
  <c r="M1311" i="4"/>
  <c r="M1315" i="4"/>
  <c r="M1319" i="4"/>
  <c r="M1323" i="4"/>
  <c r="M1327" i="4"/>
  <c r="M1331" i="4"/>
  <c r="M1335" i="4"/>
  <c r="M1341" i="4"/>
  <c r="M1349" i="4"/>
  <c r="M1357" i="4"/>
  <c r="M1365" i="4"/>
  <c r="M1373" i="4"/>
  <c r="M1381" i="4"/>
  <c r="M1389" i="4"/>
  <c r="M1397" i="4"/>
  <c r="M1400" i="4"/>
  <c r="M1404" i="4"/>
  <c r="M1408" i="4"/>
  <c r="M1412" i="4"/>
  <c r="M1416" i="4"/>
  <c r="M1420" i="4"/>
  <c r="M1424" i="4"/>
  <c r="M1428" i="4"/>
  <c r="M1432" i="4"/>
  <c r="M1436" i="4"/>
  <c r="M1440" i="4"/>
  <c r="M1444" i="4"/>
  <c r="M1448" i="4"/>
  <c r="M1452" i="4"/>
  <c r="M1456" i="4"/>
  <c r="M1460" i="4"/>
  <c r="M1464" i="4"/>
  <c r="M1468" i="4"/>
  <c r="M1472" i="4"/>
  <c r="M1476" i="4"/>
  <c r="M1480" i="4"/>
  <c r="M1484" i="4"/>
  <c r="M1488" i="4"/>
  <c r="M1492" i="4"/>
  <c r="M1496" i="4"/>
  <c r="M1500" i="4"/>
  <c r="M1508" i="4"/>
  <c r="M1516" i="4"/>
  <c r="M1524" i="4"/>
  <c r="M1533" i="4"/>
  <c r="M1537" i="4"/>
  <c r="M1541" i="4"/>
  <c r="M1545" i="4"/>
  <c r="M1549" i="4"/>
  <c r="M1553" i="4"/>
  <c r="M1557" i="4"/>
  <c r="M1561" i="4"/>
  <c r="M1565" i="4"/>
  <c r="M1569" i="4"/>
  <c r="M1573" i="4"/>
  <c r="M1577" i="4"/>
  <c r="O1507" i="4"/>
  <c r="M1507" i="4"/>
  <c r="O1515" i="4"/>
  <c r="M1515" i="4"/>
  <c r="M1221" i="4"/>
  <c r="O1342" i="4"/>
  <c r="M1342" i="4"/>
  <c r="O1350" i="4"/>
  <c r="M1350" i="4"/>
  <c r="O1358" i="4"/>
  <c r="M1358" i="4"/>
  <c r="O1366" i="4"/>
  <c r="M1366" i="4"/>
  <c r="M1184" i="4"/>
  <c r="M1188" i="4"/>
  <c r="M1192" i="4"/>
  <c r="M1196" i="4"/>
  <c r="M1200" i="4"/>
  <c r="M1204" i="4"/>
  <c r="M1208" i="4"/>
  <c r="M1212" i="4"/>
  <c r="M1216" i="4"/>
  <c r="M1220" i="4"/>
  <c r="O1523" i="4"/>
  <c r="M1523" i="4"/>
  <c r="M1185" i="4"/>
  <c r="M1189" i="4"/>
  <c r="M1193" i="4"/>
  <c r="M1197" i="4"/>
  <c r="M1201" i="4"/>
  <c r="M1205" i="4"/>
  <c r="M1209" i="4"/>
  <c r="M1213" i="4"/>
  <c r="M1217" i="4"/>
  <c r="O1374" i="4"/>
  <c r="M1374" i="4"/>
  <c r="O1382" i="4"/>
  <c r="M1382" i="4"/>
  <c r="O1390" i="4"/>
  <c r="M1390" i="4"/>
  <c r="O1398" i="4"/>
  <c r="M1398" i="4"/>
  <c r="M1183" i="4"/>
  <c r="M1187" i="4"/>
  <c r="M1191" i="4"/>
  <c r="M1195" i="4"/>
  <c r="M1199" i="4"/>
  <c r="M1203" i="4"/>
  <c r="M1207" i="4"/>
  <c r="M1211" i="4"/>
  <c r="M1215" i="4"/>
  <c r="M1219" i="4"/>
  <c r="O1338" i="4"/>
  <c r="M1338" i="4"/>
  <c r="O1346" i="4"/>
  <c r="M1346" i="4"/>
  <c r="O1354" i="4"/>
  <c r="M1354" i="4"/>
  <c r="O1362" i="4"/>
  <c r="M1362" i="4"/>
  <c r="O1370" i="4"/>
  <c r="M1370" i="4"/>
  <c r="O1378" i="4"/>
  <c r="M1378" i="4"/>
  <c r="O1386" i="4"/>
  <c r="M1386" i="4"/>
  <c r="O1394" i="4"/>
  <c r="M1394" i="4"/>
  <c r="O1503" i="4"/>
  <c r="M1503" i="4"/>
  <c r="O1511" i="4"/>
  <c r="M1511" i="4"/>
  <c r="O1519" i="4"/>
  <c r="M1519" i="4"/>
  <c r="O1527" i="4"/>
  <c r="M1527" i="4"/>
  <c r="M1340" i="4"/>
  <c r="M1344" i="4"/>
  <c r="M1348" i="4"/>
  <c r="M1352" i="4"/>
  <c r="M1356" i="4"/>
  <c r="M1360" i="4"/>
  <c r="M1364" i="4"/>
  <c r="M1368" i="4"/>
  <c r="M1372" i="4"/>
  <c r="M1376" i="4"/>
  <c r="M1380" i="4"/>
  <c r="M1384" i="4"/>
  <c r="M1388" i="4"/>
  <c r="M1392" i="4"/>
  <c r="M1396" i="4"/>
  <c r="M1501" i="4"/>
  <c r="M1505" i="4"/>
  <c r="M1509" i="4"/>
  <c r="M1513" i="4"/>
  <c r="M1517" i="4"/>
  <c r="M1521" i="4"/>
  <c r="M1525" i="4"/>
  <c r="M1529" i="4"/>
  <c r="O1598" i="4"/>
  <c r="M1598" i="4"/>
  <c r="O1600" i="4"/>
  <c r="M1600" i="4"/>
  <c r="O1602" i="4"/>
  <c r="M1602" i="4"/>
  <c r="O1604" i="4"/>
  <c r="M1604" i="4"/>
  <c r="O1606" i="4"/>
  <c r="M1606" i="4"/>
  <c r="O1608" i="4"/>
  <c r="M1608" i="4"/>
  <c r="O1610" i="4"/>
  <c r="M1610" i="4"/>
  <c r="O1612" i="4"/>
  <c r="M1612" i="4"/>
  <c r="O1614" i="4"/>
  <c r="M1614" i="4"/>
  <c r="O1616" i="4"/>
  <c r="M1616" i="4"/>
  <c r="O1618" i="4"/>
  <c r="M1618" i="4"/>
  <c r="O1620" i="4"/>
  <c r="M1620" i="4"/>
  <c r="O1622" i="4"/>
  <c r="M1622" i="4"/>
  <c r="O1624" i="4"/>
  <c r="M1624" i="4"/>
  <c r="O1626" i="4"/>
  <c r="M1626" i="4"/>
  <c r="O1628" i="4"/>
  <c r="M1628" i="4"/>
  <c r="O1597" i="4"/>
  <c r="M1597" i="4"/>
  <c r="O1599" i="4"/>
  <c r="M1599" i="4"/>
  <c r="O1601" i="4"/>
  <c r="M1601" i="4"/>
  <c r="O1603" i="4"/>
  <c r="M1603" i="4"/>
  <c r="O1605" i="4"/>
  <c r="M1605" i="4"/>
  <c r="O1607" i="4"/>
  <c r="M1607" i="4"/>
  <c r="O1609" i="4"/>
  <c r="M1609" i="4"/>
  <c r="O1611" i="4"/>
  <c r="M1611" i="4"/>
  <c r="O1613" i="4"/>
  <c r="M1613" i="4"/>
  <c r="O1615" i="4"/>
  <c r="M1615" i="4"/>
  <c r="O1617" i="4"/>
  <c r="M1617" i="4"/>
  <c r="O1619" i="4"/>
  <c r="M1619" i="4"/>
  <c r="O1621" i="4"/>
  <c r="M1621" i="4"/>
  <c r="O1623" i="4"/>
  <c r="M1623" i="4"/>
  <c r="O1625" i="4"/>
  <c r="M1625" i="4"/>
  <c r="O1627" i="4"/>
  <c r="M1627" i="4"/>
  <c r="O1629" i="4"/>
  <c r="M1629" i="4"/>
  <c r="M1630" i="4"/>
  <c r="M1631" i="4"/>
  <c r="M1632" i="4"/>
  <c r="M1633" i="4"/>
  <c r="M1634" i="4"/>
  <c r="M1635" i="4"/>
  <c r="M1636" i="4"/>
  <c r="M1637" i="4"/>
  <c r="M1638" i="4"/>
  <c r="M1639" i="4"/>
  <c r="M1640" i="4"/>
  <c r="M1641" i="4"/>
  <c r="M1642" i="4"/>
  <c r="M1643" i="4"/>
  <c r="M1644" i="4"/>
  <c r="M1645" i="4"/>
  <c r="M1646" i="4"/>
  <c r="M1647" i="4"/>
  <c r="M1648" i="4"/>
  <c r="M1649" i="4"/>
  <c r="M1650" i="4"/>
  <c r="M1651" i="4"/>
  <c r="M1652" i="4"/>
  <c r="M1653" i="4"/>
  <c r="M1654" i="4"/>
  <c r="M1655" i="4"/>
  <c r="M1656" i="4"/>
  <c r="M1657" i="4"/>
  <c r="M1658" i="4"/>
  <c r="M1659" i="4"/>
  <c r="M1660" i="4"/>
  <c r="M1661" i="4"/>
  <c r="M1662" i="4"/>
  <c r="M1663" i="4"/>
  <c r="M1664" i="4"/>
  <c r="M1665" i="4"/>
  <c r="M1666" i="4"/>
  <c r="M1667" i="4"/>
  <c r="M1668" i="4"/>
  <c r="M1669" i="4"/>
  <c r="M1670" i="4"/>
  <c r="M1671" i="4"/>
  <c r="M1672" i="4"/>
  <c r="M1673" i="4"/>
  <c r="M1674" i="4"/>
  <c r="M1675" i="4"/>
  <c r="M1676" i="4"/>
  <c r="M1677" i="4"/>
  <c r="M1678" i="4"/>
  <c r="M1679" i="4"/>
  <c r="M1680" i="4"/>
  <c r="M1681" i="4"/>
  <c r="M1141" i="3"/>
  <c r="O1141" i="3"/>
  <c r="M1157" i="3"/>
  <c r="O1157" i="3"/>
  <c r="O18" i="3"/>
  <c r="O22" i="3"/>
  <c r="O26" i="3"/>
  <c r="O30" i="3"/>
  <c r="O34" i="3"/>
  <c r="O38" i="3"/>
  <c r="O42" i="3"/>
  <c r="O46" i="3"/>
  <c r="O50" i="3"/>
  <c r="O54" i="3"/>
  <c r="O58" i="3"/>
  <c r="O62" i="3"/>
  <c r="O66" i="3"/>
  <c r="O70" i="3"/>
  <c r="O74" i="3"/>
  <c r="O78" i="3"/>
  <c r="O124" i="3"/>
  <c r="M124" i="3"/>
  <c r="O132" i="3"/>
  <c r="M132" i="3"/>
  <c r="O140" i="3"/>
  <c r="M140" i="3"/>
  <c r="O148" i="3"/>
  <c r="M148" i="3"/>
  <c r="O156" i="3"/>
  <c r="M156" i="3"/>
  <c r="O164" i="3"/>
  <c r="M164" i="3"/>
  <c r="O172" i="3"/>
  <c r="M172" i="3"/>
  <c r="O180" i="3"/>
  <c r="M180" i="3"/>
  <c r="O188" i="3"/>
  <c r="M188" i="3"/>
  <c r="O196" i="3"/>
  <c r="M196" i="3"/>
  <c r="O204" i="3"/>
  <c r="M204" i="3"/>
  <c r="O212" i="3"/>
  <c r="M212" i="3"/>
  <c r="O220" i="3"/>
  <c r="M220" i="3"/>
  <c r="O228" i="3"/>
  <c r="M228" i="3"/>
  <c r="O236" i="3"/>
  <c r="M236" i="3"/>
  <c r="O244" i="3"/>
  <c r="M244" i="3"/>
  <c r="O252" i="3"/>
  <c r="M252" i="3"/>
  <c r="O260" i="3"/>
  <c r="M260" i="3"/>
  <c r="O268" i="3"/>
  <c r="M268" i="3"/>
  <c r="O276" i="3"/>
  <c r="M276" i="3"/>
  <c r="O284" i="3"/>
  <c r="M284" i="3"/>
  <c r="O292" i="3"/>
  <c r="M292" i="3"/>
  <c r="O300" i="3"/>
  <c r="M300" i="3"/>
  <c r="O308" i="3"/>
  <c r="M308" i="3"/>
  <c r="O316" i="3"/>
  <c r="M316" i="3"/>
  <c r="O324" i="3"/>
  <c r="M324" i="3"/>
  <c r="O332" i="3"/>
  <c r="M332" i="3"/>
  <c r="O340" i="3"/>
  <c r="M340" i="3"/>
  <c r="O348" i="3"/>
  <c r="M348" i="3"/>
  <c r="O356" i="3"/>
  <c r="M356" i="3"/>
  <c r="O364" i="3"/>
  <c r="M364" i="3"/>
  <c r="O372" i="3"/>
  <c r="M372" i="3"/>
  <c r="O17" i="3"/>
  <c r="O21" i="3"/>
  <c r="O25" i="3"/>
  <c r="O29" i="3"/>
  <c r="O33" i="3"/>
  <c r="O37" i="3"/>
  <c r="O41" i="3"/>
  <c r="O45" i="3"/>
  <c r="O49" i="3"/>
  <c r="O53" i="3"/>
  <c r="O57" i="3"/>
  <c r="O61" i="3"/>
  <c r="O65" i="3"/>
  <c r="O69" i="3"/>
  <c r="O73" i="3"/>
  <c r="O77" i="3"/>
  <c r="O81" i="3"/>
  <c r="O128" i="3"/>
  <c r="M128" i="3"/>
  <c r="O136" i="3"/>
  <c r="M136" i="3"/>
  <c r="O144" i="3"/>
  <c r="M144" i="3"/>
  <c r="O152" i="3"/>
  <c r="M152" i="3"/>
  <c r="O160" i="3"/>
  <c r="M160" i="3"/>
  <c r="O168" i="3"/>
  <c r="M168" i="3"/>
  <c r="O176" i="3"/>
  <c r="M176" i="3"/>
  <c r="O184" i="3"/>
  <c r="M184" i="3"/>
  <c r="O192" i="3"/>
  <c r="M192" i="3"/>
  <c r="O200" i="3"/>
  <c r="M200" i="3"/>
  <c r="O208" i="3"/>
  <c r="M208" i="3"/>
  <c r="O216" i="3"/>
  <c r="M216" i="3"/>
  <c r="O224" i="3"/>
  <c r="M224" i="3"/>
  <c r="O232" i="3"/>
  <c r="M232" i="3"/>
  <c r="O240" i="3"/>
  <c r="M240" i="3"/>
  <c r="O248" i="3"/>
  <c r="M248" i="3"/>
  <c r="O256" i="3"/>
  <c r="M256" i="3"/>
  <c r="O264" i="3"/>
  <c r="M264" i="3"/>
  <c r="O272" i="3"/>
  <c r="M272" i="3"/>
  <c r="O280" i="3"/>
  <c r="M280" i="3"/>
  <c r="O288" i="3"/>
  <c r="M288" i="3"/>
  <c r="O296" i="3"/>
  <c r="M296" i="3"/>
  <c r="O304" i="3"/>
  <c r="M304" i="3"/>
  <c r="O312" i="3"/>
  <c r="M312" i="3"/>
  <c r="O320" i="3"/>
  <c r="M320" i="3"/>
  <c r="O328" i="3"/>
  <c r="M328" i="3"/>
  <c r="O336" i="3"/>
  <c r="M336" i="3"/>
  <c r="O344" i="3"/>
  <c r="M344" i="3"/>
  <c r="O352" i="3"/>
  <c r="M352" i="3"/>
  <c r="O360" i="3"/>
  <c r="M360" i="3"/>
  <c r="O368" i="3"/>
  <c r="M368" i="3"/>
  <c r="M122" i="3"/>
  <c r="M126" i="3"/>
  <c r="M130" i="3"/>
  <c r="M134" i="3"/>
  <c r="M138" i="3"/>
  <c r="M142" i="3"/>
  <c r="M146" i="3"/>
  <c r="M150" i="3"/>
  <c r="M154" i="3"/>
  <c r="M158" i="3"/>
  <c r="M162" i="3"/>
  <c r="M166" i="3"/>
  <c r="M170" i="3"/>
  <c r="M174" i="3"/>
  <c r="M178" i="3"/>
  <c r="M182" i="3"/>
  <c r="M186" i="3"/>
  <c r="M190" i="3"/>
  <c r="M194" i="3"/>
  <c r="M198" i="3"/>
  <c r="M202" i="3"/>
  <c r="M206" i="3"/>
  <c r="M210" i="3"/>
  <c r="M214" i="3"/>
  <c r="M218" i="3"/>
  <c r="M222" i="3"/>
  <c r="M226" i="3"/>
  <c r="M230" i="3"/>
  <c r="M234" i="3"/>
  <c r="M238" i="3"/>
  <c r="M242" i="3"/>
  <c r="M246" i="3"/>
  <c r="M250" i="3"/>
  <c r="M254" i="3"/>
  <c r="M258" i="3"/>
  <c r="M262" i="3"/>
  <c r="M266" i="3"/>
  <c r="M270" i="3"/>
  <c r="M274" i="3"/>
  <c r="M278" i="3"/>
  <c r="M282" i="3"/>
  <c r="M286" i="3"/>
  <c r="M290" i="3"/>
  <c r="M294" i="3"/>
  <c r="M298" i="3"/>
  <c r="M302" i="3"/>
  <c r="M306" i="3"/>
  <c r="M310" i="3"/>
  <c r="M314" i="3"/>
  <c r="M318" i="3"/>
  <c r="M322" i="3"/>
  <c r="M326" i="3"/>
  <c r="M330" i="3"/>
  <c r="M334" i="3"/>
  <c r="M338" i="3"/>
  <c r="M342" i="3"/>
  <c r="M346" i="3"/>
  <c r="M350" i="3"/>
  <c r="M354" i="3"/>
  <c r="M358" i="3"/>
  <c r="M362" i="3"/>
  <c r="M366" i="3"/>
  <c r="M370" i="3"/>
  <c r="O803" i="3"/>
  <c r="M803" i="3"/>
  <c r="O805" i="3"/>
  <c r="M805" i="3"/>
  <c r="O807" i="3"/>
  <c r="M807" i="3"/>
  <c r="O809" i="3"/>
  <c r="M809" i="3"/>
  <c r="O811" i="3"/>
  <c r="M811" i="3"/>
  <c r="O813" i="3"/>
  <c r="M813" i="3"/>
  <c r="O815" i="3"/>
  <c r="M815" i="3"/>
  <c r="O817" i="3"/>
  <c r="M817" i="3"/>
  <c r="O819" i="3"/>
  <c r="M819" i="3"/>
  <c r="O821" i="3"/>
  <c r="M821" i="3"/>
  <c r="O823" i="3"/>
  <c r="M823" i="3"/>
  <c r="O825" i="3"/>
  <c r="M825" i="3"/>
  <c r="O827" i="3"/>
  <c r="M827" i="3"/>
  <c r="O829" i="3"/>
  <c r="M829" i="3"/>
  <c r="O831" i="3"/>
  <c r="M831" i="3"/>
  <c r="O833" i="3"/>
  <c r="M833" i="3"/>
  <c r="O835" i="3"/>
  <c r="M835" i="3"/>
  <c r="O837" i="3"/>
  <c r="M837" i="3"/>
  <c r="O839" i="3"/>
  <c r="M839" i="3"/>
  <c r="O841" i="3"/>
  <c r="M841" i="3"/>
  <c r="O843" i="3"/>
  <c r="M843" i="3"/>
  <c r="O845" i="3"/>
  <c r="M845" i="3"/>
  <c r="O847" i="3"/>
  <c r="M847" i="3"/>
  <c r="O849" i="3"/>
  <c r="M849" i="3"/>
  <c r="O851" i="3"/>
  <c r="M851" i="3"/>
  <c r="O853" i="3"/>
  <c r="M853" i="3"/>
  <c r="O855" i="3"/>
  <c r="M855" i="3"/>
  <c r="O857" i="3"/>
  <c r="M857" i="3"/>
  <c r="O859" i="3"/>
  <c r="M859" i="3"/>
  <c r="O861" i="3"/>
  <c r="M861" i="3"/>
  <c r="O863" i="3"/>
  <c r="M863" i="3"/>
  <c r="O865" i="3"/>
  <c r="M865" i="3"/>
  <c r="O867" i="3"/>
  <c r="M867" i="3"/>
  <c r="O869" i="3"/>
  <c r="M869" i="3"/>
  <c r="O871" i="3"/>
  <c r="M871" i="3"/>
  <c r="O873" i="3"/>
  <c r="M873" i="3"/>
  <c r="O875" i="3"/>
  <c r="M875" i="3"/>
  <c r="O877" i="3"/>
  <c r="M877" i="3"/>
  <c r="O879" i="3"/>
  <c r="M879" i="3"/>
  <c r="O881" i="3"/>
  <c r="M881" i="3"/>
  <c r="O883" i="3"/>
  <c r="M883" i="3"/>
  <c r="O885" i="3"/>
  <c r="M885" i="3"/>
  <c r="O887" i="3"/>
  <c r="M887" i="3"/>
  <c r="O889" i="3"/>
  <c r="M889" i="3"/>
  <c r="O891" i="3"/>
  <c r="M891" i="3"/>
  <c r="O893" i="3"/>
  <c r="M893" i="3"/>
  <c r="O895" i="3"/>
  <c r="M895" i="3"/>
  <c r="O897" i="3"/>
  <c r="M897" i="3"/>
  <c r="O899" i="3"/>
  <c r="M899" i="3"/>
  <c r="O901" i="3"/>
  <c r="M901" i="3"/>
  <c r="O903" i="3"/>
  <c r="M903" i="3"/>
  <c r="O905" i="3"/>
  <c r="M905" i="3"/>
  <c r="O907" i="3"/>
  <c r="M907" i="3"/>
  <c r="O909" i="3"/>
  <c r="M909" i="3"/>
  <c r="O911" i="3"/>
  <c r="M911" i="3"/>
  <c r="O913" i="3"/>
  <c r="M913" i="3"/>
  <c r="O915" i="3"/>
  <c r="M915" i="3"/>
  <c r="O917" i="3"/>
  <c r="M917" i="3"/>
  <c r="O919" i="3"/>
  <c r="M919" i="3"/>
  <c r="O921" i="3"/>
  <c r="M921" i="3"/>
  <c r="O923" i="3"/>
  <c r="M923" i="3"/>
  <c r="O925" i="3"/>
  <c r="M925" i="3"/>
  <c r="O927" i="3"/>
  <c r="M927" i="3"/>
  <c r="O929" i="3"/>
  <c r="M929" i="3"/>
  <c r="O931" i="3"/>
  <c r="M931" i="3"/>
  <c r="O933" i="3"/>
  <c r="M933" i="3"/>
  <c r="O935" i="3"/>
  <c r="M935" i="3"/>
  <c r="O937" i="3"/>
  <c r="M937" i="3"/>
  <c r="O939" i="3"/>
  <c r="M939" i="3"/>
  <c r="O941" i="3"/>
  <c r="M941" i="3"/>
  <c r="O943" i="3"/>
  <c r="M943" i="3"/>
  <c r="O945" i="3"/>
  <c r="M945" i="3"/>
  <c r="O947" i="3"/>
  <c r="M947" i="3"/>
  <c r="O949" i="3"/>
  <c r="M949" i="3"/>
  <c r="O951" i="3"/>
  <c r="M951" i="3"/>
  <c r="O953" i="3"/>
  <c r="M953" i="3"/>
  <c r="O955" i="3"/>
  <c r="M955" i="3"/>
  <c r="O957" i="3"/>
  <c r="M957" i="3"/>
  <c r="O959" i="3"/>
  <c r="M959" i="3"/>
  <c r="O961" i="3"/>
  <c r="M961" i="3"/>
  <c r="O963" i="3"/>
  <c r="M963" i="3"/>
  <c r="O965" i="3"/>
  <c r="M965" i="3"/>
  <c r="O967" i="3"/>
  <c r="M967" i="3"/>
  <c r="O969" i="3"/>
  <c r="M969" i="3"/>
  <c r="O971" i="3"/>
  <c r="M971" i="3"/>
  <c r="O973" i="3"/>
  <c r="M973" i="3"/>
  <c r="O975" i="3"/>
  <c r="M975" i="3"/>
  <c r="O977" i="3"/>
  <c r="M977" i="3"/>
  <c r="O979" i="3"/>
  <c r="M979" i="3"/>
  <c r="O981" i="3"/>
  <c r="M981" i="3"/>
  <c r="O983" i="3"/>
  <c r="M983" i="3"/>
  <c r="O985" i="3"/>
  <c r="M985" i="3"/>
  <c r="O987" i="3"/>
  <c r="M987" i="3"/>
  <c r="O989" i="3"/>
  <c r="M989" i="3"/>
  <c r="O991" i="3"/>
  <c r="M991" i="3"/>
  <c r="O993" i="3"/>
  <c r="M993" i="3"/>
  <c r="O995" i="3"/>
  <c r="M995" i="3"/>
  <c r="O997" i="3"/>
  <c r="M997" i="3"/>
  <c r="O999" i="3"/>
  <c r="M999" i="3"/>
  <c r="O1001" i="3"/>
  <c r="M1001" i="3"/>
  <c r="O1003" i="3"/>
  <c r="M1003" i="3"/>
  <c r="O1005" i="3"/>
  <c r="M1005" i="3"/>
  <c r="O1007" i="3"/>
  <c r="M1007" i="3"/>
  <c r="O1009" i="3"/>
  <c r="M1009" i="3"/>
  <c r="O1011" i="3"/>
  <c r="M1011" i="3"/>
  <c r="O1013" i="3"/>
  <c r="M1013" i="3"/>
  <c r="O1015" i="3"/>
  <c r="M1015" i="3"/>
  <c r="O1017" i="3"/>
  <c r="M1017" i="3"/>
  <c r="O1019" i="3"/>
  <c r="M1019" i="3"/>
  <c r="O1021" i="3"/>
  <c r="M1021" i="3"/>
  <c r="O1023" i="3"/>
  <c r="M1023" i="3"/>
  <c r="O1025" i="3"/>
  <c r="M1025" i="3"/>
  <c r="O1027" i="3"/>
  <c r="M1027" i="3"/>
  <c r="O1029" i="3"/>
  <c r="M1029" i="3"/>
  <c r="O1031" i="3"/>
  <c r="M1031" i="3"/>
  <c r="O1033" i="3"/>
  <c r="M1033" i="3"/>
  <c r="O1035" i="3"/>
  <c r="M1035" i="3"/>
  <c r="O1037" i="3"/>
  <c r="M1037" i="3"/>
  <c r="O1039" i="3"/>
  <c r="M1039" i="3"/>
  <c r="O1041" i="3"/>
  <c r="M1041" i="3"/>
  <c r="O1043" i="3"/>
  <c r="M1043" i="3"/>
  <c r="O1045" i="3"/>
  <c r="M1045" i="3"/>
  <c r="O1047" i="3"/>
  <c r="M1047" i="3"/>
  <c r="O1049" i="3"/>
  <c r="M1049" i="3"/>
  <c r="O1051" i="3"/>
  <c r="M1051" i="3"/>
  <c r="O1053" i="3"/>
  <c r="M1053" i="3"/>
  <c r="O1055" i="3"/>
  <c r="M1055" i="3"/>
  <c r="O1057" i="3"/>
  <c r="M1057" i="3"/>
  <c r="O1059" i="3"/>
  <c r="M1059" i="3"/>
  <c r="O1061" i="3"/>
  <c r="M1061" i="3"/>
  <c r="O1063" i="3"/>
  <c r="M1063" i="3"/>
  <c r="O1065" i="3"/>
  <c r="M1065" i="3"/>
  <c r="O1067" i="3"/>
  <c r="M1067" i="3"/>
  <c r="O1069" i="3"/>
  <c r="M1069" i="3"/>
  <c r="O1071" i="3"/>
  <c r="M1071" i="3"/>
  <c r="O1073" i="3"/>
  <c r="M1073" i="3"/>
  <c r="O1075" i="3"/>
  <c r="M1075" i="3"/>
  <c r="O1077" i="3"/>
  <c r="M1077" i="3"/>
  <c r="O1079" i="3"/>
  <c r="M1079" i="3"/>
  <c r="O1081" i="3"/>
  <c r="M1081" i="3"/>
  <c r="O1083" i="3"/>
  <c r="M1083" i="3"/>
  <c r="O1085" i="3"/>
  <c r="M1085" i="3"/>
  <c r="O1087" i="3"/>
  <c r="M1087" i="3"/>
  <c r="O1089" i="3"/>
  <c r="M1089" i="3"/>
  <c r="O1091" i="3"/>
  <c r="M1091" i="3"/>
  <c r="O1093" i="3"/>
  <c r="M1093" i="3"/>
  <c r="O1095" i="3"/>
  <c r="M1095" i="3"/>
  <c r="O1097" i="3"/>
  <c r="M1097" i="3"/>
  <c r="O1099" i="3"/>
  <c r="M1099" i="3"/>
  <c r="O1101" i="3"/>
  <c r="M1101" i="3"/>
  <c r="O1103" i="3"/>
  <c r="M1103" i="3"/>
  <c r="O1105" i="3"/>
  <c r="M1105" i="3"/>
  <c r="O1107" i="3"/>
  <c r="M1107" i="3"/>
  <c r="O1109" i="3"/>
  <c r="M1109" i="3"/>
  <c r="O1111" i="3"/>
  <c r="M1111" i="3"/>
  <c r="O1113" i="3"/>
  <c r="M1113" i="3"/>
  <c r="O1115" i="3"/>
  <c r="M1115" i="3"/>
  <c r="O1117" i="3"/>
  <c r="M1117" i="3"/>
  <c r="O1119" i="3"/>
  <c r="M1119" i="3"/>
  <c r="O1121" i="3"/>
  <c r="M1121" i="3"/>
  <c r="O1123" i="3"/>
  <c r="M1123" i="3"/>
  <c r="O1125" i="3"/>
  <c r="M1125" i="3"/>
  <c r="O1127" i="3"/>
  <c r="M1127" i="3"/>
  <c r="M1129" i="3"/>
  <c r="O1129" i="3"/>
  <c r="M1145" i="3"/>
  <c r="O1145" i="3"/>
  <c r="M1161" i="3"/>
  <c r="O1161" i="3"/>
  <c r="M1133" i="3"/>
  <c r="O1133" i="3"/>
  <c r="M1149" i="3"/>
  <c r="O1149" i="3"/>
  <c r="M1165" i="3"/>
  <c r="O1165" i="3"/>
  <c r="O802" i="3"/>
  <c r="M802" i="3"/>
  <c r="O804" i="3"/>
  <c r="M804" i="3"/>
  <c r="O806" i="3"/>
  <c r="M806" i="3"/>
  <c r="O808" i="3"/>
  <c r="M808" i="3"/>
  <c r="O810" i="3"/>
  <c r="M810" i="3"/>
  <c r="O812" i="3"/>
  <c r="M812" i="3"/>
  <c r="O814" i="3"/>
  <c r="M814" i="3"/>
  <c r="O816" i="3"/>
  <c r="M816" i="3"/>
  <c r="O818" i="3"/>
  <c r="M818" i="3"/>
  <c r="O820" i="3"/>
  <c r="M820" i="3"/>
  <c r="O822" i="3"/>
  <c r="M822" i="3"/>
  <c r="O824" i="3"/>
  <c r="M824" i="3"/>
  <c r="O826" i="3"/>
  <c r="M826" i="3"/>
  <c r="O828" i="3"/>
  <c r="M828" i="3"/>
  <c r="O830" i="3"/>
  <c r="M830" i="3"/>
  <c r="O832" i="3"/>
  <c r="M832" i="3"/>
  <c r="O834" i="3"/>
  <c r="M834" i="3"/>
  <c r="O836" i="3"/>
  <c r="M836" i="3"/>
  <c r="O838" i="3"/>
  <c r="M838" i="3"/>
  <c r="O840" i="3"/>
  <c r="M840" i="3"/>
  <c r="O842" i="3"/>
  <c r="M842" i="3"/>
  <c r="O844" i="3"/>
  <c r="M844" i="3"/>
  <c r="O846" i="3"/>
  <c r="M846" i="3"/>
  <c r="O848" i="3"/>
  <c r="M848" i="3"/>
  <c r="O850" i="3"/>
  <c r="M850" i="3"/>
  <c r="O852" i="3"/>
  <c r="M852" i="3"/>
  <c r="O854" i="3"/>
  <c r="M854" i="3"/>
  <c r="O856" i="3"/>
  <c r="M856" i="3"/>
  <c r="O858" i="3"/>
  <c r="M858" i="3"/>
  <c r="O860" i="3"/>
  <c r="M860" i="3"/>
  <c r="O862" i="3"/>
  <c r="M862" i="3"/>
  <c r="O864" i="3"/>
  <c r="M864" i="3"/>
  <c r="O866" i="3"/>
  <c r="M866" i="3"/>
  <c r="O868" i="3"/>
  <c r="M868" i="3"/>
  <c r="O870" i="3"/>
  <c r="M870" i="3"/>
  <c r="O872" i="3"/>
  <c r="M872" i="3"/>
  <c r="O874" i="3"/>
  <c r="M874" i="3"/>
  <c r="O876" i="3"/>
  <c r="M876" i="3"/>
  <c r="O878" i="3"/>
  <c r="M878" i="3"/>
  <c r="O880" i="3"/>
  <c r="M880" i="3"/>
  <c r="O882" i="3"/>
  <c r="M882" i="3"/>
  <c r="O884" i="3"/>
  <c r="M884" i="3"/>
  <c r="O886" i="3"/>
  <c r="M886" i="3"/>
  <c r="O888" i="3"/>
  <c r="M888" i="3"/>
  <c r="O890" i="3"/>
  <c r="M890" i="3"/>
  <c r="O892" i="3"/>
  <c r="M892" i="3"/>
  <c r="O894" i="3"/>
  <c r="M894" i="3"/>
  <c r="O896" i="3"/>
  <c r="M896" i="3"/>
  <c r="O898" i="3"/>
  <c r="M898" i="3"/>
  <c r="O900" i="3"/>
  <c r="M900" i="3"/>
  <c r="O902" i="3"/>
  <c r="M902" i="3"/>
  <c r="O904" i="3"/>
  <c r="M904" i="3"/>
  <c r="O906" i="3"/>
  <c r="M906" i="3"/>
  <c r="O908" i="3"/>
  <c r="M908" i="3"/>
  <c r="O910" i="3"/>
  <c r="M910" i="3"/>
  <c r="O912" i="3"/>
  <c r="M912" i="3"/>
  <c r="O914" i="3"/>
  <c r="M914" i="3"/>
  <c r="O916" i="3"/>
  <c r="M916" i="3"/>
  <c r="O918" i="3"/>
  <c r="M918" i="3"/>
  <c r="O920" i="3"/>
  <c r="M920" i="3"/>
  <c r="O922" i="3"/>
  <c r="M922" i="3"/>
  <c r="O924" i="3"/>
  <c r="M924" i="3"/>
  <c r="O926" i="3"/>
  <c r="M926" i="3"/>
  <c r="O928" i="3"/>
  <c r="M928" i="3"/>
  <c r="O930" i="3"/>
  <c r="M930" i="3"/>
  <c r="O932" i="3"/>
  <c r="M932" i="3"/>
  <c r="O934" i="3"/>
  <c r="M934" i="3"/>
  <c r="O936" i="3"/>
  <c r="M936" i="3"/>
  <c r="O938" i="3"/>
  <c r="M938" i="3"/>
  <c r="O940" i="3"/>
  <c r="M940" i="3"/>
  <c r="O942" i="3"/>
  <c r="M942" i="3"/>
  <c r="O944" i="3"/>
  <c r="M944" i="3"/>
  <c r="O946" i="3"/>
  <c r="M946" i="3"/>
  <c r="O948" i="3"/>
  <c r="M948" i="3"/>
  <c r="O950" i="3"/>
  <c r="M950" i="3"/>
  <c r="O952" i="3"/>
  <c r="M952" i="3"/>
  <c r="O954" i="3"/>
  <c r="M954" i="3"/>
  <c r="O956" i="3"/>
  <c r="M956" i="3"/>
  <c r="O958" i="3"/>
  <c r="M958" i="3"/>
  <c r="O960" i="3"/>
  <c r="M960" i="3"/>
  <c r="O962" i="3"/>
  <c r="M962" i="3"/>
  <c r="O964" i="3"/>
  <c r="M964" i="3"/>
  <c r="O966" i="3"/>
  <c r="M966" i="3"/>
  <c r="O968" i="3"/>
  <c r="M968" i="3"/>
  <c r="O970" i="3"/>
  <c r="M970" i="3"/>
  <c r="O972" i="3"/>
  <c r="M972" i="3"/>
  <c r="O974" i="3"/>
  <c r="M974" i="3"/>
  <c r="O976" i="3"/>
  <c r="M976" i="3"/>
  <c r="O978" i="3"/>
  <c r="M978" i="3"/>
  <c r="O980" i="3"/>
  <c r="M980" i="3"/>
  <c r="O982" i="3"/>
  <c r="M982" i="3"/>
  <c r="O984" i="3"/>
  <c r="M984" i="3"/>
  <c r="O986" i="3"/>
  <c r="M986" i="3"/>
  <c r="O988" i="3"/>
  <c r="M988" i="3"/>
  <c r="O990" i="3"/>
  <c r="M990" i="3"/>
  <c r="O992" i="3"/>
  <c r="M992" i="3"/>
  <c r="O994" i="3"/>
  <c r="M994" i="3"/>
  <c r="O996" i="3"/>
  <c r="M996" i="3"/>
  <c r="O998" i="3"/>
  <c r="M998" i="3"/>
  <c r="O1000" i="3"/>
  <c r="M1000" i="3"/>
  <c r="O1002" i="3"/>
  <c r="M1002" i="3"/>
  <c r="O1004" i="3"/>
  <c r="M1004" i="3"/>
  <c r="O1006" i="3"/>
  <c r="M1006" i="3"/>
  <c r="O1008" i="3"/>
  <c r="M1008" i="3"/>
  <c r="O1010" i="3"/>
  <c r="M1010" i="3"/>
  <c r="O1012" i="3"/>
  <c r="M1012" i="3"/>
  <c r="O1014" i="3"/>
  <c r="M1014" i="3"/>
  <c r="O1016" i="3"/>
  <c r="M1016" i="3"/>
  <c r="O1018" i="3"/>
  <c r="M1018" i="3"/>
  <c r="O1020" i="3"/>
  <c r="M1020" i="3"/>
  <c r="O1022" i="3"/>
  <c r="M1022" i="3"/>
  <c r="O1024" i="3"/>
  <c r="M1024" i="3"/>
  <c r="O1026" i="3"/>
  <c r="M1026" i="3"/>
  <c r="O1028" i="3"/>
  <c r="M1028" i="3"/>
  <c r="O1030" i="3"/>
  <c r="M1030" i="3"/>
  <c r="O1032" i="3"/>
  <c r="M1032" i="3"/>
  <c r="O1034" i="3"/>
  <c r="M1034" i="3"/>
  <c r="O1036" i="3"/>
  <c r="M1036" i="3"/>
  <c r="O1038" i="3"/>
  <c r="M1038" i="3"/>
  <c r="O1040" i="3"/>
  <c r="M1040" i="3"/>
  <c r="O1042" i="3"/>
  <c r="M1042" i="3"/>
  <c r="O1044" i="3"/>
  <c r="M1044" i="3"/>
  <c r="O1046" i="3"/>
  <c r="M1046" i="3"/>
  <c r="O1048" i="3"/>
  <c r="M1048" i="3"/>
  <c r="O1050" i="3"/>
  <c r="M1050" i="3"/>
  <c r="O1052" i="3"/>
  <c r="M1052" i="3"/>
  <c r="O1054" i="3"/>
  <c r="M1054" i="3"/>
  <c r="O1056" i="3"/>
  <c r="M1056" i="3"/>
  <c r="O1058" i="3"/>
  <c r="M1058" i="3"/>
  <c r="O1060" i="3"/>
  <c r="M1060" i="3"/>
  <c r="O1062" i="3"/>
  <c r="M1062" i="3"/>
  <c r="O1064" i="3"/>
  <c r="M1064" i="3"/>
  <c r="O1066" i="3"/>
  <c r="M1066" i="3"/>
  <c r="O1068" i="3"/>
  <c r="M1068" i="3"/>
  <c r="O1070" i="3"/>
  <c r="M1070" i="3"/>
  <c r="O1072" i="3"/>
  <c r="M1072" i="3"/>
  <c r="O1074" i="3"/>
  <c r="M1074" i="3"/>
  <c r="O1076" i="3"/>
  <c r="M1076" i="3"/>
  <c r="O1078" i="3"/>
  <c r="M1078" i="3"/>
  <c r="O1080" i="3"/>
  <c r="M1080" i="3"/>
  <c r="O1082" i="3"/>
  <c r="M1082" i="3"/>
  <c r="O1084" i="3"/>
  <c r="M1084" i="3"/>
  <c r="O1086" i="3"/>
  <c r="M1086" i="3"/>
  <c r="O1088" i="3"/>
  <c r="M1088" i="3"/>
  <c r="O1090" i="3"/>
  <c r="M1090" i="3"/>
  <c r="O1092" i="3"/>
  <c r="M1092" i="3"/>
  <c r="O1094" i="3"/>
  <c r="M1094" i="3"/>
  <c r="O1096" i="3"/>
  <c r="M1096" i="3"/>
  <c r="O1098" i="3"/>
  <c r="M1098" i="3"/>
  <c r="O1100" i="3"/>
  <c r="M1100" i="3"/>
  <c r="O1102" i="3"/>
  <c r="M1102" i="3"/>
  <c r="O1104" i="3"/>
  <c r="M1104" i="3"/>
  <c r="O1106" i="3"/>
  <c r="M1106" i="3"/>
  <c r="O1108" i="3"/>
  <c r="M1108" i="3"/>
  <c r="O1110" i="3"/>
  <c r="M1110" i="3"/>
  <c r="O1112" i="3"/>
  <c r="M1112" i="3"/>
  <c r="O1114" i="3"/>
  <c r="M1114" i="3"/>
  <c r="O1116" i="3"/>
  <c r="M1116" i="3"/>
  <c r="O1118" i="3"/>
  <c r="M1118" i="3"/>
  <c r="O1120" i="3"/>
  <c r="M1120" i="3"/>
  <c r="O1122" i="3"/>
  <c r="M1122" i="3"/>
  <c r="O1124" i="3"/>
  <c r="M1124" i="3"/>
  <c r="O1126" i="3"/>
  <c r="M1126" i="3"/>
  <c r="O1128" i="3"/>
  <c r="M1128" i="3"/>
  <c r="M1137" i="3"/>
  <c r="O1137" i="3"/>
  <c r="M1153" i="3"/>
  <c r="O1153" i="3"/>
  <c r="O1189" i="3"/>
  <c r="M1189" i="3"/>
  <c r="O1191" i="3"/>
  <c r="M1191" i="3"/>
  <c r="O1193" i="3"/>
  <c r="M1193" i="3"/>
  <c r="O1195" i="3"/>
  <c r="M1195" i="3"/>
  <c r="O1197" i="3"/>
  <c r="M1197" i="3"/>
  <c r="O1199" i="3"/>
  <c r="M1199" i="3"/>
  <c r="O1201" i="3"/>
  <c r="M1201" i="3"/>
  <c r="O1203" i="3"/>
  <c r="M1203" i="3"/>
  <c r="O1205" i="3"/>
  <c r="M1205" i="3"/>
  <c r="O1207" i="3"/>
  <c r="M1207" i="3"/>
  <c r="O1209" i="3"/>
  <c r="M1209" i="3"/>
  <c r="O1211" i="3"/>
  <c r="M1211" i="3"/>
  <c r="O1213" i="3"/>
  <c r="M1213" i="3"/>
  <c r="O1132" i="3"/>
  <c r="O1136" i="3"/>
  <c r="O1140" i="3"/>
  <c r="O1144" i="3"/>
  <c r="O1148" i="3"/>
  <c r="O1152" i="3"/>
  <c r="O1156" i="3"/>
  <c r="O1160" i="3"/>
  <c r="O1164" i="3"/>
  <c r="O1186" i="3"/>
  <c r="O1131" i="3"/>
  <c r="O1135" i="3"/>
  <c r="O1139" i="3"/>
  <c r="O1143" i="3"/>
  <c r="O1147" i="3"/>
  <c r="O1151" i="3"/>
  <c r="O1155" i="3"/>
  <c r="O1159" i="3"/>
  <c r="O1163" i="3"/>
  <c r="M1185" i="3"/>
  <c r="O1185" i="3"/>
  <c r="O1215" i="3"/>
  <c r="M1215" i="3"/>
  <c r="O1217" i="3"/>
  <c r="M1217" i="3"/>
  <c r="O1219" i="3"/>
  <c r="M1219" i="3"/>
  <c r="O1221" i="3"/>
  <c r="M1221" i="3"/>
  <c r="O1223" i="3"/>
  <c r="M1223" i="3"/>
  <c r="O1225" i="3"/>
  <c r="M1225" i="3"/>
  <c r="O1227" i="3"/>
  <c r="M1227" i="3"/>
  <c r="O1229" i="3"/>
  <c r="M1229" i="3"/>
  <c r="O1231" i="3"/>
  <c r="M1231" i="3"/>
  <c r="O1233" i="3"/>
  <c r="M1233" i="3"/>
  <c r="O1235" i="3"/>
  <c r="M1235" i="3"/>
  <c r="O1237" i="3"/>
  <c r="M1237" i="3"/>
  <c r="O1239" i="3"/>
  <c r="M1239" i="3"/>
  <c r="O1241" i="3"/>
  <c r="M1241" i="3"/>
  <c r="O1243" i="3"/>
  <c r="M1243" i="3"/>
  <c r="O1245" i="3"/>
  <c r="M1245" i="3"/>
  <c r="O1247" i="3"/>
  <c r="M1247" i="3"/>
  <c r="O1249" i="3"/>
  <c r="M1249" i="3"/>
  <c r="O1251" i="3"/>
  <c r="M1251" i="3"/>
  <c r="O1253" i="3"/>
  <c r="M1253" i="3"/>
  <c r="O1255" i="3"/>
  <c r="M1255" i="3"/>
  <c r="O1257" i="3"/>
  <c r="M1257" i="3"/>
  <c r="O1259" i="3"/>
  <c r="M1259" i="3"/>
  <c r="O1261" i="3"/>
  <c r="M1261" i="3"/>
  <c r="O1263" i="3"/>
  <c r="M1263" i="3"/>
  <c r="O1265" i="3"/>
  <c r="M1265" i="3"/>
  <c r="O1267" i="3"/>
  <c r="M1267" i="3"/>
  <c r="O1269" i="3"/>
  <c r="M1269" i="3"/>
  <c r="O1271" i="3"/>
  <c r="M1271" i="3"/>
  <c r="O1273" i="3"/>
  <c r="M1273" i="3"/>
  <c r="O1275" i="3"/>
  <c r="M1275" i="3"/>
  <c r="O1277" i="3"/>
  <c r="M1277" i="3"/>
  <c r="O1279" i="3"/>
  <c r="M1279" i="3"/>
  <c r="O1281" i="3"/>
  <c r="M1281" i="3"/>
  <c r="O1283" i="3"/>
  <c r="M1283" i="3"/>
  <c r="O1285" i="3"/>
  <c r="M1285" i="3"/>
  <c r="O1287" i="3"/>
  <c r="M1287" i="3"/>
  <c r="O1289" i="3"/>
  <c r="M1289" i="3"/>
  <c r="O1291" i="3"/>
  <c r="M1291" i="3"/>
  <c r="O1293" i="3"/>
  <c r="M1293" i="3"/>
  <c r="O1295" i="3"/>
  <c r="M1295" i="3"/>
  <c r="O1297" i="3"/>
  <c r="M1297" i="3"/>
  <c r="O1299" i="3"/>
  <c r="M1299" i="3"/>
  <c r="O1301" i="3"/>
  <c r="M1301" i="3"/>
  <c r="O1303" i="3"/>
  <c r="M1303" i="3"/>
  <c r="O1305" i="3"/>
  <c r="M1305" i="3"/>
  <c r="O1307" i="3"/>
  <c r="M1307" i="3"/>
  <c r="O1309" i="3"/>
  <c r="M1309" i="3"/>
  <c r="O1311" i="3"/>
  <c r="M1311" i="3"/>
  <c r="O1313" i="3"/>
  <c r="M1313" i="3"/>
  <c r="O1315" i="3"/>
  <c r="M1315" i="3"/>
  <c r="O1317" i="3"/>
  <c r="M1317" i="3"/>
  <c r="O1319" i="3"/>
  <c r="M1319" i="3"/>
  <c r="O1321" i="3"/>
  <c r="M1321" i="3"/>
  <c r="O1323" i="3"/>
  <c r="M1323" i="3"/>
  <c r="O1325" i="3"/>
  <c r="M1325" i="3"/>
  <c r="O1327" i="3"/>
  <c r="M1327" i="3"/>
  <c r="O1329" i="3"/>
  <c r="M1329" i="3"/>
  <c r="O1331" i="3"/>
  <c r="M1331" i="3"/>
  <c r="O1333" i="3"/>
  <c r="M1333" i="3"/>
  <c r="O1335" i="3"/>
  <c r="M1335" i="3"/>
  <c r="O1337" i="3"/>
  <c r="M1337" i="3"/>
  <c r="O1339" i="3"/>
  <c r="M1339" i="3"/>
  <c r="O1341" i="3"/>
  <c r="M1341" i="3"/>
  <c r="O1343" i="3"/>
  <c r="M1343" i="3"/>
  <c r="O1345" i="3"/>
  <c r="M1345" i="3"/>
  <c r="O1347" i="3"/>
  <c r="M1347" i="3"/>
  <c r="O1349" i="3"/>
  <c r="M1349" i="3"/>
  <c r="O1351" i="3"/>
  <c r="M1351" i="3"/>
  <c r="O1353" i="3"/>
  <c r="M1353" i="3"/>
  <c r="O1355" i="3"/>
  <c r="M1355" i="3"/>
  <c r="O1357" i="3"/>
  <c r="M1357" i="3"/>
  <c r="O1359" i="3"/>
  <c r="M1359" i="3"/>
  <c r="O1184" i="3"/>
  <c r="O1188" i="3"/>
  <c r="O1190" i="3"/>
  <c r="M1190" i="3"/>
  <c r="O1192" i="3"/>
  <c r="M1192" i="3"/>
  <c r="O1194" i="3"/>
  <c r="M1194" i="3"/>
  <c r="O1196" i="3"/>
  <c r="M1196" i="3"/>
  <c r="O1198" i="3"/>
  <c r="M1198" i="3"/>
  <c r="O1200" i="3"/>
  <c r="M1200" i="3"/>
  <c r="O1202" i="3"/>
  <c r="M1202" i="3"/>
  <c r="O1204" i="3"/>
  <c r="M1204" i="3"/>
  <c r="O1206" i="3"/>
  <c r="M1206" i="3"/>
  <c r="O1208" i="3"/>
  <c r="M1208" i="3"/>
  <c r="O1210" i="3"/>
  <c r="M1210" i="3"/>
  <c r="O1212" i="3"/>
  <c r="M1212" i="3"/>
  <c r="O1214" i="3"/>
  <c r="M1214" i="3"/>
  <c r="O1216" i="3"/>
  <c r="M1216" i="3"/>
  <c r="O1218" i="3"/>
  <c r="M1218" i="3"/>
  <c r="O1220" i="3"/>
  <c r="M1220" i="3"/>
  <c r="O1222" i="3"/>
  <c r="M1222" i="3"/>
  <c r="O1224" i="3"/>
  <c r="M1224" i="3"/>
  <c r="O1226" i="3"/>
  <c r="M1226" i="3"/>
  <c r="O1228" i="3"/>
  <c r="M1228" i="3"/>
  <c r="O1230" i="3"/>
  <c r="M1230" i="3"/>
  <c r="O1232" i="3"/>
  <c r="M1232" i="3"/>
  <c r="O1234" i="3"/>
  <c r="M1234" i="3"/>
  <c r="O1236" i="3"/>
  <c r="M1236" i="3"/>
  <c r="O1238" i="3"/>
  <c r="M1238" i="3"/>
  <c r="O1240" i="3"/>
  <c r="M1240" i="3"/>
  <c r="O1242" i="3"/>
  <c r="M1242" i="3"/>
  <c r="O1244" i="3"/>
  <c r="M1244" i="3"/>
  <c r="O1246" i="3"/>
  <c r="M1246" i="3"/>
  <c r="O1248" i="3"/>
  <c r="M1248" i="3"/>
  <c r="O1250" i="3"/>
  <c r="M1250" i="3"/>
  <c r="O1252" i="3"/>
  <c r="M1252" i="3"/>
  <c r="O1254" i="3"/>
  <c r="M1254" i="3"/>
  <c r="O1256" i="3"/>
  <c r="M1256" i="3"/>
  <c r="O1258" i="3"/>
  <c r="M1258" i="3"/>
  <c r="O1260" i="3"/>
  <c r="M1260" i="3"/>
  <c r="O1262" i="3"/>
  <c r="M1262" i="3"/>
  <c r="O1264" i="3"/>
  <c r="M1264" i="3"/>
  <c r="O1266" i="3"/>
  <c r="M1266" i="3"/>
  <c r="O1268" i="3"/>
  <c r="M1268" i="3"/>
  <c r="O1270" i="3"/>
  <c r="M1270" i="3"/>
  <c r="O1272" i="3"/>
  <c r="M1272" i="3"/>
  <c r="O1274" i="3"/>
  <c r="M1274" i="3"/>
  <c r="O1276" i="3"/>
  <c r="M1276" i="3"/>
  <c r="O1278" i="3"/>
  <c r="M1278" i="3"/>
  <c r="O1280" i="3"/>
  <c r="M1280" i="3"/>
  <c r="O1282" i="3"/>
  <c r="M1282" i="3"/>
  <c r="O1284" i="3"/>
  <c r="M1284" i="3"/>
  <c r="O1286" i="3"/>
  <c r="M1286" i="3"/>
  <c r="O1288" i="3"/>
  <c r="M1288" i="3"/>
  <c r="O1290" i="3"/>
  <c r="M1290" i="3"/>
  <c r="O1292" i="3"/>
  <c r="M1292" i="3"/>
  <c r="O1294" i="3"/>
  <c r="M1294" i="3"/>
  <c r="O1296" i="3"/>
  <c r="M1296" i="3"/>
  <c r="O1298" i="3"/>
  <c r="M1298" i="3"/>
  <c r="O1300" i="3"/>
  <c r="M1300" i="3"/>
  <c r="O1302" i="3"/>
  <c r="M1302" i="3"/>
  <c r="O1304" i="3"/>
  <c r="M1304" i="3"/>
  <c r="O1306" i="3"/>
  <c r="M1306" i="3"/>
  <c r="O1308" i="3"/>
  <c r="M1308" i="3"/>
  <c r="O1310" i="3"/>
  <c r="M1310" i="3"/>
  <c r="O1312" i="3"/>
  <c r="M1312" i="3"/>
  <c r="O1314" i="3"/>
  <c r="M1314" i="3"/>
  <c r="O1316" i="3"/>
  <c r="M1316" i="3"/>
  <c r="O1318" i="3"/>
  <c r="M1318" i="3"/>
  <c r="O1320" i="3"/>
  <c r="M1320" i="3"/>
  <c r="O1322" i="3"/>
  <c r="M1322" i="3"/>
  <c r="O1324" i="3"/>
  <c r="M1324" i="3"/>
  <c r="O1326" i="3"/>
  <c r="M1326" i="3"/>
  <c r="O1328" i="3"/>
  <c r="M1328" i="3"/>
  <c r="O1330" i="3"/>
  <c r="M1330" i="3"/>
  <c r="O1332" i="3"/>
  <c r="M1332" i="3"/>
  <c r="O1334" i="3"/>
  <c r="M1334" i="3"/>
  <c r="O1336" i="3"/>
  <c r="M1336" i="3"/>
  <c r="O1338" i="3"/>
  <c r="M1338" i="3"/>
  <c r="O1340" i="3"/>
  <c r="M1340" i="3"/>
  <c r="O1342" i="3"/>
  <c r="M1342" i="3"/>
  <c r="O1344" i="3"/>
  <c r="M1344" i="3"/>
  <c r="O1346" i="3"/>
  <c r="M1346" i="3"/>
  <c r="O1348" i="3"/>
  <c r="M1348" i="3"/>
  <c r="O1350" i="3"/>
  <c r="M1350" i="3"/>
  <c r="O1352" i="3"/>
  <c r="M1352" i="3"/>
  <c r="O1354" i="3"/>
  <c r="M1354" i="3"/>
  <c r="O1356" i="3"/>
  <c r="M1356" i="3"/>
  <c r="O1358" i="3"/>
  <c r="M1358" i="3"/>
  <c r="O1361" i="3"/>
  <c r="M1361" i="3"/>
  <c r="O1363" i="3"/>
  <c r="M1363" i="3"/>
  <c r="O1365" i="3"/>
  <c r="M1365" i="3"/>
  <c r="O1367" i="3"/>
  <c r="M1367" i="3"/>
  <c r="O1369" i="3"/>
  <c r="M1369" i="3"/>
  <c r="O1371" i="3"/>
  <c r="M1371" i="3"/>
  <c r="O1373" i="3"/>
  <c r="M1373" i="3"/>
  <c r="O1375" i="3"/>
  <c r="M1375" i="3"/>
  <c r="O1377" i="3"/>
  <c r="M1377" i="3"/>
  <c r="O1379" i="3"/>
  <c r="M1379" i="3"/>
  <c r="O1381" i="3"/>
  <c r="M1381" i="3"/>
  <c r="O1383" i="3"/>
  <c r="M1383" i="3"/>
  <c r="O1385" i="3"/>
  <c r="M1385" i="3"/>
  <c r="O1387" i="3"/>
  <c r="M1387" i="3"/>
  <c r="O1389" i="3"/>
  <c r="M1389" i="3"/>
  <c r="O1391" i="3"/>
  <c r="M1391" i="3"/>
  <c r="O1393" i="3"/>
  <c r="M1393" i="3"/>
  <c r="O1395" i="3"/>
  <c r="M1395" i="3"/>
  <c r="O1397" i="3"/>
  <c r="M1397" i="3"/>
  <c r="O1399" i="3"/>
  <c r="M1399" i="3"/>
  <c r="O1401" i="3"/>
  <c r="M1401" i="3"/>
  <c r="O1403" i="3"/>
  <c r="M1403" i="3"/>
  <c r="O1405" i="3"/>
  <c r="M1405" i="3"/>
  <c r="O1407" i="3"/>
  <c r="M1407" i="3"/>
  <c r="O1409" i="3"/>
  <c r="M1409" i="3"/>
  <c r="O1411" i="3"/>
  <c r="M1411" i="3"/>
  <c r="O1413" i="3"/>
  <c r="M1413" i="3"/>
  <c r="O1415" i="3"/>
  <c r="M1415" i="3"/>
  <c r="O1417" i="3"/>
  <c r="M1417" i="3"/>
  <c r="O1419" i="3"/>
  <c r="M1419" i="3"/>
  <c r="O1421" i="3"/>
  <c r="M1421" i="3"/>
  <c r="O1423" i="3"/>
  <c r="M1423" i="3"/>
  <c r="O1425" i="3"/>
  <c r="M1425" i="3"/>
  <c r="O1427" i="3"/>
  <c r="M1427" i="3"/>
  <c r="O1429" i="3"/>
  <c r="M1429" i="3"/>
  <c r="O1431" i="3"/>
  <c r="M1431" i="3"/>
  <c r="O1433" i="3"/>
  <c r="M1433" i="3"/>
  <c r="O1435" i="3"/>
  <c r="M1435" i="3"/>
  <c r="O1437" i="3"/>
  <c r="M1437" i="3"/>
  <c r="O1439" i="3"/>
  <c r="M1439" i="3"/>
  <c r="O1441" i="3"/>
  <c r="M1441" i="3"/>
  <c r="O1443" i="3"/>
  <c r="M1443" i="3"/>
  <c r="O1445" i="3"/>
  <c r="M1445" i="3"/>
  <c r="O1447" i="3"/>
  <c r="M1447" i="3"/>
  <c r="O1449" i="3"/>
  <c r="M1449" i="3"/>
  <c r="O1451" i="3"/>
  <c r="M1451" i="3"/>
  <c r="O1453" i="3"/>
  <c r="M1453" i="3"/>
  <c r="O1455" i="3"/>
  <c r="M1455" i="3"/>
  <c r="O1457" i="3"/>
  <c r="M1457" i="3"/>
  <c r="O1459" i="3"/>
  <c r="M1459" i="3"/>
  <c r="O1461" i="3"/>
  <c r="M1461" i="3"/>
  <c r="O1463" i="3"/>
  <c r="M1463" i="3"/>
  <c r="O1465" i="3"/>
  <c r="M1465" i="3"/>
  <c r="O1467" i="3"/>
  <c r="M1467" i="3"/>
  <c r="O1469" i="3"/>
  <c r="M1469" i="3"/>
  <c r="O1471" i="3"/>
  <c r="M1471" i="3"/>
  <c r="O1473" i="3"/>
  <c r="M1473" i="3"/>
  <c r="O1475" i="3"/>
  <c r="M1475" i="3"/>
  <c r="O1477" i="3"/>
  <c r="M1477" i="3"/>
  <c r="O1479" i="3"/>
  <c r="M1479" i="3"/>
  <c r="O1481" i="3"/>
  <c r="M1481" i="3"/>
  <c r="O1483" i="3"/>
  <c r="M1483" i="3"/>
  <c r="O1485" i="3"/>
  <c r="M1485" i="3"/>
  <c r="O1487" i="3"/>
  <c r="M1487" i="3"/>
  <c r="O1489" i="3"/>
  <c r="M1489" i="3"/>
  <c r="O1491" i="3"/>
  <c r="M1491" i="3"/>
  <c r="O1493" i="3"/>
  <c r="M1493" i="3"/>
  <c r="O1495" i="3"/>
  <c r="M1495" i="3"/>
  <c r="O1497" i="3"/>
  <c r="M1497" i="3"/>
  <c r="O1499" i="3"/>
  <c r="M1499" i="3"/>
  <c r="O1501" i="3"/>
  <c r="M1501" i="3"/>
  <c r="O1503" i="3"/>
  <c r="M1503" i="3"/>
  <c r="O1505" i="3"/>
  <c r="M1505" i="3"/>
  <c r="O1507" i="3"/>
  <c r="M1507" i="3"/>
  <c r="O1509" i="3"/>
  <c r="M1509" i="3"/>
  <c r="O1511" i="3"/>
  <c r="M1511" i="3"/>
  <c r="O1513" i="3"/>
  <c r="M1513" i="3"/>
  <c r="O1515" i="3"/>
  <c r="M1515" i="3"/>
  <c r="O1517" i="3"/>
  <c r="M1517" i="3"/>
  <c r="O1519" i="3"/>
  <c r="M1519" i="3"/>
  <c r="O1524" i="3"/>
  <c r="M1524" i="3"/>
  <c r="O1532" i="3"/>
  <c r="M1532" i="3"/>
  <c r="O1540" i="3"/>
  <c r="M1540" i="3"/>
  <c r="O1548" i="3"/>
  <c r="M1548" i="3"/>
  <c r="O1556" i="3"/>
  <c r="M1556" i="3"/>
  <c r="O1360" i="3"/>
  <c r="M1360" i="3"/>
  <c r="O1362" i="3"/>
  <c r="M1362" i="3"/>
  <c r="O1364" i="3"/>
  <c r="M1364" i="3"/>
  <c r="O1366" i="3"/>
  <c r="M1366" i="3"/>
  <c r="O1368" i="3"/>
  <c r="M1368" i="3"/>
  <c r="O1370" i="3"/>
  <c r="M1370" i="3"/>
  <c r="O1372" i="3"/>
  <c r="M1372" i="3"/>
  <c r="O1374" i="3"/>
  <c r="M1374" i="3"/>
  <c r="O1376" i="3"/>
  <c r="M1376" i="3"/>
  <c r="O1378" i="3"/>
  <c r="M1378" i="3"/>
  <c r="O1380" i="3"/>
  <c r="M1380" i="3"/>
  <c r="O1382" i="3"/>
  <c r="M1382" i="3"/>
  <c r="O1384" i="3"/>
  <c r="M1384" i="3"/>
  <c r="O1386" i="3"/>
  <c r="M1386" i="3"/>
  <c r="O1388" i="3"/>
  <c r="M1388" i="3"/>
  <c r="O1390" i="3"/>
  <c r="M1390" i="3"/>
  <c r="O1392" i="3"/>
  <c r="M1392" i="3"/>
  <c r="O1394" i="3"/>
  <c r="M1394" i="3"/>
  <c r="O1396" i="3"/>
  <c r="M1396" i="3"/>
  <c r="O1398" i="3"/>
  <c r="M1398" i="3"/>
  <c r="O1400" i="3"/>
  <c r="M1400" i="3"/>
  <c r="O1402" i="3"/>
  <c r="M1402" i="3"/>
  <c r="O1404" i="3"/>
  <c r="M1404" i="3"/>
  <c r="O1406" i="3"/>
  <c r="M1406" i="3"/>
  <c r="O1408" i="3"/>
  <c r="M1408" i="3"/>
  <c r="O1410" i="3"/>
  <c r="M1410" i="3"/>
  <c r="O1412" i="3"/>
  <c r="M1412" i="3"/>
  <c r="O1414" i="3"/>
  <c r="M1414" i="3"/>
  <c r="O1416" i="3"/>
  <c r="M1416" i="3"/>
  <c r="O1418" i="3"/>
  <c r="M1418" i="3"/>
  <c r="O1420" i="3"/>
  <c r="M1420" i="3"/>
  <c r="O1422" i="3"/>
  <c r="M1422" i="3"/>
  <c r="O1424" i="3"/>
  <c r="M1424" i="3"/>
  <c r="O1426" i="3"/>
  <c r="M1426" i="3"/>
  <c r="O1428" i="3"/>
  <c r="M1428" i="3"/>
  <c r="O1430" i="3"/>
  <c r="M1430" i="3"/>
  <c r="O1432" i="3"/>
  <c r="M1432" i="3"/>
  <c r="O1434" i="3"/>
  <c r="M1434" i="3"/>
  <c r="O1436" i="3"/>
  <c r="M1436" i="3"/>
  <c r="O1438" i="3"/>
  <c r="M1438" i="3"/>
  <c r="O1440" i="3"/>
  <c r="M1440" i="3"/>
  <c r="O1442" i="3"/>
  <c r="M1442" i="3"/>
  <c r="O1444" i="3"/>
  <c r="M1444" i="3"/>
  <c r="O1446" i="3"/>
  <c r="M1446" i="3"/>
  <c r="O1448" i="3"/>
  <c r="M1448" i="3"/>
  <c r="O1450" i="3"/>
  <c r="M1450" i="3"/>
  <c r="O1452" i="3"/>
  <c r="M1452" i="3"/>
  <c r="O1454" i="3"/>
  <c r="M1454" i="3"/>
  <c r="O1456" i="3"/>
  <c r="M1456" i="3"/>
  <c r="O1458" i="3"/>
  <c r="M1458" i="3"/>
  <c r="O1460" i="3"/>
  <c r="M1460" i="3"/>
  <c r="O1462" i="3"/>
  <c r="M1462" i="3"/>
  <c r="O1464" i="3"/>
  <c r="M1464" i="3"/>
  <c r="O1466" i="3"/>
  <c r="M1466" i="3"/>
  <c r="O1468" i="3"/>
  <c r="M1468" i="3"/>
  <c r="O1470" i="3"/>
  <c r="M1470" i="3"/>
  <c r="O1472" i="3"/>
  <c r="M1472" i="3"/>
  <c r="O1474" i="3"/>
  <c r="M1474" i="3"/>
  <c r="O1476" i="3"/>
  <c r="M1476" i="3"/>
  <c r="O1478" i="3"/>
  <c r="M1478" i="3"/>
  <c r="O1480" i="3"/>
  <c r="M1480" i="3"/>
  <c r="O1482" i="3"/>
  <c r="M1482" i="3"/>
  <c r="O1484" i="3"/>
  <c r="M1484" i="3"/>
  <c r="O1486" i="3"/>
  <c r="M1486" i="3"/>
  <c r="O1488" i="3"/>
  <c r="M1488" i="3"/>
  <c r="O1490" i="3"/>
  <c r="M1490" i="3"/>
  <c r="O1492" i="3"/>
  <c r="M1492" i="3"/>
  <c r="O1494" i="3"/>
  <c r="M1494" i="3"/>
  <c r="O1496" i="3"/>
  <c r="M1496" i="3"/>
  <c r="O1498" i="3"/>
  <c r="M1498" i="3"/>
  <c r="O1500" i="3"/>
  <c r="M1500" i="3"/>
  <c r="O1502" i="3"/>
  <c r="M1502" i="3"/>
  <c r="O1504" i="3"/>
  <c r="M1504" i="3"/>
  <c r="O1506" i="3"/>
  <c r="M1506" i="3"/>
  <c r="O1508" i="3"/>
  <c r="M1508" i="3"/>
  <c r="O1510" i="3"/>
  <c r="M1510" i="3"/>
  <c r="O1512" i="3"/>
  <c r="M1512" i="3"/>
  <c r="O1514" i="3"/>
  <c r="M1514" i="3"/>
  <c r="O1516" i="3"/>
  <c r="M1516" i="3"/>
  <c r="O1518" i="3"/>
  <c r="M1518" i="3"/>
  <c r="O1520" i="3"/>
  <c r="M1520" i="3"/>
  <c r="O1528" i="3"/>
  <c r="M1528" i="3"/>
  <c r="O1536" i="3"/>
  <c r="M1536" i="3"/>
  <c r="O1544" i="3"/>
  <c r="M1544" i="3"/>
  <c r="O1552" i="3"/>
  <c r="M1552" i="3"/>
  <c r="M1523" i="3"/>
  <c r="M1527" i="3"/>
  <c r="M1531" i="3"/>
  <c r="M1535" i="3"/>
  <c r="M1539" i="3"/>
  <c r="M1543" i="3"/>
  <c r="M1547" i="3"/>
  <c r="M1551" i="3"/>
  <c r="M1555" i="3"/>
  <c r="O1598" i="3"/>
  <c r="M1598" i="3"/>
  <c r="O1600" i="3"/>
  <c r="M1600" i="3"/>
  <c r="O1602" i="3"/>
  <c r="M1602" i="3"/>
  <c r="O1604" i="3"/>
  <c r="M1604" i="3"/>
  <c r="O1606" i="3"/>
  <c r="M1606" i="3"/>
  <c r="O1608" i="3"/>
  <c r="M1608" i="3"/>
  <c r="O1610" i="3"/>
  <c r="M1610" i="3"/>
  <c r="O1612" i="3"/>
  <c r="M1612" i="3"/>
  <c r="O1614" i="3"/>
  <c r="M1614" i="3"/>
  <c r="O1616" i="3"/>
  <c r="M1616" i="3"/>
  <c r="O1618" i="3"/>
  <c r="M1618" i="3"/>
  <c r="O1620" i="3"/>
  <c r="M1620" i="3"/>
  <c r="O1622" i="3"/>
  <c r="M1622" i="3"/>
  <c r="O1624" i="3"/>
  <c r="M1624" i="3"/>
  <c r="O1626" i="3"/>
  <c r="M1626" i="3"/>
  <c r="O1628" i="3"/>
  <c r="M1628" i="3"/>
  <c r="O1630" i="3"/>
  <c r="M1630" i="3"/>
  <c r="O1632" i="3"/>
  <c r="M1632" i="3"/>
  <c r="O1634" i="3"/>
  <c r="M1634" i="3"/>
  <c r="O1636" i="3"/>
  <c r="M1636" i="3"/>
  <c r="O1638" i="3"/>
  <c r="M1638" i="3"/>
  <c r="O1640" i="3"/>
  <c r="M1640" i="3"/>
  <c r="O1642" i="3"/>
  <c r="M1642" i="3"/>
  <c r="O1644" i="3"/>
  <c r="M1644" i="3"/>
  <c r="O1597" i="3"/>
  <c r="M1597" i="3"/>
  <c r="O1599" i="3"/>
  <c r="M1599" i="3"/>
  <c r="O1601" i="3"/>
  <c r="M1601" i="3"/>
  <c r="O1603" i="3"/>
  <c r="M1603" i="3"/>
  <c r="O1605" i="3"/>
  <c r="M1605" i="3"/>
  <c r="O1607" i="3"/>
  <c r="M1607" i="3"/>
  <c r="O1609" i="3"/>
  <c r="M1609" i="3"/>
  <c r="O1611" i="3"/>
  <c r="M1611" i="3"/>
  <c r="O1613" i="3"/>
  <c r="M1613" i="3"/>
  <c r="O1615" i="3"/>
  <c r="M1615" i="3"/>
  <c r="O1617" i="3"/>
  <c r="M1617" i="3"/>
  <c r="O1619" i="3"/>
  <c r="M1619" i="3"/>
  <c r="O1621" i="3"/>
  <c r="M1621" i="3"/>
  <c r="O1623" i="3"/>
  <c r="M1623" i="3"/>
  <c r="O1625" i="3"/>
  <c r="M1625" i="3"/>
  <c r="O1627" i="3"/>
  <c r="M1627" i="3"/>
  <c r="O1629" i="3"/>
  <c r="M1629" i="3"/>
  <c r="O1631" i="3"/>
  <c r="M1631" i="3"/>
  <c r="O1633" i="3"/>
  <c r="M1633" i="3"/>
  <c r="O1635" i="3"/>
  <c r="M1635" i="3"/>
  <c r="O1637" i="3"/>
  <c r="M1637" i="3"/>
  <c r="O1639" i="3"/>
  <c r="M1639" i="3"/>
  <c r="O1641" i="3"/>
  <c r="M1641" i="3"/>
  <c r="O1643" i="3"/>
  <c r="M1643" i="3"/>
  <c r="M1645" i="3"/>
  <c r="M1646" i="3"/>
  <c r="M1647" i="3"/>
  <c r="M1648" i="3"/>
  <c r="M1649" i="3"/>
  <c r="M1650" i="3"/>
  <c r="M1651" i="3"/>
  <c r="M1652" i="3"/>
  <c r="M1653" i="3"/>
  <c r="M1654" i="3"/>
  <c r="M1655" i="3"/>
  <c r="M1656" i="3"/>
  <c r="M1657" i="3"/>
  <c r="M1658" i="3"/>
  <c r="M1659" i="3"/>
  <c r="M1660" i="3"/>
  <c r="M1661" i="3"/>
  <c r="M1662" i="3"/>
  <c r="M1663" i="3"/>
  <c r="M1664" i="3"/>
  <c r="M1665" i="3"/>
  <c r="M1666" i="3"/>
  <c r="M1667" i="3"/>
  <c r="M1668" i="3"/>
  <c r="M1669" i="3"/>
  <c r="M1670" i="3"/>
  <c r="M1671" i="3"/>
  <c r="M1672" i="3"/>
  <c r="M1673" i="3"/>
  <c r="M1674" i="3"/>
  <c r="M1676" i="3"/>
  <c r="M1677" i="3"/>
  <c r="M1678" i="3"/>
  <c r="M1679" i="3"/>
  <c r="M1680" i="3"/>
  <c r="M1681" i="3"/>
  <c r="O2" i="2"/>
  <c r="O14" i="2"/>
  <c r="O22" i="2"/>
  <c r="O30" i="2"/>
  <c r="O42" i="2"/>
  <c r="O46" i="2"/>
  <c r="O54" i="2"/>
  <c r="O58" i="2"/>
  <c r="O62" i="2"/>
  <c r="O66" i="2"/>
  <c r="O86" i="2"/>
  <c r="O461" i="2"/>
  <c r="M461" i="2"/>
  <c r="O473" i="2"/>
  <c r="M473" i="2"/>
  <c r="O481" i="2"/>
  <c r="M481" i="2"/>
  <c r="O489" i="2"/>
  <c r="M489" i="2"/>
  <c r="O501" i="2"/>
  <c r="M501" i="2"/>
  <c r="O509" i="2"/>
  <c r="M509" i="2"/>
  <c r="O521" i="2"/>
  <c r="M521" i="2"/>
  <c r="O529" i="2"/>
  <c r="M529" i="2"/>
  <c r="O537" i="2"/>
  <c r="M537" i="2"/>
  <c r="O545" i="2"/>
  <c r="M545" i="2"/>
  <c r="O553" i="2"/>
  <c r="M553" i="2"/>
  <c r="O561" i="2"/>
  <c r="M561" i="2"/>
  <c r="O569" i="2"/>
  <c r="M569" i="2"/>
  <c r="O577" i="2"/>
  <c r="M577" i="2"/>
  <c r="O585" i="2"/>
  <c r="M585" i="2"/>
  <c r="O593" i="2"/>
  <c r="M593" i="2"/>
  <c r="O601" i="2"/>
  <c r="M601" i="2"/>
  <c r="O609" i="2"/>
  <c r="M609" i="2"/>
  <c r="O617" i="2"/>
  <c r="M617" i="2"/>
  <c r="O625" i="2"/>
  <c r="M625" i="2"/>
  <c r="O633" i="2"/>
  <c r="M633" i="2"/>
  <c r="O641" i="2"/>
  <c r="M641" i="2"/>
  <c r="O649" i="2"/>
  <c r="M649" i="2"/>
  <c r="O657" i="2"/>
  <c r="M657" i="2"/>
  <c r="O665" i="2"/>
  <c r="M665" i="2"/>
  <c r="O673" i="2"/>
  <c r="M673" i="2"/>
  <c r="O681" i="2"/>
  <c r="M681" i="2"/>
  <c r="O693" i="2"/>
  <c r="M693" i="2"/>
  <c r="O709" i="2"/>
  <c r="M709" i="2"/>
  <c r="O725" i="2"/>
  <c r="M725" i="2"/>
  <c r="O833" i="2"/>
  <c r="M833" i="2"/>
  <c r="M876" i="2"/>
  <c r="O876" i="2"/>
  <c r="M892" i="2"/>
  <c r="O892" i="2"/>
  <c r="M908" i="2"/>
  <c r="O908" i="2"/>
  <c r="M924" i="2"/>
  <c r="O924" i="2"/>
  <c r="M954" i="2"/>
  <c r="O954" i="2"/>
  <c r="M975" i="2"/>
  <c r="O975" i="2"/>
  <c r="M1007" i="2"/>
  <c r="O1007" i="2"/>
  <c r="M1039" i="2"/>
  <c r="O1039" i="2"/>
  <c r="M1063" i="2"/>
  <c r="O1063" i="2"/>
  <c r="M1079" i="2"/>
  <c r="O1079" i="2"/>
  <c r="M1095" i="2"/>
  <c r="O1095" i="2"/>
  <c r="M1111" i="2"/>
  <c r="O1111" i="2"/>
  <c r="M1127" i="2"/>
  <c r="O1127" i="2"/>
  <c r="M1145" i="2"/>
  <c r="O1145" i="2"/>
  <c r="M1167" i="2"/>
  <c r="O1167" i="2"/>
  <c r="M1205" i="2"/>
  <c r="O1205" i="2"/>
  <c r="M1214" i="2"/>
  <c r="O1214" i="2"/>
  <c r="M1237" i="2"/>
  <c r="O1237" i="2"/>
  <c r="M1253" i="2"/>
  <c r="O1253" i="2"/>
  <c r="M1294" i="2"/>
  <c r="O1294" i="2"/>
  <c r="M1329" i="2"/>
  <c r="O1329" i="2"/>
  <c r="O1371" i="2"/>
  <c r="M1371" i="2"/>
  <c r="O1436" i="2"/>
  <c r="M1436" i="2"/>
  <c r="O1459" i="2"/>
  <c r="M1459" i="2"/>
  <c r="O1491" i="2"/>
  <c r="M1491" i="2"/>
  <c r="M1547" i="2"/>
  <c r="O1547" i="2"/>
  <c r="M1589" i="2"/>
  <c r="O1589" i="2"/>
  <c r="O6" i="2"/>
  <c r="O18" i="2"/>
  <c r="O78" i="2"/>
  <c r="O82" i="2"/>
  <c r="O5" i="2"/>
  <c r="O9" i="2"/>
  <c r="O13" i="2"/>
  <c r="O17" i="2"/>
  <c r="O21" i="2"/>
  <c r="O25" i="2"/>
  <c r="O29" i="2"/>
  <c r="O33" i="2"/>
  <c r="O37" i="2"/>
  <c r="O41" i="2"/>
  <c r="O45" i="2"/>
  <c r="O49" i="2"/>
  <c r="O53" i="2"/>
  <c r="O57" i="2"/>
  <c r="O61" i="2"/>
  <c r="O65" i="2"/>
  <c r="O69" i="2"/>
  <c r="O73" i="2"/>
  <c r="O77" i="2"/>
  <c r="O81" i="2"/>
  <c r="O85" i="2"/>
  <c r="O89" i="2"/>
  <c r="O93" i="2"/>
  <c r="O97" i="2"/>
  <c r="O101" i="2"/>
  <c r="O105" i="2"/>
  <c r="O109" i="2"/>
  <c r="O113" i="2"/>
  <c r="O117" i="2"/>
  <c r="O121" i="2"/>
  <c r="O125" i="2"/>
  <c r="O129" i="2"/>
  <c r="O133" i="2"/>
  <c r="O137" i="2"/>
  <c r="O141" i="2"/>
  <c r="O145" i="2"/>
  <c r="O149" i="2"/>
  <c r="O153" i="2"/>
  <c r="O157" i="2"/>
  <c r="O161" i="2"/>
  <c r="O165" i="2"/>
  <c r="O169" i="2"/>
  <c r="O173" i="2"/>
  <c r="O177" i="2"/>
  <c r="O181" i="2"/>
  <c r="O185" i="2"/>
  <c r="O189" i="2"/>
  <c r="O193" i="2"/>
  <c r="O197" i="2"/>
  <c r="O201" i="2"/>
  <c r="O205" i="2"/>
  <c r="O209" i="2"/>
  <c r="M212" i="2"/>
  <c r="M220" i="2"/>
  <c r="M228" i="2"/>
  <c r="M236" i="2"/>
  <c r="M244" i="2"/>
  <c r="M252" i="2"/>
  <c r="M260" i="2"/>
  <c r="M268" i="2"/>
  <c r="M276" i="2"/>
  <c r="M284" i="2"/>
  <c r="M292" i="2"/>
  <c r="M300" i="2"/>
  <c r="M308" i="2"/>
  <c r="M316" i="2"/>
  <c r="M324" i="2"/>
  <c r="M332" i="2"/>
  <c r="M340" i="2"/>
  <c r="M348" i="2"/>
  <c r="M356" i="2"/>
  <c r="M364" i="2"/>
  <c r="M372" i="2"/>
  <c r="M380" i="2"/>
  <c r="M388" i="2"/>
  <c r="M396" i="2"/>
  <c r="M404" i="2"/>
  <c r="M412" i="2"/>
  <c r="M420" i="2"/>
  <c r="M428" i="2"/>
  <c r="M436" i="2"/>
  <c r="M442" i="2"/>
  <c r="O445" i="2"/>
  <c r="M445" i="2"/>
  <c r="M454" i="2"/>
  <c r="O457" i="2"/>
  <c r="M457" i="2"/>
  <c r="M470" i="2"/>
  <c r="M478" i="2"/>
  <c r="M486" i="2"/>
  <c r="M494" i="2"/>
  <c r="O497" i="2"/>
  <c r="M497" i="2"/>
  <c r="M506" i="2"/>
  <c r="O517" i="2"/>
  <c r="M517" i="2"/>
  <c r="O689" i="2"/>
  <c r="M689" i="2"/>
  <c r="O705" i="2"/>
  <c r="M705" i="2"/>
  <c r="O721" i="2"/>
  <c r="M721" i="2"/>
  <c r="O825" i="2"/>
  <c r="M825" i="2"/>
  <c r="O830" i="2"/>
  <c r="M830" i="2"/>
  <c r="O854" i="2"/>
  <c r="M854" i="2"/>
  <c r="O10" i="2"/>
  <c r="O26" i="2"/>
  <c r="O34" i="2"/>
  <c r="O38" i="2"/>
  <c r="O50" i="2"/>
  <c r="O70" i="2"/>
  <c r="O74" i="2"/>
  <c r="O4" i="2"/>
  <c r="O8" i="2"/>
  <c r="O12" i="2"/>
  <c r="O16" i="2"/>
  <c r="O20" i="2"/>
  <c r="O24" i="2"/>
  <c r="O28" i="2"/>
  <c r="O64" i="2"/>
  <c r="O68" i="2"/>
  <c r="O72" i="2"/>
  <c r="O76" i="2"/>
  <c r="O80" i="2"/>
  <c r="O84" i="2"/>
  <c r="O88" i="2"/>
  <c r="O92" i="2"/>
  <c r="O96" i="2"/>
  <c r="O100" i="2"/>
  <c r="O104" i="2"/>
  <c r="O108" i="2"/>
  <c r="O112" i="2"/>
  <c r="O116" i="2"/>
  <c r="O120" i="2"/>
  <c r="O124" i="2"/>
  <c r="O128" i="2"/>
  <c r="O132" i="2"/>
  <c r="O136" i="2"/>
  <c r="O140" i="2"/>
  <c r="O144" i="2"/>
  <c r="O148" i="2"/>
  <c r="O152" i="2"/>
  <c r="O156" i="2"/>
  <c r="O160" i="2"/>
  <c r="O164" i="2"/>
  <c r="O168" i="2"/>
  <c r="O172" i="2"/>
  <c r="O176" i="2"/>
  <c r="O180" i="2"/>
  <c r="O184" i="2"/>
  <c r="O188" i="2"/>
  <c r="O192" i="2"/>
  <c r="O196" i="2"/>
  <c r="O200" i="2"/>
  <c r="O204" i="2"/>
  <c r="O208" i="2"/>
  <c r="M214" i="2"/>
  <c r="M222" i="2"/>
  <c r="M230" i="2"/>
  <c r="M238" i="2"/>
  <c r="M246" i="2"/>
  <c r="M254" i="2"/>
  <c r="M262" i="2"/>
  <c r="M270" i="2"/>
  <c r="M278" i="2"/>
  <c r="M286" i="2"/>
  <c r="M294" i="2"/>
  <c r="M302" i="2"/>
  <c r="M310" i="2"/>
  <c r="M318" i="2"/>
  <c r="M326" i="2"/>
  <c r="M334" i="2"/>
  <c r="M342" i="2"/>
  <c r="M350" i="2"/>
  <c r="M358" i="2"/>
  <c r="M366" i="2"/>
  <c r="M374" i="2"/>
  <c r="M382" i="2"/>
  <c r="M390" i="2"/>
  <c r="M398" i="2"/>
  <c r="M406" i="2"/>
  <c r="M414" i="2"/>
  <c r="M422" i="2"/>
  <c r="M430" i="2"/>
  <c r="M438" i="2"/>
  <c r="M441" i="2"/>
  <c r="M450" i="2"/>
  <c r="O453" i="2"/>
  <c r="M453" i="2"/>
  <c r="M466" i="2"/>
  <c r="O469" i="2"/>
  <c r="M469" i="2"/>
  <c r="O477" i="2"/>
  <c r="M477" i="2"/>
  <c r="O485" i="2"/>
  <c r="M485" i="2"/>
  <c r="O493" i="2"/>
  <c r="M493" i="2"/>
  <c r="O505" i="2"/>
  <c r="M505" i="2"/>
  <c r="O513" i="2"/>
  <c r="M513" i="2"/>
  <c r="O525" i="2"/>
  <c r="M525" i="2"/>
  <c r="O533" i="2"/>
  <c r="M533" i="2"/>
  <c r="O541" i="2"/>
  <c r="M541" i="2"/>
  <c r="O549" i="2"/>
  <c r="M549" i="2"/>
  <c r="O557" i="2"/>
  <c r="M557" i="2"/>
  <c r="O565" i="2"/>
  <c r="M565" i="2"/>
  <c r="O573" i="2"/>
  <c r="M573" i="2"/>
  <c r="O581" i="2"/>
  <c r="M581" i="2"/>
  <c r="O589" i="2"/>
  <c r="M589" i="2"/>
  <c r="O597" i="2"/>
  <c r="M597" i="2"/>
  <c r="O605" i="2"/>
  <c r="M605" i="2"/>
  <c r="O613" i="2"/>
  <c r="M613" i="2"/>
  <c r="O621" i="2"/>
  <c r="M621" i="2"/>
  <c r="O629" i="2"/>
  <c r="M629" i="2"/>
  <c r="O637" i="2"/>
  <c r="M637" i="2"/>
  <c r="O645" i="2"/>
  <c r="M645" i="2"/>
  <c r="O653" i="2"/>
  <c r="M653" i="2"/>
  <c r="O661" i="2"/>
  <c r="M661" i="2"/>
  <c r="O669" i="2"/>
  <c r="M669" i="2"/>
  <c r="O677" i="2"/>
  <c r="M677" i="2"/>
  <c r="O685" i="2"/>
  <c r="M685" i="2"/>
  <c r="O701" i="2"/>
  <c r="M701" i="2"/>
  <c r="O717" i="2"/>
  <c r="M717" i="2"/>
  <c r="O817" i="2"/>
  <c r="M817" i="2"/>
  <c r="O822" i="2"/>
  <c r="M822" i="2"/>
  <c r="O845" i="2"/>
  <c r="M845" i="2"/>
  <c r="O449" i="2"/>
  <c r="M449" i="2"/>
  <c r="O465" i="2"/>
  <c r="M465" i="2"/>
  <c r="O697" i="2"/>
  <c r="M697" i="2"/>
  <c r="O713" i="2"/>
  <c r="M713" i="2"/>
  <c r="O814" i="2"/>
  <c r="M814" i="2"/>
  <c r="O842" i="2"/>
  <c r="M842" i="2"/>
  <c r="O733" i="2"/>
  <c r="M733" i="2"/>
  <c r="O741" i="2"/>
  <c r="M741" i="2"/>
  <c r="O749" i="2"/>
  <c r="M749" i="2"/>
  <c r="O757" i="2"/>
  <c r="M757" i="2"/>
  <c r="O765" i="2"/>
  <c r="M765" i="2"/>
  <c r="O773" i="2"/>
  <c r="M773" i="2"/>
  <c r="O781" i="2"/>
  <c r="M781" i="2"/>
  <c r="O789" i="2"/>
  <c r="M789" i="2"/>
  <c r="O797" i="2"/>
  <c r="M797" i="2"/>
  <c r="O805" i="2"/>
  <c r="M805" i="2"/>
  <c r="M930" i="2"/>
  <c r="O930" i="2"/>
  <c r="M962" i="2"/>
  <c r="O962" i="2"/>
  <c r="M983" i="2"/>
  <c r="O983" i="2"/>
  <c r="M1015" i="2"/>
  <c r="O1015" i="2"/>
  <c r="M1047" i="2"/>
  <c r="O1047" i="2"/>
  <c r="M1187" i="2"/>
  <c r="O1187" i="2"/>
  <c r="M1211" i="2"/>
  <c r="O1211" i="2"/>
  <c r="M1246" i="2"/>
  <c r="O1246" i="2"/>
  <c r="M1269" i="2"/>
  <c r="O1269" i="2"/>
  <c r="M1361" i="2"/>
  <c r="O1361" i="2"/>
  <c r="O1403" i="2"/>
  <c r="M1403" i="2"/>
  <c r="O1452" i="2"/>
  <c r="M1452" i="2"/>
  <c r="O1484" i="2"/>
  <c r="M1484" i="2"/>
  <c r="O1507" i="2"/>
  <c r="M1507" i="2"/>
  <c r="M1579" i="2"/>
  <c r="O1579" i="2"/>
  <c r="M1608" i="2"/>
  <c r="O1608" i="2"/>
  <c r="M448" i="2"/>
  <c r="M472" i="2"/>
  <c r="M476" i="2"/>
  <c r="M480" i="2"/>
  <c r="M484" i="2"/>
  <c r="M488" i="2"/>
  <c r="M492" i="2"/>
  <c r="M504" i="2"/>
  <c r="M508" i="2"/>
  <c r="M512" i="2"/>
  <c r="M524" i="2"/>
  <c r="M528" i="2"/>
  <c r="M532" i="2"/>
  <c r="M536" i="2"/>
  <c r="M540" i="2"/>
  <c r="M544" i="2"/>
  <c r="M548" i="2"/>
  <c r="M552" i="2"/>
  <c r="M556" i="2"/>
  <c r="M560" i="2"/>
  <c r="M564" i="2"/>
  <c r="M568" i="2"/>
  <c r="M572" i="2"/>
  <c r="M576" i="2"/>
  <c r="M580" i="2"/>
  <c r="M584" i="2"/>
  <c r="M588" i="2"/>
  <c r="M592" i="2"/>
  <c r="M596" i="2"/>
  <c r="M600" i="2"/>
  <c r="M604" i="2"/>
  <c r="M608" i="2"/>
  <c r="M612" i="2"/>
  <c r="M616" i="2"/>
  <c r="M620" i="2"/>
  <c r="M624" i="2"/>
  <c r="M628" i="2"/>
  <c r="M632" i="2"/>
  <c r="M636" i="2"/>
  <c r="M640" i="2"/>
  <c r="M644" i="2"/>
  <c r="M648" i="2"/>
  <c r="M652" i="2"/>
  <c r="M656" i="2"/>
  <c r="M660" i="2"/>
  <c r="M664" i="2"/>
  <c r="M668" i="2"/>
  <c r="M672" i="2"/>
  <c r="M676" i="2"/>
  <c r="M680" i="2"/>
  <c r="M684" i="2"/>
  <c r="M786" i="2"/>
  <c r="M794" i="2"/>
  <c r="M802" i="2"/>
  <c r="M810" i="2"/>
  <c r="O813" i="2"/>
  <c r="M813" i="2"/>
  <c r="O821" i="2"/>
  <c r="M821" i="2"/>
  <c r="O829" i="2"/>
  <c r="M829" i="2"/>
  <c r="M838" i="2"/>
  <c r="O841" i="2"/>
  <c r="M841" i="2"/>
  <c r="M850" i="2"/>
  <c r="O853" i="2"/>
  <c r="M853" i="2"/>
  <c r="M868" i="2"/>
  <c r="O868" i="2"/>
  <c r="M884" i="2"/>
  <c r="O884" i="2"/>
  <c r="M900" i="2"/>
  <c r="O900" i="2"/>
  <c r="M916" i="2"/>
  <c r="O916" i="2"/>
  <c r="M938" i="2"/>
  <c r="O938" i="2"/>
  <c r="M970" i="2"/>
  <c r="O970" i="2"/>
  <c r="M991" i="2"/>
  <c r="O991" i="2"/>
  <c r="M1023" i="2"/>
  <c r="O1023" i="2"/>
  <c r="M1055" i="2"/>
  <c r="O1055" i="2"/>
  <c r="M1071" i="2"/>
  <c r="O1071" i="2"/>
  <c r="M1087" i="2"/>
  <c r="O1087" i="2"/>
  <c r="M1103" i="2"/>
  <c r="O1103" i="2"/>
  <c r="M1119" i="2"/>
  <c r="O1119" i="2"/>
  <c r="M1135" i="2"/>
  <c r="O1135" i="2"/>
  <c r="M1155" i="2"/>
  <c r="O1155" i="2"/>
  <c r="M1177" i="2"/>
  <c r="O1177" i="2"/>
  <c r="M1198" i="2"/>
  <c r="O1198" i="2"/>
  <c r="M1221" i="2"/>
  <c r="O1221" i="2"/>
  <c r="M1230" i="2"/>
  <c r="O1230" i="2"/>
  <c r="M1243" i="2"/>
  <c r="O1243" i="2"/>
  <c r="M1262" i="2"/>
  <c r="O1262" i="2"/>
  <c r="M1285" i="2"/>
  <c r="O1285" i="2"/>
  <c r="M1307" i="2"/>
  <c r="O1307" i="2"/>
  <c r="O1393" i="2"/>
  <c r="M1393" i="2"/>
  <c r="O1427" i="2"/>
  <c r="M1427" i="2"/>
  <c r="O1475" i="2"/>
  <c r="M1475" i="2"/>
  <c r="O1500" i="2"/>
  <c r="M1500" i="2"/>
  <c r="M1525" i="2"/>
  <c r="O1525" i="2"/>
  <c r="O729" i="2"/>
  <c r="M729" i="2"/>
  <c r="O737" i="2"/>
  <c r="M737" i="2"/>
  <c r="O745" i="2"/>
  <c r="M745" i="2"/>
  <c r="O753" i="2"/>
  <c r="M753" i="2"/>
  <c r="O761" i="2"/>
  <c r="M761" i="2"/>
  <c r="O769" i="2"/>
  <c r="M769" i="2"/>
  <c r="O777" i="2"/>
  <c r="M777" i="2"/>
  <c r="O785" i="2"/>
  <c r="M785" i="2"/>
  <c r="O793" i="2"/>
  <c r="M793" i="2"/>
  <c r="O801" i="2"/>
  <c r="M801" i="2"/>
  <c r="O809" i="2"/>
  <c r="M809" i="2"/>
  <c r="O837" i="2"/>
  <c r="M837" i="2"/>
  <c r="O849" i="2"/>
  <c r="M849" i="2"/>
  <c r="M946" i="2"/>
  <c r="O946" i="2"/>
  <c r="M999" i="2"/>
  <c r="O999" i="2"/>
  <c r="M1031" i="2"/>
  <c r="O1031" i="2"/>
  <c r="M1195" i="2"/>
  <c r="O1195" i="2"/>
  <c r="M1227" i="2"/>
  <c r="O1227" i="2"/>
  <c r="M1278" i="2"/>
  <c r="O1278" i="2"/>
  <c r="M1297" i="2"/>
  <c r="O1297" i="2"/>
  <c r="M1339" i="2"/>
  <c r="O1339" i="2"/>
  <c r="O1420" i="2"/>
  <c r="M1420" i="2"/>
  <c r="O1443" i="2"/>
  <c r="M1443" i="2"/>
  <c r="O1468" i="2"/>
  <c r="M1468" i="2"/>
  <c r="O1516" i="2"/>
  <c r="M1516" i="2"/>
  <c r="M1557" i="2"/>
  <c r="O1557" i="2"/>
  <c r="M1147" i="2"/>
  <c r="O1147" i="2"/>
  <c r="M1179" i="2"/>
  <c r="O1179" i="2"/>
  <c r="M1201" i="2"/>
  <c r="O1201" i="2"/>
  <c r="M1217" i="2"/>
  <c r="O1217" i="2"/>
  <c r="M1233" i="2"/>
  <c r="O1233" i="2"/>
  <c r="M1249" i="2"/>
  <c r="O1249" i="2"/>
  <c r="M1265" i="2"/>
  <c r="O1265" i="2"/>
  <c r="M1281" i="2"/>
  <c r="O1281" i="2"/>
  <c r="M1299" i="2"/>
  <c r="O1299" i="2"/>
  <c r="M1331" i="2"/>
  <c r="O1331" i="2"/>
  <c r="M1363" i="2"/>
  <c r="O1363" i="2"/>
  <c r="O1395" i="2"/>
  <c r="M1395" i="2"/>
  <c r="O1423" i="2"/>
  <c r="M1423" i="2"/>
  <c r="O1439" i="2"/>
  <c r="M1439" i="2"/>
  <c r="O1455" i="2"/>
  <c r="M1455" i="2"/>
  <c r="O1471" i="2"/>
  <c r="M1471" i="2"/>
  <c r="O1487" i="2"/>
  <c r="M1487" i="2"/>
  <c r="O1503" i="2"/>
  <c r="M1503" i="2"/>
  <c r="O1519" i="2"/>
  <c r="M1519" i="2"/>
  <c r="M1549" i="2"/>
  <c r="O1549" i="2"/>
  <c r="M1581" i="2"/>
  <c r="O1581" i="2"/>
  <c r="O932" i="2"/>
  <c r="O940" i="2"/>
  <c r="O948" i="2"/>
  <c r="O956" i="2"/>
  <c r="O964" i="2"/>
  <c r="O972" i="2"/>
  <c r="O977" i="2"/>
  <c r="O985" i="2"/>
  <c r="O993" i="2"/>
  <c r="O1001" i="2"/>
  <c r="O1009" i="2"/>
  <c r="O1017" i="2"/>
  <c r="O1025" i="2"/>
  <c r="O1033" i="2"/>
  <c r="O1041" i="2"/>
  <c r="O1049" i="2"/>
  <c r="O1057" i="2"/>
  <c r="O1065" i="2"/>
  <c r="O1073" i="2"/>
  <c r="O1081" i="2"/>
  <c r="O1089" i="2"/>
  <c r="O1097" i="2"/>
  <c r="O1105" i="2"/>
  <c r="O1113" i="2"/>
  <c r="O1121" i="2"/>
  <c r="O1129" i="2"/>
  <c r="O1137" i="2"/>
  <c r="M1139" i="2"/>
  <c r="O1139" i="2"/>
  <c r="O1159" i="2"/>
  <c r="O1169" i="2"/>
  <c r="M1171" i="2"/>
  <c r="O1171" i="2"/>
  <c r="O1191" i="2"/>
  <c r="O1194" i="2"/>
  <c r="M1197" i="2"/>
  <c r="O1197" i="2"/>
  <c r="O1207" i="2"/>
  <c r="O1210" i="2"/>
  <c r="M1213" i="2"/>
  <c r="O1213" i="2"/>
  <c r="O1223" i="2"/>
  <c r="O1226" i="2"/>
  <c r="M1229" i="2"/>
  <c r="O1229" i="2"/>
  <c r="O1239" i="2"/>
  <c r="O1242" i="2"/>
  <c r="M1245" i="2"/>
  <c r="O1245" i="2"/>
  <c r="O1258" i="2"/>
  <c r="M1261" i="2"/>
  <c r="O1261" i="2"/>
  <c r="O1274" i="2"/>
  <c r="M1277" i="2"/>
  <c r="O1277" i="2"/>
  <c r="O1290" i="2"/>
  <c r="M1293" i="2"/>
  <c r="O1293" i="2"/>
  <c r="O1321" i="2"/>
  <c r="M1323" i="2"/>
  <c r="O1323" i="2"/>
  <c r="O1353" i="2"/>
  <c r="M1355" i="2"/>
  <c r="O1355" i="2"/>
  <c r="M1385" i="2"/>
  <c r="O1387" i="2"/>
  <c r="M1387" i="2"/>
  <c r="M1417" i="2"/>
  <c r="O1419" i="2"/>
  <c r="M1419" i="2"/>
  <c r="M1432" i="2"/>
  <c r="O1435" i="2"/>
  <c r="M1435" i="2"/>
  <c r="M1448" i="2"/>
  <c r="O1451" i="2"/>
  <c r="M1451" i="2"/>
  <c r="M1464" i="2"/>
  <c r="O1467" i="2"/>
  <c r="M1467" i="2"/>
  <c r="M1480" i="2"/>
  <c r="O1483" i="2"/>
  <c r="M1483" i="2"/>
  <c r="M1496" i="2"/>
  <c r="O1499" i="2"/>
  <c r="M1499" i="2"/>
  <c r="M1512" i="2"/>
  <c r="O1515" i="2"/>
  <c r="M1515" i="2"/>
  <c r="O1539" i="2"/>
  <c r="M1541" i="2"/>
  <c r="O1541" i="2"/>
  <c r="O1571" i="2"/>
  <c r="M1573" i="2"/>
  <c r="O1573" i="2"/>
  <c r="O1594" i="2"/>
  <c r="O1600" i="2"/>
  <c r="M1602" i="2"/>
  <c r="O1602" i="2"/>
  <c r="M728" i="2"/>
  <c r="M732" i="2"/>
  <c r="M736" i="2"/>
  <c r="M740" i="2"/>
  <c r="M744" i="2"/>
  <c r="M748" i="2"/>
  <c r="M752" i="2"/>
  <c r="M756" i="2"/>
  <c r="M760" i="2"/>
  <c r="M764" i="2"/>
  <c r="M768" i="2"/>
  <c r="M772" i="2"/>
  <c r="M776" i="2"/>
  <c r="M780" i="2"/>
  <c r="M784" i="2"/>
  <c r="M788" i="2"/>
  <c r="M792" i="2"/>
  <c r="M796" i="2"/>
  <c r="M800" i="2"/>
  <c r="M804" i="2"/>
  <c r="M808" i="2"/>
  <c r="M816" i="2"/>
  <c r="M820" i="2"/>
  <c r="M824" i="2"/>
  <c r="M828" i="2"/>
  <c r="M832" i="2"/>
  <c r="M844" i="2"/>
  <c r="O862" i="2"/>
  <c r="O870" i="2"/>
  <c r="O878" i="2"/>
  <c r="O886" i="2"/>
  <c r="O894" i="2"/>
  <c r="O902" i="2"/>
  <c r="O910" i="2"/>
  <c r="O918" i="2"/>
  <c r="O926" i="2"/>
  <c r="O934" i="2"/>
  <c r="O942" i="2"/>
  <c r="O950" i="2"/>
  <c r="O958" i="2"/>
  <c r="O966" i="2"/>
  <c r="O979" i="2"/>
  <c r="O987" i="2"/>
  <c r="O995" i="2"/>
  <c r="O1003" i="2"/>
  <c r="O1011" i="2"/>
  <c r="O1019" i="2"/>
  <c r="O1027" i="2"/>
  <c r="O1035" i="2"/>
  <c r="O1043" i="2"/>
  <c r="O1051" i="2"/>
  <c r="O1151" i="2"/>
  <c r="O1161" i="2"/>
  <c r="M1163" i="2"/>
  <c r="O1163" i="2"/>
  <c r="M1193" i="2"/>
  <c r="O1193" i="2"/>
  <c r="O1203" i="2"/>
  <c r="O1206" i="2"/>
  <c r="M1209" i="2"/>
  <c r="O1209" i="2"/>
  <c r="O1219" i="2"/>
  <c r="O1222" i="2"/>
  <c r="M1225" i="2"/>
  <c r="O1225" i="2"/>
  <c r="O1235" i="2"/>
  <c r="M1241" i="2"/>
  <c r="O1241" i="2"/>
  <c r="O1254" i="2"/>
  <c r="M1257" i="2"/>
  <c r="O1257" i="2"/>
  <c r="O1270" i="2"/>
  <c r="M1273" i="2"/>
  <c r="O1273" i="2"/>
  <c r="O1286" i="2"/>
  <c r="M1289" i="2"/>
  <c r="O1289" i="2"/>
  <c r="O1313" i="2"/>
  <c r="M1315" i="2"/>
  <c r="O1315" i="2"/>
  <c r="O1345" i="2"/>
  <c r="M1347" i="2"/>
  <c r="O1347" i="2"/>
  <c r="M1377" i="2"/>
  <c r="O1379" i="2"/>
  <c r="M1379" i="2"/>
  <c r="M1409" i="2"/>
  <c r="O1411" i="2"/>
  <c r="M1411" i="2"/>
  <c r="M1428" i="2"/>
  <c r="O1431" i="2"/>
  <c r="M1431" i="2"/>
  <c r="M1444" i="2"/>
  <c r="O1447" i="2"/>
  <c r="M1447" i="2"/>
  <c r="O1463" i="2"/>
  <c r="M1463" i="2"/>
  <c r="O1479" i="2"/>
  <c r="M1479" i="2"/>
  <c r="M1492" i="2"/>
  <c r="O1495" i="2"/>
  <c r="M1495" i="2"/>
  <c r="M1508" i="2"/>
  <c r="O1511" i="2"/>
  <c r="M1511" i="2"/>
  <c r="O1531" i="2"/>
  <c r="M1533" i="2"/>
  <c r="O1533" i="2"/>
  <c r="O1563" i="2"/>
  <c r="M1565" i="2"/>
  <c r="O1565" i="2"/>
  <c r="O1590" i="2"/>
  <c r="M1593" i="2"/>
  <c r="O1593" i="2"/>
  <c r="M887" i="2"/>
  <c r="O887" i="2"/>
  <c r="M895" i="2"/>
  <c r="O895" i="2"/>
  <c r="M919" i="2"/>
  <c r="O919" i="2"/>
  <c r="M943" i="2"/>
  <c r="O943" i="2"/>
  <c r="M967" i="2"/>
  <c r="O967" i="2"/>
  <c r="M1004" i="2"/>
  <c r="O1004" i="2"/>
  <c r="M1012" i="2"/>
  <c r="O1012" i="2"/>
  <c r="M1020" i="2"/>
  <c r="O1020" i="2"/>
  <c r="M1028" i="2"/>
  <c r="O1028" i="2"/>
  <c r="M1036" i="2"/>
  <c r="O1036" i="2"/>
  <c r="O1412" i="2"/>
  <c r="M1412" i="2"/>
  <c r="M1534" i="2"/>
  <c r="O1534" i="2"/>
  <c r="M1542" i="2"/>
  <c r="O1542" i="2"/>
  <c r="M1603" i="2"/>
  <c r="O1603" i="2"/>
  <c r="M213" i="2"/>
  <c r="M217" i="2"/>
  <c r="M221" i="2"/>
  <c r="M225" i="2"/>
  <c r="M229" i="2"/>
  <c r="M233" i="2"/>
  <c r="M237" i="2"/>
  <c r="M241" i="2"/>
  <c r="M245" i="2"/>
  <c r="M249" i="2"/>
  <c r="M253" i="2"/>
  <c r="M257" i="2"/>
  <c r="M261" i="2"/>
  <c r="M265" i="2"/>
  <c r="M269" i="2"/>
  <c r="M273" i="2"/>
  <c r="M277" i="2"/>
  <c r="M281" i="2"/>
  <c r="M285" i="2"/>
  <c r="M289" i="2"/>
  <c r="M293" i="2"/>
  <c r="M297" i="2"/>
  <c r="M301" i="2"/>
  <c r="M305" i="2"/>
  <c r="M309" i="2"/>
  <c r="M313" i="2"/>
  <c r="M317" i="2"/>
  <c r="M321" i="2"/>
  <c r="M325" i="2"/>
  <c r="M329" i="2"/>
  <c r="M333" i="2"/>
  <c r="M337" i="2"/>
  <c r="M341" i="2"/>
  <c r="M345" i="2"/>
  <c r="M349" i="2"/>
  <c r="M353" i="2"/>
  <c r="M357" i="2"/>
  <c r="M361" i="2"/>
  <c r="M365" i="2"/>
  <c r="M369" i="2"/>
  <c r="M373" i="2"/>
  <c r="M377" i="2"/>
  <c r="M381" i="2"/>
  <c r="M385" i="2"/>
  <c r="M389" i="2"/>
  <c r="M393" i="2"/>
  <c r="M397" i="2"/>
  <c r="M401" i="2"/>
  <c r="M405" i="2"/>
  <c r="M409" i="2"/>
  <c r="M413" i="2"/>
  <c r="M417" i="2"/>
  <c r="M421" i="2"/>
  <c r="M425" i="2"/>
  <c r="M429" i="2"/>
  <c r="M433" i="2"/>
  <c r="M437" i="2"/>
  <c r="M911" i="2"/>
  <c r="O911" i="2"/>
  <c r="M927" i="2"/>
  <c r="O927" i="2"/>
  <c r="M951" i="2"/>
  <c r="O951" i="2"/>
  <c r="M980" i="2"/>
  <c r="O980" i="2"/>
  <c r="M988" i="2"/>
  <c r="O988" i="2"/>
  <c r="M996" i="2"/>
  <c r="O996" i="2"/>
  <c r="O1380" i="2"/>
  <c r="M1380" i="2"/>
  <c r="M1526" i="2"/>
  <c r="O1526" i="2"/>
  <c r="M1550" i="2"/>
  <c r="O1550" i="2"/>
  <c r="M1566" i="2"/>
  <c r="O1566" i="2"/>
  <c r="M1582" i="2"/>
  <c r="O1582" i="2"/>
  <c r="M867" i="2"/>
  <c r="O867" i="2"/>
  <c r="M875" i="2"/>
  <c r="O875" i="2"/>
  <c r="M883" i="2"/>
  <c r="O883" i="2"/>
  <c r="M891" i="2"/>
  <c r="O891" i="2"/>
  <c r="M899" i="2"/>
  <c r="O899" i="2"/>
  <c r="M907" i="2"/>
  <c r="O907" i="2"/>
  <c r="M915" i="2"/>
  <c r="O915" i="2"/>
  <c r="M923" i="2"/>
  <c r="O923" i="2"/>
  <c r="M931" i="2"/>
  <c r="O931" i="2"/>
  <c r="M939" i="2"/>
  <c r="O939" i="2"/>
  <c r="M947" i="2"/>
  <c r="O947" i="2"/>
  <c r="M955" i="2"/>
  <c r="O955" i="2"/>
  <c r="M963" i="2"/>
  <c r="O963" i="2"/>
  <c r="M971" i="2"/>
  <c r="O971" i="2"/>
  <c r="M863" i="2"/>
  <c r="O863" i="2"/>
  <c r="M871" i="2"/>
  <c r="O871" i="2"/>
  <c r="M879" i="2"/>
  <c r="O879" i="2"/>
  <c r="M903" i="2"/>
  <c r="O903" i="2"/>
  <c r="M935" i="2"/>
  <c r="O935" i="2"/>
  <c r="M959" i="2"/>
  <c r="O959" i="2"/>
  <c r="O1372" i="2"/>
  <c r="M1372" i="2"/>
  <c r="O1388" i="2"/>
  <c r="M1388" i="2"/>
  <c r="O1396" i="2"/>
  <c r="M1396" i="2"/>
  <c r="O1404" i="2"/>
  <c r="M1404" i="2"/>
  <c r="M1558" i="2"/>
  <c r="O1558" i="2"/>
  <c r="M1574" i="2"/>
  <c r="O1574" i="2"/>
  <c r="M211" i="2"/>
  <c r="M215" i="2"/>
  <c r="M219" i="2"/>
  <c r="M223" i="2"/>
  <c r="M227" i="2"/>
  <c r="M231" i="2"/>
  <c r="M235" i="2"/>
  <c r="M239" i="2"/>
  <c r="M243" i="2"/>
  <c r="M247" i="2"/>
  <c r="M251" i="2"/>
  <c r="M255" i="2"/>
  <c r="M259" i="2"/>
  <c r="M263" i="2"/>
  <c r="M267" i="2"/>
  <c r="M271" i="2"/>
  <c r="M275" i="2"/>
  <c r="M279" i="2"/>
  <c r="M283" i="2"/>
  <c r="M287" i="2"/>
  <c r="M291" i="2"/>
  <c r="M295" i="2"/>
  <c r="M299" i="2"/>
  <c r="M303" i="2"/>
  <c r="M307" i="2"/>
  <c r="M311" i="2"/>
  <c r="M315" i="2"/>
  <c r="M319" i="2"/>
  <c r="M323" i="2"/>
  <c r="M327" i="2"/>
  <c r="M331" i="2"/>
  <c r="M335" i="2"/>
  <c r="M339" i="2"/>
  <c r="M343" i="2"/>
  <c r="M347" i="2"/>
  <c r="M351" i="2"/>
  <c r="M355" i="2"/>
  <c r="M359" i="2"/>
  <c r="M363" i="2"/>
  <c r="M367" i="2"/>
  <c r="M371" i="2"/>
  <c r="M375" i="2"/>
  <c r="M379" i="2"/>
  <c r="M383" i="2"/>
  <c r="M387" i="2"/>
  <c r="M391" i="2"/>
  <c r="M395" i="2"/>
  <c r="M399" i="2"/>
  <c r="M403" i="2"/>
  <c r="M407" i="2"/>
  <c r="M411" i="2"/>
  <c r="M415" i="2"/>
  <c r="M419" i="2"/>
  <c r="M423" i="2"/>
  <c r="M427" i="2"/>
  <c r="M431" i="2"/>
  <c r="M435" i="2"/>
  <c r="M439" i="2"/>
  <c r="M974" i="2"/>
  <c r="O974" i="2"/>
  <c r="M982" i="2"/>
  <c r="O982" i="2"/>
  <c r="M990" i="2"/>
  <c r="O990" i="2"/>
  <c r="M998" i="2"/>
  <c r="O998" i="2"/>
  <c r="M1006" i="2"/>
  <c r="O1006" i="2"/>
  <c r="M1014" i="2"/>
  <c r="O1014" i="2"/>
  <c r="M1022" i="2"/>
  <c r="O1022" i="2"/>
  <c r="M1030" i="2"/>
  <c r="O1030" i="2"/>
  <c r="M1038" i="2"/>
  <c r="O1038" i="2"/>
  <c r="M1046" i="2"/>
  <c r="O1046" i="2"/>
  <c r="M1054" i="2"/>
  <c r="O1054" i="2"/>
  <c r="M1062" i="2"/>
  <c r="O1062" i="2"/>
  <c r="M1070" i="2"/>
  <c r="O1070" i="2"/>
  <c r="M1078" i="2"/>
  <c r="O1078" i="2"/>
  <c r="M1086" i="2"/>
  <c r="O1086" i="2"/>
  <c r="M1094" i="2"/>
  <c r="O1094" i="2"/>
  <c r="M1102" i="2"/>
  <c r="O1102" i="2"/>
  <c r="M1110" i="2"/>
  <c r="O1110" i="2"/>
  <c r="M1118" i="2"/>
  <c r="O1118" i="2"/>
  <c r="M1126" i="2"/>
  <c r="O1126" i="2"/>
  <c r="M1134" i="2"/>
  <c r="O1134" i="2"/>
  <c r="M1142" i="2"/>
  <c r="O1142" i="2"/>
  <c r="M1150" i="2"/>
  <c r="O1150" i="2"/>
  <c r="M1158" i="2"/>
  <c r="O1158" i="2"/>
  <c r="M1166" i="2"/>
  <c r="O1166" i="2"/>
  <c r="M1174" i="2"/>
  <c r="O1174" i="2"/>
  <c r="M1182" i="2"/>
  <c r="O1182" i="2"/>
  <c r="M1190" i="2"/>
  <c r="O1190" i="2"/>
  <c r="M976" i="2"/>
  <c r="O976" i="2"/>
  <c r="M984" i="2"/>
  <c r="O984" i="2"/>
  <c r="M992" i="2"/>
  <c r="O992" i="2"/>
  <c r="M1000" i="2"/>
  <c r="O1000" i="2"/>
  <c r="M1008" i="2"/>
  <c r="O1008" i="2"/>
  <c r="M1016" i="2"/>
  <c r="O1016" i="2"/>
  <c r="M1024" i="2"/>
  <c r="O1024" i="2"/>
  <c r="M1032" i="2"/>
  <c r="O1032" i="2"/>
  <c r="M1040" i="2"/>
  <c r="O1040" i="2"/>
  <c r="O865" i="2"/>
  <c r="O869" i="2"/>
  <c r="O873" i="2"/>
  <c r="O877" i="2"/>
  <c r="O881" i="2"/>
  <c r="O885" i="2"/>
  <c r="O889" i="2"/>
  <c r="O893" i="2"/>
  <c r="O897" i="2"/>
  <c r="O901" i="2"/>
  <c r="O905" i="2"/>
  <c r="O909" i="2"/>
  <c r="O913" i="2"/>
  <c r="O917" i="2"/>
  <c r="O921" i="2"/>
  <c r="O925" i="2"/>
  <c r="O929" i="2"/>
  <c r="O933" i="2"/>
  <c r="O937" i="2"/>
  <c r="O941" i="2"/>
  <c r="O945" i="2"/>
  <c r="O949" i="2"/>
  <c r="O953" i="2"/>
  <c r="O957" i="2"/>
  <c r="O961" i="2"/>
  <c r="O965" i="2"/>
  <c r="O969" i="2"/>
  <c r="O973" i="2"/>
  <c r="M978" i="2"/>
  <c r="O978" i="2"/>
  <c r="M986" i="2"/>
  <c r="O986" i="2"/>
  <c r="M994" i="2"/>
  <c r="O994" i="2"/>
  <c r="M1002" i="2"/>
  <c r="O1002" i="2"/>
  <c r="M1010" i="2"/>
  <c r="O1010" i="2"/>
  <c r="M1018" i="2"/>
  <c r="O1018" i="2"/>
  <c r="M1026" i="2"/>
  <c r="O1026" i="2"/>
  <c r="M1034" i="2"/>
  <c r="O1034" i="2"/>
  <c r="M1042" i="2"/>
  <c r="O1042" i="2"/>
  <c r="M1050" i="2"/>
  <c r="O1050" i="2"/>
  <c r="M1058" i="2"/>
  <c r="O1058" i="2"/>
  <c r="M1066" i="2"/>
  <c r="O1066" i="2"/>
  <c r="M1074" i="2"/>
  <c r="O1074" i="2"/>
  <c r="M1082" i="2"/>
  <c r="O1082" i="2"/>
  <c r="M1090" i="2"/>
  <c r="O1090" i="2"/>
  <c r="M1098" i="2"/>
  <c r="O1098" i="2"/>
  <c r="M1106" i="2"/>
  <c r="O1106" i="2"/>
  <c r="M1114" i="2"/>
  <c r="O1114" i="2"/>
  <c r="M1122" i="2"/>
  <c r="O1122" i="2"/>
  <c r="M1130" i="2"/>
  <c r="O1130" i="2"/>
  <c r="M1138" i="2"/>
  <c r="O1138" i="2"/>
  <c r="M1146" i="2"/>
  <c r="O1146" i="2"/>
  <c r="M1154" i="2"/>
  <c r="O1154" i="2"/>
  <c r="M1162" i="2"/>
  <c r="O1162" i="2"/>
  <c r="M1170" i="2"/>
  <c r="O1170" i="2"/>
  <c r="M1178" i="2"/>
  <c r="O1178" i="2"/>
  <c r="M1186" i="2"/>
  <c r="O1186" i="2"/>
  <c r="M1302" i="2"/>
  <c r="O1302" i="2"/>
  <c r="M1310" i="2"/>
  <c r="O1310" i="2"/>
  <c r="M1318" i="2"/>
  <c r="O1318" i="2"/>
  <c r="M1326" i="2"/>
  <c r="O1326" i="2"/>
  <c r="M1334" i="2"/>
  <c r="O1334" i="2"/>
  <c r="M1342" i="2"/>
  <c r="O1342" i="2"/>
  <c r="M1350" i="2"/>
  <c r="O1350" i="2"/>
  <c r="M1358" i="2"/>
  <c r="O1358" i="2"/>
  <c r="M1366" i="2"/>
  <c r="O1366" i="2"/>
  <c r="O1044" i="2"/>
  <c r="O1048" i="2"/>
  <c r="O1052" i="2"/>
  <c r="O1056" i="2"/>
  <c r="O1060" i="2"/>
  <c r="O1064" i="2"/>
  <c r="O1068" i="2"/>
  <c r="O1072" i="2"/>
  <c r="O1076" i="2"/>
  <c r="O1080" i="2"/>
  <c r="O1084" i="2"/>
  <c r="O1088" i="2"/>
  <c r="O1092" i="2"/>
  <c r="O1096" i="2"/>
  <c r="O1100" i="2"/>
  <c r="O1104" i="2"/>
  <c r="O1108" i="2"/>
  <c r="O1112" i="2"/>
  <c r="O1116" i="2"/>
  <c r="O1120" i="2"/>
  <c r="O1124" i="2"/>
  <c r="O1128" i="2"/>
  <c r="O1132" i="2"/>
  <c r="O1136" i="2"/>
  <c r="O1140" i="2"/>
  <c r="O1144" i="2"/>
  <c r="O1148" i="2"/>
  <c r="O1152" i="2"/>
  <c r="O1156" i="2"/>
  <c r="O1160" i="2"/>
  <c r="O1164" i="2"/>
  <c r="O1168" i="2"/>
  <c r="O1172" i="2"/>
  <c r="O1176" i="2"/>
  <c r="O1180" i="2"/>
  <c r="O1184" i="2"/>
  <c r="O1188" i="2"/>
  <c r="M1298" i="2"/>
  <c r="O1298" i="2"/>
  <c r="M1306" i="2"/>
  <c r="O1306" i="2"/>
  <c r="M1314" i="2"/>
  <c r="O1314" i="2"/>
  <c r="M1322" i="2"/>
  <c r="O1322" i="2"/>
  <c r="M1330" i="2"/>
  <c r="O1330" i="2"/>
  <c r="M1338" i="2"/>
  <c r="O1338" i="2"/>
  <c r="M1346" i="2"/>
  <c r="O1346" i="2"/>
  <c r="M1354" i="2"/>
  <c r="O1354" i="2"/>
  <c r="M1362" i="2"/>
  <c r="O1362" i="2"/>
  <c r="O1374" i="2"/>
  <c r="M1374" i="2"/>
  <c r="O1382" i="2"/>
  <c r="M1382" i="2"/>
  <c r="O1390" i="2"/>
  <c r="M1390" i="2"/>
  <c r="O1398" i="2"/>
  <c r="M1398" i="2"/>
  <c r="O1368" i="2"/>
  <c r="M1368" i="2"/>
  <c r="O1376" i="2"/>
  <c r="M1376" i="2"/>
  <c r="O1384" i="2"/>
  <c r="M1384" i="2"/>
  <c r="O1392" i="2"/>
  <c r="M1392" i="2"/>
  <c r="O1400" i="2"/>
  <c r="M1400" i="2"/>
  <c r="O1408" i="2"/>
  <c r="M1408" i="2"/>
  <c r="O1416" i="2"/>
  <c r="M1416" i="2"/>
  <c r="O1296" i="2"/>
  <c r="O1300" i="2"/>
  <c r="O1304" i="2"/>
  <c r="O1308" i="2"/>
  <c r="O1312" i="2"/>
  <c r="O1316" i="2"/>
  <c r="O1320" i="2"/>
  <c r="O1324" i="2"/>
  <c r="O1328" i="2"/>
  <c r="O1332" i="2"/>
  <c r="O1336" i="2"/>
  <c r="O1340" i="2"/>
  <c r="O1344" i="2"/>
  <c r="O1348" i="2"/>
  <c r="O1352" i="2"/>
  <c r="O1356" i="2"/>
  <c r="O1360" i="2"/>
  <c r="O1364" i="2"/>
  <c r="O1370" i="2"/>
  <c r="M1370" i="2"/>
  <c r="O1378" i="2"/>
  <c r="M1378" i="2"/>
  <c r="O1386" i="2"/>
  <c r="M1386" i="2"/>
  <c r="O1394" i="2"/>
  <c r="M1394" i="2"/>
  <c r="M1522" i="2"/>
  <c r="O1522" i="2"/>
  <c r="M1530" i="2"/>
  <c r="O1530" i="2"/>
  <c r="M1538" i="2"/>
  <c r="O1538" i="2"/>
  <c r="M1546" i="2"/>
  <c r="O1546" i="2"/>
  <c r="M1554" i="2"/>
  <c r="O1554" i="2"/>
  <c r="M1562" i="2"/>
  <c r="O1562" i="2"/>
  <c r="M1570" i="2"/>
  <c r="O1570" i="2"/>
  <c r="M1578" i="2"/>
  <c r="O1578" i="2"/>
  <c r="M1586" i="2"/>
  <c r="O1586" i="2"/>
  <c r="M1402" i="2"/>
  <c r="M1406" i="2"/>
  <c r="M1410" i="2"/>
  <c r="M1414" i="2"/>
  <c r="M1418" i="2"/>
  <c r="M1599" i="2"/>
  <c r="O1599" i="2"/>
  <c r="M1607" i="2"/>
  <c r="O1607" i="2"/>
  <c r="O1524" i="2"/>
  <c r="O1528" i="2"/>
  <c r="O1532" i="2"/>
  <c r="O1536" i="2"/>
  <c r="O1540" i="2"/>
  <c r="O1544" i="2"/>
  <c r="O1548" i="2"/>
  <c r="O1552" i="2"/>
  <c r="O1556" i="2"/>
  <c r="O1560" i="2"/>
  <c r="O1564" i="2"/>
  <c r="O1568" i="2"/>
  <c r="O1572" i="2"/>
  <c r="O1576" i="2"/>
  <c r="O1580" i="2"/>
  <c r="O1584" i="2"/>
  <c r="O1588" i="2"/>
  <c r="O1610" i="2"/>
  <c r="M1610" i="2"/>
  <c r="O1612" i="2"/>
  <c r="M1612" i="2"/>
  <c r="O1614" i="2"/>
  <c r="M1614" i="2"/>
  <c r="O1616" i="2"/>
  <c r="M1616" i="2"/>
  <c r="O1618" i="2"/>
  <c r="M1618" i="2"/>
  <c r="O1620" i="2"/>
  <c r="M1620" i="2"/>
  <c r="O1622" i="2"/>
  <c r="M1622" i="2"/>
  <c r="O1624" i="2"/>
  <c r="M1624" i="2"/>
  <c r="O1626" i="2"/>
  <c r="M1626" i="2"/>
  <c r="O1628" i="2"/>
  <c r="M1628" i="2"/>
  <c r="O1630" i="2"/>
  <c r="M1630" i="2"/>
  <c r="O1632" i="2"/>
  <c r="M1632" i="2"/>
  <c r="O1634" i="2"/>
  <c r="M1634" i="2"/>
  <c r="O1636" i="2"/>
  <c r="M1636" i="2"/>
  <c r="O1638" i="2"/>
  <c r="M1638" i="2"/>
  <c r="O1597" i="2"/>
  <c r="O1601" i="2"/>
  <c r="O1605" i="2"/>
  <c r="O1609" i="2"/>
  <c r="O1611" i="2"/>
  <c r="M1611" i="2"/>
  <c r="O1613" i="2"/>
  <c r="M1613" i="2"/>
  <c r="O1615" i="2"/>
  <c r="M1615" i="2"/>
  <c r="O1617" i="2"/>
  <c r="M1617" i="2"/>
  <c r="O1619" i="2"/>
  <c r="M1619" i="2"/>
  <c r="O1621" i="2"/>
  <c r="M1621" i="2"/>
  <c r="O1623" i="2"/>
  <c r="M1623" i="2"/>
  <c r="O1625" i="2"/>
  <c r="M1625" i="2"/>
  <c r="O1627" i="2"/>
  <c r="M1627" i="2"/>
  <c r="O1629" i="2"/>
  <c r="M1629" i="2"/>
  <c r="O1631" i="2"/>
  <c r="M1631" i="2"/>
  <c r="O1633" i="2"/>
  <c r="M1633" i="2"/>
  <c r="O1635" i="2"/>
  <c r="M1635" i="2"/>
  <c r="O1637" i="2"/>
  <c r="M1637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D1684" i="3" l="1"/>
  <c r="E1684" i="3"/>
  <c r="F1684" i="3"/>
  <c r="G1684" i="3"/>
  <c r="B7" i="5" s="1"/>
  <c r="M2" i="1"/>
  <c r="M4" i="1"/>
  <c r="O4" i="1"/>
  <c r="M5" i="1"/>
  <c r="O5" i="1"/>
  <c r="M6" i="1"/>
  <c r="M8" i="1"/>
  <c r="O8" i="1"/>
  <c r="M9" i="1"/>
  <c r="O9" i="1"/>
  <c r="M10" i="1"/>
  <c r="M12" i="1"/>
  <c r="O12" i="1"/>
  <c r="M13" i="1"/>
  <c r="O13" i="1"/>
  <c r="M14" i="1"/>
  <c r="M16" i="1"/>
  <c r="O16" i="1"/>
  <c r="M17" i="1"/>
  <c r="O17" i="1"/>
  <c r="M18" i="1"/>
  <c r="M20" i="1"/>
  <c r="O20" i="1"/>
  <c r="M21" i="1"/>
  <c r="O21" i="1"/>
  <c r="M22" i="1"/>
  <c r="M24" i="1"/>
  <c r="O24" i="1"/>
  <c r="M25" i="1"/>
  <c r="O25" i="1"/>
  <c r="M26" i="1"/>
  <c r="M28" i="1"/>
  <c r="O28" i="1"/>
  <c r="M29" i="1"/>
  <c r="O29" i="1"/>
  <c r="M30" i="1"/>
  <c r="O30" i="1"/>
  <c r="O32" i="1"/>
  <c r="M32" i="1"/>
  <c r="M33" i="1"/>
  <c r="O33" i="1"/>
  <c r="M34" i="1"/>
  <c r="O34" i="1"/>
  <c r="O36" i="1"/>
  <c r="M36" i="1"/>
  <c r="M37" i="1"/>
  <c r="O37" i="1"/>
  <c r="M38" i="1"/>
  <c r="O38" i="1"/>
  <c r="O40" i="1"/>
  <c r="M40" i="1"/>
  <c r="M41" i="1"/>
  <c r="O41" i="1"/>
  <c r="M42" i="1"/>
  <c r="O42" i="1"/>
  <c r="O44" i="1"/>
  <c r="M44" i="1"/>
  <c r="M45" i="1"/>
  <c r="O45" i="1"/>
  <c r="M46" i="1"/>
  <c r="O46" i="1"/>
  <c r="O48" i="1"/>
  <c r="M48" i="1"/>
  <c r="M49" i="1"/>
  <c r="O49" i="1"/>
  <c r="M50" i="1"/>
  <c r="O50" i="1"/>
  <c r="O52" i="1"/>
  <c r="M52" i="1"/>
  <c r="M53" i="1"/>
  <c r="O53" i="1"/>
  <c r="M54" i="1"/>
  <c r="O54" i="1"/>
  <c r="O56" i="1"/>
  <c r="M56" i="1"/>
  <c r="M57" i="1"/>
  <c r="O57" i="1"/>
  <c r="M58" i="1"/>
  <c r="O58" i="1"/>
  <c r="O60" i="1"/>
  <c r="M60" i="1"/>
  <c r="M61" i="1"/>
  <c r="O61" i="1"/>
  <c r="M62" i="1"/>
  <c r="O62" i="1"/>
  <c r="O64" i="1"/>
  <c r="M64" i="1"/>
  <c r="M65" i="1"/>
  <c r="O65" i="1"/>
  <c r="M66" i="1"/>
  <c r="O66" i="1"/>
  <c r="O68" i="1"/>
  <c r="M68" i="1"/>
  <c r="M69" i="1"/>
  <c r="O69" i="1"/>
  <c r="M70" i="1"/>
  <c r="O70" i="1"/>
  <c r="O72" i="1"/>
  <c r="M72" i="1"/>
  <c r="M73" i="1"/>
  <c r="O73" i="1"/>
  <c r="M74" i="1"/>
  <c r="O74" i="1"/>
  <c r="O76" i="1"/>
  <c r="M76" i="1"/>
  <c r="M77" i="1"/>
  <c r="O77" i="1"/>
  <c r="M78" i="1"/>
  <c r="O78" i="1"/>
  <c r="O80" i="1"/>
  <c r="M80" i="1"/>
  <c r="M81" i="1"/>
  <c r="O81" i="1"/>
  <c r="M82" i="1"/>
  <c r="O82" i="1"/>
  <c r="O84" i="1"/>
  <c r="M84" i="1"/>
  <c r="M85" i="1"/>
  <c r="O85" i="1"/>
  <c r="M86" i="1"/>
  <c r="O86" i="1"/>
  <c r="O88" i="1"/>
  <c r="M88" i="1"/>
  <c r="M89" i="1"/>
  <c r="O89" i="1"/>
  <c r="M90" i="1"/>
  <c r="O90" i="1"/>
  <c r="O92" i="1"/>
  <c r="M92" i="1"/>
  <c r="M93" i="1"/>
  <c r="O93" i="1"/>
  <c r="M94" i="1"/>
  <c r="O94" i="1"/>
  <c r="O96" i="1"/>
  <c r="M96" i="1"/>
  <c r="M97" i="1"/>
  <c r="O97" i="1"/>
  <c r="M98" i="1"/>
  <c r="O98" i="1"/>
  <c r="O100" i="1"/>
  <c r="M100" i="1"/>
  <c r="M101" i="1"/>
  <c r="O101" i="1"/>
  <c r="M102" i="1"/>
  <c r="O102" i="1"/>
  <c r="O104" i="1"/>
  <c r="M104" i="1"/>
  <c r="M105" i="1"/>
  <c r="O105" i="1"/>
  <c r="M106" i="1"/>
  <c r="O106" i="1"/>
  <c r="O108" i="1"/>
  <c r="M108" i="1"/>
  <c r="M109" i="1"/>
  <c r="O109" i="1"/>
  <c r="M110" i="1"/>
  <c r="O110" i="1"/>
  <c r="O112" i="1"/>
  <c r="M112" i="1"/>
  <c r="M113" i="1"/>
  <c r="O113" i="1"/>
  <c r="M114" i="1"/>
  <c r="O114" i="1"/>
  <c r="O116" i="1"/>
  <c r="M116" i="1"/>
  <c r="M117" i="1"/>
  <c r="O117" i="1"/>
  <c r="M118" i="1"/>
  <c r="O118" i="1"/>
  <c r="O120" i="1"/>
  <c r="M120" i="1"/>
  <c r="M121" i="1"/>
  <c r="O121" i="1"/>
  <c r="M122" i="1"/>
  <c r="O122" i="1"/>
  <c r="O124" i="1"/>
  <c r="M124" i="1"/>
  <c r="M125" i="1"/>
  <c r="O125" i="1"/>
  <c r="M126" i="1"/>
  <c r="O126" i="1"/>
  <c r="O128" i="1"/>
  <c r="M128" i="1"/>
  <c r="M129" i="1"/>
  <c r="O129" i="1"/>
  <c r="M130" i="1"/>
  <c r="O130" i="1"/>
  <c r="O132" i="1"/>
  <c r="M132" i="1"/>
  <c r="M133" i="1"/>
  <c r="O133" i="1"/>
  <c r="M134" i="1"/>
  <c r="O134" i="1"/>
  <c r="O136" i="1"/>
  <c r="M136" i="1"/>
  <c r="M137" i="1"/>
  <c r="O137" i="1"/>
  <c r="M138" i="1"/>
  <c r="O138" i="1"/>
  <c r="O140" i="1"/>
  <c r="M140" i="1"/>
  <c r="M141" i="1"/>
  <c r="O141" i="1"/>
  <c r="M142" i="1"/>
  <c r="O142" i="1"/>
  <c r="O144" i="1"/>
  <c r="M144" i="1"/>
  <c r="M145" i="1"/>
  <c r="O145" i="1"/>
  <c r="M146" i="1"/>
  <c r="O146" i="1"/>
  <c r="O148" i="1"/>
  <c r="M148" i="1"/>
  <c r="M149" i="1"/>
  <c r="O149" i="1"/>
  <c r="M150" i="1"/>
  <c r="O150" i="1"/>
  <c r="O152" i="1"/>
  <c r="M152" i="1"/>
  <c r="M153" i="1"/>
  <c r="O153" i="1"/>
  <c r="M154" i="1"/>
  <c r="O154" i="1"/>
  <c r="O156" i="1"/>
  <c r="M156" i="1"/>
  <c r="M157" i="1"/>
  <c r="O157" i="1"/>
  <c r="M158" i="1"/>
  <c r="O158" i="1"/>
  <c r="O160" i="1"/>
  <c r="M161" i="1"/>
  <c r="O161" i="1"/>
  <c r="M162" i="1"/>
  <c r="O162" i="1"/>
  <c r="O164" i="1"/>
  <c r="M165" i="1"/>
  <c r="O165" i="1"/>
  <c r="M166" i="1"/>
  <c r="O166" i="1"/>
  <c r="O168" i="1"/>
  <c r="M169" i="1"/>
  <c r="O169" i="1"/>
  <c r="M170" i="1"/>
  <c r="O170" i="1"/>
  <c r="M171" i="1"/>
  <c r="O171" i="1"/>
  <c r="O172" i="1"/>
  <c r="M172" i="1"/>
  <c r="M173" i="1"/>
  <c r="O173" i="1"/>
  <c r="M174" i="1"/>
  <c r="O174" i="1"/>
  <c r="O176" i="1"/>
  <c r="M176" i="1"/>
  <c r="M177" i="1"/>
  <c r="O177" i="1"/>
  <c r="M178" i="1"/>
  <c r="O178" i="1"/>
  <c r="O180" i="1"/>
  <c r="M180" i="1"/>
  <c r="M181" i="1"/>
  <c r="O181" i="1"/>
  <c r="M182" i="1"/>
  <c r="O182" i="1"/>
  <c r="O184" i="1"/>
  <c r="M184" i="1"/>
  <c r="M185" i="1"/>
  <c r="O185" i="1"/>
  <c r="M186" i="1"/>
  <c r="O186" i="1"/>
  <c r="O188" i="1"/>
  <c r="M188" i="1"/>
  <c r="M189" i="1"/>
  <c r="O189" i="1"/>
  <c r="M190" i="1"/>
  <c r="O190" i="1"/>
  <c r="O192" i="1"/>
  <c r="M192" i="1"/>
  <c r="M193" i="1"/>
  <c r="O193" i="1"/>
  <c r="M194" i="1"/>
  <c r="O194" i="1"/>
  <c r="O196" i="1"/>
  <c r="M196" i="1"/>
  <c r="M197" i="1"/>
  <c r="O197" i="1"/>
  <c r="M198" i="1"/>
  <c r="O198" i="1"/>
  <c r="O200" i="1"/>
  <c r="M200" i="1"/>
  <c r="M201" i="1"/>
  <c r="O201" i="1"/>
  <c r="M202" i="1"/>
  <c r="O202" i="1"/>
  <c r="O204" i="1"/>
  <c r="M204" i="1"/>
  <c r="M205" i="1"/>
  <c r="O205" i="1"/>
  <c r="M206" i="1"/>
  <c r="O206" i="1"/>
  <c r="O208" i="1"/>
  <c r="M208" i="1"/>
  <c r="M209" i="1"/>
  <c r="O209" i="1"/>
  <c r="M210" i="1"/>
  <c r="O210" i="1"/>
  <c r="O212" i="1"/>
  <c r="M212" i="1"/>
  <c r="M213" i="1"/>
  <c r="O213" i="1"/>
  <c r="M214" i="1"/>
  <c r="O214" i="1"/>
  <c r="O216" i="1"/>
  <c r="M216" i="1"/>
  <c r="M217" i="1"/>
  <c r="O217" i="1"/>
  <c r="M218" i="1"/>
  <c r="O218" i="1"/>
  <c r="O220" i="1"/>
  <c r="M220" i="1"/>
  <c r="M221" i="1"/>
  <c r="O221" i="1"/>
  <c r="M222" i="1"/>
  <c r="O222" i="1"/>
  <c r="O224" i="1"/>
  <c r="M224" i="1"/>
  <c r="M225" i="1"/>
  <c r="O225" i="1"/>
  <c r="M226" i="1"/>
  <c r="O226" i="1"/>
  <c r="O228" i="1"/>
  <c r="M228" i="1"/>
  <c r="M229" i="1"/>
  <c r="O229" i="1"/>
  <c r="M230" i="1"/>
  <c r="O230" i="1"/>
  <c r="O232" i="1"/>
  <c r="M232" i="1"/>
  <c r="M233" i="1"/>
  <c r="O233" i="1"/>
  <c r="M234" i="1"/>
  <c r="O234" i="1"/>
  <c r="O236" i="1"/>
  <c r="M236" i="1"/>
  <c r="M237" i="1"/>
  <c r="O237" i="1"/>
  <c r="M238" i="1"/>
  <c r="O238" i="1"/>
  <c r="O240" i="1"/>
  <c r="M240" i="1"/>
  <c r="M241" i="1"/>
  <c r="O241" i="1"/>
  <c r="M242" i="1"/>
  <c r="O242" i="1"/>
  <c r="O244" i="1"/>
  <c r="M244" i="1"/>
  <c r="M245" i="1"/>
  <c r="O245" i="1"/>
  <c r="M246" i="1"/>
  <c r="O246" i="1"/>
  <c r="M247" i="1"/>
  <c r="O247" i="1"/>
  <c r="O248" i="1"/>
  <c r="M248" i="1"/>
  <c r="M249" i="1"/>
  <c r="O249" i="1"/>
  <c r="M250" i="1"/>
  <c r="O250" i="1"/>
  <c r="O252" i="1"/>
  <c r="M252" i="1"/>
  <c r="M254" i="1"/>
  <c r="O254" i="1"/>
  <c r="M255" i="1"/>
  <c r="O255" i="1"/>
  <c r="O256" i="1"/>
  <c r="M256" i="1"/>
  <c r="M257" i="1"/>
  <c r="O257" i="1"/>
  <c r="M258" i="1"/>
  <c r="O258" i="1"/>
  <c r="O260" i="1"/>
  <c r="M260" i="1"/>
  <c r="M262" i="1"/>
  <c r="O262" i="1"/>
  <c r="M263" i="1"/>
  <c r="O263" i="1"/>
  <c r="O264" i="1"/>
  <c r="M264" i="1"/>
  <c r="M265" i="1"/>
  <c r="O265" i="1"/>
  <c r="M266" i="1"/>
  <c r="O266" i="1"/>
  <c r="O268" i="1"/>
  <c r="M268" i="1"/>
  <c r="M270" i="1"/>
  <c r="O270" i="1"/>
  <c r="M271" i="1"/>
  <c r="O271" i="1"/>
  <c r="O272" i="1"/>
  <c r="M272" i="1"/>
  <c r="M273" i="1"/>
  <c r="O273" i="1"/>
  <c r="M274" i="1"/>
  <c r="O274" i="1"/>
  <c r="O276" i="1"/>
  <c r="M276" i="1"/>
  <c r="M278" i="1"/>
  <c r="O278" i="1"/>
  <c r="M279" i="1"/>
  <c r="O279" i="1"/>
  <c r="O280" i="1"/>
  <c r="M280" i="1"/>
  <c r="M281" i="1"/>
  <c r="O281" i="1"/>
  <c r="M282" i="1"/>
  <c r="O282" i="1"/>
  <c r="O284" i="1"/>
  <c r="M284" i="1"/>
  <c r="M286" i="1"/>
  <c r="O286" i="1"/>
  <c r="M287" i="1"/>
  <c r="O287" i="1"/>
  <c r="O288" i="1"/>
  <c r="M288" i="1"/>
  <c r="M289" i="1"/>
  <c r="O289" i="1"/>
  <c r="M290" i="1"/>
  <c r="O290" i="1"/>
  <c r="O292" i="1"/>
  <c r="M292" i="1"/>
  <c r="M294" i="1"/>
  <c r="O294" i="1"/>
  <c r="M295" i="1"/>
  <c r="O295" i="1"/>
  <c r="O296" i="1"/>
  <c r="M296" i="1"/>
  <c r="O297" i="1"/>
  <c r="M297" i="1"/>
  <c r="M298" i="1"/>
  <c r="O298" i="1"/>
  <c r="M299" i="1"/>
  <c r="O299" i="1"/>
  <c r="O300" i="1"/>
  <c r="M300" i="1"/>
  <c r="M301" i="1"/>
  <c r="O301" i="1"/>
  <c r="M302" i="1"/>
  <c r="O302" i="1"/>
  <c r="M303" i="1"/>
  <c r="O303" i="1"/>
  <c r="O304" i="1"/>
  <c r="M304" i="1"/>
  <c r="O305" i="1"/>
  <c r="M305" i="1"/>
  <c r="M306" i="1"/>
  <c r="O306" i="1"/>
  <c r="M307" i="1"/>
  <c r="O307" i="1"/>
  <c r="O308" i="1"/>
  <c r="M308" i="1"/>
  <c r="M309" i="1"/>
  <c r="O309" i="1"/>
  <c r="M310" i="1"/>
  <c r="O310" i="1"/>
  <c r="M311" i="1"/>
  <c r="O311" i="1"/>
  <c r="O312" i="1"/>
  <c r="M312" i="1"/>
  <c r="O313" i="1"/>
  <c r="M313" i="1"/>
  <c r="M314" i="1"/>
  <c r="O314" i="1"/>
  <c r="M315" i="1"/>
  <c r="O315" i="1"/>
  <c r="O316" i="1"/>
  <c r="M316" i="1"/>
  <c r="M317" i="1"/>
  <c r="O317" i="1"/>
  <c r="M318" i="1"/>
  <c r="O318" i="1"/>
  <c r="O319" i="1"/>
  <c r="M319" i="1"/>
  <c r="M320" i="1"/>
  <c r="O320" i="1"/>
  <c r="M321" i="1"/>
  <c r="O321" i="1"/>
  <c r="M322" i="1"/>
  <c r="O323" i="1"/>
  <c r="M323" i="1"/>
  <c r="M324" i="1"/>
  <c r="M325" i="1"/>
  <c r="O325" i="1"/>
  <c r="M326" i="1"/>
  <c r="O326" i="1"/>
  <c r="O327" i="1"/>
  <c r="M327" i="1"/>
  <c r="M328" i="1"/>
  <c r="O328" i="1"/>
  <c r="M329" i="1"/>
  <c r="O329" i="1"/>
  <c r="O331" i="1"/>
  <c r="M331" i="1"/>
  <c r="M333" i="1"/>
  <c r="O333" i="1"/>
  <c r="M334" i="1"/>
  <c r="O334" i="1"/>
  <c r="O335" i="1"/>
  <c r="M335" i="1"/>
  <c r="M336" i="1"/>
  <c r="O336" i="1"/>
  <c r="M337" i="1"/>
  <c r="O337" i="1"/>
  <c r="M338" i="1"/>
  <c r="O339" i="1"/>
  <c r="M339" i="1"/>
  <c r="M340" i="1"/>
  <c r="M341" i="1"/>
  <c r="O341" i="1"/>
  <c r="M342" i="1"/>
  <c r="O342" i="1"/>
  <c r="O343" i="1"/>
  <c r="M343" i="1"/>
  <c r="M344" i="1"/>
  <c r="O344" i="1"/>
  <c r="M345" i="1"/>
  <c r="O345" i="1"/>
  <c r="O347" i="1"/>
  <c r="M347" i="1"/>
  <c r="M349" i="1"/>
  <c r="O349" i="1"/>
  <c r="M350" i="1"/>
  <c r="O350" i="1"/>
  <c r="O351" i="1"/>
  <c r="M351" i="1"/>
  <c r="M352" i="1"/>
  <c r="O352" i="1"/>
  <c r="M353" i="1"/>
  <c r="O353" i="1"/>
  <c r="M354" i="1"/>
  <c r="O355" i="1"/>
  <c r="M355" i="1"/>
  <c r="M356" i="1"/>
  <c r="M357" i="1"/>
  <c r="O357" i="1"/>
  <c r="M358" i="1"/>
  <c r="O358" i="1"/>
  <c r="O359" i="1"/>
  <c r="M359" i="1"/>
  <c r="M360" i="1"/>
  <c r="O360" i="1"/>
  <c r="M361" i="1"/>
  <c r="O361" i="1"/>
  <c r="O363" i="1"/>
  <c r="M363" i="1"/>
  <c r="M365" i="1"/>
  <c r="O365" i="1"/>
  <c r="M366" i="1"/>
  <c r="O366" i="1"/>
  <c r="O367" i="1"/>
  <c r="M367" i="1"/>
  <c r="M368" i="1"/>
  <c r="O368" i="1"/>
  <c r="M369" i="1"/>
  <c r="O369" i="1"/>
  <c r="M370" i="1"/>
  <c r="O371" i="1"/>
  <c r="M371" i="1"/>
  <c r="M372" i="1"/>
  <c r="M373" i="1"/>
  <c r="O373" i="1"/>
  <c r="M374" i="1"/>
  <c r="O374" i="1"/>
  <c r="O375" i="1"/>
  <c r="M375" i="1"/>
  <c r="M376" i="1"/>
  <c r="O376" i="1"/>
  <c r="M377" i="1"/>
  <c r="O377" i="1"/>
  <c r="O379" i="1"/>
  <c r="M379" i="1"/>
  <c r="M381" i="1"/>
  <c r="O381" i="1"/>
  <c r="M382" i="1"/>
  <c r="O382" i="1"/>
  <c r="O383" i="1"/>
  <c r="M383" i="1"/>
  <c r="M384" i="1"/>
  <c r="O384" i="1"/>
  <c r="M385" i="1"/>
  <c r="O385" i="1"/>
  <c r="M386" i="1"/>
  <c r="O387" i="1"/>
  <c r="M387" i="1"/>
  <c r="M388" i="1"/>
  <c r="M389" i="1"/>
  <c r="O389" i="1"/>
  <c r="M390" i="1"/>
  <c r="O390" i="1"/>
  <c r="O391" i="1"/>
  <c r="M391" i="1"/>
  <c r="M392" i="1"/>
  <c r="O392" i="1"/>
  <c r="M393" i="1"/>
  <c r="O393" i="1"/>
  <c r="O395" i="1"/>
  <c r="M395" i="1"/>
  <c r="M397" i="1"/>
  <c r="O397" i="1"/>
  <c r="M398" i="1"/>
  <c r="O398" i="1"/>
  <c r="O399" i="1"/>
  <c r="M399" i="1"/>
  <c r="M400" i="1"/>
  <c r="O400" i="1"/>
  <c r="M401" i="1"/>
  <c r="O401" i="1"/>
  <c r="M402" i="1"/>
  <c r="O403" i="1"/>
  <c r="M403" i="1"/>
  <c r="M404" i="1"/>
  <c r="M405" i="1"/>
  <c r="O405" i="1"/>
  <c r="M406" i="1"/>
  <c r="O406" i="1"/>
  <c r="O407" i="1"/>
  <c r="M407" i="1"/>
  <c r="M408" i="1"/>
  <c r="O408" i="1"/>
  <c r="M409" i="1"/>
  <c r="O409" i="1"/>
  <c r="O411" i="1"/>
  <c r="M411" i="1"/>
  <c r="M413" i="1"/>
  <c r="O413" i="1"/>
  <c r="M414" i="1"/>
  <c r="O414" i="1"/>
  <c r="O415" i="1"/>
  <c r="M415" i="1"/>
  <c r="M416" i="1"/>
  <c r="O416" i="1"/>
  <c r="M417" i="1"/>
  <c r="O417" i="1"/>
  <c r="M418" i="1"/>
  <c r="O419" i="1"/>
  <c r="M419" i="1"/>
  <c r="M420" i="1"/>
  <c r="M421" i="1"/>
  <c r="O421" i="1"/>
  <c r="M422" i="1"/>
  <c r="O422" i="1"/>
  <c r="O423" i="1"/>
  <c r="M423" i="1"/>
  <c r="M424" i="1"/>
  <c r="O424" i="1"/>
  <c r="M425" i="1"/>
  <c r="O425" i="1"/>
  <c r="O427" i="1"/>
  <c r="M427" i="1"/>
  <c r="M429" i="1"/>
  <c r="O429" i="1"/>
  <c r="M430" i="1"/>
  <c r="O430" i="1"/>
  <c r="O431" i="1"/>
  <c r="M431" i="1"/>
  <c r="M432" i="1"/>
  <c r="O432" i="1"/>
  <c r="M433" i="1"/>
  <c r="O433" i="1"/>
  <c r="M434" i="1"/>
  <c r="O435" i="1"/>
  <c r="M435" i="1"/>
  <c r="M436" i="1"/>
  <c r="M437" i="1"/>
  <c r="O437" i="1"/>
  <c r="M438" i="1"/>
  <c r="O438" i="1"/>
  <c r="O439" i="1"/>
  <c r="M439" i="1"/>
  <c r="M440" i="1"/>
  <c r="O440" i="1"/>
  <c r="M441" i="1"/>
  <c r="O441" i="1"/>
  <c r="O443" i="1"/>
  <c r="M443" i="1"/>
  <c r="M445" i="1"/>
  <c r="O445" i="1"/>
  <c r="M446" i="1"/>
  <c r="O446" i="1"/>
  <c r="O447" i="1"/>
  <c r="M447" i="1"/>
  <c r="M448" i="1"/>
  <c r="O448" i="1"/>
  <c r="M449" i="1"/>
  <c r="O449" i="1"/>
  <c r="M450" i="1"/>
  <c r="O450" i="1"/>
  <c r="O451" i="1"/>
  <c r="M451" i="1"/>
  <c r="M452" i="1"/>
  <c r="O452" i="1"/>
  <c r="M453" i="1"/>
  <c r="O453" i="1"/>
  <c r="M454" i="1"/>
  <c r="O454" i="1"/>
  <c r="O455" i="1"/>
  <c r="M455" i="1"/>
  <c r="M456" i="1"/>
  <c r="O456" i="1"/>
  <c r="M457" i="1"/>
  <c r="O457" i="1"/>
  <c r="O459" i="1"/>
  <c r="M459" i="1"/>
  <c r="M461" i="1"/>
  <c r="O461" i="1"/>
  <c r="M462" i="1"/>
  <c r="O462" i="1"/>
  <c r="O463" i="1"/>
  <c r="M463" i="1"/>
  <c r="M464" i="1"/>
  <c r="O464" i="1"/>
  <c r="M465" i="1"/>
  <c r="O465" i="1"/>
  <c r="M466" i="1"/>
  <c r="O466" i="1"/>
  <c r="O467" i="1"/>
  <c r="M467" i="1"/>
  <c r="M468" i="1"/>
  <c r="O468" i="1"/>
  <c r="M469" i="1"/>
  <c r="O469" i="1"/>
  <c r="M470" i="1"/>
  <c r="O470" i="1"/>
  <c r="O471" i="1"/>
  <c r="M471" i="1"/>
  <c r="M472" i="1"/>
  <c r="O472" i="1"/>
  <c r="M473" i="1"/>
  <c r="O473" i="1"/>
  <c r="O475" i="1"/>
  <c r="M475" i="1"/>
  <c r="M477" i="1"/>
  <c r="O477" i="1"/>
  <c r="M478" i="1"/>
  <c r="O478" i="1"/>
  <c r="O479" i="1"/>
  <c r="M479" i="1"/>
  <c r="M480" i="1"/>
  <c r="O480" i="1"/>
  <c r="M481" i="1"/>
  <c r="O481" i="1"/>
  <c r="M482" i="1"/>
  <c r="O482" i="1"/>
  <c r="O483" i="1"/>
  <c r="M483" i="1"/>
  <c r="M484" i="1"/>
  <c r="O484" i="1"/>
  <c r="M485" i="1"/>
  <c r="O485" i="1"/>
  <c r="M486" i="1"/>
  <c r="O486" i="1"/>
  <c r="O487" i="1"/>
  <c r="M487" i="1"/>
  <c r="M488" i="1"/>
  <c r="O488" i="1"/>
  <c r="M489" i="1"/>
  <c r="O489" i="1"/>
  <c r="O491" i="1"/>
  <c r="M491" i="1"/>
  <c r="M493" i="1"/>
  <c r="O493" i="1"/>
  <c r="M494" i="1"/>
  <c r="O494" i="1"/>
  <c r="O495" i="1"/>
  <c r="M495" i="1"/>
  <c r="M496" i="1"/>
  <c r="O496" i="1"/>
  <c r="M497" i="1"/>
  <c r="O497" i="1"/>
  <c r="M498" i="1"/>
  <c r="O498" i="1"/>
  <c r="O499" i="1"/>
  <c r="M499" i="1"/>
  <c r="M500" i="1"/>
  <c r="O500" i="1"/>
  <c r="M501" i="1"/>
  <c r="O501" i="1"/>
  <c r="M502" i="1"/>
  <c r="O502" i="1"/>
  <c r="O503" i="1"/>
  <c r="M503" i="1"/>
  <c r="M504" i="1"/>
  <c r="O504" i="1"/>
  <c r="M505" i="1"/>
  <c r="O505" i="1"/>
  <c r="O507" i="1"/>
  <c r="M507" i="1"/>
  <c r="M509" i="1"/>
  <c r="O509" i="1"/>
  <c r="M510" i="1"/>
  <c r="O510" i="1"/>
  <c r="O511" i="1"/>
  <c r="M511" i="1"/>
  <c r="M512" i="1"/>
  <c r="O512" i="1"/>
  <c r="M513" i="1"/>
  <c r="O513" i="1"/>
  <c r="M514" i="1"/>
  <c r="O514" i="1"/>
  <c r="O515" i="1"/>
  <c r="M515" i="1"/>
  <c r="M516" i="1"/>
  <c r="O516" i="1"/>
  <c r="M517" i="1"/>
  <c r="O517" i="1"/>
  <c r="M518" i="1"/>
  <c r="O518" i="1"/>
  <c r="O519" i="1"/>
  <c r="M519" i="1"/>
  <c r="M520" i="1"/>
  <c r="O520" i="1"/>
  <c r="M521" i="1"/>
  <c r="O521" i="1"/>
  <c r="O523" i="1"/>
  <c r="M523" i="1"/>
  <c r="M525" i="1"/>
  <c r="O525" i="1"/>
  <c r="M526" i="1"/>
  <c r="O526" i="1"/>
  <c r="O527" i="1"/>
  <c r="M527" i="1"/>
  <c r="M528" i="1"/>
  <c r="O528" i="1"/>
  <c r="M529" i="1"/>
  <c r="O529" i="1"/>
  <c r="M530" i="1"/>
  <c r="O530" i="1"/>
  <c r="O531" i="1"/>
  <c r="M531" i="1"/>
  <c r="M532" i="1"/>
  <c r="O532" i="1"/>
  <c r="M533" i="1"/>
  <c r="O533" i="1"/>
  <c r="M534" i="1"/>
  <c r="O534" i="1"/>
  <c r="O535" i="1"/>
  <c r="M535" i="1"/>
  <c r="M536" i="1"/>
  <c r="O536" i="1"/>
  <c r="M537" i="1"/>
  <c r="O537" i="1"/>
  <c r="O539" i="1"/>
  <c r="M539" i="1"/>
  <c r="M541" i="1"/>
  <c r="O541" i="1"/>
  <c r="M542" i="1"/>
  <c r="O542" i="1"/>
  <c r="O543" i="1"/>
  <c r="M543" i="1"/>
  <c r="M544" i="1"/>
  <c r="O544" i="1"/>
  <c r="M545" i="1"/>
  <c r="O545" i="1"/>
  <c r="M546" i="1"/>
  <c r="O546" i="1"/>
  <c r="O547" i="1"/>
  <c r="M547" i="1"/>
  <c r="M548" i="1"/>
  <c r="O548" i="1"/>
  <c r="M549" i="1"/>
  <c r="O549" i="1"/>
  <c r="M550" i="1"/>
  <c r="O550" i="1"/>
  <c r="O551" i="1"/>
  <c r="M551" i="1"/>
  <c r="M552" i="1"/>
  <c r="O552" i="1"/>
  <c r="M553" i="1"/>
  <c r="O553" i="1"/>
  <c r="O555" i="1"/>
  <c r="M555" i="1"/>
  <c r="M557" i="1"/>
  <c r="O557" i="1"/>
  <c r="M558" i="1"/>
  <c r="O558" i="1"/>
  <c r="O559" i="1"/>
  <c r="M559" i="1"/>
  <c r="M560" i="1"/>
  <c r="O560" i="1"/>
  <c r="M561" i="1"/>
  <c r="O561" i="1"/>
  <c r="M562" i="1"/>
  <c r="O562" i="1"/>
  <c r="O563" i="1"/>
  <c r="M563" i="1"/>
  <c r="M564" i="1"/>
  <c r="O564" i="1"/>
  <c r="M565" i="1"/>
  <c r="O565" i="1"/>
  <c r="M566" i="1"/>
  <c r="O567" i="1"/>
  <c r="M567" i="1"/>
  <c r="M568" i="1"/>
  <c r="M569" i="1"/>
  <c r="O569" i="1"/>
  <c r="O571" i="1"/>
  <c r="M571" i="1"/>
  <c r="M573" i="1"/>
  <c r="O573" i="1"/>
  <c r="M574" i="1"/>
  <c r="O574" i="1"/>
  <c r="O575" i="1"/>
  <c r="M575" i="1"/>
  <c r="M576" i="1"/>
  <c r="O576" i="1"/>
  <c r="M577" i="1"/>
  <c r="O577" i="1"/>
  <c r="M578" i="1"/>
  <c r="O578" i="1"/>
  <c r="O579" i="1"/>
  <c r="M579" i="1"/>
  <c r="M580" i="1"/>
  <c r="O580" i="1"/>
  <c r="M581" i="1"/>
  <c r="O581" i="1"/>
  <c r="M582" i="1"/>
  <c r="O582" i="1"/>
  <c r="O583" i="1"/>
  <c r="M583" i="1"/>
  <c r="M584" i="1"/>
  <c r="O584" i="1"/>
  <c r="M585" i="1"/>
  <c r="O585" i="1"/>
  <c r="O587" i="1"/>
  <c r="M587" i="1"/>
  <c r="M589" i="1"/>
  <c r="O589" i="1"/>
  <c r="M590" i="1"/>
  <c r="O590" i="1"/>
  <c r="O591" i="1"/>
  <c r="M591" i="1"/>
  <c r="M592" i="1"/>
  <c r="O592" i="1"/>
  <c r="M593" i="1"/>
  <c r="O593" i="1"/>
  <c r="M594" i="1"/>
  <c r="O594" i="1"/>
  <c r="O595" i="1"/>
  <c r="M595" i="1"/>
  <c r="M596" i="1"/>
  <c r="O596" i="1"/>
  <c r="O597" i="1"/>
  <c r="M597" i="1"/>
  <c r="M598" i="1"/>
  <c r="O598" i="1"/>
  <c r="M599" i="1"/>
  <c r="O599" i="1"/>
  <c r="M600" i="1"/>
  <c r="O601" i="1"/>
  <c r="M601" i="1"/>
  <c r="O602" i="1"/>
  <c r="M603" i="1"/>
  <c r="O603" i="1"/>
  <c r="M604" i="1"/>
  <c r="O604" i="1"/>
  <c r="O606" i="1"/>
  <c r="M606" i="1"/>
  <c r="M607" i="1"/>
  <c r="O607" i="1"/>
  <c r="M608" i="1"/>
  <c r="O608" i="1"/>
  <c r="O610" i="1"/>
  <c r="M610" i="1"/>
  <c r="M611" i="1"/>
  <c r="O611" i="1"/>
  <c r="M612" i="1"/>
  <c r="O612" i="1"/>
  <c r="M615" i="1"/>
  <c r="O615" i="1"/>
  <c r="M616" i="1"/>
  <c r="O616" i="1"/>
  <c r="O618" i="1"/>
  <c r="M619" i="1"/>
  <c r="O619" i="1"/>
  <c r="M620" i="1"/>
  <c r="O620" i="1"/>
  <c r="O622" i="1"/>
  <c r="M622" i="1"/>
  <c r="M623" i="1"/>
  <c r="O623" i="1"/>
  <c r="M624" i="1"/>
  <c r="O624" i="1"/>
  <c r="O626" i="1"/>
  <c r="M626" i="1"/>
  <c r="M627" i="1"/>
  <c r="O627" i="1"/>
  <c r="M628" i="1"/>
  <c r="O628" i="1"/>
  <c r="M631" i="1"/>
  <c r="O631" i="1"/>
  <c r="M632" i="1"/>
  <c r="O632" i="1"/>
  <c r="O634" i="1"/>
  <c r="M635" i="1"/>
  <c r="O635" i="1"/>
  <c r="M636" i="1"/>
  <c r="O636" i="1"/>
  <c r="O638" i="1"/>
  <c r="M638" i="1"/>
  <c r="M639" i="1"/>
  <c r="O639" i="1"/>
  <c r="M640" i="1"/>
  <c r="O640" i="1"/>
  <c r="O642" i="1"/>
  <c r="M642" i="1"/>
  <c r="M643" i="1"/>
  <c r="O643" i="1"/>
  <c r="M644" i="1"/>
  <c r="O644" i="1"/>
  <c r="M647" i="1"/>
  <c r="O647" i="1"/>
  <c r="M648" i="1"/>
  <c r="O648" i="1"/>
  <c r="O650" i="1"/>
  <c r="M651" i="1"/>
  <c r="O651" i="1"/>
  <c r="M652" i="1"/>
  <c r="O652" i="1"/>
  <c r="O654" i="1"/>
  <c r="M654" i="1"/>
  <c r="M655" i="1"/>
  <c r="O655" i="1"/>
  <c r="M656" i="1"/>
  <c r="O656" i="1"/>
  <c r="O658" i="1"/>
  <c r="M658" i="1"/>
  <c r="M659" i="1"/>
  <c r="O659" i="1"/>
  <c r="M660" i="1"/>
  <c r="O660" i="1"/>
  <c r="M663" i="1"/>
  <c r="O663" i="1"/>
  <c r="M664" i="1"/>
  <c r="O664" i="1"/>
  <c r="O666" i="1"/>
  <c r="M667" i="1"/>
  <c r="O667" i="1"/>
  <c r="M668" i="1"/>
  <c r="O668" i="1"/>
  <c r="O670" i="1"/>
  <c r="M670" i="1"/>
  <c r="M671" i="1"/>
  <c r="O671" i="1"/>
  <c r="M672" i="1"/>
  <c r="O672" i="1"/>
  <c r="O674" i="1"/>
  <c r="M674" i="1"/>
  <c r="M675" i="1"/>
  <c r="O675" i="1"/>
  <c r="M676" i="1"/>
  <c r="O676" i="1"/>
  <c r="M679" i="1"/>
  <c r="O679" i="1"/>
  <c r="M680" i="1"/>
  <c r="O680" i="1"/>
  <c r="O682" i="1"/>
  <c r="M683" i="1"/>
  <c r="O683" i="1"/>
  <c r="M684" i="1"/>
  <c r="O684" i="1"/>
  <c r="M685" i="1"/>
  <c r="O686" i="1"/>
  <c r="M686" i="1"/>
  <c r="M687" i="1"/>
  <c r="M688" i="1"/>
  <c r="O688" i="1"/>
  <c r="M689" i="1"/>
  <c r="O689" i="1"/>
  <c r="O690" i="1"/>
  <c r="M691" i="1"/>
  <c r="O691" i="1"/>
  <c r="M692" i="1"/>
  <c r="O692" i="1"/>
  <c r="M693" i="1"/>
  <c r="O694" i="1"/>
  <c r="M694" i="1"/>
  <c r="M695" i="1"/>
  <c r="M696" i="1"/>
  <c r="O696" i="1"/>
  <c r="M697" i="1"/>
  <c r="O697" i="1"/>
  <c r="O698" i="1"/>
  <c r="M699" i="1"/>
  <c r="O699" i="1"/>
  <c r="M700" i="1"/>
  <c r="O700" i="1"/>
  <c r="M701" i="1"/>
  <c r="O702" i="1"/>
  <c r="M702" i="1"/>
  <c r="M703" i="1"/>
  <c r="M704" i="1"/>
  <c r="O704" i="1"/>
  <c r="M705" i="1"/>
  <c r="O705" i="1"/>
  <c r="O706" i="1"/>
  <c r="M707" i="1"/>
  <c r="O707" i="1"/>
  <c r="M708" i="1"/>
  <c r="O708" i="1"/>
  <c r="M709" i="1"/>
  <c r="O710" i="1"/>
  <c r="M710" i="1"/>
  <c r="M711" i="1"/>
  <c r="M712" i="1"/>
  <c r="O712" i="1"/>
  <c r="M713" i="1"/>
  <c r="O713" i="1"/>
  <c r="O714" i="1"/>
  <c r="M715" i="1"/>
  <c r="O715" i="1"/>
  <c r="M716" i="1"/>
  <c r="O716" i="1"/>
  <c r="M717" i="1"/>
  <c r="O718" i="1"/>
  <c r="M718" i="1"/>
  <c r="M719" i="1"/>
  <c r="M720" i="1"/>
  <c r="O720" i="1"/>
  <c r="M721" i="1"/>
  <c r="O721" i="1"/>
  <c r="O722" i="1"/>
  <c r="M723" i="1"/>
  <c r="O723" i="1"/>
  <c r="M724" i="1"/>
  <c r="O724" i="1"/>
  <c r="M725" i="1"/>
  <c r="O726" i="1"/>
  <c r="M726" i="1"/>
  <c r="M727" i="1"/>
  <c r="M728" i="1"/>
  <c r="O728" i="1"/>
  <c r="M729" i="1"/>
  <c r="O729" i="1"/>
  <c r="O730" i="1"/>
  <c r="M731" i="1"/>
  <c r="O731" i="1"/>
  <c r="M732" i="1"/>
  <c r="O732" i="1"/>
  <c r="M733" i="1"/>
  <c r="O734" i="1"/>
  <c r="M734" i="1"/>
  <c r="M735" i="1"/>
  <c r="M736" i="1"/>
  <c r="O736" i="1"/>
  <c r="M737" i="1"/>
  <c r="O737" i="1"/>
  <c r="O738" i="1"/>
  <c r="M739" i="1"/>
  <c r="O739" i="1"/>
  <c r="M740" i="1"/>
  <c r="O740" i="1"/>
  <c r="M741" i="1"/>
  <c r="O742" i="1"/>
  <c r="M742" i="1"/>
  <c r="M743" i="1"/>
  <c r="M744" i="1"/>
  <c r="O744" i="1"/>
  <c r="M745" i="1"/>
  <c r="O745" i="1"/>
  <c r="O746" i="1"/>
  <c r="M747" i="1"/>
  <c r="O747" i="1"/>
  <c r="M748" i="1"/>
  <c r="O748" i="1"/>
  <c r="M749" i="1"/>
  <c r="O750" i="1"/>
  <c r="M750" i="1"/>
  <c r="M751" i="1"/>
  <c r="M752" i="1"/>
  <c r="O752" i="1"/>
  <c r="M753" i="1"/>
  <c r="O753" i="1"/>
  <c r="O754" i="1"/>
  <c r="M755" i="1"/>
  <c r="O755" i="1"/>
  <c r="M756" i="1"/>
  <c r="O756" i="1"/>
  <c r="M757" i="1"/>
  <c r="O758" i="1"/>
  <c r="M758" i="1"/>
  <c r="M759" i="1"/>
  <c r="M760" i="1"/>
  <c r="O760" i="1"/>
  <c r="M761" i="1"/>
  <c r="O761" i="1"/>
  <c r="O762" i="1"/>
  <c r="M763" i="1"/>
  <c r="O763" i="1"/>
  <c r="M764" i="1"/>
  <c r="O764" i="1"/>
  <c r="M765" i="1"/>
  <c r="O766" i="1"/>
  <c r="M766" i="1"/>
  <c r="M767" i="1"/>
  <c r="M768" i="1"/>
  <c r="O768" i="1"/>
  <c r="M769" i="1"/>
  <c r="O769" i="1"/>
  <c r="O770" i="1"/>
  <c r="M771" i="1"/>
  <c r="O771" i="1"/>
  <c r="M772" i="1"/>
  <c r="O772" i="1"/>
  <c r="M773" i="1"/>
  <c r="O774" i="1"/>
  <c r="M774" i="1"/>
  <c r="M775" i="1"/>
  <c r="M776" i="1"/>
  <c r="O776" i="1"/>
  <c r="M777" i="1"/>
  <c r="O777" i="1"/>
  <c r="O778" i="1"/>
  <c r="M779" i="1"/>
  <c r="O779" i="1"/>
  <c r="M780" i="1"/>
  <c r="O780" i="1"/>
  <c r="M781" i="1"/>
  <c r="O782" i="1"/>
  <c r="M782" i="1"/>
  <c r="M783" i="1"/>
  <c r="M784" i="1"/>
  <c r="O784" i="1"/>
  <c r="M785" i="1"/>
  <c r="O785" i="1"/>
  <c r="O786" i="1"/>
  <c r="M787" i="1"/>
  <c r="O787" i="1"/>
  <c r="M788" i="1"/>
  <c r="O788" i="1"/>
  <c r="M789" i="1"/>
  <c r="O790" i="1"/>
  <c r="M790" i="1"/>
  <c r="M791" i="1"/>
  <c r="M792" i="1"/>
  <c r="O792" i="1"/>
  <c r="M793" i="1"/>
  <c r="O793" i="1"/>
  <c r="O794" i="1"/>
  <c r="M795" i="1"/>
  <c r="O795" i="1"/>
  <c r="M796" i="1"/>
  <c r="O796" i="1"/>
  <c r="M797" i="1"/>
  <c r="O798" i="1"/>
  <c r="M798" i="1"/>
  <c r="M799" i="1"/>
  <c r="M800" i="1"/>
  <c r="O800" i="1"/>
  <c r="M801" i="1"/>
  <c r="O801" i="1"/>
  <c r="O802" i="1"/>
  <c r="M803" i="1"/>
  <c r="O803" i="1"/>
  <c r="M804" i="1"/>
  <c r="O804" i="1"/>
  <c r="M805" i="1"/>
  <c r="O806" i="1"/>
  <c r="M806" i="1"/>
  <c r="M807" i="1"/>
  <c r="M808" i="1"/>
  <c r="O808" i="1"/>
  <c r="M809" i="1"/>
  <c r="O809" i="1"/>
  <c r="O810" i="1"/>
  <c r="M811" i="1"/>
  <c r="O811" i="1"/>
  <c r="M812" i="1"/>
  <c r="O812" i="1"/>
  <c r="M813" i="1"/>
  <c r="O814" i="1"/>
  <c r="M814" i="1"/>
  <c r="M815" i="1"/>
  <c r="M816" i="1"/>
  <c r="O816" i="1"/>
  <c r="M817" i="1"/>
  <c r="O817" i="1"/>
  <c r="O818" i="1"/>
  <c r="M819" i="1"/>
  <c r="O819" i="1"/>
  <c r="M820" i="1"/>
  <c r="O820" i="1"/>
  <c r="M821" i="1"/>
  <c r="O822" i="1"/>
  <c r="M822" i="1"/>
  <c r="M823" i="1"/>
  <c r="M824" i="1"/>
  <c r="O824" i="1"/>
  <c r="M825" i="1"/>
  <c r="O825" i="1"/>
  <c r="O826" i="1"/>
  <c r="M827" i="1"/>
  <c r="O827" i="1"/>
  <c r="M828" i="1"/>
  <c r="O828" i="1"/>
  <c r="M829" i="1"/>
  <c r="O830" i="1"/>
  <c r="M830" i="1"/>
  <c r="M831" i="1"/>
  <c r="M832" i="1"/>
  <c r="O832" i="1"/>
  <c r="M833" i="1"/>
  <c r="O833" i="1"/>
  <c r="O834" i="1"/>
  <c r="M835" i="1"/>
  <c r="O835" i="1"/>
  <c r="M836" i="1"/>
  <c r="O836" i="1"/>
  <c r="M837" i="1"/>
  <c r="O838" i="1"/>
  <c r="M838" i="1"/>
  <c r="M839" i="1"/>
  <c r="M840" i="1"/>
  <c r="O840" i="1"/>
  <c r="M841" i="1"/>
  <c r="O841" i="1"/>
  <c r="O842" i="1"/>
  <c r="M843" i="1"/>
  <c r="O843" i="1"/>
  <c r="M844" i="1"/>
  <c r="O844" i="1"/>
  <c r="M845" i="1"/>
  <c r="O846" i="1"/>
  <c r="M846" i="1"/>
  <c r="M847" i="1"/>
  <c r="O847" i="1"/>
  <c r="M848" i="1"/>
  <c r="O848" i="1"/>
  <c r="M849" i="1"/>
  <c r="O849" i="1"/>
  <c r="O850" i="1"/>
  <c r="O851" i="1"/>
  <c r="M851" i="1"/>
  <c r="M852" i="1"/>
  <c r="O852" i="1"/>
  <c r="M853" i="1"/>
  <c r="M855" i="1"/>
  <c r="O855" i="1"/>
  <c r="M856" i="1"/>
  <c r="O856" i="1"/>
  <c r="M857" i="1"/>
  <c r="O857" i="1"/>
  <c r="O858" i="1"/>
  <c r="O859" i="1"/>
  <c r="M859" i="1"/>
  <c r="M860" i="1"/>
  <c r="O860" i="1"/>
  <c r="M861" i="1"/>
  <c r="M863" i="1"/>
  <c r="O863" i="1"/>
  <c r="M864" i="1"/>
  <c r="O864" i="1"/>
  <c r="M865" i="1"/>
  <c r="O865" i="1"/>
  <c r="O866" i="1"/>
  <c r="O867" i="1"/>
  <c r="M867" i="1"/>
  <c r="M868" i="1"/>
  <c r="O868" i="1"/>
  <c r="M869" i="1"/>
  <c r="M871" i="1"/>
  <c r="O871" i="1"/>
  <c r="M872" i="1"/>
  <c r="O872" i="1"/>
  <c r="M873" i="1"/>
  <c r="M874" i="1"/>
  <c r="O874" i="1"/>
  <c r="M877" i="1"/>
  <c r="O877" i="1"/>
  <c r="M878" i="1"/>
  <c r="O878" i="1"/>
  <c r="M881" i="1"/>
  <c r="O881" i="1"/>
  <c r="M882" i="1"/>
  <c r="O882" i="1"/>
  <c r="M885" i="1"/>
  <c r="O885" i="1"/>
  <c r="M886" i="1"/>
  <c r="O886" i="1"/>
  <c r="M889" i="1"/>
  <c r="O889" i="1"/>
  <c r="M890" i="1"/>
  <c r="O890" i="1"/>
  <c r="M893" i="1"/>
  <c r="O893" i="1"/>
  <c r="M894" i="1"/>
  <c r="O894" i="1"/>
  <c r="M897" i="1"/>
  <c r="O897" i="1"/>
  <c r="M898" i="1"/>
  <c r="O898" i="1"/>
  <c r="M901" i="1"/>
  <c r="O901" i="1"/>
  <c r="M902" i="1"/>
  <c r="O902" i="1"/>
  <c r="M905" i="1"/>
  <c r="O905" i="1"/>
  <c r="M906" i="1"/>
  <c r="O906" i="1"/>
  <c r="M909" i="1"/>
  <c r="O909" i="1"/>
  <c r="M910" i="1"/>
  <c r="O910" i="1"/>
  <c r="M913" i="1"/>
  <c r="O913" i="1"/>
  <c r="M914" i="1"/>
  <c r="O914" i="1"/>
  <c r="M917" i="1"/>
  <c r="O917" i="1"/>
  <c r="M918" i="1"/>
  <c r="O918" i="1"/>
  <c r="M921" i="1"/>
  <c r="O921" i="1"/>
  <c r="M922" i="1"/>
  <c r="O922" i="1"/>
  <c r="M925" i="1"/>
  <c r="O925" i="1"/>
  <c r="M926" i="1"/>
  <c r="O926" i="1"/>
  <c r="M929" i="1"/>
  <c r="O929" i="1"/>
  <c r="M930" i="1"/>
  <c r="O930" i="1"/>
  <c r="M933" i="1"/>
  <c r="O933" i="1"/>
  <c r="M934" i="1"/>
  <c r="O934" i="1"/>
  <c r="M937" i="1"/>
  <c r="O937" i="1"/>
  <c r="M938" i="1"/>
  <c r="O938" i="1"/>
  <c r="M941" i="1"/>
  <c r="O941" i="1"/>
  <c r="M942" i="1"/>
  <c r="O943" i="1"/>
  <c r="M943" i="1"/>
  <c r="M944" i="1"/>
  <c r="O944" i="1"/>
  <c r="M945" i="1"/>
  <c r="O945" i="1"/>
  <c r="M946" i="1"/>
  <c r="O946" i="1"/>
  <c r="O947" i="1"/>
  <c r="O948" i="1"/>
  <c r="M949" i="1"/>
  <c r="O949" i="1"/>
  <c r="M950" i="1"/>
  <c r="O951" i="1"/>
  <c r="M951" i="1"/>
  <c r="M952" i="1"/>
  <c r="O952" i="1"/>
  <c r="M953" i="1"/>
  <c r="O953" i="1"/>
  <c r="M954" i="1"/>
  <c r="O954" i="1"/>
  <c r="O955" i="1"/>
  <c r="O956" i="1"/>
  <c r="M957" i="1"/>
  <c r="O957" i="1"/>
  <c r="M958" i="1"/>
  <c r="O959" i="1"/>
  <c r="M959" i="1"/>
  <c r="M960" i="1"/>
  <c r="O960" i="1"/>
  <c r="M961" i="1"/>
  <c r="O961" i="1"/>
  <c r="M962" i="1"/>
  <c r="O962" i="1"/>
  <c r="O963" i="1"/>
  <c r="O964" i="1"/>
  <c r="M965" i="1"/>
  <c r="O965" i="1"/>
  <c r="M966" i="1"/>
  <c r="O967" i="1"/>
  <c r="M967" i="1"/>
  <c r="M968" i="1"/>
  <c r="O968" i="1"/>
  <c r="M969" i="1"/>
  <c r="O969" i="1"/>
  <c r="M970" i="1"/>
  <c r="O970" i="1"/>
  <c r="O971" i="1"/>
  <c r="O972" i="1"/>
  <c r="M973" i="1"/>
  <c r="O973" i="1"/>
  <c r="M974" i="1"/>
  <c r="O975" i="1"/>
  <c r="M975" i="1"/>
  <c r="M976" i="1"/>
  <c r="O976" i="1"/>
  <c r="M977" i="1"/>
  <c r="O977" i="1"/>
  <c r="M978" i="1"/>
  <c r="O978" i="1"/>
  <c r="O979" i="1"/>
  <c r="O980" i="1"/>
  <c r="M981" i="1"/>
  <c r="O981" i="1"/>
  <c r="M982" i="1"/>
  <c r="O983" i="1"/>
  <c r="M983" i="1"/>
  <c r="M984" i="1"/>
  <c r="O984" i="1"/>
  <c r="M985" i="1"/>
  <c r="O985" i="1"/>
  <c r="M986" i="1"/>
  <c r="O986" i="1"/>
  <c r="O987" i="1"/>
  <c r="O988" i="1"/>
  <c r="M989" i="1"/>
  <c r="O989" i="1"/>
  <c r="M990" i="1"/>
  <c r="O991" i="1"/>
  <c r="M991" i="1"/>
  <c r="M992" i="1"/>
  <c r="O992" i="1"/>
  <c r="M993" i="1"/>
  <c r="O993" i="1"/>
  <c r="M994" i="1"/>
  <c r="O994" i="1"/>
  <c r="O995" i="1"/>
  <c r="O996" i="1"/>
  <c r="M997" i="1"/>
  <c r="O997" i="1"/>
  <c r="M998" i="1"/>
  <c r="O999" i="1"/>
  <c r="M999" i="1"/>
  <c r="M1000" i="1"/>
  <c r="O1000" i="1"/>
  <c r="M1001" i="1"/>
  <c r="O1001" i="1"/>
  <c r="M1002" i="1"/>
  <c r="O1002" i="1"/>
  <c r="O1003" i="1"/>
  <c r="O1004" i="1"/>
  <c r="M1005" i="1"/>
  <c r="O1005" i="1"/>
  <c r="M1006" i="1"/>
  <c r="O1007" i="1"/>
  <c r="M1007" i="1"/>
  <c r="M1008" i="1"/>
  <c r="O1008" i="1"/>
  <c r="M1009" i="1"/>
  <c r="O1009" i="1"/>
  <c r="M1010" i="1"/>
  <c r="O1010" i="1"/>
  <c r="O1011" i="1"/>
  <c r="O1012" i="1"/>
  <c r="M1013" i="1"/>
  <c r="O1013" i="1"/>
  <c r="M1014" i="1"/>
  <c r="O1015" i="1"/>
  <c r="M1015" i="1"/>
  <c r="M1016" i="1"/>
  <c r="O1016" i="1"/>
  <c r="M1017" i="1"/>
  <c r="O1017" i="1"/>
  <c r="M1018" i="1"/>
  <c r="O1018" i="1"/>
  <c r="O1019" i="1"/>
  <c r="O1020" i="1"/>
  <c r="M1021" i="1"/>
  <c r="O1021" i="1"/>
  <c r="M1022" i="1"/>
  <c r="O1023" i="1"/>
  <c r="M1023" i="1"/>
  <c r="M1024" i="1"/>
  <c r="O1024" i="1"/>
  <c r="M1025" i="1"/>
  <c r="O1025" i="1"/>
  <c r="M1026" i="1"/>
  <c r="O1026" i="1"/>
  <c r="O1027" i="1"/>
  <c r="O1028" i="1"/>
  <c r="M1029" i="1"/>
  <c r="O1029" i="1"/>
  <c r="M1030" i="1"/>
  <c r="O1031" i="1"/>
  <c r="M1031" i="1"/>
  <c r="M1032" i="1"/>
  <c r="O1032" i="1"/>
  <c r="M1033" i="1"/>
  <c r="O1033" i="1"/>
  <c r="M1034" i="1"/>
  <c r="O1034" i="1"/>
  <c r="O1035" i="1"/>
  <c r="O1036" i="1"/>
  <c r="M1037" i="1"/>
  <c r="O1037" i="1"/>
  <c r="M1038" i="1"/>
  <c r="O1039" i="1"/>
  <c r="M1039" i="1"/>
  <c r="M1040" i="1"/>
  <c r="O1040" i="1"/>
  <c r="M1041" i="1"/>
  <c r="O1041" i="1"/>
  <c r="M1042" i="1"/>
  <c r="O1042" i="1"/>
  <c r="M1043" i="1"/>
  <c r="O1043" i="1"/>
  <c r="O1045" i="1"/>
  <c r="M1045" i="1"/>
  <c r="M1046" i="1"/>
  <c r="O1046" i="1"/>
  <c r="M1047" i="1"/>
  <c r="O1047" i="1"/>
  <c r="O1049" i="1"/>
  <c r="M1049" i="1"/>
  <c r="M1050" i="1"/>
  <c r="O1050" i="1"/>
  <c r="M1051" i="1"/>
  <c r="O1051" i="1"/>
  <c r="O1053" i="1"/>
  <c r="M1053" i="1"/>
  <c r="M1054" i="1"/>
  <c r="O1054" i="1"/>
  <c r="M1055" i="1"/>
  <c r="O1055" i="1"/>
  <c r="O1057" i="1"/>
  <c r="M1057" i="1"/>
  <c r="M1058" i="1"/>
  <c r="O1058" i="1"/>
  <c r="M1059" i="1"/>
  <c r="O1059" i="1"/>
  <c r="O1061" i="1"/>
  <c r="M1061" i="1"/>
  <c r="M1062" i="1"/>
  <c r="O1062" i="1"/>
  <c r="M1063" i="1"/>
  <c r="O1063" i="1"/>
  <c r="O1065" i="1"/>
  <c r="M1065" i="1"/>
  <c r="M1066" i="1"/>
  <c r="O1066" i="1"/>
  <c r="M1067" i="1"/>
  <c r="O1067" i="1"/>
  <c r="O1069" i="1"/>
  <c r="M1069" i="1"/>
  <c r="M1070" i="1"/>
  <c r="O1070" i="1"/>
  <c r="M1071" i="1"/>
  <c r="O1071" i="1"/>
  <c r="O1073" i="1"/>
  <c r="M1073" i="1"/>
  <c r="M1074" i="1"/>
  <c r="O1074" i="1"/>
  <c r="M1075" i="1"/>
  <c r="O1075" i="1"/>
  <c r="O1077" i="1"/>
  <c r="M1077" i="1"/>
  <c r="M1078" i="1"/>
  <c r="O1078" i="1"/>
  <c r="M1079" i="1"/>
  <c r="O1079" i="1"/>
  <c r="O1081" i="1"/>
  <c r="M1081" i="1"/>
  <c r="M1082" i="1"/>
  <c r="O1082" i="1"/>
  <c r="M1083" i="1"/>
  <c r="O1083" i="1"/>
  <c r="O1085" i="1"/>
  <c r="M1085" i="1"/>
  <c r="M1086" i="1"/>
  <c r="O1086" i="1"/>
  <c r="M1087" i="1"/>
  <c r="O1087" i="1"/>
  <c r="O1089" i="1"/>
  <c r="M1089" i="1"/>
  <c r="M1090" i="1"/>
  <c r="O1090" i="1"/>
  <c r="M1091" i="1"/>
  <c r="O1091" i="1"/>
  <c r="O1093" i="1"/>
  <c r="M1093" i="1"/>
  <c r="M1094" i="1"/>
  <c r="O1094" i="1"/>
  <c r="M1095" i="1"/>
  <c r="O1095" i="1"/>
  <c r="O1097" i="1"/>
  <c r="M1097" i="1"/>
  <c r="M1098" i="1"/>
  <c r="O1098" i="1"/>
  <c r="M1099" i="1"/>
  <c r="O1099" i="1"/>
  <c r="O1101" i="1"/>
  <c r="M1101" i="1"/>
  <c r="M1102" i="1"/>
  <c r="O1102" i="1"/>
  <c r="M1103" i="1"/>
  <c r="O1103" i="1"/>
  <c r="O1105" i="1"/>
  <c r="M1105" i="1"/>
  <c r="M1106" i="1"/>
  <c r="O1106" i="1"/>
  <c r="M1107" i="1"/>
  <c r="O1107" i="1"/>
  <c r="O1109" i="1"/>
  <c r="M1109" i="1"/>
  <c r="M1110" i="1"/>
  <c r="O1110" i="1"/>
  <c r="M1111" i="1"/>
  <c r="O1111" i="1"/>
  <c r="O1113" i="1"/>
  <c r="M1113" i="1"/>
  <c r="M1114" i="1"/>
  <c r="O1114" i="1"/>
  <c r="M1115" i="1"/>
  <c r="O1115" i="1"/>
  <c r="O1117" i="1"/>
  <c r="M1117" i="1"/>
  <c r="M1118" i="1"/>
  <c r="O1118" i="1"/>
  <c r="M1119" i="1"/>
  <c r="O1119" i="1"/>
  <c r="O1121" i="1"/>
  <c r="M1121" i="1"/>
  <c r="M1122" i="1"/>
  <c r="O1122" i="1"/>
  <c r="M1123" i="1"/>
  <c r="O1123" i="1"/>
  <c r="O1125" i="1"/>
  <c r="M1125" i="1"/>
  <c r="M1126" i="1"/>
  <c r="O1126" i="1"/>
  <c r="M1127" i="1"/>
  <c r="O1127" i="1"/>
  <c r="O1129" i="1"/>
  <c r="M1129" i="1"/>
  <c r="M1130" i="1"/>
  <c r="O1130" i="1"/>
  <c r="M1131" i="1"/>
  <c r="O1131" i="1"/>
  <c r="O1133" i="1"/>
  <c r="M1133" i="1"/>
  <c r="M1134" i="1"/>
  <c r="O1134" i="1"/>
  <c r="M1135" i="1"/>
  <c r="O1135" i="1"/>
  <c r="O1137" i="1"/>
  <c r="M1137" i="1"/>
  <c r="M1138" i="1"/>
  <c r="O1138" i="1"/>
  <c r="M1139" i="1"/>
  <c r="O1139" i="1"/>
  <c r="O1141" i="1"/>
  <c r="M1141" i="1"/>
  <c r="M1142" i="1"/>
  <c r="O1142" i="1"/>
  <c r="M1143" i="1"/>
  <c r="O1143" i="1"/>
  <c r="O1145" i="1"/>
  <c r="M1145" i="1"/>
  <c r="M1146" i="1"/>
  <c r="O1146" i="1"/>
  <c r="M1147" i="1"/>
  <c r="O1147" i="1"/>
  <c r="O1149" i="1"/>
  <c r="M1149" i="1"/>
  <c r="M1150" i="1"/>
  <c r="O1150" i="1"/>
  <c r="M1151" i="1"/>
  <c r="O1151" i="1"/>
  <c r="O1153" i="1"/>
  <c r="M1153" i="1"/>
  <c r="M1154" i="1"/>
  <c r="O1154" i="1"/>
  <c r="M1155" i="1"/>
  <c r="O1155" i="1"/>
  <c r="O1157" i="1"/>
  <c r="M1157" i="1"/>
  <c r="M1158" i="1"/>
  <c r="O1158" i="1"/>
  <c r="M1159" i="1"/>
  <c r="O1159" i="1"/>
  <c r="O1161" i="1"/>
  <c r="M1161" i="1"/>
  <c r="M1162" i="1"/>
  <c r="O1162" i="1"/>
  <c r="M1163" i="1"/>
  <c r="O1163" i="1"/>
  <c r="O1165" i="1"/>
  <c r="M1165" i="1"/>
  <c r="M1166" i="1"/>
  <c r="O1166" i="1"/>
  <c r="M1167" i="1"/>
  <c r="O1167" i="1"/>
  <c r="O1169" i="1"/>
  <c r="M1169" i="1"/>
  <c r="M1170" i="1"/>
  <c r="O1170" i="1"/>
  <c r="M1171" i="1"/>
  <c r="O1171" i="1"/>
  <c r="O1173" i="1"/>
  <c r="M1173" i="1"/>
  <c r="M1174" i="1"/>
  <c r="O1174" i="1"/>
  <c r="M1175" i="1"/>
  <c r="O1175" i="1"/>
  <c r="O1177" i="1"/>
  <c r="M1177" i="1"/>
  <c r="M1178" i="1"/>
  <c r="O1178" i="1"/>
  <c r="M1179" i="1"/>
  <c r="O1179" i="1"/>
  <c r="O1181" i="1"/>
  <c r="M1181" i="1"/>
  <c r="M1182" i="1"/>
  <c r="O1182" i="1"/>
  <c r="M1183" i="1"/>
  <c r="O1183" i="1"/>
  <c r="O1185" i="1"/>
  <c r="M1185" i="1"/>
  <c r="M1186" i="1"/>
  <c r="O1186" i="1"/>
  <c r="M1187" i="1"/>
  <c r="O1187" i="1"/>
  <c r="O1189" i="1"/>
  <c r="M1189" i="1"/>
  <c r="M1190" i="1"/>
  <c r="O1190" i="1"/>
  <c r="M1191" i="1"/>
  <c r="O1191" i="1"/>
  <c r="O1193" i="1"/>
  <c r="M1193" i="1"/>
  <c r="M1194" i="1"/>
  <c r="O1194" i="1"/>
  <c r="M1195" i="1"/>
  <c r="O1195" i="1"/>
  <c r="O1197" i="1"/>
  <c r="M1197" i="1"/>
  <c r="M1198" i="1"/>
  <c r="O1198" i="1"/>
  <c r="M1199" i="1"/>
  <c r="O1199" i="1"/>
  <c r="O1201" i="1"/>
  <c r="M1201" i="1"/>
  <c r="M1202" i="1"/>
  <c r="O1202" i="1"/>
  <c r="M1203" i="1"/>
  <c r="O1203" i="1"/>
  <c r="O1205" i="1"/>
  <c r="M1205" i="1"/>
  <c r="M1206" i="1"/>
  <c r="O1206" i="1"/>
  <c r="M1207" i="1"/>
  <c r="O1207" i="1"/>
  <c r="O1209" i="1"/>
  <c r="M1209" i="1"/>
  <c r="M1210" i="1"/>
  <c r="O1210" i="1"/>
  <c r="M1211" i="1"/>
  <c r="O1211" i="1"/>
  <c r="O1213" i="1"/>
  <c r="M1213" i="1"/>
  <c r="M1214" i="1"/>
  <c r="O1214" i="1"/>
  <c r="M1215" i="1"/>
  <c r="O1215" i="1"/>
  <c r="O1217" i="1"/>
  <c r="M1217" i="1"/>
  <c r="M1218" i="1"/>
  <c r="O1218" i="1"/>
  <c r="M1219" i="1"/>
  <c r="O1219" i="1"/>
  <c r="O1221" i="1"/>
  <c r="M1221" i="1"/>
  <c r="M1222" i="1"/>
  <c r="O1222" i="1"/>
  <c r="M1223" i="1"/>
  <c r="O1223" i="1"/>
  <c r="O1225" i="1"/>
  <c r="M1225" i="1"/>
  <c r="M1226" i="1"/>
  <c r="O1226" i="1"/>
  <c r="M1227" i="1"/>
  <c r="O1227" i="1"/>
  <c r="O1229" i="1"/>
  <c r="M1229" i="1"/>
  <c r="M1230" i="1"/>
  <c r="O1230" i="1"/>
  <c r="M1231" i="1"/>
  <c r="O1231" i="1"/>
  <c r="O1233" i="1"/>
  <c r="M1233" i="1"/>
  <c r="M1234" i="1"/>
  <c r="O1234" i="1"/>
  <c r="M1235" i="1"/>
  <c r="O1235" i="1"/>
  <c r="O1237" i="1"/>
  <c r="M1237" i="1"/>
  <c r="M1238" i="1"/>
  <c r="O1238" i="1"/>
  <c r="M1239" i="1"/>
  <c r="O1239" i="1"/>
  <c r="O1241" i="1"/>
  <c r="M1241" i="1"/>
  <c r="M1242" i="1"/>
  <c r="O1242" i="1"/>
  <c r="M1243" i="1"/>
  <c r="O1243" i="1"/>
  <c r="O1245" i="1"/>
  <c r="M1245" i="1"/>
  <c r="M1246" i="1"/>
  <c r="O1246" i="1"/>
  <c r="M1247" i="1"/>
  <c r="O1247" i="1"/>
  <c r="O1249" i="1"/>
  <c r="M1249" i="1"/>
  <c r="M1250" i="1"/>
  <c r="O1250" i="1"/>
  <c r="M1251" i="1"/>
  <c r="O1251" i="1"/>
  <c r="O1253" i="1"/>
  <c r="M1253" i="1"/>
  <c r="M1254" i="1"/>
  <c r="O1254" i="1"/>
  <c r="M1255" i="1"/>
  <c r="O1255" i="1"/>
  <c r="O1257" i="1"/>
  <c r="M1257" i="1"/>
  <c r="M1258" i="1"/>
  <c r="O1258" i="1"/>
  <c r="M1259" i="1"/>
  <c r="O1259" i="1"/>
  <c r="O1261" i="1"/>
  <c r="M1261" i="1"/>
  <c r="M1262" i="1"/>
  <c r="O1262" i="1"/>
  <c r="M1263" i="1"/>
  <c r="O1263" i="1"/>
  <c r="O1265" i="1"/>
  <c r="M1265" i="1"/>
  <c r="M1266" i="1"/>
  <c r="O1266" i="1"/>
  <c r="M1267" i="1"/>
  <c r="O1267" i="1"/>
  <c r="O1269" i="1"/>
  <c r="M1269" i="1"/>
  <c r="M1270" i="1"/>
  <c r="O1270" i="1"/>
  <c r="M1271" i="1"/>
  <c r="O1271" i="1"/>
  <c r="O1273" i="1"/>
  <c r="M1273" i="1"/>
  <c r="M1274" i="1"/>
  <c r="O1274" i="1"/>
  <c r="M1275" i="1"/>
  <c r="O1275" i="1"/>
  <c r="O1277" i="1"/>
  <c r="M1277" i="1"/>
  <c r="M1278" i="1"/>
  <c r="O1278" i="1"/>
  <c r="M1279" i="1"/>
  <c r="O1279" i="1"/>
  <c r="O1281" i="1"/>
  <c r="M1281" i="1"/>
  <c r="M1282" i="1"/>
  <c r="O1282" i="1"/>
  <c r="M1283" i="1"/>
  <c r="O1283" i="1"/>
  <c r="O1285" i="1"/>
  <c r="M1285" i="1"/>
  <c r="M1286" i="1"/>
  <c r="O1286" i="1"/>
  <c r="M1287" i="1"/>
  <c r="O1287" i="1"/>
  <c r="O1289" i="1"/>
  <c r="M1289" i="1"/>
  <c r="M1290" i="1"/>
  <c r="O1290" i="1"/>
  <c r="M1291" i="1"/>
  <c r="O1291" i="1"/>
  <c r="O1293" i="1"/>
  <c r="M1293" i="1"/>
  <c r="M1294" i="1"/>
  <c r="O1294" i="1"/>
  <c r="M1295" i="1"/>
  <c r="O1295" i="1"/>
  <c r="O1297" i="1"/>
  <c r="M1297" i="1"/>
  <c r="M1298" i="1"/>
  <c r="O1298" i="1"/>
  <c r="M1299" i="1"/>
  <c r="O1299" i="1"/>
  <c r="O1301" i="1"/>
  <c r="M1301" i="1"/>
  <c r="M1302" i="1"/>
  <c r="O1302" i="1"/>
  <c r="M1303" i="1"/>
  <c r="O1303" i="1"/>
  <c r="O1305" i="1"/>
  <c r="M1305" i="1"/>
  <c r="M1306" i="1"/>
  <c r="O1306" i="1"/>
  <c r="M1307" i="1"/>
  <c r="O1307" i="1"/>
  <c r="O1309" i="1"/>
  <c r="M1309" i="1"/>
  <c r="M1310" i="1"/>
  <c r="O1310" i="1"/>
  <c r="M1311" i="1"/>
  <c r="O1311" i="1"/>
  <c r="O1313" i="1"/>
  <c r="M1313" i="1"/>
  <c r="M1314" i="1"/>
  <c r="O1314" i="1"/>
  <c r="M1315" i="1"/>
  <c r="O1315" i="1"/>
  <c r="O1317" i="1"/>
  <c r="M1317" i="1"/>
  <c r="M1318" i="1"/>
  <c r="O1318" i="1"/>
  <c r="M1319" i="1"/>
  <c r="O1319" i="1"/>
  <c r="O1321" i="1"/>
  <c r="M1321" i="1"/>
  <c r="M1322" i="1"/>
  <c r="O1322" i="1"/>
  <c r="M1323" i="1"/>
  <c r="O1323" i="1"/>
  <c r="O1325" i="1"/>
  <c r="M1325" i="1"/>
  <c r="M1326" i="1"/>
  <c r="O1326" i="1"/>
  <c r="M1327" i="1"/>
  <c r="O1327" i="1"/>
  <c r="O1329" i="1"/>
  <c r="M1329" i="1"/>
  <c r="M1330" i="1"/>
  <c r="O1330" i="1"/>
  <c r="M1331" i="1"/>
  <c r="O1331" i="1"/>
  <c r="O1333" i="1"/>
  <c r="M1333" i="1"/>
  <c r="M1334" i="1"/>
  <c r="O1334" i="1"/>
  <c r="M1335" i="1"/>
  <c r="O1335" i="1"/>
  <c r="O1337" i="1"/>
  <c r="M1337" i="1"/>
  <c r="M1338" i="1"/>
  <c r="O1338" i="1"/>
  <c r="M1339" i="1"/>
  <c r="O1339" i="1"/>
  <c r="O1341" i="1"/>
  <c r="M1341" i="1"/>
  <c r="M1342" i="1"/>
  <c r="O1342" i="1"/>
  <c r="M1343" i="1"/>
  <c r="O1343" i="1"/>
  <c r="O1345" i="1"/>
  <c r="M1345" i="1"/>
  <c r="M1346" i="1"/>
  <c r="O1346" i="1"/>
  <c r="M1347" i="1"/>
  <c r="O1347" i="1"/>
  <c r="O1349" i="1"/>
  <c r="M1349" i="1"/>
  <c r="M1350" i="1"/>
  <c r="O1350" i="1"/>
  <c r="M1351" i="1"/>
  <c r="O1351" i="1"/>
  <c r="O1353" i="1"/>
  <c r="M1353" i="1"/>
  <c r="M1354" i="1"/>
  <c r="O1354" i="1"/>
  <c r="M1355" i="1"/>
  <c r="O1355" i="1"/>
  <c r="O1357" i="1"/>
  <c r="M1357" i="1"/>
  <c r="M1358" i="1"/>
  <c r="O1358" i="1"/>
  <c r="M1359" i="1"/>
  <c r="O1359" i="1"/>
  <c r="O1361" i="1"/>
  <c r="M1361" i="1"/>
  <c r="M1362" i="1"/>
  <c r="O1362" i="1"/>
  <c r="M1363" i="1"/>
  <c r="O1363" i="1"/>
  <c r="O1365" i="1"/>
  <c r="M1365" i="1"/>
  <c r="M1366" i="1"/>
  <c r="O1366" i="1"/>
  <c r="M1367" i="1"/>
  <c r="O1367" i="1"/>
  <c r="O1369" i="1"/>
  <c r="M1369" i="1"/>
  <c r="M1370" i="1"/>
  <c r="O1370" i="1"/>
  <c r="M1371" i="1"/>
  <c r="O1371" i="1"/>
  <c r="O1373" i="1"/>
  <c r="M1373" i="1"/>
  <c r="M1374" i="1"/>
  <c r="O1374" i="1"/>
  <c r="M1375" i="1"/>
  <c r="O1375" i="1"/>
  <c r="O1377" i="1"/>
  <c r="M1377" i="1"/>
  <c r="M1378" i="1"/>
  <c r="O1378" i="1"/>
  <c r="M1379" i="1"/>
  <c r="O1379" i="1"/>
  <c r="O1381" i="1"/>
  <c r="M1381" i="1"/>
  <c r="M1382" i="1"/>
  <c r="O1382" i="1"/>
  <c r="M1383" i="1"/>
  <c r="O1383" i="1"/>
  <c r="O1385" i="1"/>
  <c r="M1385" i="1"/>
  <c r="M1386" i="1"/>
  <c r="O1386" i="1"/>
  <c r="M1387" i="1"/>
  <c r="O1387" i="1"/>
  <c r="O1389" i="1"/>
  <c r="M1389" i="1"/>
  <c r="M1390" i="1"/>
  <c r="O1390" i="1"/>
  <c r="M1391" i="1"/>
  <c r="O1391" i="1"/>
  <c r="O1393" i="1"/>
  <c r="M1393" i="1"/>
  <c r="M1394" i="1"/>
  <c r="O1394" i="1"/>
  <c r="M1395" i="1"/>
  <c r="O1395" i="1"/>
  <c r="O1397" i="1"/>
  <c r="M1397" i="1"/>
  <c r="M1398" i="1"/>
  <c r="O1398" i="1"/>
  <c r="M1399" i="1"/>
  <c r="O1399" i="1"/>
  <c r="O1401" i="1"/>
  <c r="M1401" i="1"/>
  <c r="M1402" i="1"/>
  <c r="O1402" i="1"/>
  <c r="M1403" i="1"/>
  <c r="O1403" i="1"/>
  <c r="O1405" i="1"/>
  <c r="M1405" i="1"/>
  <c r="M1406" i="1"/>
  <c r="O1406" i="1"/>
  <c r="M1407" i="1"/>
  <c r="O1407" i="1"/>
  <c r="O1409" i="1"/>
  <c r="M1409" i="1"/>
  <c r="M1410" i="1"/>
  <c r="O1410" i="1"/>
  <c r="M1411" i="1"/>
  <c r="O1411" i="1"/>
  <c r="O1413" i="1"/>
  <c r="M1413" i="1"/>
  <c r="M1414" i="1"/>
  <c r="O1414" i="1"/>
  <c r="M1415" i="1"/>
  <c r="O1415" i="1"/>
  <c r="O1417" i="1"/>
  <c r="M1417" i="1"/>
  <c r="M1418" i="1"/>
  <c r="O1418" i="1"/>
  <c r="M1419" i="1"/>
  <c r="O1419" i="1"/>
  <c r="O1421" i="1"/>
  <c r="M1421" i="1"/>
  <c r="M1422" i="1"/>
  <c r="O1422" i="1"/>
  <c r="M1423" i="1"/>
  <c r="O1423" i="1"/>
  <c r="O1425" i="1"/>
  <c r="M1425" i="1"/>
  <c r="M1426" i="1"/>
  <c r="O1426" i="1"/>
  <c r="M1427" i="1"/>
  <c r="O1427" i="1"/>
  <c r="O1429" i="1"/>
  <c r="M1429" i="1"/>
  <c r="M1430" i="1"/>
  <c r="O1430" i="1"/>
  <c r="M1431" i="1"/>
  <c r="O1431" i="1"/>
  <c r="O1433" i="1"/>
  <c r="M1433" i="1"/>
  <c r="M1434" i="1"/>
  <c r="O1434" i="1"/>
  <c r="M1435" i="1"/>
  <c r="O1435" i="1"/>
  <c r="O1437" i="1"/>
  <c r="M1437" i="1"/>
  <c r="M1438" i="1"/>
  <c r="O1438" i="1"/>
  <c r="M1439" i="1"/>
  <c r="O1439" i="1"/>
  <c r="O1441" i="1"/>
  <c r="M1441" i="1"/>
  <c r="M1442" i="1"/>
  <c r="O1442" i="1"/>
  <c r="M1443" i="1"/>
  <c r="O1443" i="1"/>
  <c r="O1445" i="1"/>
  <c r="M1445" i="1"/>
  <c r="M1446" i="1"/>
  <c r="O1446" i="1"/>
  <c r="M1447" i="1"/>
  <c r="O1447" i="1"/>
  <c r="O1449" i="1"/>
  <c r="M1449" i="1"/>
  <c r="M1450" i="1"/>
  <c r="O1450" i="1"/>
  <c r="M1451" i="1"/>
  <c r="O1451" i="1"/>
  <c r="O1453" i="1"/>
  <c r="M1453" i="1"/>
  <c r="M1454" i="1"/>
  <c r="O1454" i="1"/>
  <c r="M1455" i="1"/>
  <c r="O1455" i="1"/>
  <c r="O1456" i="1"/>
  <c r="M1456" i="1"/>
  <c r="O1457" i="1"/>
  <c r="M1457" i="1"/>
  <c r="M1458" i="1"/>
  <c r="O1458" i="1"/>
  <c r="M1459" i="1"/>
  <c r="O1459" i="1"/>
  <c r="O1460" i="1"/>
  <c r="M1460" i="1"/>
  <c r="M1461" i="1"/>
  <c r="O1461" i="1"/>
  <c r="M1462" i="1"/>
  <c r="O1462" i="1"/>
  <c r="M1463" i="1"/>
  <c r="O1463" i="1"/>
  <c r="O1464" i="1"/>
  <c r="M1464" i="1"/>
  <c r="O1465" i="1"/>
  <c r="M1465" i="1"/>
  <c r="M1466" i="1"/>
  <c r="O1466" i="1"/>
  <c r="M1467" i="1"/>
  <c r="O1467" i="1"/>
  <c r="O1468" i="1"/>
  <c r="M1468" i="1"/>
  <c r="M1469" i="1"/>
  <c r="O1469" i="1"/>
  <c r="M1470" i="1"/>
  <c r="O1470" i="1"/>
  <c r="M1471" i="1"/>
  <c r="O1471" i="1"/>
  <c r="O1472" i="1"/>
  <c r="M1472" i="1"/>
  <c r="O1473" i="1"/>
  <c r="M1473" i="1"/>
  <c r="M1474" i="1"/>
  <c r="O1474" i="1"/>
  <c r="M1475" i="1"/>
  <c r="O1475" i="1"/>
  <c r="O1476" i="1"/>
  <c r="M1476" i="1"/>
  <c r="M1477" i="1"/>
  <c r="O1477" i="1"/>
  <c r="M1478" i="1"/>
  <c r="O1478" i="1"/>
  <c r="M1479" i="1"/>
  <c r="O1479" i="1"/>
  <c r="O1480" i="1"/>
  <c r="M1480" i="1"/>
  <c r="O1481" i="1"/>
  <c r="M1481" i="1"/>
  <c r="M1482" i="1"/>
  <c r="O1482" i="1"/>
  <c r="M1483" i="1"/>
  <c r="O1483" i="1"/>
  <c r="O1484" i="1"/>
  <c r="M1484" i="1"/>
  <c r="M1485" i="1"/>
  <c r="O1485" i="1"/>
  <c r="M1486" i="1"/>
  <c r="O1486" i="1"/>
  <c r="M1487" i="1"/>
  <c r="O1487" i="1"/>
  <c r="O1488" i="1"/>
  <c r="M1488" i="1"/>
  <c r="O1489" i="1"/>
  <c r="M1489" i="1"/>
  <c r="M1490" i="1"/>
  <c r="O1490" i="1"/>
  <c r="M1491" i="1"/>
  <c r="O1491" i="1"/>
  <c r="O1492" i="1"/>
  <c r="M1492" i="1"/>
  <c r="M1493" i="1"/>
  <c r="O1493" i="1"/>
  <c r="M1494" i="1"/>
  <c r="O1494" i="1"/>
  <c r="M1495" i="1"/>
  <c r="O1495" i="1"/>
  <c r="O1496" i="1"/>
  <c r="M1496" i="1"/>
  <c r="O1497" i="1"/>
  <c r="M1497" i="1"/>
  <c r="M1498" i="1"/>
  <c r="O1498" i="1"/>
  <c r="M1499" i="1"/>
  <c r="O1499" i="1"/>
  <c r="O1500" i="1"/>
  <c r="M1500" i="1"/>
  <c r="M1501" i="1"/>
  <c r="O1501" i="1"/>
  <c r="M1502" i="1"/>
  <c r="O1502" i="1"/>
  <c r="M1503" i="1"/>
  <c r="O1503" i="1"/>
  <c r="O1504" i="1"/>
  <c r="M1504" i="1"/>
  <c r="O1505" i="1"/>
  <c r="M1505" i="1"/>
  <c r="M1506" i="1"/>
  <c r="O1506" i="1"/>
  <c r="M1507" i="1"/>
  <c r="O1507" i="1"/>
  <c r="O1508" i="1"/>
  <c r="M1508" i="1"/>
  <c r="M1509" i="1"/>
  <c r="O1509" i="1"/>
  <c r="M1510" i="1"/>
  <c r="O1510" i="1"/>
  <c r="M1511" i="1"/>
  <c r="O1511" i="1"/>
  <c r="O1512" i="1"/>
  <c r="M1512" i="1"/>
  <c r="O1513" i="1"/>
  <c r="M1513" i="1"/>
  <c r="M1514" i="1"/>
  <c r="O1514" i="1"/>
  <c r="M1515" i="1"/>
  <c r="O1515" i="1"/>
  <c r="O1516" i="1"/>
  <c r="M1516" i="1"/>
  <c r="M1517" i="1"/>
  <c r="O1517" i="1"/>
  <c r="M1518" i="1"/>
  <c r="O1518" i="1"/>
  <c r="M1519" i="1"/>
  <c r="O1519" i="1"/>
  <c r="O1520" i="1"/>
  <c r="M1520" i="1"/>
  <c r="O1521" i="1"/>
  <c r="M1521" i="1"/>
  <c r="M1522" i="1"/>
  <c r="O1522" i="1"/>
  <c r="M1523" i="1"/>
  <c r="O1523" i="1"/>
  <c r="O1524" i="1"/>
  <c r="M1524" i="1"/>
  <c r="M1525" i="1"/>
  <c r="O1525" i="1"/>
  <c r="M1526" i="1"/>
  <c r="O1526" i="1"/>
  <c r="M1527" i="1"/>
  <c r="O1527" i="1"/>
  <c r="O1528" i="1"/>
  <c r="M1528" i="1"/>
  <c r="O1529" i="1"/>
  <c r="M1529" i="1"/>
  <c r="M1530" i="1"/>
  <c r="O1530" i="1"/>
  <c r="M1531" i="1"/>
  <c r="O1531" i="1"/>
  <c r="O1532" i="1"/>
  <c r="M1532" i="1"/>
  <c r="M1533" i="1"/>
  <c r="O1533" i="1"/>
  <c r="M1534" i="1"/>
  <c r="O1534" i="1"/>
  <c r="M1535" i="1"/>
  <c r="O1535" i="1"/>
  <c r="O1536" i="1"/>
  <c r="M1536" i="1"/>
  <c r="O1537" i="1"/>
  <c r="M1537" i="1"/>
  <c r="M1538" i="1"/>
  <c r="O1538" i="1"/>
  <c r="M1539" i="1"/>
  <c r="O1539" i="1"/>
  <c r="O1540" i="1"/>
  <c r="M1540" i="1"/>
  <c r="M1541" i="1"/>
  <c r="O1541" i="1"/>
  <c r="M1542" i="1"/>
  <c r="O1542" i="1"/>
  <c r="M1543" i="1"/>
  <c r="O1543" i="1"/>
  <c r="O1544" i="1"/>
  <c r="M1544" i="1"/>
  <c r="O1545" i="1"/>
  <c r="M1545" i="1"/>
  <c r="M1546" i="1"/>
  <c r="O1546" i="1"/>
  <c r="M1547" i="1"/>
  <c r="O1547" i="1"/>
  <c r="O1548" i="1"/>
  <c r="M1548" i="1"/>
  <c r="M1549" i="1"/>
  <c r="O1549" i="1"/>
  <c r="M1550" i="1"/>
  <c r="O1550" i="1"/>
  <c r="M1551" i="1"/>
  <c r="O1551" i="1"/>
  <c r="O1552" i="1"/>
  <c r="M1552" i="1"/>
  <c r="O1553" i="1"/>
  <c r="M1553" i="1"/>
  <c r="M1554" i="1"/>
  <c r="O1554" i="1"/>
  <c r="M1555" i="1"/>
  <c r="O1555" i="1"/>
  <c r="O1556" i="1"/>
  <c r="M1556" i="1"/>
  <c r="M1557" i="1"/>
  <c r="O1557" i="1"/>
  <c r="M1558" i="1"/>
  <c r="O1558" i="1"/>
  <c r="M1559" i="1"/>
  <c r="O1559" i="1"/>
  <c r="O1560" i="1"/>
  <c r="M1560" i="1"/>
  <c r="O1561" i="1"/>
  <c r="M1561" i="1"/>
  <c r="M1562" i="1"/>
  <c r="O1562" i="1"/>
  <c r="M1563" i="1"/>
  <c r="O1563" i="1"/>
  <c r="O1564" i="1"/>
  <c r="M1564" i="1"/>
  <c r="M1565" i="1"/>
  <c r="O1565" i="1"/>
  <c r="M1566" i="1"/>
  <c r="O1566" i="1"/>
  <c r="M1567" i="1"/>
  <c r="O1567" i="1"/>
  <c r="O1568" i="1"/>
  <c r="M1568" i="1"/>
  <c r="O1569" i="1"/>
  <c r="M1569" i="1"/>
  <c r="M1570" i="1"/>
  <c r="O1570" i="1"/>
  <c r="M1571" i="1"/>
  <c r="O1571" i="1"/>
  <c r="O1572" i="1"/>
  <c r="M1572" i="1"/>
  <c r="M1573" i="1"/>
  <c r="O1573" i="1"/>
  <c r="M1574" i="1"/>
  <c r="O1574" i="1"/>
  <c r="M1575" i="1"/>
  <c r="O1575" i="1"/>
  <c r="O1576" i="1"/>
  <c r="M1576" i="1"/>
  <c r="O1577" i="1"/>
  <c r="M1577" i="1"/>
  <c r="M1578" i="1"/>
  <c r="O1578" i="1"/>
  <c r="M1579" i="1"/>
  <c r="O1579" i="1"/>
  <c r="O1580" i="1"/>
  <c r="M1580" i="1"/>
  <c r="M1581" i="1"/>
  <c r="O1581" i="1"/>
  <c r="M1582" i="1"/>
  <c r="O1582" i="1"/>
  <c r="M1583" i="1"/>
  <c r="O1583" i="1"/>
  <c r="O1584" i="1"/>
  <c r="M1584" i="1"/>
  <c r="O1585" i="1"/>
  <c r="M1585" i="1"/>
  <c r="M1586" i="1"/>
  <c r="O1586" i="1"/>
  <c r="M1587" i="1"/>
  <c r="O1587" i="1"/>
  <c r="O1588" i="1"/>
  <c r="M1588" i="1"/>
  <c r="M1589" i="1"/>
  <c r="O1589" i="1"/>
  <c r="M1590" i="1"/>
  <c r="O1590" i="1"/>
  <c r="M1591" i="1"/>
  <c r="O1591" i="1"/>
  <c r="O1592" i="1"/>
  <c r="O1593" i="1"/>
  <c r="M1593" i="1"/>
  <c r="M1594" i="1"/>
  <c r="O1594" i="1"/>
  <c r="M1595" i="1"/>
  <c r="O1596" i="1"/>
  <c r="M1596" i="1"/>
  <c r="M1597" i="1"/>
  <c r="O1597" i="1"/>
  <c r="M1598" i="1"/>
  <c r="O1598" i="1"/>
  <c r="M1599" i="1"/>
  <c r="O1599" i="1"/>
  <c r="O1600" i="1"/>
  <c r="O1601" i="1"/>
  <c r="M1601" i="1"/>
  <c r="M1602" i="1"/>
  <c r="O1602" i="1"/>
  <c r="M1603" i="1"/>
  <c r="O1604" i="1"/>
  <c r="M1604" i="1"/>
  <c r="M1605" i="1"/>
  <c r="O1605" i="1"/>
  <c r="M1606" i="1"/>
  <c r="O1606" i="1"/>
  <c r="M1607" i="1"/>
  <c r="O1607" i="1"/>
  <c r="O1608" i="1"/>
  <c r="O1609" i="1"/>
  <c r="M1609" i="1"/>
  <c r="M1610" i="1"/>
  <c r="O1610" i="1"/>
  <c r="M1611" i="1"/>
  <c r="O1612" i="1"/>
  <c r="M1612" i="1"/>
  <c r="M1613" i="1"/>
  <c r="O1613" i="1"/>
  <c r="M1614" i="1"/>
  <c r="O1614" i="1"/>
  <c r="M1615" i="1"/>
  <c r="O1615" i="1"/>
  <c r="O1616" i="1"/>
  <c r="O1617" i="1"/>
  <c r="M1617" i="1"/>
  <c r="M1618" i="1"/>
  <c r="O1618" i="1"/>
  <c r="M1619" i="1"/>
  <c r="O1620" i="1"/>
  <c r="M1620" i="1"/>
  <c r="M1621" i="1"/>
  <c r="O1621" i="1"/>
  <c r="M1622" i="1"/>
  <c r="O1622" i="1"/>
  <c r="M1623" i="1"/>
  <c r="O1623" i="1"/>
  <c r="O1624" i="1"/>
  <c r="O1625" i="1"/>
  <c r="M1625" i="1"/>
  <c r="M1626" i="1"/>
  <c r="O1626" i="1"/>
  <c r="M1627" i="1"/>
  <c r="O1628" i="1"/>
  <c r="M1628" i="1"/>
  <c r="M1629" i="1"/>
  <c r="O1629" i="1"/>
  <c r="M1630" i="1"/>
  <c r="O1630" i="1"/>
  <c r="M1631" i="1"/>
  <c r="O1631" i="1"/>
  <c r="O1632" i="1"/>
  <c r="O1633" i="1"/>
  <c r="M1633" i="1"/>
  <c r="M1634" i="1"/>
  <c r="O1634" i="1"/>
  <c r="M1635" i="1"/>
  <c r="O1636" i="1"/>
  <c r="M1636" i="1"/>
  <c r="M1637" i="1"/>
  <c r="O1637" i="1"/>
  <c r="M1638" i="1"/>
  <c r="O1638" i="1"/>
  <c r="M1639" i="1"/>
  <c r="O1639" i="1"/>
  <c r="O1640" i="1"/>
  <c r="O1641" i="1"/>
  <c r="M1641" i="1"/>
  <c r="M1642" i="1"/>
  <c r="O1642" i="1"/>
  <c r="M1643" i="1"/>
  <c r="O1644" i="1"/>
  <c r="M1644" i="1"/>
  <c r="M1645" i="1"/>
  <c r="O1645" i="1"/>
  <c r="M1646" i="1"/>
  <c r="O1647" i="1"/>
  <c r="M1647" i="1"/>
  <c r="M1648" i="1"/>
  <c r="O1648" i="1"/>
  <c r="M1649" i="1"/>
  <c r="O1649" i="1"/>
  <c r="M1650" i="1"/>
  <c r="O1651" i="1"/>
  <c r="M1651" i="1"/>
  <c r="M1652" i="1"/>
  <c r="O1652" i="1"/>
  <c r="M1653" i="1"/>
  <c r="O1653" i="1"/>
  <c r="M1654" i="1"/>
  <c r="O1655" i="1"/>
  <c r="M1655" i="1"/>
  <c r="M1656" i="1"/>
  <c r="O1656" i="1"/>
  <c r="M1657" i="1"/>
  <c r="O1657" i="1"/>
  <c r="M1658" i="1"/>
  <c r="O1659" i="1"/>
  <c r="M1659" i="1"/>
  <c r="M1660" i="1"/>
  <c r="O1660" i="1"/>
  <c r="M1661" i="1"/>
  <c r="O1661" i="1"/>
  <c r="M1662" i="1"/>
  <c r="O1663" i="1"/>
  <c r="M1663" i="1"/>
  <c r="M1664" i="1"/>
  <c r="O1664" i="1"/>
  <c r="M1665" i="1"/>
  <c r="O1665" i="1"/>
  <c r="M1666" i="1"/>
  <c r="O1667" i="1"/>
  <c r="M1667" i="1"/>
  <c r="M1668" i="1"/>
  <c r="O1668" i="1"/>
  <c r="M1669" i="1"/>
  <c r="O1669" i="1"/>
  <c r="M1670" i="1"/>
  <c r="O1671" i="1"/>
  <c r="M1671" i="1"/>
  <c r="M1672" i="1"/>
  <c r="O1672" i="1"/>
  <c r="M1673" i="1"/>
  <c r="O1673" i="1"/>
  <c r="M1674" i="1"/>
  <c r="O1675" i="1"/>
  <c r="M1675" i="1"/>
  <c r="M1676" i="1"/>
  <c r="O1676" i="1"/>
  <c r="M1677" i="1"/>
  <c r="O1677" i="1"/>
  <c r="M1678" i="1"/>
  <c r="O1679" i="1"/>
  <c r="M1679" i="1"/>
  <c r="M1680" i="1"/>
  <c r="O1680" i="1"/>
  <c r="M1681" i="1"/>
  <c r="O1681" i="1"/>
  <c r="D1684" i="1"/>
  <c r="E1684" i="1"/>
  <c r="F1684" i="1"/>
  <c r="G1684" i="1"/>
  <c r="B3" i="5" s="1"/>
  <c r="A7" i="5" l="1"/>
  <c r="A3" i="5"/>
  <c r="M939" i="1"/>
  <c r="O939" i="1"/>
  <c r="O928" i="1"/>
  <c r="M928" i="1"/>
  <c r="M923" i="1"/>
  <c r="O923" i="1"/>
  <c r="O912" i="1"/>
  <c r="M912" i="1"/>
  <c r="M907" i="1"/>
  <c r="O907" i="1"/>
  <c r="O896" i="1"/>
  <c r="M896" i="1"/>
  <c r="M891" i="1"/>
  <c r="O891" i="1"/>
  <c r="O678" i="1"/>
  <c r="M678" i="1"/>
  <c r="O932" i="1"/>
  <c r="M932" i="1"/>
  <c r="M927" i="1"/>
  <c r="O927" i="1"/>
  <c r="O916" i="1"/>
  <c r="M916" i="1"/>
  <c r="M911" i="1"/>
  <c r="O911" i="1"/>
  <c r="O900" i="1"/>
  <c r="M900" i="1"/>
  <c r="M895" i="1"/>
  <c r="O895" i="1"/>
  <c r="O884" i="1"/>
  <c r="M884" i="1"/>
  <c r="M879" i="1"/>
  <c r="O879" i="1"/>
  <c r="O862" i="1"/>
  <c r="M862" i="1"/>
  <c r="M681" i="1"/>
  <c r="O681" i="1"/>
  <c r="M649" i="1"/>
  <c r="O649" i="1"/>
  <c r="M617" i="1"/>
  <c r="O617" i="1"/>
  <c r="O1678" i="1"/>
  <c r="O1674" i="1"/>
  <c r="O1670" i="1"/>
  <c r="O1666" i="1"/>
  <c r="O1662" i="1"/>
  <c r="O1658" i="1"/>
  <c r="O1654" i="1"/>
  <c r="O1650" i="1"/>
  <c r="O1646" i="1"/>
  <c r="O1643" i="1"/>
  <c r="M1640" i="1"/>
  <c r="O1635" i="1"/>
  <c r="M1632" i="1"/>
  <c r="O1627" i="1"/>
  <c r="M1624" i="1"/>
  <c r="O1619" i="1"/>
  <c r="M1616" i="1"/>
  <c r="O1611" i="1"/>
  <c r="M1608" i="1"/>
  <c r="O1603" i="1"/>
  <c r="M1600" i="1"/>
  <c r="O1595" i="1"/>
  <c r="M1592" i="1"/>
  <c r="O936" i="1"/>
  <c r="M936" i="1"/>
  <c r="M931" i="1"/>
  <c r="O931" i="1"/>
  <c r="O920" i="1"/>
  <c r="M920" i="1"/>
  <c r="M915" i="1"/>
  <c r="O915" i="1"/>
  <c r="O904" i="1"/>
  <c r="M904" i="1"/>
  <c r="M899" i="1"/>
  <c r="O899" i="1"/>
  <c r="O888" i="1"/>
  <c r="M888" i="1"/>
  <c r="M883" i="1"/>
  <c r="O883" i="1"/>
  <c r="O870" i="1"/>
  <c r="M870" i="1"/>
  <c r="O880" i="1"/>
  <c r="M880" i="1"/>
  <c r="M875" i="1"/>
  <c r="O875" i="1"/>
  <c r="O854" i="1"/>
  <c r="M854" i="1"/>
  <c r="O646" i="1"/>
  <c r="M646" i="1"/>
  <c r="O614" i="1"/>
  <c r="M614" i="1"/>
  <c r="M554" i="1"/>
  <c r="O554" i="1"/>
  <c r="M522" i="1"/>
  <c r="O522" i="1"/>
  <c r="M490" i="1"/>
  <c r="O490" i="1"/>
  <c r="M458" i="1"/>
  <c r="O458" i="1"/>
  <c r="M291" i="1"/>
  <c r="O291" i="1"/>
  <c r="M283" i="1"/>
  <c r="O283" i="1"/>
  <c r="M275" i="1"/>
  <c r="O275" i="1"/>
  <c r="M267" i="1"/>
  <c r="O267" i="1"/>
  <c r="M259" i="1"/>
  <c r="O259" i="1"/>
  <c r="M251" i="1"/>
  <c r="O251" i="1"/>
  <c r="M27" i="1"/>
  <c r="O27" i="1"/>
  <c r="M11" i="1"/>
  <c r="O11" i="1"/>
  <c r="M1452" i="1"/>
  <c r="O1452" i="1"/>
  <c r="M1448" i="1"/>
  <c r="O1448" i="1"/>
  <c r="M1444" i="1"/>
  <c r="O1444" i="1"/>
  <c r="M1440" i="1"/>
  <c r="O1440" i="1"/>
  <c r="M1436" i="1"/>
  <c r="O1436" i="1"/>
  <c r="M1432" i="1"/>
  <c r="O1432" i="1"/>
  <c r="M1428" i="1"/>
  <c r="O1428" i="1"/>
  <c r="M1424" i="1"/>
  <c r="O1424" i="1"/>
  <c r="M1420" i="1"/>
  <c r="O1420" i="1"/>
  <c r="M1416" i="1"/>
  <c r="O1416" i="1"/>
  <c r="M1412" i="1"/>
  <c r="O1412" i="1"/>
  <c r="M1408" i="1"/>
  <c r="O1408" i="1"/>
  <c r="M1404" i="1"/>
  <c r="O1404" i="1"/>
  <c r="M1400" i="1"/>
  <c r="O1400" i="1"/>
  <c r="M1396" i="1"/>
  <c r="O1396" i="1"/>
  <c r="M1392" i="1"/>
  <c r="O1392" i="1"/>
  <c r="M1388" i="1"/>
  <c r="O1388" i="1"/>
  <c r="M1384" i="1"/>
  <c r="O1384" i="1"/>
  <c r="M1380" i="1"/>
  <c r="O1380" i="1"/>
  <c r="M1376" i="1"/>
  <c r="O1376" i="1"/>
  <c r="M1372" i="1"/>
  <c r="O1372" i="1"/>
  <c r="M1368" i="1"/>
  <c r="O1368" i="1"/>
  <c r="M1364" i="1"/>
  <c r="O1364" i="1"/>
  <c r="M1360" i="1"/>
  <c r="O1360" i="1"/>
  <c r="M1356" i="1"/>
  <c r="O1356" i="1"/>
  <c r="M1352" i="1"/>
  <c r="O1352" i="1"/>
  <c r="M1348" i="1"/>
  <c r="O1348" i="1"/>
  <c r="M1344" i="1"/>
  <c r="O1344" i="1"/>
  <c r="M1340" i="1"/>
  <c r="O1340" i="1"/>
  <c r="M1336" i="1"/>
  <c r="O1336" i="1"/>
  <c r="M1332" i="1"/>
  <c r="O1332" i="1"/>
  <c r="M1328" i="1"/>
  <c r="O1328" i="1"/>
  <c r="M1324" i="1"/>
  <c r="O1324" i="1"/>
  <c r="M1320" i="1"/>
  <c r="O1320" i="1"/>
  <c r="M1316" i="1"/>
  <c r="O1316" i="1"/>
  <c r="M1312" i="1"/>
  <c r="O1312" i="1"/>
  <c r="M1308" i="1"/>
  <c r="O1308" i="1"/>
  <c r="M1304" i="1"/>
  <c r="O1304" i="1"/>
  <c r="M1300" i="1"/>
  <c r="O1300" i="1"/>
  <c r="M1296" i="1"/>
  <c r="O1296" i="1"/>
  <c r="M1292" i="1"/>
  <c r="O1292" i="1"/>
  <c r="M1288" i="1"/>
  <c r="O1288" i="1"/>
  <c r="M1284" i="1"/>
  <c r="O1284" i="1"/>
  <c r="M1280" i="1"/>
  <c r="O1280" i="1"/>
  <c r="M1276" i="1"/>
  <c r="O1276" i="1"/>
  <c r="M1272" i="1"/>
  <c r="O1272" i="1"/>
  <c r="M1268" i="1"/>
  <c r="O1268" i="1"/>
  <c r="M1264" i="1"/>
  <c r="O1264" i="1"/>
  <c r="M1260" i="1"/>
  <c r="O1260" i="1"/>
  <c r="M1256" i="1"/>
  <c r="O1256" i="1"/>
  <c r="M1252" i="1"/>
  <c r="O1252" i="1"/>
  <c r="M1248" i="1"/>
  <c r="O1248" i="1"/>
  <c r="M1244" i="1"/>
  <c r="O1244" i="1"/>
  <c r="M1240" i="1"/>
  <c r="O1240" i="1"/>
  <c r="M1236" i="1"/>
  <c r="O1236" i="1"/>
  <c r="M1232" i="1"/>
  <c r="O1232" i="1"/>
  <c r="M1228" i="1"/>
  <c r="O1228" i="1"/>
  <c r="M1224" i="1"/>
  <c r="O1224" i="1"/>
  <c r="M1220" i="1"/>
  <c r="O1220" i="1"/>
  <c r="M1216" i="1"/>
  <c r="O1216" i="1"/>
  <c r="M1212" i="1"/>
  <c r="O1212" i="1"/>
  <c r="M1208" i="1"/>
  <c r="O1208" i="1"/>
  <c r="M1204" i="1"/>
  <c r="O1204" i="1"/>
  <c r="M1200" i="1"/>
  <c r="O1200" i="1"/>
  <c r="M1196" i="1"/>
  <c r="O1196" i="1"/>
  <c r="M1192" i="1"/>
  <c r="O1192" i="1"/>
  <c r="M1188" i="1"/>
  <c r="O1188" i="1"/>
  <c r="M1184" i="1"/>
  <c r="O1184" i="1"/>
  <c r="M1180" i="1"/>
  <c r="O1180" i="1"/>
  <c r="M1176" i="1"/>
  <c r="O1176" i="1"/>
  <c r="M1172" i="1"/>
  <c r="O1172" i="1"/>
  <c r="M1168" i="1"/>
  <c r="O1168" i="1"/>
  <c r="M1164" i="1"/>
  <c r="O1164" i="1"/>
  <c r="M1160" i="1"/>
  <c r="O1160" i="1"/>
  <c r="M1156" i="1"/>
  <c r="O1156" i="1"/>
  <c r="M1152" i="1"/>
  <c r="O1152" i="1"/>
  <c r="M1148" i="1"/>
  <c r="O1148" i="1"/>
  <c r="M1144" i="1"/>
  <c r="O1144" i="1"/>
  <c r="M1140" i="1"/>
  <c r="O1140" i="1"/>
  <c r="M1136" i="1"/>
  <c r="O1136" i="1"/>
  <c r="M1132" i="1"/>
  <c r="O1132" i="1"/>
  <c r="M1128" i="1"/>
  <c r="O1128" i="1"/>
  <c r="M1124" i="1"/>
  <c r="O1124" i="1"/>
  <c r="M1120" i="1"/>
  <c r="O1120" i="1"/>
  <c r="M1116" i="1"/>
  <c r="O1116" i="1"/>
  <c r="M1112" i="1"/>
  <c r="O1112" i="1"/>
  <c r="M1108" i="1"/>
  <c r="O1108" i="1"/>
  <c r="M1104" i="1"/>
  <c r="O1104" i="1"/>
  <c r="M1100" i="1"/>
  <c r="O1100" i="1"/>
  <c r="M1096" i="1"/>
  <c r="O1096" i="1"/>
  <c r="M1092" i="1"/>
  <c r="O1092" i="1"/>
  <c r="M1088" i="1"/>
  <c r="O1088" i="1"/>
  <c r="M1084" i="1"/>
  <c r="O1084" i="1"/>
  <c r="M1080" i="1"/>
  <c r="O1080" i="1"/>
  <c r="M1076" i="1"/>
  <c r="O1076" i="1"/>
  <c r="M1072" i="1"/>
  <c r="O1072" i="1"/>
  <c r="M1068" i="1"/>
  <c r="O1068" i="1"/>
  <c r="M1064" i="1"/>
  <c r="O1064" i="1"/>
  <c r="M1060" i="1"/>
  <c r="O1060" i="1"/>
  <c r="M1056" i="1"/>
  <c r="O1056" i="1"/>
  <c r="M1052" i="1"/>
  <c r="O1052" i="1"/>
  <c r="M1048" i="1"/>
  <c r="O1048" i="1"/>
  <c r="M1044" i="1"/>
  <c r="O1044" i="1"/>
  <c r="M1036" i="1"/>
  <c r="M1028" i="1"/>
  <c r="M1020" i="1"/>
  <c r="M1012" i="1"/>
  <c r="M1004" i="1"/>
  <c r="M996" i="1"/>
  <c r="M988" i="1"/>
  <c r="M980" i="1"/>
  <c r="M972" i="1"/>
  <c r="M964" i="1"/>
  <c r="M956" i="1"/>
  <c r="M948" i="1"/>
  <c r="O940" i="1"/>
  <c r="M940" i="1"/>
  <c r="M935" i="1"/>
  <c r="O935" i="1"/>
  <c r="O924" i="1"/>
  <c r="M924" i="1"/>
  <c r="M919" i="1"/>
  <c r="O919" i="1"/>
  <c r="O908" i="1"/>
  <c r="M908" i="1"/>
  <c r="M903" i="1"/>
  <c r="O903" i="1"/>
  <c r="O892" i="1"/>
  <c r="M892" i="1"/>
  <c r="M887" i="1"/>
  <c r="O887" i="1"/>
  <c r="O876" i="1"/>
  <c r="M876" i="1"/>
  <c r="O873" i="1"/>
  <c r="O1038" i="1"/>
  <c r="M1035" i="1"/>
  <c r="O1030" i="1"/>
  <c r="M1027" i="1"/>
  <c r="O1022" i="1"/>
  <c r="M1019" i="1"/>
  <c r="O1014" i="1"/>
  <c r="M1011" i="1"/>
  <c r="O1006" i="1"/>
  <c r="M1003" i="1"/>
  <c r="O998" i="1"/>
  <c r="M995" i="1"/>
  <c r="O990" i="1"/>
  <c r="M987" i="1"/>
  <c r="O982" i="1"/>
  <c r="M979" i="1"/>
  <c r="O974" i="1"/>
  <c r="M971" i="1"/>
  <c r="O966" i="1"/>
  <c r="M963" i="1"/>
  <c r="O958" i="1"/>
  <c r="M955" i="1"/>
  <c r="O950" i="1"/>
  <c r="M947" i="1"/>
  <c r="O942" i="1"/>
  <c r="O662" i="1"/>
  <c r="M662" i="1"/>
  <c r="O630" i="1"/>
  <c r="M630" i="1"/>
  <c r="M586" i="1"/>
  <c r="O586" i="1"/>
  <c r="M665" i="1"/>
  <c r="O665" i="1"/>
  <c r="M633" i="1"/>
  <c r="O633" i="1"/>
  <c r="O839" i="1"/>
  <c r="O831" i="1"/>
  <c r="O823" i="1"/>
  <c r="O815" i="1"/>
  <c r="O807" i="1"/>
  <c r="O799" i="1"/>
  <c r="O791" i="1"/>
  <c r="O783" i="1"/>
  <c r="O775" i="1"/>
  <c r="O767" i="1"/>
  <c r="O759" i="1"/>
  <c r="O751" i="1"/>
  <c r="O743" i="1"/>
  <c r="O735" i="1"/>
  <c r="O727" i="1"/>
  <c r="O719" i="1"/>
  <c r="O711" i="1"/>
  <c r="O703" i="1"/>
  <c r="O695" i="1"/>
  <c r="O687" i="1"/>
  <c r="M677" i="1"/>
  <c r="O677" i="1"/>
  <c r="M661" i="1"/>
  <c r="O661" i="1"/>
  <c r="M645" i="1"/>
  <c r="O645" i="1"/>
  <c r="M629" i="1"/>
  <c r="O629" i="1"/>
  <c r="M613" i="1"/>
  <c r="O613" i="1"/>
  <c r="M588" i="1"/>
  <c r="O588" i="1"/>
  <c r="M556" i="1"/>
  <c r="O556" i="1"/>
  <c r="M524" i="1"/>
  <c r="O524" i="1"/>
  <c r="M492" i="1"/>
  <c r="O492" i="1"/>
  <c r="M460" i="1"/>
  <c r="O460" i="1"/>
  <c r="O869" i="1"/>
  <c r="M866" i="1"/>
  <c r="O861" i="1"/>
  <c r="M858" i="1"/>
  <c r="O853" i="1"/>
  <c r="M850" i="1"/>
  <c r="O845" i="1"/>
  <c r="M842" i="1"/>
  <c r="O837" i="1"/>
  <c r="M834" i="1"/>
  <c r="O829" i="1"/>
  <c r="M826" i="1"/>
  <c r="O821" i="1"/>
  <c r="M818" i="1"/>
  <c r="O813" i="1"/>
  <c r="M810" i="1"/>
  <c r="O805" i="1"/>
  <c r="M802" i="1"/>
  <c r="O797" i="1"/>
  <c r="M794" i="1"/>
  <c r="O789" i="1"/>
  <c r="M786" i="1"/>
  <c r="O781" i="1"/>
  <c r="M778" i="1"/>
  <c r="O773" i="1"/>
  <c r="M770" i="1"/>
  <c r="O765" i="1"/>
  <c r="M762" i="1"/>
  <c r="O757" i="1"/>
  <c r="M754" i="1"/>
  <c r="O749" i="1"/>
  <c r="M746" i="1"/>
  <c r="O741" i="1"/>
  <c r="M738" i="1"/>
  <c r="O733" i="1"/>
  <c r="M730" i="1"/>
  <c r="O725" i="1"/>
  <c r="M722" i="1"/>
  <c r="O717" i="1"/>
  <c r="M714" i="1"/>
  <c r="O709" i="1"/>
  <c r="M706" i="1"/>
  <c r="O701" i="1"/>
  <c r="M698" i="1"/>
  <c r="O693" i="1"/>
  <c r="M690" i="1"/>
  <c r="O685" i="1"/>
  <c r="M682" i="1"/>
  <c r="M673" i="1"/>
  <c r="O673" i="1"/>
  <c r="M666" i="1"/>
  <c r="M657" i="1"/>
  <c r="O657" i="1"/>
  <c r="M650" i="1"/>
  <c r="M641" i="1"/>
  <c r="O641" i="1"/>
  <c r="M634" i="1"/>
  <c r="M625" i="1"/>
  <c r="O625" i="1"/>
  <c r="M618" i="1"/>
  <c r="M609" i="1"/>
  <c r="O609" i="1"/>
  <c r="M602" i="1"/>
  <c r="O600" i="1"/>
  <c r="M570" i="1"/>
  <c r="O570" i="1"/>
  <c r="O568" i="1"/>
  <c r="O566" i="1"/>
  <c r="M538" i="1"/>
  <c r="O538" i="1"/>
  <c r="M506" i="1"/>
  <c r="O506" i="1"/>
  <c r="M474" i="1"/>
  <c r="O474" i="1"/>
  <c r="M442" i="1"/>
  <c r="O442" i="1"/>
  <c r="M426" i="1"/>
  <c r="O426" i="1"/>
  <c r="M410" i="1"/>
  <c r="O410" i="1"/>
  <c r="M394" i="1"/>
  <c r="O394" i="1"/>
  <c r="M378" i="1"/>
  <c r="O378" i="1"/>
  <c r="M362" i="1"/>
  <c r="O362" i="1"/>
  <c r="M346" i="1"/>
  <c r="O346" i="1"/>
  <c r="M330" i="1"/>
  <c r="O330" i="1"/>
  <c r="M669" i="1"/>
  <c r="O669" i="1"/>
  <c r="M653" i="1"/>
  <c r="O653" i="1"/>
  <c r="M637" i="1"/>
  <c r="O637" i="1"/>
  <c r="M621" i="1"/>
  <c r="O621" i="1"/>
  <c r="M605" i="1"/>
  <c r="O605" i="1"/>
  <c r="M572" i="1"/>
  <c r="O572" i="1"/>
  <c r="M540" i="1"/>
  <c r="O540" i="1"/>
  <c r="M508" i="1"/>
  <c r="O508" i="1"/>
  <c r="M476" i="1"/>
  <c r="O476" i="1"/>
  <c r="M444" i="1"/>
  <c r="O444" i="1"/>
  <c r="M428" i="1"/>
  <c r="O428" i="1"/>
  <c r="M412" i="1"/>
  <c r="O412" i="1"/>
  <c r="M396" i="1"/>
  <c r="O396" i="1"/>
  <c r="M380" i="1"/>
  <c r="O380" i="1"/>
  <c r="M364" i="1"/>
  <c r="O364" i="1"/>
  <c r="M348" i="1"/>
  <c r="O348" i="1"/>
  <c r="M332" i="1"/>
  <c r="O332" i="1"/>
  <c r="O436" i="1"/>
  <c r="O434" i="1"/>
  <c r="O420" i="1"/>
  <c r="O418" i="1"/>
  <c r="O404" i="1"/>
  <c r="O402" i="1"/>
  <c r="O388" i="1"/>
  <c r="O386" i="1"/>
  <c r="O372" i="1"/>
  <c r="O370" i="1"/>
  <c r="O356" i="1"/>
  <c r="O354" i="1"/>
  <c r="O340" i="1"/>
  <c r="O338" i="1"/>
  <c r="O324" i="1"/>
  <c r="O322" i="1"/>
  <c r="M293" i="1"/>
  <c r="O293" i="1"/>
  <c r="M285" i="1"/>
  <c r="O285" i="1"/>
  <c r="M277" i="1"/>
  <c r="O277" i="1"/>
  <c r="M269" i="1"/>
  <c r="O269" i="1"/>
  <c r="M261" i="1"/>
  <c r="O261" i="1"/>
  <c r="M253" i="1"/>
  <c r="O253" i="1"/>
  <c r="M243" i="1"/>
  <c r="O243" i="1"/>
  <c r="M239" i="1"/>
  <c r="O239" i="1"/>
  <c r="M235" i="1"/>
  <c r="O235" i="1"/>
  <c r="M231" i="1"/>
  <c r="O231" i="1"/>
  <c r="M227" i="1"/>
  <c r="O227" i="1"/>
  <c r="M223" i="1"/>
  <c r="O223" i="1"/>
  <c r="M219" i="1"/>
  <c r="O219" i="1"/>
  <c r="M215" i="1"/>
  <c r="O215" i="1"/>
  <c r="M211" i="1"/>
  <c r="O211" i="1"/>
  <c r="M207" i="1"/>
  <c r="O207" i="1"/>
  <c r="M203" i="1"/>
  <c r="O203" i="1"/>
  <c r="M199" i="1"/>
  <c r="O199" i="1"/>
  <c r="M195" i="1"/>
  <c r="O195" i="1"/>
  <c r="M191" i="1"/>
  <c r="O191" i="1"/>
  <c r="M187" i="1"/>
  <c r="O187" i="1"/>
  <c r="M183" i="1"/>
  <c r="O183" i="1"/>
  <c r="M179" i="1"/>
  <c r="O179" i="1"/>
  <c r="M175" i="1"/>
  <c r="O175" i="1"/>
  <c r="M168" i="1"/>
  <c r="M164" i="1"/>
  <c r="M160" i="1"/>
  <c r="M15" i="1"/>
  <c r="O15" i="1"/>
  <c r="M19" i="1"/>
  <c r="O19" i="1"/>
  <c r="M3" i="1"/>
  <c r="O3" i="1"/>
  <c r="M167" i="1"/>
  <c r="O167" i="1"/>
  <c r="M163" i="1"/>
  <c r="O163" i="1"/>
  <c r="M159" i="1"/>
  <c r="O159" i="1"/>
  <c r="M155" i="1"/>
  <c r="O155" i="1"/>
  <c r="M151" i="1"/>
  <c r="O151" i="1"/>
  <c r="M147" i="1"/>
  <c r="O147" i="1"/>
  <c r="M143" i="1"/>
  <c r="O143" i="1"/>
  <c r="M139" i="1"/>
  <c r="O139" i="1"/>
  <c r="M135" i="1"/>
  <c r="O135" i="1"/>
  <c r="M131" i="1"/>
  <c r="O131" i="1"/>
  <c r="M127" i="1"/>
  <c r="O127" i="1"/>
  <c r="M123" i="1"/>
  <c r="O123" i="1"/>
  <c r="M119" i="1"/>
  <c r="O119" i="1"/>
  <c r="M115" i="1"/>
  <c r="O115" i="1"/>
  <c r="M111" i="1"/>
  <c r="O111" i="1"/>
  <c r="M107" i="1"/>
  <c r="O107" i="1"/>
  <c r="M103" i="1"/>
  <c r="O103" i="1"/>
  <c r="M99" i="1"/>
  <c r="O99" i="1"/>
  <c r="M95" i="1"/>
  <c r="O95" i="1"/>
  <c r="M91" i="1"/>
  <c r="O91" i="1"/>
  <c r="M87" i="1"/>
  <c r="O87" i="1"/>
  <c r="M83" i="1"/>
  <c r="O83" i="1"/>
  <c r="M79" i="1"/>
  <c r="O79" i="1"/>
  <c r="M75" i="1"/>
  <c r="O75" i="1"/>
  <c r="M71" i="1"/>
  <c r="O71" i="1"/>
  <c r="M67" i="1"/>
  <c r="O67" i="1"/>
  <c r="M63" i="1"/>
  <c r="O63" i="1"/>
  <c r="M59" i="1"/>
  <c r="O59" i="1"/>
  <c r="M55" i="1"/>
  <c r="O55" i="1"/>
  <c r="M51" i="1"/>
  <c r="O51" i="1"/>
  <c r="M47" i="1"/>
  <c r="O47" i="1"/>
  <c r="M43" i="1"/>
  <c r="O43" i="1"/>
  <c r="M39" i="1"/>
  <c r="O39" i="1"/>
  <c r="M35" i="1"/>
  <c r="O35" i="1"/>
  <c r="M31" i="1"/>
  <c r="O31" i="1"/>
  <c r="M23" i="1"/>
  <c r="O23" i="1"/>
  <c r="M7" i="1"/>
  <c r="O7" i="1"/>
  <c r="O26" i="1"/>
  <c r="O22" i="1"/>
  <c r="O18" i="1"/>
  <c r="O14" i="1"/>
  <c r="O10" i="1"/>
  <c r="O6" i="1"/>
  <c r="O2" i="1"/>
  <c r="I1684" i="3" l="1"/>
  <c r="I1684" i="1"/>
  <c r="H1684" i="3"/>
  <c r="H1684" i="1"/>
  <c r="J1684" i="1" l="1"/>
  <c r="J1684" i="3"/>
  <c r="D1684" i="4"/>
  <c r="E1684" i="4"/>
  <c r="F1684" i="4"/>
  <c r="G1684" i="4"/>
  <c r="D7" i="5" s="1"/>
  <c r="D13" i="5" s="1"/>
  <c r="C3" i="5" l="1"/>
  <c r="D12" i="5" s="1"/>
  <c r="C7" i="5"/>
  <c r="D15" i="5" s="1"/>
  <c r="D1684" i="2"/>
  <c r="E1684" i="2"/>
  <c r="F1684" i="2"/>
  <c r="G1684" i="2"/>
  <c r="D3" i="5" l="1"/>
  <c r="D10" i="5" s="1"/>
  <c r="I1684" i="4"/>
  <c r="H1684" i="4"/>
  <c r="J1684" i="4" l="1"/>
  <c r="E7" i="5" s="1"/>
  <c r="D14" i="5" s="1"/>
  <c r="H1684" i="2"/>
  <c r="I1684" i="2"/>
  <c r="J1684" i="2" l="1"/>
  <c r="E3" i="5" l="1"/>
  <c r="D11" i="5" s="1"/>
</calcChain>
</file>

<file path=xl/sharedStrings.xml><?xml version="1.0" encoding="utf-8"?>
<sst xmlns="http://schemas.openxmlformats.org/spreadsheetml/2006/main" count="6832" uniqueCount="57">
  <si>
    <t>Coste con modificaciones en tiempo real</t>
  </si>
  <si>
    <t>Coste inicial</t>
  </si>
  <si>
    <t>Coste</t>
  </si>
  <si>
    <t>Datos estáticos - 10% riesgo</t>
  </si>
  <si>
    <t>Datos predichos - 10% riesgo</t>
  </si>
  <si>
    <t>Datos estáticos - 2,5% riesgo</t>
  </si>
  <si>
    <t>Datos predichos - 2,5% riesgo</t>
  </si>
  <si>
    <t>Datos medidos</t>
  </si>
  <si>
    <t>Coste con modificaciones en tiempo real (datos estáticos - 2,5% riesgo)</t>
  </si>
  <si>
    <t>Coste por activación de reserva [USD]</t>
  </si>
  <si>
    <t>Coste por asignación de reserva [USD]</t>
  </si>
  <si>
    <t>Coste [USD] (datos estáticos - 2,5% riesgo)</t>
  </si>
  <si>
    <t>Producción [MW] (datos estáticos - 2,5% riesgo)</t>
  </si>
  <si>
    <t>Coste [USD] (datos medidos)</t>
  </si>
  <si>
    <t>Producción [MW] (datos medidos)</t>
  </si>
  <si>
    <t>G 10</t>
  </si>
  <si>
    <t>G 09</t>
  </si>
  <si>
    <t>G 08</t>
  </si>
  <si>
    <t>G 07</t>
  </si>
  <si>
    <t>G 06</t>
  </si>
  <si>
    <t>G 05</t>
  </si>
  <si>
    <t>G 04</t>
  </si>
  <si>
    <t>G 03</t>
  </si>
  <si>
    <t>G 02</t>
  </si>
  <si>
    <t>G 01</t>
  </si>
  <si>
    <t>Precio inicial [USD/MWh]</t>
  </si>
  <si>
    <t>Reservas [MW]</t>
  </si>
  <si>
    <t>Coste [USD/h] (datos estáticos - 2,5% riesgo)</t>
  </si>
  <si>
    <t>Coste [USD/h] (datos medidos)</t>
  </si>
  <si>
    <t>Nombre del generador</t>
  </si>
  <si>
    <t>Hora</t>
  </si>
  <si>
    <t>Coste con modificaciones en tiempo real (datos estáticos - 10% riesgo)</t>
  </si>
  <si>
    <t>Coste [USD] (datos estáticos - 10% riesgo)</t>
  </si>
  <si>
    <t>Producción [MW] (datos estáticos - 10% riesgo)</t>
  </si>
  <si>
    <t>Coste [USD/h] (datos estáticos - 10% riesgo)</t>
  </si>
  <si>
    <t>Coste con modificaciones en tiempo real (datos predichos - 2,5% riesgo)</t>
  </si>
  <si>
    <t>Coste [USD] (datos predichos - 2,5% riesgo)</t>
  </si>
  <si>
    <t>Producción [MW] (datos predichos - 2,5% riesgo)</t>
  </si>
  <si>
    <t>Coste [USD/h] (datos predichos - 2,5% riesgo)</t>
  </si>
  <si>
    <t>Coste con modificaciones en tiempo real (datos predichos - 10% riesgo)</t>
  </si>
  <si>
    <t>Coste [USD] (datos predichos - 10% riesgo)</t>
  </si>
  <si>
    <t>Producción [MW] (datos predichos - 10% riesgo)</t>
  </si>
  <si>
    <t>Coste [USD/h] (datos predichos - 10% riesgo)</t>
  </si>
  <si>
    <t>SLR</t>
  </si>
  <si>
    <t>SLR + DLR en tiempo real</t>
  </si>
  <si>
    <t>DLR predicho + DLR en tiempo real</t>
  </si>
  <si>
    <t>2,5% de reguridad</t>
  </si>
  <si>
    <t>10% de reguridad</t>
  </si>
  <si>
    <t>Ampacidad medida [kA]</t>
  </si>
  <si>
    <t>¿Necesidad de modificación?</t>
  </si>
  <si>
    <t>Día</t>
  </si>
  <si>
    <t>¿Necesidad de modificación?4</t>
  </si>
  <si>
    <t>Ampacidad predicha (2,5% riesgo) [kA]</t>
  </si>
  <si>
    <t>Ampacidad estática (2,5% riesgo) [kA]</t>
  </si>
  <si>
    <t>Ampacidad predicha (10% riesgo) [kA]</t>
  </si>
  <si>
    <t>Ampacidad estática (10% riesgo) [kA]</t>
  </si>
  <si>
    <t>¿Posibilidad de más integración eólica?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</si>
</sst>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0" tint="-0.3499862666707357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6"/>
      </top>
      <bottom/>
      <diagonal/>
    </border>
    <border>
      <left/>
      <right/>
      <top style="thin">
        <color theme="6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6"/>
      </top>
      <bottom/>
      <diagonal/>
    </border>
    <border>
      <left style="medium">
        <color indexed="64"/>
      </left>
      <right/>
      <top style="thin">
        <color theme="6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 wrapText="1"/>
    </xf>
    <xf numFmtId="20" fontId="3" fillId="0" borderId="26" xfId="0" applyNumberFormat="1" applyFont="1" applyBorder="1" applyAlignment="1">
      <alignment horizontal="center" vertical="center"/>
    </xf>
    <xf numFmtId="20" fontId="3" fillId="0" borderId="17" xfId="0" applyNumberFormat="1" applyFont="1" applyBorder="1" applyAlignment="1">
      <alignment horizontal="center" vertical="center"/>
    </xf>
    <xf numFmtId="20" fontId="3" fillId="0" borderId="11" xfId="0" applyNumberFormat="1" applyFont="1" applyBorder="1" applyAlignment="1">
      <alignment horizontal="center" vertical="center"/>
    </xf>
    <xf numFmtId="20" fontId="3" fillId="0" borderId="34" xfId="0" applyNumberFormat="1" applyFont="1" applyBorder="1" applyAlignment="1">
      <alignment horizontal="center" vertical="center"/>
    </xf>
    <xf numFmtId="20" fontId="3" fillId="0" borderId="36" xfId="0" applyNumberFormat="1" applyFont="1" applyBorder="1" applyAlignment="1">
      <alignment horizontal="center" vertical="center"/>
    </xf>
    <xf numFmtId="0" fontId="4" fillId="0" borderId="0" xfId="0" applyFont="1"/>
    <xf numFmtId="165" fontId="4" fillId="0" borderId="31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65" fontId="4" fillId="0" borderId="21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65" fontId="4" fillId="0" borderId="15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5" fontId="4" fillId="0" borderId="24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65" fontId="4" fillId="0" borderId="37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16" xfId="0" applyNumberFormat="1" applyFont="1" applyBorder="1" applyAlignment="1">
      <alignment horizontal="center" vertical="center"/>
    </xf>
    <xf numFmtId="165" fontId="4" fillId="0" borderId="4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" fontId="3" fillId="0" borderId="51" xfId="0" applyNumberFormat="1" applyFont="1" applyBorder="1" applyAlignment="1">
      <alignment horizontal="center" vertical="center"/>
    </xf>
    <xf numFmtId="16" fontId="3" fillId="0" borderId="52" xfId="0" applyNumberFormat="1" applyFont="1" applyBorder="1" applyAlignment="1">
      <alignment horizontal="center" vertical="center"/>
    </xf>
    <xf numFmtId="16" fontId="3" fillId="0" borderId="28" xfId="0" applyNumberFormat="1" applyFont="1" applyBorder="1" applyAlignment="1">
      <alignment horizontal="center" vertical="center"/>
    </xf>
    <xf numFmtId="16" fontId="3" fillId="0" borderId="53" xfId="0" applyNumberFormat="1" applyFont="1" applyBorder="1" applyAlignment="1">
      <alignment horizontal="center" vertical="center"/>
    </xf>
    <xf numFmtId="16" fontId="3" fillId="0" borderId="49" xfId="0" applyNumberFormat="1" applyFont="1" applyBorder="1" applyAlignment="1">
      <alignment horizontal="center" vertical="center"/>
    </xf>
    <xf numFmtId="16" fontId="3" fillId="0" borderId="54" xfId="0" applyNumberFormat="1" applyFont="1" applyBorder="1" applyAlignment="1">
      <alignment horizontal="center" vertical="center"/>
    </xf>
    <xf numFmtId="16" fontId="3" fillId="0" borderId="55" xfId="0" applyNumberFormat="1" applyFont="1" applyBorder="1" applyAlignment="1">
      <alignment horizontal="center" vertical="center"/>
    </xf>
    <xf numFmtId="16" fontId="3" fillId="0" borderId="56" xfId="0" applyNumberFormat="1" applyFont="1" applyBorder="1" applyAlignment="1">
      <alignment horizontal="center" vertical="center"/>
    </xf>
    <xf numFmtId="165" fontId="4" fillId="0" borderId="56" xfId="0" applyNumberFormat="1" applyFont="1" applyBorder="1" applyAlignment="1">
      <alignment horizontal="center" vertical="center"/>
    </xf>
    <xf numFmtId="165" fontId="4" fillId="0" borderId="52" xfId="0" applyNumberFormat="1" applyFont="1" applyBorder="1" applyAlignment="1">
      <alignment horizontal="center" vertical="center"/>
    </xf>
    <xf numFmtId="165" fontId="4" fillId="0" borderId="28" xfId="0" applyNumberFormat="1" applyFont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4" fillId="0" borderId="24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164" fontId="4" fillId="0" borderId="15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4" fontId="4" fillId="0" borderId="37" xfId="0" applyNumberFormat="1" applyFont="1" applyBorder="1" applyAlignment="1">
      <alignment horizontal="center" vertical="center"/>
    </xf>
    <xf numFmtId="164" fontId="4" fillId="0" borderId="38" xfId="0" applyNumberFormat="1" applyFont="1" applyBorder="1" applyAlignment="1">
      <alignment horizontal="center" vertical="center"/>
    </xf>
    <xf numFmtId="164" fontId="4" fillId="0" borderId="3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164" fontId="3" fillId="0" borderId="46" xfId="0" applyNumberFormat="1" applyFont="1" applyBorder="1" applyAlignment="1">
      <alignment horizontal="center" vertical="center"/>
    </xf>
    <xf numFmtId="164" fontId="3" fillId="0" borderId="58" xfId="0" applyNumberFormat="1" applyFont="1" applyBorder="1" applyAlignment="1">
      <alignment horizontal="center" vertical="center"/>
    </xf>
    <xf numFmtId="164" fontId="3" fillId="0" borderId="47" xfId="0" applyNumberFormat="1" applyFont="1" applyBorder="1" applyAlignment="1">
      <alignment horizontal="center" vertical="center"/>
    </xf>
    <xf numFmtId="165" fontId="3" fillId="0" borderId="57" xfId="0" applyNumberFormat="1" applyFont="1" applyBorder="1" applyAlignment="1">
      <alignment horizontal="center" vertical="center" wrapText="1"/>
    </xf>
    <xf numFmtId="165" fontId="3" fillId="2" borderId="30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65" fontId="3" fillId="0" borderId="3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4" fillId="0" borderId="26" xfId="0" applyNumberFormat="1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34" xfId="0" applyNumberFormat="1" applyFont="1" applyBorder="1" applyAlignment="1">
      <alignment horizontal="center" vertical="center"/>
    </xf>
    <xf numFmtId="164" fontId="4" fillId="0" borderId="31" xfId="0" applyNumberFormat="1" applyFont="1" applyBorder="1" applyAlignment="1">
      <alignment horizontal="center" vertical="center"/>
    </xf>
    <xf numFmtId="164" fontId="4" fillId="0" borderId="33" xfId="0" applyNumberFormat="1" applyFont="1" applyBorder="1" applyAlignment="1">
      <alignment horizontal="center" vertical="center"/>
    </xf>
    <xf numFmtId="164" fontId="4" fillId="0" borderId="32" xfId="0" applyNumberFormat="1" applyFont="1" applyBorder="1" applyAlignment="1">
      <alignment horizontal="center" vertical="center"/>
    </xf>
    <xf numFmtId="165" fontId="4" fillId="0" borderId="35" xfId="0" applyNumberFormat="1" applyFont="1" applyBorder="1" applyAlignment="1">
      <alignment horizontal="center" vertical="center"/>
    </xf>
    <xf numFmtId="16" fontId="3" fillId="0" borderId="27" xfId="0" applyNumberFormat="1" applyFont="1" applyBorder="1" applyAlignment="1">
      <alignment horizontal="center" vertical="center"/>
    </xf>
    <xf numFmtId="16" fontId="3" fillId="0" borderId="18" xfId="0" applyNumberFormat="1" applyFont="1" applyBorder="1" applyAlignment="1">
      <alignment horizontal="center" vertical="center"/>
    </xf>
    <xf numFmtId="16" fontId="3" fillId="0" borderId="12" xfId="0" applyNumberFormat="1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/>
    </xf>
    <xf numFmtId="16" fontId="3" fillId="0" borderId="30" xfId="0" applyNumberFormat="1" applyFont="1" applyBorder="1" applyAlignment="1">
      <alignment horizontal="center" vertical="center"/>
    </xf>
    <xf numFmtId="16" fontId="3" fillId="0" borderId="60" xfId="0" applyNumberFormat="1" applyFont="1" applyBorder="1" applyAlignment="1">
      <alignment horizontal="center" vertical="center"/>
    </xf>
    <xf numFmtId="16" fontId="3" fillId="0" borderId="61" xfId="0" applyNumberFormat="1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 wrapText="1"/>
    </xf>
    <xf numFmtId="164" fontId="4" fillId="0" borderId="44" xfId="0" applyNumberFormat="1" applyFont="1" applyBorder="1" applyAlignment="1">
      <alignment horizontal="center" vertical="center"/>
    </xf>
    <xf numFmtId="164" fontId="4" fillId="0" borderId="42" xfId="0" applyNumberFormat="1" applyFont="1" applyBorder="1" applyAlignment="1">
      <alignment horizontal="center" vertical="center"/>
    </xf>
    <xf numFmtId="164" fontId="4" fillId="0" borderId="43" xfId="0" applyNumberFormat="1" applyFont="1" applyBorder="1" applyAlignment="1">
      <alignment horizontal="center" vertical="center"/>
    </xf>
    <xf numFmtId="164" fontId="4" fillId="0" borderId="41" xfId="0" applyNumberFormat="1" applyFont="1" applyBorder="1" applyAlignment="1">
      <alignment horizontal="center" vertical="center"/>
    </xf>
    <xf numFmtId="164" fontId="4" fillId="0" borderId="45" xfId="0" applyNumberFormat="1" applyFont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 wrapText="1"/>
    </xf>
    <xf numFmtId="165" fontId="4" fillId="0" borderId="25" xfId="0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165" fontId="4" fillId="0" borderId="10" xfId="0" applyNumberFormat="1" applyFont="1" applyFill="1" applyBorder="1" applyAlignment="1">
      <alignment horizontal="center" vertical="center"/>
    </xf>
    <xf numFmtId="165" fontId="4" fillId="0" borderId="35" xfId="0" applyNumberFormat="1" applyFont="1" applyFill="1" applyBorder="1" applyAlignment="1">
      <alignment horizontal="center" vertical="center"/>
    </xf>
    <xf numFmtId="165" fontId="4" fillId="0" borderId="40" xfId="0" applyNumberFormat="1" applyFont="1" applyFill="1" applyBorder="1" applyAlignment="1">
      <alignment horizontal="center" vertical="center"/>
    </xf>
    <xf numFmtId="165" fontId="4" fillId="0" borderId="62" xfId="0" applyNumberFormat="1" applyFont="1" applyBorder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165" fontId="4" fillId="0" borderId="64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165" fontId="4" fillId="0" borderId="6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33" xfId="0" applyNumberFormat="1" applyFont="1" applyBorder="1" applyAlignment="1">
      <alignment horizontal="center" vertical="center"/>
    </xf>
    <xf numFmtId="165" fontId="4" fillId="0" borderId="63" xfId="0" applyNumberFormat="1" applyFont="1" applyBorder="1" applyAlignment="1">
      <alignment horizontal="center" vertical="center"/>
    </xf>
    <xf numFmtId="0" fontId="4" fillId="0" borderId="22" xfId="0" applyNumberFormat="1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165" fontId="4" fillId="0" borderId="69" xfId="0" applyNumberFormat="1" applyFont="1" applyBorder="1" applyAlignment="1">
      <alignment horizontal="center" vertical="center"/>
    </xf>
    <xf numFmtId="0" fontId="4" fillId="0" borderId="38" xfId="0" applyNumberFormat="1" applyFont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3" fillId="0" borderId="70" xfId="0" applyFont="1" applyBorder="1" applyAlignment="1">
      <alignment horizontal="center" vertical="center" wrapText="1"/>
    </xf>
    <xf numFmtId="165" fontId="4" fillId="0" borderId="26" xfId="0" applyNumberFormat="1" applyFont="1" applyBorder="1" applyAlignment="1">
      <alignment horizontal="center" vertical="center"/>
    </xf>
    <xf numFmtId="165" fontId="4" fillId="0" borderId="34" xfId="0" applyNumberFormat="1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165" fontId="4" fillId="0" borderId="57" xfId="0" applyNumberFormat="1" applyFont="1" applyBorder="1" applyAlignment="1">
      <alignment horizontal="center" vertical="center"/>
    </xf>
  </cellXfs>
  <cellStyles count="1">
    <cellStyle name="Normal" xfId="0" builtinId="0"/>
  </cellStyles>
  <dxfs count="126">
    <dxf>
      <font>
        <strike val="0"/>
        <outline val="0"/>
        <shadow val="0"/>
        <u val="none"/>
        <vertAlign val="baseline"/>
        <sz val="9"/>
        <name val="Verdana"/>
        <family val="2"/>
        <scheme val="none"/>
      </font>
      <numFmt numFmtId="165" formatCode="0.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5" formatCode="0.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name val="Verdana"/>
        <family val="2"/>
        <scheme val="none"/>
      </font>
      <numFmt numFmtId="165" formatCode="0.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5" formatCode="0.0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5" formatCode="0.00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5" formatCode="0.00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5" formatCode="0.00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5" formatCode="0.00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5" formatCode="0.0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5" formatCode="0.0000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5" formatCode="0.0000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4" formatCode="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4" formatCode="0.000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4" formatCode="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4" formatCode="0.000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scheme val="none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9"/>
        <name val="Verdana"/>
        <family val="2"/>
        <scheme val="none"/>
      </font>
      <numFmt numFmtId="165" formatCode="0.0000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name val="Verdana"/>
        <family val="2"/>
        <scheme val="none"/>
      </font>
      <numFmt numFmtId="165" formatCode="0.0000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name val="Verdana"/>
        <family val="2"/>
        <scheme val="none"/>
      </font>
      <numFmt numFmtId="165" formatCode="0.0000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5" formatCode="0.0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5" formatCode="0.00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name val="Verdana"/>
        <family val="2"/>
        <scheme val="none"/>
      </font>
      <numFmt numFmtId="164" formatCode="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Verdana"/>
        <family val="2"/>
        <scheme val="none"/>
      </font>
      <numFmt numFmtId="164" formatCode="0.000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Verdana"/>
        <family val="2"/>
        <scheme val="none"/>
      </font>
      <numFmt numFmtId="164" formatCode="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Verdana"/>
        <family val="2"/>
        <scheme val="none"/>
      </font>
      <numFmt numFmtId="164" formatCode="0.000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25" formatCode="h:mm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21" formatCode="dd\-mmm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/>
        </top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Verdana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5" formatCode="0.0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5" formatCode="0.0000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5" formatCode="0.0000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4" formatCode="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4" formatCode="0.000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4" formatCode="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4" formatCode="0.000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scheme val="none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5" formatCode="0.0000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5" formatCode="0.0000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5" formatCode="0.0000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5" formatCode="0.0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5" formatCode="0.00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4" formatCode="0.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4" formatCode="0.00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4" formatCode="0.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4" formatCode="0.0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25" formatCode="h:mm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21" formatCode="dd\-mmm"/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6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9"/>
        <name val="Verdana"/>
        <family val="2"/>
        <scheme val="none"/>
      </font>
      <numFmt numFmtId="165" formatCode="0.0000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name val="Verdana"/>
        <family val="2"/>
        <scheme val="none"/>
      </font>
      <numFmt numFmtId="165" formatCode="0.0000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name val="Verdana"/>
        <family val="2"/>
        <scheme val="none"/>
      </font>
      <numFmt numFmtId="165" formatCode="0.0000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5" formatCode="0.0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5" formatCode="0.00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name val="Verdana"/>
        <family val="2"/>
        <scheme val="none"/>
      </font>
      <numFmt numFmtId="164" formatCode="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Verdana"/>
        <family val="2"/>
        <scheme val="none"/>
      </font>
      <numFmt numFmtId="164" formatCode="0.000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Verdana"/>
        <family val="2"/>
        <scheme val="none"/>
      </font>
      <numFmt numFmtId="164" formatCode="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Verdana"/>
        <family val="2"/>
        <scheme val="none"/>
      </font>
      <numFmt numFmtId="164" formatCode="0.000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25" formatCode="h:mm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21" formatCode="dd\-mmm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/>
        </top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Verdana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5" formatCode="0.0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5" formatCode="0.0000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5" formatCode="0.0000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4" formatCode="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4" formatCode="0.000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4" formatCode="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4" formatCode="0.000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Verdana"/>
        <family val="2"/>
        <scheme val="none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5" formatCode="0.0000"/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5" formatCode="0.000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5" formatCode="0.000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4" formatCode="0.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4" formatCode="0.0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4" formatCode="0.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4" formatCode="0.00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5" formatCode="0.000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5" formatCode="0.0000"/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5" formatCode="0.0000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5" formatCode="0.0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5" formatCode="0.00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4" formatCode="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4" formatCode="0.000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4" formatCode="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4" formatCode="0.000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25" formatCode="h:mm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21" formatCode="dd\-mmm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/>
        </top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Verdana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B35557A-D95E-4D06-B57E-015EF158CD72}" name="Tabla3" displayName="Tabla3" ref="A1:O1681" totalsRowShown="0" headerRowDxfId="125" dataDxfId="124" tableBorderDxfId="123">
  <autoFilter ref="A1:O1681" xr:uid="{E509CA7A-210F-40B3-838F-0B2B9D2A105F}"/>
  <tableColumns count="15">
    <tableColumn id="1" xr3:uid="{F2596F5E-02C7-408C-A993-A701FEF4D6B2}" name="Día" dataDxfId="122"/>
    <tableColumn id="2" xr3:uid="{D79B27F1-9700-466C-9C53-80CE6A38AF06}" name="Hora" dataDxfId="121"/>
    <tableColumn id="3" xr3:uid="{C82C6979-86AC-485F-8131-7E0E64E6CD8D}" name="Nombre del generador" dataDxfId="120"/>
    <tableColumn id="4" xr3:uid="{18CB4DB1-78F3-440A-8C68-2742269205D4}" name="Producción [MW] (datos medidos)" dataDxfId="119"/>
    <tableColumn id="5" xr3:uid="{B397432B-8733-4C6A-BB9D-F66CF1F6D252}" name="Coste [USD/h] (datos medidos)" dataDxfId="118"/>
    <tableColumn id="6" xr3:uid="{EF369A3A-AAEB-44D9-B3DD-AE7CEE4402FB}" name="Producción [MW] (datos predichos - 2,5% riesgo)" dataDxfId="117"/>
    <tableColumn id="7" xr3:uid="{D32CF828-470D-4F17-893B-114F74AE0BFA}" name="Coste [USD/h] (datos predichos - 2,5% riesgo)" dataDxfId="116"/>
    <tableColumn id="17" xr3:uid="{AB0AC051-F94A-4043-B604-76EEFA3FF214}" name="Ampacidad medida [kA]" dataDxfId="115"/>
    <tableColumn id="16" xr3:uid="{2756B7BD-E2A4-49E7-B809-23BB049B22A7}" name="Ampacidad predicha (2,5% riesgo) [kA]" dataDxfId="114"/>
    <tableColumn id="15" xr3:uid="{89E1818E-6A20-4F8B-91EC-6BCB0E76D4FB}" name="¿Necesidad de modificación?" dataDxfId="113">
      <calculatedColumnFormula>IF(H2&lt;I2,"Sí","No")</calculatedColumnFormula>
    </tableColumn>
    <tableColumn id="12" xr3:uid="{9AED2BC5-2DEE-4104-AD14-D0A02AF34BE9}" name="¿Posibilidad de más integración eólica?" dataDxfId="19"/>
    <tableColumn id="8" xr3:uid="{EDBF3525-16D0-4DA9-978E-C66A4E88E922}" name="Reservas [MW]" dataDxfId="3">
      <calculatedColumnFormula>IF(H2&lt;I2,D2-F2,0)</calculatedColumnFormula>
    </tableColumn>
    <tableColumn id="9" xr3:uid="{FB7807F9-DC0E-420F-9A39-19ECD4A1B711}" name="Coste por asignación de reserva [USD]" dataDxfId="112">
      <calculatedColumnFormula>ABS(L2*6.82)</calculatedColumnFormula>
    </tableColumn>
    <tableColumn id="10" xr3:uid="{F9B8DB11-11C5-4E90-B87C-FEB47CD47C25}" name="Precio inicial [USD/MWh]" dataDxfId="111"/>
    <tableColumn id="11" xr3:uid="{DA98730C-B625-409A-8EBB-60C65B0D3E15}" name="Coste por activación de reserva [USD]" dataDxfId="110">
      <calculatedColumnFormula>IF(L2&gt;0, L2*N2*1.5, L2*N2)</calculatedColumnFormula>
    </tableColumn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EB22824-967E-47F8-B871-89712D7B1552}" name="Tabla4" displayName="Tabla4" ref="D1683:J1684" totalsRowShown="0" headerRowDxfId="109" headerRowBorderDxfId="108" tableBorderDxfId="107">
  <autoFilter ref="D1683:J1684" xr:uid="{7D9DAD0B-7B6E-44BC-B514-EB504584AFAD}"/>
  <tableColumns count="7">
    <tableColumn id="1" xr3:uid="{C4F7D55D-9B81-4BD0-B517-BC4DFD9D1789}" name="Producción [MW] (datos medidos)" dataDxfId="106">
      <calculatedColumnFormula>SUM(D2:D1681)</calculatedColumnFormula>
    </tableColumn>
    <tableColumn id="2" xr3:uid="{F7EBFB90-55E0-4AB8-9E78-13909A09C1CB}" name="Coste [USD] (datos medidos)" dataDxfId="105">
      <calculatedColumnFormula>SUM(E2:E1681)</calculatedColumnFormula>
    </tableColumn>
    <tableColumn id="3" xr3:uid="{BAA6C4D3-B9AD-4A2F-95FF-ACFAE3FCC78E}" name="Producción [MW] (datos predichos - 2,5% riesgo)" dataDxfId="104">
      <calculatedColumnFormula>SUM(F2:F1681)</calculatedColumnFormula>
    </tableColumn>
    <tableColumn id="4" xr3:uid="{B0E37E8D-0C6B-47E6-B7A5-2B50302D0213}" name="Coste [USD] (datos predichos - 2,5% riesgo)" dataDxfId="103">
      <calculatedColumnFormula>SUM(G2:G1681)</calculatedColumnFormula>
    </tableColumn>
    <tableColumn id="5" xr3:uid="{920114A0-3F47-4F91-A067-0B830DD85079}" name="Coste por asignación de reserva [USD]" dataDxfId="102">
      <calculatedColumnFormula>SUM(M2:M1681)</calculatedColumnFormula>
    </tableColumn>
    <tableColumn id="6" xr3:uid="{79F74E34-674E-457B-99B2-5A8069437F06}" name="Coste por activación de reserva [USD]" dataDxfId="101">
      <calculatedColumnFormula>SUM(O2:O1681)</calculatedColumnFormula>
    </tableColumn>
    <tableColumn id="7" xr3:uid="{4A6F6FF3-7310-446B-911F-9D60F4763A9F}" name="Coste con modificaciones en tiempo real (datos predichos - 2,5% riesgo)" dataDxfId="100">
      <calculatedColumnFormula>G1684+H1684+I1684</calculatedColumnFormula>
    </tableColumn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ACAA6A9-99F3-445E-9506-38DE3B48BE01}" name="Tabla5" displayName="Tabla5" ref="D1683:J1684" totalsRowShown="0" headerRowDxfId="99" dataDxfId="97" headerRowBorderDxfId="98" tableBorderDxfId="96">
  <autoFilter ref="D1683:J1684" xr:uid="{2D626637-C943-48A6-9584-3752FBA7C82F}"/>
  <tableColumns count="7">
    <tableColumn id="1" xr3:uid="{23DBEAC4-658E-4323-B38D-55DE836D82C9}" name="Producción [MW] (datos medidos)" dataDxfId="95">
      <calculatedColumnFormula>SUM(D2:D1681)</calculatedColumnFormula>
    </tableColumn>
    <tableColumn id="2" xr3:uid="{FAFF3D2D-338C-48BB-B990-D9FCAE772D77}" name="Coste [USD] (datos medidos)" dataDxfId="94">
      <calculatedColumnFormula>SUM(E2:E1681)</calculatedColumnFormula>
    </tableColumn>
    <tableColumn id="3" xr3:uid="{3A8BB34D-C3D7-4DFF-9C61-1E32AF4DBC0E}" name="Producción [MW] (datos estáticos - 2,5% riesgo)" dataDxfId="93">
      <calculatedColumnFormula>SUM(F2:F1681)</calculatedColumnFormula>
    </tableColumn>
    <tableColumn id="4" xr3:uid="{2989E32E-C202-449A-A22D-FC2F6E55AD65}" name="Coste [USD] (datos estáticos - 2,5% riesgo)" dataDxfId="92">
      <calculatedColumnFormula>SUM(G2:G1681)</calculatedColumnFormula>
    </tableColumn>
    <tableColumn id="5" xr3:uid="{6BD403EB-08A5-4F04-AD01-9399C702E63F}" name="Coste por asignación de reserva [USD]" dataDxfId="91">
      <calculatedColumnFormula>SUM(M2:M1681)</calculatedColumnFormula>
    </tableColumn>
    <tableColumn id="6" xr3:uid="{98E221DF-A20D-4C19-BEAE-06D3AD46FBF8}" name="Coste por activación de reserva [USD]" dataDxfId="90">
      <calculatedColumnFormula>SUM(O2:O1681)</calculatedColumnFormula>
    </tableColumn>
    <tableColumn id="7" xr3:uid="{41036DE5-CBF7-43C5-93FA-CA9BF4DEAB02}" name="Coste con modificaciones en tiempo real (datos estáticos - 2,5% riesgo)" dataDxfId="89">
      <calculatedColumnFormula>G1684+H1684+I1684</calculatedColumnFormula>
    </tableColumn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20B65E7-405A-4DAD-8B03-83CE3AB58416}" name="Tabla6" displayName="Tabla6" ref="A1:O1681" totalsRowShown="0" headerRowDxfId="88" dataDxfId="87" tableBorderDxfId="86">
  <autoFilter ref="A1:O1681" xr:uid="{E71EA704-DAE7-46F8-A44F-6B1DB0B6FAAA}"/>
  <tableColumns count="15">
    <tableColumn id="1" xr3:uid="{91476349-914A-4589-85BB-F8D5660CC44F}" name="Día" dataDxfId="85"/>
    <tableColumn id="2" xr3:uid="{C43DBF03-AC13-443B-9337-36364C550784}" name="Hora" dataDxfId="84"/>
    <tableColumn id="3" xr3:uid="{4B722232-00A5-4E74-B599-CEA9BED68B4B}" name="Nombre del generador" dataDxfId="83"/>
    <tableColumn id="4" xr3:uid="{5853F519-8DD5-4C63-93EC-9A78CB7C6C39}" name="Producción [MW] (datos medidos)" dataDxfId="82"/>
    <tableColumn id="5" xr3:uid="{538AEA64-31B1-418B-8D89-C8C3111B9068}" name="Coste [USD/h] (datos medidos)" dataDxfId="81"/>
    <tableColumn id="6" xr3:uid="{97B7D00D-940C-4F8B-B76F-8A2593945C94}" name="Producción [MW] (datos estáticos - 2,5% riesgo)" dataDxfId="80"/>
    <tableColumn id="7" xr3:uid="{2B19F5EF-F5A7-4814-8E9F-A38CE89A629A}" name="Coste [USD/h] (datos estáticos - 2,5% riesgo)" dataDxfId="79"/>
    <tableColumn id="14" xr3:uid="{563BDBBD-3207-4CC2-A0E2-F5918124DD84}" name="Ampacidad medida [kA]" dataDxfId="78"/>
    <tableColumn id="13" xr3:uid="{3C6FF4A6-E878-464E-BB53-F73D031A24A4}" name="Ampacidad estática (2,5% riesgo) [kA]" dataDxfId="77"/>
    <tableColumn id="12" xr3:uid="{540BF9D8-46D2-4969-B698-F6D4335E5C44}" name="¿Necesidad de modificación?4" dataDxfId="76">
      <calculatedColumnFormula>IF(H2&lt;I2,"Sí","No")</calculatedColumnFormula>
    </tableColumn>
    <tableColumn id="15" xr3:uid="{9D03B4AE-1C10-4CBF-AE6D-A09979B3795F}" name="¿Posibilidad de más integración eólica?" dataDxfId="18"/>
    <tableColumn id="8" xr3:uid="{87FCD647-F9FB-4B3D-98EA-2F37235F02D4}" name="Reservas [MW]" dataDxfId="2">
      <calculatedColumnFormula>IF(H2&lt;I2,D2-F2,0)</calculatedColumnFormula>
    </tableColumn>
    <tableColumn id="9" xr3:uid="{44326CCC-4688-46B6-B7F8-C7FAD5D8F75F}" name="Coste por asignación de reserva [USD]" dataDxfId="75">
      <calculatedColumnFormula>ABS(L2*6.82)</calculatedColumnFormula>
    </tableColumn>
    <tableColumn id="10" xr3:uid="{76699AD8-D231-4CFE-BF0F-130829BAD253}" name="Precio inicial [USD/MWh]" dataDxfId="74"/>
    <tableColumn id="11" xr3:uid="{B9D5580C-C9FC-4010-9484-91022EEB9D0D}" name="Coste por activación de reserva [USD]" dataDxfId="73">
      <calculatedColumnFormula>IF(L2&gt;0, L2*N2*1.5, L2*N2)</calculatedColumnFormula>
    </tableColumn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523D81D-7879-4FE4-AFE1-B785146F5469}" name="Tabla7" displayName="Tabla7" ref="A1:O1681" totalsRowShown="0" headerRowDxfId="72" tableBorderDxfId="71">
  <autoFilter ref="A1:O1681" xr:uid="{81AB29C4-EAB8-4020-8C44-0578535F3236}"/>
  <tableColumns count="15">
    <tableColumn id="1" xr3:uid="{6404D93B-B5EF-4E36-BC7B-A52C0C0BE49A}" name="Día" dataDxfId="70"/>
    <tableColumn id="2" xr3:uid="{CD2CB7A1-D51A-4D3E-9116-2AB6D3F4F37B}" name="Hora" dataDxfId="69"/>
    <tableColumn id="3" xr3:uid="{EB703123-202B-42DB-B627-3839BFA8CA7A}" name="Nombre del generador" dataDxfId="68"/>
    <tableColumn id="4" xr3:uid="{13EB9F24-C6DD-4649-8066-1C32CFA65B3A}" name="Producción [MW] (datos medidos)" dataDxfId="67"/>
    <tableColumn id="5" xr3:uid="{3A28EC62-2073-456D-89A7-0AEF8CF6819A}" name="Coste [USD/h] (datos medidos)" dataDxfId="66"/>
    <tableColumn id="6" xr3:uid="{90A99ED3-AB93-41EB-9F0A-5AD4B6B1FE26}" name="Producción [MW] (datos predichos - 10% riesgo)" dataDxfId="65"/>
    <tableColumn id="7" xr3:uid="{73812041-AD5B-408B-96AE-C1154861185A}" name="Coste [USD/h] (datos predichos - 10% riesgo)" dataDxfId="64"/>
    <tableColumn id="14" xr3:uid="{D1346566-8683-476C-A3C5-C40812A5AFBB}" name="Ampacidad medida [kA]" dataDxfId="63"/>
    <tableColumn id="13" xr3:uid="{F0E346C2-223C-4DBE-A788-95286491F5EF}" name="Ampacidad predicha (10% riesgo) [kA]" dataDxfId="62"/>
    <tableColumn id="12" xr3:uid="{BA6B0F49-2112-4BFA-9CC2-71150385C8CE}" name="¿Necesidad de modificación?4" dataDxfId="61">
      <calculatedColumnFormula>IF(H2&lt;I2,"Sí","No")</calculatedColumnFormula>
    </tableColumn>
    <tableColumn id="15" xr3:uid="{91BF4B3F-FAC5-4CAE-BBB6-6A32FB1F8E00}" name="¿Posibilidad de más integración eólica?" dataDxfId="17"/>
    <tableColumn id="8" xr3:uid="{2045339E-75B2-42F4-9061-27908F6F4ED8}" name="Reservas [MW]" dataDxfId="1">
      <calculatedColumnFormula>IF(H2&lt;I2,D2-F2,0)</calculatedColumnFormula>
    </tableColumn>
    <tableColumn id="9" xr3:uid="{5C125C43-596E-440F-8338-39DDBC934C03}" name="Coste por asignación de reserva [USD]" dataDxfId="60">
      <calculatedColumnFormula>ABS(L2*6.82)</calculatedColumnFormula>
    </tableColumn>
    <tableColumn id="10" xr3:uid="{3511B2E9-3DD7-4A17-8D7B-C6919726B386}" name="Precio inicial [USD/MWh]" dataDxfId="59"/>
    <tableColumn id="11" xr3:uid="{5C463EF0-D3BD-4DDA-BD3D-F3DEECD1443A}" name="Coste por activación de reserva [USD]" dataDxfId="58">
      <calculatedColumnFormula>IF(L2&gt;0, L2*N2*1.5, L2*N2)</calculatedColumnFormula>
    </tableColumn>
  </tableColumns>
  <tableStyleInfo name="TableStyleLight1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D4341E8-F283-4903-8DE0-F5B406B24431}" name="Tabla8" displayName="Tabla8" ref="D1683:J1684" totalsRowShown="0" headerRowDxfId="57" dataDxfId="55" headerRowBorderDxfId="56" tableBorderDxfId="54">
  <autoFilter ref="D1683:J1684" xr:uid="{B6983E96-E4BF-4E54-932C-ED3E86FAC5C5}"/>
  <tableColumns count="7">
    <tableColumn id="1" xr3:uid="{25B47CF5-246A-4383-BBA4-6DAF54B00D5B}" name="Producción [MW] (datos medidos)" dataDxfId="53">
      <calculatedColumnFormula>SUM(D2:D1681)</calculatedColumnFormula>
    </tableColumn>
    <tableColumn id="2" xr3:uid="{6C5E87EA-89EF-4FE6-A333-35C3360DA45A}" name="Coste [USD] (datos medidos)" dataDxfId="52">
      <calculatedColumnFormula>SUM(E2:E1681)</calculatedColumnFormula>
    </tableColumn>
    <tableColumn id="3" xr3:uid="{1D3C9949-E0E3-4172-B2AC-802CC4619710}" name="Producción [MW] (datos predichos - 10% riesgo)" dataDxfId="51">
      <calculatedColumnFormula>SUM(F2:F1681)</calculatedColumnFormula>
    </tableColumn>
    <tableColumn id="4" xr3:uid="{12AE6792-E742-4B6C-ACE5-0FD923D807B3}" name="Coste [USD] (datos predichos - 10% riesgo)" dataDxfId="50">
      <calculatedColumnFormula>SUM(G2:G1681)</calculatedColumnFormula>
    </tableColumn>
    <tableColumn id="5" xr3:uid="{90989E26-F74F-483E-9A94-B1D834975077}" name="Coste por asignación de reserva [USD]" dataDxfId="49">
      <calculatedColumnFormula>SUM(M2:M1681)</calculatedColumnFormula>
    </tableColumn>
    <tableColumn id="6" xr3:uid="{E5F70FB5-58BC-4FDC-80C8-72F4F7402290}" name="Coste por activación de reserva [USD]" dataDxfId="48">
      <calculatedColumnFormula>SUM(O2:O1681)</calculatedColumnFormula>
    </tableColumn>
    <tableColumn id="7" xr3:uid="{16C8904C-A38A-4747-83AE-0E2566080AFC}" name="Coste con modificaciones en tiempo real (datos predichos - 10% riesgo)" dataDxfId="47">
      <calculatedColumnFormula>G1684+H1684+I1684</calculatedColumnFormula>
    </tableColumn>
  </tableColumns>
  <tableStyleInfo name="TableStyleLight1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E6EDF64-105E-4498-84BD-CF6ACD893BC9}" name="Tabla9" displayName="Tabla9" ref="A1:O1681" totalsRowShown="0" headerRowDxfId="46" dataDxfId="45" tableBorderDxfId="44">
  <autoFilter ref="A1:O1681" xr:uid="{16AF3B6E-145D-4BCA-A019-050ED73714AF}"/>
  <tableColumns count="15">
    <tableColumn id="1" xr3:uid="{D5E3399F-7509-48DA-AEDD-B110624E0064}" name="Día" dataDxfId="43"/>
    <tableColumn id="2" xr3:uid="{B6FC6B8F-0288-4DBC-90FF-78E03A3A1E43}" name="Hora" dataDxfId="42"/>
    <tableColumn id="3" xr3:uid="{DB43A262-E2A1-427B-AF99-7207643CB314}" name="Nombre del generador" dataDxfId="41"/>
    <tableColumn id="4" xr3:uid="{9262B891-799A-4D73-96FE-817D7C252C75}" name="Producción [MW] (datos medidos)" dataDxfId="40"/>
    <tableColumn id="5" xr3:uid="{B7100408-ED97-40CB-BF75-59C151E1962C}" name="Coste [USD/h] (datos medidos)" dataDxfId="39"/>
    <tableColumn id="6" xr3:uid="{422CA3A2-05F3-43FA-BB38-A00E5CEABCA8}" name="Producción [MW] (datos estáticos - 10% riesgo)" dataDxfId="38"/>
    <tableColumn id="7" xr3:uid="{5CBAFF99-FF6E-4E3E-90D9-DC0DF8113943}" name="Coste [USD/h] (datos estáticos - 10% riesgo)" dataDxfId="37"/>
    <tableColumn id="14" xr3:uid="{83B1A060-2D6B-4C95-A8A3-06F85DDDEC15}" name="Ampacidad medida [kA]" dataDxfId="36"/>
    <tableColumn id="13" xr3:uid="{71CA7125-8381-485A-893A-84E71434CF16}" name="Ampacidad estática (10% riesgo) [kA]" dataDxfId="35"/>
    <tableColumn id="12" xr3:uid="{E98BFB06-D272-4B9E-B263-BAFFC902CF64}" name="¿Necesidad de modificación?4" dataDxfId="34">
      <calculatedColumnFormula>IF(H2&lt;I2,"Sí","No")</calculatedColumnFormula>
    </tableColumn>
    <tableColumn id="15" xr3:uid="{F2D6C992-70BE-45F8-A03D-BA28E1F3ED3A}" name="¿Posibilidad de más integración eólica?" dataDxfId="16"/>
    <tableColumn id="8" xr3:uid="{E0511CD8-342E-4F37-80D6-C55597701078}" name="Reservas [MW]" dataDxfId="0">
      <calculatedColumnFormula>IF(H2&lt;I2,D2-F2,0)</calculatedColumnFormula>
    </tableColumn>
    <tableColumn id="9" xr3:uid="{A9F38519-D4C8-47CD-9DE1-D34D455527EA}" name="Coste por asignación de reserva [USD]" dataDxfId="33">
      <calculatedColumnFormula>ABS(L2*6.82)</calculatedColumnFormula>
    </tableColumn>
    <tableColumn id="10" xr3:uid="{7131C099-2FD5-4118-8AAE-C5A560BE50A8}" name="Precio inicial [USD/MWh]" dataDxfId="32"/>
    <tableColumn id="11" xr3:uid="{33CE8C9A-9E63-4E2F-BC96-27B995B7A007}" name="Coste por activación de reserva [USD]" dataDxfId="31">
      <calculatedColumnFormula>IF(L2&gt;0, L2*N2*1.5, L2*N2)</calculatedColumnFormula>
    </tableColumn>
  </tableColumns>
  <tableStyleInfo name="TableStyleLight1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F7B81CA-A546-4DD8-BF9E-4426AB7FB464}" name="Tabla10" displayName="Tabla10" ref="D1683:J1684" totalsRowShown="0" headerRowDxfId="30" dataDxfId="28" headerRowBorderDxfId="29" tableBorderDxfId="27">
  <autoFilter ref="D1683:J1684" xr:uid="{EC0A9F7F-0827-464B-9C15-1341B03DE4F4}"/>
  <tableColumns count="7">
    <tableColumn id="1" xr3:uid="{D7B887CF-19C3-474B-B2C2-6E750C189123}" name="Producción [MW] (datos medidos)" dataDxfId="26">
      <calculatedColumnFormula>SUM(D2:D1681)</calculatedColumnFormula>
    </tableColumn>
    <tableColumn id="2" xr3:uid="{66BA0EFE-A186-41FD-9BB4-927E2BF9B8F4}" name="Coste [USD] (datos medidos)" dataDxfId="25">
      <calculatedColumnFormula>SUM(E2:E1681)</calculatedColumnFormula>
    </tableColumn>
    <tableColumn id="3" xr3:uid="{69406FF7-4616-408A-8A9D-FBEBE8B69FE6}" name="Producción [MW] (datos estáticos - 10% riesgo)" dataDxfId="24">
      <calculatedColumnFormula>SUM(F2:F1681)</calculatedColumnFormula>
    </tableColumn>
    <tableColumn id="4" xr3:uid="{60B074B6-786B-4EEE-9295-FC3DE3B824A0}" name="Coste [USD] (datos estáticos - 10% riesgo)" dataDxfId="23">
      <calculatedColumnFormula>SUM(G2:G1681)</calculatedColumnFormula>
    </tableColumn>
    <tableColumn id="5" xr3:uid="{48355F58-F60B-4E8F-A28C-31974A41B586}" name="Coste por asignación de reserva [USD]" dataDxfId="22">
      <calculatedColumnFormula>SUM(M2:M1681)</calculatedColumnFormula>
    </tableColumn>
    <tableColumn id="6" xr3:uid="{8305892C-285D-4DA7-A36C-5FDDA333CC73}" name="Coste por activación de reserva [USD]" dataDxfId="21">
      <calculatedColumnFormula>SUM(O2:O1681)</calculatedColumnFormula>
    </tableColumn>
    <tableColumn id="7" xr3:uid="{5A18FFD6-9BCD-4196-AA84-666F03093811}" name="Coste con modificaciones en tiempo real (datos estáticos - 10% riesgo)" dataDxfId="20">
      <calculatedColumnFormula>G1684+H1684+I1684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039ED-E90F-4BDE-A606-93352948BBB2}">
  <dimension ref="A1:F16"/>
  <sheetViews>
    <sheetView tabSelected="1" zoomScale="70" zoomScaleNormal="70" workbookViewId="0">
      <selection activeCell="I12" sqref="I12"/>
    </sheetView>
  </sheetViews>
  <sheetFormatPr baseColWidth="10" defaultRowHeight="14.5" x14ac:dyDescent="0.35"/>
  <cols>
    <col min="1" max="5" width="20.6328125" customWidth="1"/>
    <col min="6" max="6" width="14.26953125" customWidth="1"/>
    <col min="7" max="7" width="14.453125" customWidth="1"/>
    <col min="8" max="8" width="14.1796875" customWidth="1"/>
    <col min="9" max="9" width="18.7265625" customWidth="1"/>
  </cols>
  <sheetData>
    <row r="1" spans="1:6" ht="15" thickBot="1" x14ac:dyDescent="0.4">
      <c r="A1" s="79" t="s">
        <v>7</v>
      </c>
      <c r="B1" s="131" t="s">
        <v>6</v>
      </c>
      <c r="C1" s="132"/>
      <c r="D1" s="131" t="s">
        <v>5</v>
      </c>
      <c r="E1" s="132"/>
      <c r="F1" s="14"/>
    </row>
    <row r="2" spans="1:6" ht="35" thickBot="1" x14ac:dyDescent="0.4">
      <c r="A2" s="80" t="s">
        <v>2</v>
      </c>
      <c r="B2" s="81" t="s">
        <v>1</v>
      </c>
      <c r="C2" s="82" t="s">
        <v>0</v>
      </c>
      <c r="D2" s="83" t="s">
        <v>1</v>
      </c>
      <c r="E2" s="82" t="s">
        <v>0</v>
      </c>
      <c r="F2" s="14"/>
    </row>
    <row r="3" spans="1:6" ht="15" thickBot="1" x14ac:dyDescent="0.4">
      <c r="A3" s="74">
        <f>'Datos predichos - 2,5% riesgo'!E1684</f>
        <v>30698903.831843283</v>
      </c>
      <c r="B3" s="75">
        <f>'Datos predichos - 2,5% riesgo'!G1684</f>
        <v>31252173.454056781</v>
      </c>
      <c r="C3" s="76">
        <f>'Datos predichos - 2,5% riesgo'!J1684</f>
        <v>31013914.946443181</v>
      </c>
      <c r="D3" s="75">
        <f>'Datos estáticos - 2,5% riesgo'!G1684</f>
        <v>32058994.416868318</v>
      </c>
      <c r="E3" s="76">
        <f>'Datos estáticos - 2,5% riesgo'!J1684</f>
        <v>31263273.903309356</v>
      </c>
      <c r="F3" s="14"/>
    </row>
    <row r="4" spans="1:6" ht="15" thickBot="1" x14ac:dyDescent="0.4">
      <c r="A4" s="14"/>
      <c r="B4" s="14"/>
      <c r="C4" s="14"/>
      <c r="D4" s="14"/>
      <c r="E4" s="14"/>
      <c r="F4" s="14"/>
    </row>
    <row r="5" spans="1:6" ht="15" thickBot="1" x14ac:dyDescent="0.4">
      <c r="A5" s="79" t="s">
        <v>7</v>
      </c>
      <c r="B5" s="133" t="s">
        <v>4</v>
      </c>
      <c r="C5" s="134"/>
      <c r="D5" s="135" t="s">
        <v>3</v>
      </c>
      <c r="E5" s="134"/>
      <c r="F5" s="14"/>
    </row>
    <row r="6" spans="1:6" ht="35" thickBot="1" x14ac:dyDescent="0.4">
      <c r="A6" s="80" t="s">
        <v>2</v>
      </c>
      <c r="B6" s="81" t="s">
        <v>1</v>
      </c>
      <c r="C6" s="82" t="s">
        <v>0</v>
      </c>
      <c r="D6" s="83" t="s">
        <v>1</v>
      </c>
      <c r="E6" s="82" t="s">
        <v>0</v>
      </c>
      <c r="F6" s="14"/>
    </row>
    <row r="7" spans="1:6" ht="15" thickBot="1" x14ac:dyDescent="0.4">
      <c r="A7" s="74">
        <f>'Datos predichos - 2,5% riesgo'!E1684</f>
        <v>30698903.831843283</v>
      </c>
      <c r="B7" s="75">
        <f>'Datos predichos - 10% riesgo'!G1684</f>
        <v>30814911.866295215</v>
      </c>
      <c r="C7" s="78">
        <f>'Datos predichos - 10% riesgo'!J1684</f>
        <v>30834915.288337406</v>
      </c>
      <c r="D7" s="77">
        <f>'Datos estáticos - 10% riesgo'!G1684</f>
        <v>31522451.604208965</v>
      </c>
      <c r="E7" s="77">
        <f>'Datos estáticos - 10% riesgo'!J1684</f>
        <v>31141782.490486108</v>
      </c>
      <c r="F7" s="14"/>
    </row>
    <row r="8" spans="1:6" x14ac:dyDescent="0.35">
      <c r="A8" s="14"/>
      <c r="B8" s="14"/>
      <c r="C8" s="14"/>
      <c r="D8" s="14"/>
      <c r="E8" s="14"/>
      <c r="F8" s="14"/>
    </row>
    <row r="9" spans="1:6" ht="15" thickBot="1" x14ac:dyDescent="0.4">
      <c r="A9" s="14"/>
      <c r="B9" s="14"/>
      <c r="C9" s="14"/>
      <c r="D9" s="14"/>
      <c r="E9" s="14"/>
      <c r="F9" s="14"/>
    </row>
    <row r="10" spans="1:6" x14ac:dyDescent="0.35">
      <c r="A10" s="127" t="s">
        <v>46</v>
      </c>
      <c r="B10" s="136" t="s">
        <v>43</v>
      </c>
      <c r="C10" s="137"/>
      <c r="D10" s="84">
        <f>D3</f>
        <v>32058994.416868318</v>
      </c>
      <c r="E10" s="14"/>
      <c r="F10" s="14"/>
    </row>
    <row r="11" spans="1:6" x14ac:dyDescent="0.35">
      <c r="A11" s="128"/>
      <c r="B11" s="138" t="s">
        <v>44</v>
      </c>
      <c r="C11" s="139"/>
      <c r="D11" s="85">
        <f>E3</f>
        <v>31263273.903309356</v>
      </c>
      <c r="E11" s="14"/>
      <c r="F11" s="14"/>
    </row>
    <row r="12" spans="1:6" ht="15" thickBot="1" x14ac:dyDescent="0.4">
      <c r="A12" s="129"/>
      <c r="B12" s="140" t="s">
        <v>45</v>
      </c>
      <c r="C12" s="141"/>
      <c r="D12" s="86">
        <f>C3</f>
        <v>31013914.946443181</v>
      </c>
      <c r="E12" s="14"/>
      <c r="F12" s="14"/>
    </row>
    <row r="13" spans="1:6" x14ac:dyDescent="0.35">
      <c r="A13" s="130" t="s">
        <v>47</v>
      </c>
      <c r="B13" s="142" t="s">
        <v>43</v>
      </c>
      <c r="C13" s="143"/>
      <c r="D13" s="87">
        <f>D7</f>
        <v>31522451.604208965</v>
      </c>
      <c r="E13" s="14"/>
      <c r="F13" s="14"/>
    </row>
    <row r="14" spans="1:6" x14ac:dyDescent="0.35">
      <c r="A14" s="128"/>
      <c r="B14" s="138" t="s">
        <v>44</v>
      </c>
      <c r="C14" s="139"/>
      <c r="D14" s="85">
        <f>E7</f>
        <v>31141782.490486108</v>
      </c>
      <c r="E14" s="14"/>
      <c r="F14" s="14"/>
    </row>
    <row r="15" spans="1:6" ht="15" thickBot="1" x14ac:dyDescent="0.4">
      <c r="A15" s="129"/>
      <c r="B15" s="140" t="s">
        <v>45</v>
      </c>
      <c r="C15" s="141"/>
      <c r="D15" s="86">
        <f>C7</f>
        <v>30834915.288337406</v>
      </c>
      <c r="E15" s="14"/>
      <c r="F15" s="14"/>
    </row>
    <row r="16" spans="1:6" x14ac:dyDescent="0.35">
      <c r="A16" s="14"/>
      <c r="B16" s="14"/>
      <c r="C16" s="14"/>
      <c r="D16" s="14"/>
      <c r="E16" s="62"/>
      <c r="F16" s="14"/>
    </row>
  </sheetData>
  <mergeCells count="12">
    <mergeCell ref="A10:A12"/>
    <mergeCell ref="A13:A15"/>
    <mergeCell ref="B1:C1"/>
    <mergeCell ref="D1:E1"/>
    <mergeCell ref="B5:C5"/>
    <mergeCell ref="D5:E5"/>
    <mergeCell ref="B10:C10"/>
    <mergeCell ref="B11:C11"/>
    <mergeCell ref="B12:C12"/>
    <mergeCell ref="B13:C13"/>
    <mergeCell ref="B14:C14"/>
    <mergeCell ref="B15:C15"/>
  </mergeCells>
  <conditionalFormatting sqref="A7:E7 A3:E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0:D1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7CDB9-77D0-4C87-8633-0D6DBB2D10C4}">
  <dimension ref="A1:T1689"/>
  <sheetViews>
    <sheetView zoomScale="70" zoomScaleNormal="70" workbookViewId="0">
      <selection activeCell="C1522" sqref="C1522:L1531"/>
    </sheetView>
  </sheetViews>
  <sheetFormatPr baseColWidth="10" defaultRowHeight="14.5" x14ac:dyDescent="0.35"/>
  <cols>
    <col min="1" max="2" width="10.6328125" customWidth="1"/>
    <col min="3" max="3" width="15.6328125" customWidth="1"/>
    <col min="4" max="15" width="21.6328125" customWidth="1"/>
  </cols>
  <sheetData>
    <row r="1" spans="1:20" ht="40" customHeight="1" thickBot="1" x14ac:dyDescent="0.4">
      <c r="A1" s="43" t="s">
        <v>50</v>
      </c>
      <c r="B1" s="44" t="s">
        <v>30</v>
      </c>
      <c r="C1" s="45" t="s">
        <v>29</v>
      </c>
      <c r="D1" s="30" t="s">
        <v>14</v>
      </c>
      <c r="E1" s="45" t="s">
        <v>28</v>
      </c>
      <c r="F1" s="31" t="s">
        <v>37</v>
      </c>
      <c r="G1" s="99" t="s">
        <v>38</v>
      </c>
      <c r="H1" s="116" t="s">
        <v>48</v>
      </c>
      <c r="I1" s="117" t="s">
        <v>52</v>
      </c>
      <c r="J1" s="118" t="s">
        <v>49</v>
      </c>
      <c r="K1" s="144" t="s">
        <v>56</v>
      </c>
      <c r="L1" s="105" t="s">
        <v>26</v>
      </c>
      <c r="M1" s="29" t="s">
        <v>10</v>
      </c>
      <c r="N1" s="29" t="s">
        <v>25</v>
      </c>
      <c r="O1" s="46" t="s">
        <v>9</v>
      </c>
      <c r="P1" s="47"/>
      <c r="Q1" s="47"/>
      <c r="R1" s="47"/>
      <c r="S1" s="4"/>
      <c r="T1" s="4"/>
    </row>
    <row r="2" spans="1:20" x14ac:dyDescent="0.35">
      <c r="A2" s="92">
        <v>43862</v>
      </c>
      <c r="B2" s="9">
        <v>0</v>
      </c>
      <c r="C2" s="22" t="s">
        <v>24</v>
      </c>
      <c r="D2" s="48">
        <v>1000</v>
      </c>
      <c r="E2" s="49">
        <v>28954.106755958244</v>
      </c>
      <c r="F2" s="50">
        <v>744.65693568355027</v>
      </c>
      <c r="G2" s="100">
        <v>21560.876412346246</v>
      </c>
      <c r="H2" s="21">
        <v>1.3883846835030411</v>
      </c>
      <c r="I2" s="120">
        <v>1.0435775363938509</v>
      </c>
      <c r="J2" s="22" t="str">
        <f t="shared" ref="J2:J65" si="0">IF(H2&lt;I2,"Sí","No")</f>
        <v>No</v>
      </c>
      <c r="K2" s="145" t="b">
        <f>OR(($D$9-$F$9)&gt;0,($D$11-$F$11)&gt;0)</f>
        <v>0</v>
      </c>
      <c r="L2" s="106">
        <f>IF(H2&lt;I2,D2-F2,0)</f>
        <v>0</v>
      </c>
      <c r="M2" s="26">
        <f t="shared" ref="M2:M65" si="1">ABS(L2*6.82)</f>
        <v>0</v>
      </c>
      <c r="N2" s="26">
        <v>28.954106755958243</v>
      </c>
      <c r="O2" s="26">
        <f t="shared" ref="O2:O65" si="2">IF(L2&gt;0, L2*N2*1.5, L2*N2)</f>
        <v>0</v>
      </c>
      <c r="P2" s="47"/>
      <c r="Q2" s="47"/>
      <c r="R2" s="47"/>
      <c r="S2" s="4"/>
      <c r="T2" s="4"/>
    </row>
    <row r="3" spans="1:20" x14ac:dyDescent="0.35">
      <c r="A3" s="93">
        <v>43862</v>
      </c>
      <c r="B3" s="10">
        <v>0</v>
      </c>
      <c r="C3" s="18" t="s">
        <v>23</v>
      </c>
      <c r="D3" s="51">
        <v>594.99999999881061</v>
      </c>
      <c r="E3" s="52">
        <v>28712.822532934526</v>
      </c>
      <c r="F3" s="53">
        <v>549.05565316867046</v>
      </c>
      <c r="G3" s="101">
        <v>26495.693328013444</v>
      </c>
      <c r="H3" s="17">
        <v>1.3883846835030411</v>
      </c>
      <c r="I3" s="111">
        <v>1.0435775363938509</v>
      </c>
      <c r="J3" s="112" t="str">
        <f t="shared" si="0"/>
        <v>No</v>
      </c>
      <c r="K3" s="146" t="b">
        <f t="shared" ref="K3:K11" si="3">OR(($D$9-$F$9)&gt;0,($D$11-$F$11)&gt;0)</f>
        <v>0</v>
      </c>
      <c r="L3" s="107">
        <f>IF(H3&lt;I3,D3-F3,0)</f>
        <v>0</v>
      </c>
      <c r="M3" s="27">
        <f t="shared" si="1"/>
        <v>0</v>
      </c>
      <c r="N3" s="27">
        <v>48.256844593263736</v>
      </c>
      <c r="O3" s="27">
        <f t="shared" si="2"/>
        <v>0</v>
      </c>
      <c r="P3" s="47"/>
      <c r="Q3" s="47"/>
      <c r="R3" s="47"/>
      <c r="S3" s="4"/>
      <c r="T3" s="4"/>
    </row>
    <row r="4" spans="1:20" x14ac:dyDescent="0.35">
      <c r="A4" s="93">
        <v>43862</v>
      </c>
      <c r="B4" s="10">
        <v>0</v>
      </c>
      <c r="C4" s="18" t="s">
        <v>22</v>
      </c>
      <c r="D4" s="51">
        <v>378.71258885364114</v>
      </c>
      <c r="E4" s="52">
        <v>18275.474545822744</v>
      </c>
      <c r="F4" s="53">
        <v>680</v>
      </c>
      <c r="G4" s="101">
        <v>32814.654323419338</v>
      </c>
      <c r="H4" s="17">
        <v>1.3883846835030411</v>
      </c>
      <c r="I4" s="111">
        <v>1.0435775363938509</v>
      </c>
      <c r="J4" s="112" t="str">
        <f t="shared" si="0"/>
        <v>No</v>
      </c>
      <c r="K4" s="146" t="b">
        <f t="shared" si="3"/>
        <v>0</v>
      </c>
      <c r="L4" s="107">
        <f>IF(H4&lt;I4,D4-F4,0)</f>
        <v>0</v>
      </c>
      <c r="M4" s="27">
        <f t="shared" si="1"/>
        <v>0</v>
      </c>
      <c r="N4" s="27">
        <v>48.256844593263736</v>
      </c>
      <c r="O4" s="27">
        <f t="shared" si="2"/>
        <v>0</v>
      </c>
      <c r="P4" s="14"/>
      <c r="Q4" s="47"/>
      <c r="R4" s="47"/>
      <c r="S4" s="4"/>
      <c r="T4" s="4"/>
    </row>
    <row r="5" spans="1:20" x14ac:dyDescent="0.35">
      <c r="A5" s="93">
        <v>43862</v>
      </c>
      <c r="B5" s="10">
        <v>0</v>
      </c>
      <c r="C5" s="18" t="s">
        <v>21</v>
      </c>
      <c r="D5" s="51">
        <v>0</v>
      </c>
      <c r="E5" s="52">
        <v>0</v>
      </c>
      <c r="F5" s="53">
        <v>0</v>
      </c>
      <c r="G5" s="101">
        <v>0</v>
      </c>
      <c r="H5" s="17">
        <v>1.3883846835030411</v>
      </c>
      <c r="I5" s="111">
        <v>1.0435775363938509</v>
      </c>
      <c r="J5" s="112" t="str">
        <f t="shared" si="0"/>
        <v>No</v>
      </c>
      <c r="K5" s="146" t="b">
        <f t="shared" si="3"/>
        <v>0</v>
      </c>
      <c r="L5" s="107">
        <f>IF(H5&lt;I5,D5-F5,0)</f>
        <v>0</v>
      </c>
      <c r="M5" s="27">
        <f t="shared" si="1"/>
        <v>0</v>
      </c>
      <c r="N5" s="27">
        <v>67.559582430569236</v>
      </c>
      <c r="O5" s="27">
        <f t="shared" si="2"/>
        <v>0</v>
      </c>
      <c r="P5" s="14"/>
      <c r="Q5" s="47"/>
      <c r="R5" s="47"/>
      <c r="S5" s="4"/>
      <c r="T5" s="4"/>
    </row>
    <row r="6" spans="1:20" x14ac:dyDescent="0.35">
      <c r="A6" s="93">
        <v>43862</v>
      </c>
      <c r="B6" s="10">
        <v>0</v>
      </c>
      <c r="C6" s="18" t="s">
        <v>20</v>
      </c>
      <c r="D6" s="51">
        <v>0</v>
      </c>
      <c r="E6" s="52">
        <v>0</v>
      </c>
      <c r="F6" s="53">
        <v>0</v>
      </c>
      <c r="G6" s="101">
        <v>0</v>
      </c>
      <c r="H6" s="17">
        <v>1.3883846835030411</v>
      </c>
      <c r="I6" s="111">
        <v>1.0435775363938509</v>
      </c>
      <c r="J6" s="112" t="str">
        <f t="shared" si="0"/>
        <v>No</v>
      </c>
      <c r="K6" s="146" t="b">
        <f t="shared" si="3"/>
        <v>0</v>
      </c>
      <c r="L6" s="107">
        <f>IF(H6&lt;I6,D6-F6,0)</f>
        <v>0</v>
      </c>
      <c r="M6" s="27">
        <f t="shared" si="1"/>
        <v>0</v>
      </c>
      <c r="N6" s="27">
        <v>67.559582430569236</v>
      </c>
      <c r="O6" s="27">
        <f t="shared" si="2"/>
        <v>0</v>
      </c>
      <c r="P6" s="14"/>
      <c r="Q6" s="47"/>
      <c r="R6" s="47"/>
      <c r="S6" s="4"/>
      <c r="T6" s="4"/>
    </row>
    <row r="7" spans="1:20" x14ac:dyDescent="0.35">
      <c r="A7" s="93">
        <v>43862</v>
      </c>
      <c r="B7" s="10">
        <v>0</v>
      </c>
      <c r="C7" s="18" t="s">
        <v>19</v>
      </c>
      <c r="D7" s="51">
        <v>680</v>
      </c>
      <c r="E7" s="52">
        <v>19688.792594051607</v>
      </c>
      <c r="F7" s="53">
        <v>680</v>
      </c>
      <c r="G7" s="101">
        <v>19688.792594051607</v>
      </c>
      <c r="H7" s="17">
        <v>1.3883846835030411</v>
      </c>
      <c r="I7" s="111">
        <v>1.0435775363938509</v>
      </c>
      <c r="J7" s="112" t="str">
        <f t="shared" si="0"/>
        <v>No</v>
      </c>
      <c r="K7" s="146" t="b">
        <f t="shared" si="3"/>
        <v>0</v>
      </c>
      <c r="L7" s="107">
        <f>IF(H7&lt;I7,D7-F7,0)</f>
        <v>0</v>
      </c>
      <c r="M7" s="27">
        <f t="shared" si="1"/>
        <v>0</v>
      </c>
      <c r="N7" s="27">
        <v>28.954106755958243</v>
      </c>
      <c r="O7" s="27">
        <f t="shared" si="2"/>
        <v>0</v>
      </c>
      <c r="P7" s="14"/>
      <c r="Q7" s="47"/>
      <c r="R7" s="47"/>
      <c r="S7" s="4"/>
      <c r="T7" s="4"/>
    </row>
    <row r="8" spans="1:20" x14ac:dyDescent="0.35">
      <c r="A8" s="93">
        <v>43862</v>
      </c>
      <c r="B8" s="10">
        <v>0</v>
      </c>
      <c r="C8" s="18" t="s">
        <v>18</v>
      </c>
      <c r="D8" s="51">
        <v>0</v>
      </c>
      <c r="E8" s="52">
        <v>0</v>
      </c>
      <c r="F8" s="53">
        <v>0</v>
      </c>
      <c r="G8" s="101">
        <v>0</v>
      </c>
      <c r="H8" s="17">
        <v>1.3883846835030411</v>
      </c>
      <c r="I8" s="111">
        <v>1.0435775363938509</v>
      </c>
      <c r="J8" s="112" t="str">
        <f t="shared" si="0"/>
        <v>No</v>
      </c>
      <c r="K8" s="146" t="b">
        <f t="shared" si="3"/>
        <v>0</v>
      </c>
      <c r="L8" s="107">
        <f>IF(H8&lt;I8,D8-F8,0)</f>
        <v>0</v>
      </c>
      <c r="M8" s="27">
        <f t="shared" si="1"/>
        <v>0</v>
      </c>
      <c r="N8" s="27">
        <v>67.559582430569236</v>
      </c>
      <c r="O8" s="27">
        <f t="shared" si="2"/>
        <v>0</v>
      </c>
      <c r="P8" s="14"/>
      <c r="Q8" s="47"/>
      <c r="R8" s="47"/>
      <c r="S8" s="4"/>
      <c r="T8" s="4"/>
    </row>
    <row r="9" spans="1:20" x14ac:dyDescent="0.35">
      <c r="A9" s="93">
        <v>43862</v>
      </c>
      <c r="B9" s="10">
        <v>0</v>
      </c>
      <c r="C9" s="18" t="s">
        <v>17</v>
      </c>
      <c r="D9" s="51">
        <v>422.82070922851563</v>
      </c>
      <c r="E9" s="52">
        <v>0</v>
      </c>
      <c r="F9" s="53">
        <v>422.82070922851563</v>
      </c>
      <c r="G9" s="101">
        <v>0</v>
      </c>
      <c r="H9" s="17">
        <v>1.3883846835030411</v>
      </c>
      <c r="I9" s="111">
        <v>1.0435775363938509</v>
      </c>
      <c r="J9" s="112" t="str">
        <f t="shared" si="0"/>
        <v>No</v>
      </c>
      <c r="K9" s="146" t="b">
        <f t="shared" si="3"/>
        <v>0</v>
      </c>
      <c r="L9" s="107">
        <f>IF(H9&lt;I9,D9-F9,0)</f>
        <v>0</v>
      </c>
      <c r="M9" s="27">
        <f t="shared" si="1"/>
        <v>0</v>
      </c>
      <c r="N9" s="27">
        <v>0</v>
      </c>
      <c r="O9" s="27">
        <f t="shared" si="2"/>
        <v>0</v>
      </c>
      <c r="P9" s="14"/>
      <c r="Q9" s="47"/>
      <c r="R9" s="47"/>
      <c r="S9" s="4"/>
      <c r="T9" s="4"/>
    </row>
    <row r="10" spans="1:20" x14ac:dyDescent="0.35">
      <c r="A10" s="93">
        <v>43862</v>
      </c>
      <c r="B10" s="10">
        <v>0</v>
      </c>
      <c r="C10" s="18" t="s">
        <v>16</v>
      </c>
      <c r="D10" s="51">
        <v>850</v>
      </c>
      <c r="E10" s="52">
        <v>24610.990742564507</v>
      </c>
      <c r="F10" s="53">
        <v>850</v>
      </c>
      <c r="G10" s="101">
        <v>24610.990742564507</v>
      </c>
      <c r="H10" s="17">
        <v>1.3883846835030411</v>
      </c>
      <c r="I10" s="111">
        <v>1.0435775363938509</v>
      </c>
      <c r="J10" s="112" t="str">
        <f t="shared" si="0"/>
        <v>No</v>
      </c>
      <c r="K10" s="146" t="b">
        <f t="shared" si="3"/>
        <v>0</v>
      </c>
      <c r="L10" s="107">
        <f>IF(H10&lt;I10,D10-F10,0)</f>
        <v>0</v>
      </c>
      <c r="M10" s="27">
        <f t="shared" si="1"/>
        <v>0</v>
      </c>
      <c r="N10" s="27">
        <v>28.954106755958243</v>
      </c>
      <c r="O10" s="27">
        <f t="shared" si="2"/>
        <v>0</v>
      </c>
      <c r="P10" s="14"/>
      <c r="Q10" s="47"/>
      <c r="R10" s="47"/>
      <c r="S10" s="4"/>
      <c r="T10" s="4"/>
    </row>
    <row r="11" spans="1:20" x14ac:dyDescent="0.35">
      <c r="A11" s="93">
        <v>43862</v>
      </c>
      <c r="B11" s="10">
        <v>0</v>
      </c>
      <c r="C11" s="18" t="s">
        <v>15</v>
      </c>
      <c r="D11" s="51">
        <v>604.02960205078125</v>
      </c>
      <c r="E11" s="52">
        <v>0</v>
      </c>
      <c r="F11" s="53">
        <v>604.02960205078125</v>
      </c>
      <c r="G11" s="101">
        <v>0</v>
      </c>
      <c r="H11" s="17">
        <v>1.3883846835030411</v>
      </c>
      <c r="I11" s="111">
        <v>1.0435775363938509</v>
      </c>
      <c r="J11" s="112" t="str">
        <f t="shared" si="0"/>
        <v>No</v>
      </c>
      <c r="K11" s="146" t="b">
        <f t="shared" si="3"/>
        <v>0</v>
      </c>
      <c r="L11" s="107">
        <f>IF(H11&lt;I11,D11-F11,0)</f>
        <v>0</v>
      </c>
      <c r="M11" s="27">
        <f t="shared" si="1"/>
        <v>0</v>
      </c>
      <c r="N11" s="27">
        <v>0</v>
      </c>
      <c r="O11" s="27">
        <f t="shared" si="2"/>
        <v>0</v>
      </c>
      <c r="P11" s="14"/>
      <c r="Q11" s="47"/>
      <c r="R11" s="47"/>
      <c r="S11" s="4"/>
      <c r="T11" s="4"/>
    </row>
    <row r="12" spans="1:20" x14ac:dyDescent="0.35">
      <c r="A12" s="93">
        <v>43862</v>
      </c>
      <c r="B12" s="10">
        <v>4.1666666666666699E-2</v>
      </c>
      <c r="C12" s="18" t="s">
        <v>24</v>
      </c>
      <c r="D12" s="51">
        <v>1000</v>
      </c>
      <c r="E12" s="52">
        <v>22158.755170376207</v>
      </c>
      <c r="F12" s="53">
        <v>538.85750973522113</v>
      </c>
      <c r="G12" s="101">
        <v>11940.411629941378</v>
      </c>
      <c r="H12" s="17">
        <v>1.4781029577755636</v>
      </c>
      <c r="I12" s="111">
        <v>1.0581196801575068</v>
      </c>
      <c r="J12" s="112" t="str">
        <f t="shared" si="0"/>
        <v>No</v>
      </c>
      <c r="K12" s="146" t="b">
        <f>OR(($D$19-$F$19)&gt;0,($D$21-$F$21)&gt;0)</f>
        <v>0</v>
      </c>
      <c r="L12" s="107">
        <f>IF(H12&lt;I12,D12-F12,0)</f>
        <v>0</v>
      </c>
      <c r="M12" s="27">
        <f t="shared" si="1"/>
        <v>0</v>
      </c>
      <c r="N12" s="27">
        <v>22.158755170376207</v>
      </c>
      <c r="O12" s="27">
        <f t="shared" si="2"/>
        <v>0</v>
      </c>
      <c r="P12" s="14"/>
      <c r="Q12" s="47"/>
      <c r="R12" s="47"/>
      <c r="S12" s="4"/>
      <c r="T12" s="4"/>
    </row>
    <row r="13" spans="1:20" x14ac:dyDescent="0.35">
      <c r="A13" s="93">
        <v>43862</v>
      </c>
      <c r="B13" s="10">
        <v>4.1666666666666699E-2</v>
      </c>
      <c r="C13" s="18" t="s">
        <v>23</v>
      </c>
      <c r="D13" s="51">
        <v>566.55030684399105</v>
      </c>
      <c r="E13" s="52">
        <v>20923.415901762517</v>
      </c>
      <c r="F13" s="53">
        <v>347.69279709106456</v>
      </c>
      <c r="G13" s="101">
        <v>12840.732608740318</v>
      </c>
      <c r="H13" s="17">
        <v>1.4781029577755636</v>
      </c>
      <c r="I13" s="111">
        <v>1.0581196801575068</v>
      </c>
      <c r="J13" s="112" t="str">
        <f t="shared" si="0"/>
        <v>No</v>
      </c>
      <c r="K13" s="146" t="b">
        <f t="shared" ref="K13:K21" si="4">OR(($D$19-$F$19)&gt;0,($D$21-$F$21)&gt;0)</f>
        <v>0</v>
      </c>
      <c r="L13" s="107">
        <f>IF(H13&lt;I13,D13-F13,0)</f>
        <v>0</v>
      </c>
      <c r="M13" s="27">
        <f t="shared" si="1"/>
        <v>0</v>
      </c>
      <c r="N13" s="27">
        <v>36.931258617293672</v>
      </c>
      <c r="O13" s="27">
        <f t="shared" si="2"/>
        <v>0</v>
      </c>
      <c r="P13" s="14"/>
      <c r="Q13" s="47"/>
      <c r="R13" s="47"/>
      <c r="S13" s="4"/>
      <c r="T13" s="4"/>
    </row>
    <row r="14" spans="1:20" x14ac:dyDescent="0.35">
      <c r="A14" s="93">
        <v>43862</v>
      </c>
      <c r="B14" s="10">
        <v>4.1666666666666699E-2</v>
      </c>
      <c r="C14" s="18" t="s">
        <v>22</v>
      </c>
      <c r="D14" s="51">
        <v>0</v>
      </c>
      <c r="E14" s="52">
        <v>0</v>
      </c>
      <c r="F14" s="53">
        <v>680</v>
      </c>
      <c r="G14" s="101">
        <v>25113.255859759698</v>
      </c>
      <c r="H14" s="17">
        <v>1.4781029577755636</v>
      </c>
      <c r="I14" s="111">
        <v>1.0581196801575068</v>
      </c>
      <c r="J14" s="112" t="str">
        <f t="shared" si="0"/>
        <v>No</v>
      </c>
      <c r="K14" s="146" t="b">
        <f t="shared" si="4"/>
        <v>0</v>
      </c>
      <c r="L14" s="107">
        <f>IF(H14&lt;I14,D14-F14,0)</f>
        <v>0</v>
      </c>
      <c r="M14" s="27">
        <f t="shared" si="1"/>
        <v>0</v>
      </c>
      <c r="N14" s="27">
        <v>36.931258617293672</v>
      </c>
      <c r="O14" s="27">
        <f t="shared" si="2"/>
        <v>0</v>
      </c>
      <c r="P14" s="14"/>
      <c r="Q14" s="47"/>
      <c r="R14" s="47"/>
      <c r="S14" s="4"/>
      <c r="T14" s="4"/>
    </row>
    <row r="15" spans="1:20" x14ac:dyDescent="0.35">
      <c r="A15" s="93">
        <v>43862</v>
      </c>
      <c r="B15" s="10">
        <v>4.1666666666666699E-2</v>
      </c>
      <c r="C15" s="18" t="s">
        <v>21</v>
      </c>
      <c r="D15" s="51">
        <v>0</v>
      </c>
      <c r="E15" s="52">
        <v>0</v>
      </c>
      <c r="F15" s="53">
        <v>0</v>
      </c>
      <c r="G15" s="101">
        <v>0</v>
      </c>
      <c r="H15" s="17">
        <v>1.4781029577755636</v>
      </c>
      <c r="I15" s="111">
        <v>1.0581196801575068</v>
      </c>
      <c r="J15" s="112" t="str">
        <f t="shared" si="0"/>
        <v>No</v>
      </c>
      <c r="K15" s="146" t="b">
        <f t="shared" si="4"/>
        <v>0</v>
      </c>
      <c r="L15" s="107">
        <f>IF(H15&lt;I15,D15-F15,0)</f>
        <v>0</v>
      </c>
      <c r="M15" s="27">
        <f t="shared" si="1"/>
        <v>0</v>
      </c>
      <c r="N15" s="27">
        <v>51.703762064211148</v>
      </c>
      <c r="O15" s="27">
        <f t="shared" si="2"/>
        <v>0</v>
      </c>
      <c r="P15" s="14"/>
      <c r="Q15" s="47"/>
      <c r="R15" s="47"/>
      <c r="S15" s="4"/>
      <c r="T15" s="4"/>
    </row>
    <row r="16" spans="1:20" x14ac:dyDescent="0.35">
      <c r="A16" s="93">
        <v>43862</v>
      </c>
      <c r="B16" s="10">
        <v>4.1666666666666699E-2</v>
      </c>
      <c r="C16" s="18" t="s">
        <v>20</v>
      </c>
      <c r="D16" s="51">
        <v>0</v>
      </c>
      <c r="E16" s="52">
        <v>0</v>
      </c>
      <c r="F16" s="53">
        <v>0</v>
      </c>
      <c r="G16" s="101">
        <v>0</v>
      </c>
      <c r="H16" s="17">
        <v>1.4781029577755636</v>
      </c>
      <c r="I16" s="111">
        <v>1.0581196801575068</v>
      </c>
      <c r="J16" s="112" t="str">
        <f t="shared" si="0"/>
        <v>No</v>
      </c>
      <c r="K16" s="146" t="b">
        <f t="shared" si="4"/>
        <v>0</v>
      </c>
      <c r="L16" s="107">
        <f>IF(H16&lt;I16,D16-F16,0)</f>
        <v>0</v>
      </c>
      <c r="M16" s="27">
        <f t="shared" si="1"/>
        <v>0</v>
      </c>
      <c r="N16" s="27">
        <v>51.703762064211148</v>
      </c>
      <c r="O16" s="27">
        <f t="shared" si="2"/>
        <v>0</v>
      </c>
      <c r="P16" s="14"/>
      <c r="Q16" s="47"/>
      <c r="R16" s="47"/>
      <c r="S16" s="4"/>
      <c r="T16" s="4"/>
    </row>
    <row r="17" spans="1:20" x14ac:dyDescent="0.35">
      <c r="A17" s="93">
        <v>43862</v>
      </c>
      <c r="B17" s="10">
        <v>4.1666666666666699E-2</v>
      </c>
      <c r="C17" s="18" t="s">
        <v>19</v>
      </c>
      <c r="D17" s="51">
        <v>680</v>
      </c>
      <c r="E17" s="52">
        <v>15067.953515855821</v>
      </c>
      <c r="F17" s="53">
        <v>680</v>
      </c>
      <c r="G17" s="101">
        <v>15067.953515855821</v>
      </c>
      <c r="H17" s="17">
        <v>1.4781029577755636</v>
      </c>
      <c r="I17" s="111">
        <v>1.0581196801575068</v>
      </c>
      <c r="J17" s="112" t="str">
        <f t="shared" si="0"/>
        <v>No</v>
      </c>
      <c r="K17" s="146" t="b">
        <f t="shared" si="4"/>
        <v>0</v>
      </c>
      <c r="L17" s="107">
        <f>IF(H17&lt;I17,D17-F17,0)</f>
        <v>0</v>
      </c>
      <c r="M17" s="27">
        <f t="shared" si="1"/>
        <v>0</v>
      </c>
      <c r="N17" s="27">
        <v>22.158755170376207</v>
      </c>
      <c r="O17" s="27">
        <f t="shared" si="2"/>
        <v>0</v>
      </c>
      <c r="P17" s="14"/>
      <c r="Q17" s="47"/>
      <c r="R17" s="47"/>
      <c r="S17" s="4"/>
      <c r="T17" s="4"/>
    </row>
    <row r="18" spans="1:20" x14ac:dyDescent="0.35">
      <c r="A18" s="93">
        <v>43862</v>
      </c>
      <c r="B18" s="10">
        <v>4.1666666666666699E-2</v>
      </c>
      <c r="C18" s="18" t="s">
        <v>18</v>
      </c>
      <c r="D18" s="51">
        <v>0</v>
      </c>
      <c r="E18" s="52">
        <v>0</v>
      </c>
      <c r="F18" s="53">
        <v>0</v>
      </c>
      <c r="G18" s="101">
        <v>0</v>
      </c>
      <c r="H18" s="17">
        <v>1.4781029577755636</v>
      </c>
      <c r="I18" s="111">
        <v>1.0581196801575068</v>
      </c>
      <c r="J18" s="112" t="str">
        <f t="shared" si="0"/>
        <v>No</v>
      </c>
      <c r="K18" s="146" t="b">
        <f t="shared" si="4"/>
        <v>0</v>
      </c>
      <c r="L18" s="107">
        <f>IF(H18&lt;I18,D18-F18,0)</f>
        <v>0</v>
      </c>
      <c r="M18" s="27">
        <f t="shared" si="1"/>
        <v>0</v>
      </c>
      <c r="N18" s="27">
        <v>51.703762064211148</v>
      </c>
      <c r="O18" s="27">
        <f t="shared" si="2"/>
        <v>0</v>
      </c>
      <c r="P18" s="14"/>
      <c r="Q18" s="47"/>
      <c r="R18" s="47"/>
      <c r="S18" s="4"/>
      <c r="T18" s="4"/>
    </row>
    <row r="19" spans="1:20" x14ac:dyDescent="0.35">
      <c r="A19" s="93">
        <v>43862</v>
      </c>
      <c r="B19" s="10">
        <v>4.1666666666666699E-2</v>
      </c>
      <c r="C19" s="18" t="s">
        <v>17</v>
      </c>
      <c r="D19" s="51">
        <v>450.14364624023438</v>
      </c>
      <c r="E19" s="52">
        <v>0</v>
      </c>
      <c r="F19" s="53">
        <v>450.14364624023438</v>
      </c>
      <c r="G19" s="101">
        <v>0</v>
      </c>
      <c r="H19" s="17">
        <v>1.4781029577755636</v>
      </c>
      <c r="I19" s="111">
        <v>1.0581196801575068</v>
      </c>
      <c r="J19" s="112" t="str">
        <f t="shared" si="0"/>
        <v>No</v>
      </c>
      <c r="K19" s="146" t="b">
        <f t="shared" si="4"/>
        <v>0</v>
      </c>
      <c r="L19" s="107">
        <f>IF(H19&lt;I19,D19-F19,0)</f>
        <v>0</v>
      </c>
      <c r="M19" s="27">
        <f t="shared" si="1"/>
        <v>0</v>
      </c>
      <c r="N19" s="27">
        <v>0</v>
      </c>
      <c r="O19" s="27">
        <f t="shared" si="2"/>
        <v>0</v>
      </c>
      <c r="P19" s="14"/>
      <c r="Q19" s="47"/>
      <c r="R19" s="47"/>
      <c r="S19" s="4"/>
      <c r="T19" s="4"/>
    </row>
    <row r="20" spans="1:20" x14ac:dyDescent="0.35">
      <c r="A20" s="93">
        <v>43862</v>
      </c>
      <c r="B20" s="10">
        <v>4.1666666666666699E-2</v>
      </c>
      <c r="C20" s="18" t="s">
        <v>16</v>
      </c>
      <c r="D20" s="51">
        <v>850</v>
      </c>
      <c r="E20" s="52">
        <v>18834.941894819774</v>
      </c>
      <c r="F20" s="53">
        <v>850</v>
      </c>
      <c r="G20" s="101">
        <v>18834.941894819774</v>
      </c>
      <c r="H20" s="17">
        <v>1.4781029577755636</v>
      </c>
      <c r="I20" s="111">
        <v>1.0581196801575068</v>
      </c>
      <c r="J20" s="112" t="str">
        <f t="shared" si="0"/>
        <v>No</v>
      </c>
      <c r="K20" s="146" t="b">
        <f t="shared" si="4"/>
        <v>0</v>
      </c>
      <c r="L20" s="107">
        <f>IF(H20&lt;I20,D20-F20,0)</f>
        <v>0</v>
      </c>
      <c r="M20" s="27">
        <f t="shared" si="1"/>
        <v>0</v>
      </c>
      <c r="N20" s="27">
        <v>22.158755170376207</v>
      </c>
      <c r="O20" s="27">
        <f t="shared" si="2"/>
        <v>0</v>
      </c>
      <c r="P20" s="14"/>
      <c r="Q20" s="47"/>
      <c r="R20" s="47"/>
      <c r="S20" s="4"/>
      <c r="T20" s="4"/>
    </row>
    <row r="21" spans="1:20" x14ac:dyDescent="0.35">
      <c r="A21" s="93">
        <v>43862</v>
      </c>
      <c r="B21" s="10">
        <v>4.1666666666666699E-2</v>
      </c>
      <c r="C21" s="18" t="s">
        <v>15</v>
      </c>
      <c r="D21" s="51">
        <v>643.06231689453125</v>
      </c>
      <c r="E21" s="52">
        <v>0</v>
      </c>
      <c r="F21" s="53">
        <v>643.06231689453125</v>
      </c>
      <c r="G21" s="101">
        <v>0</v>
      </c>
      <c r="H21" s="17">
        <v>1.4781029577755636</v>
      </c>
      <c r="I21" s="111">
        <v>1.0581196801575068</v>
      </c>
      <c r="J21" s="112" t="str">
        <f t="shared" si="0"/>
        <v>No</v>
      </c>
      <c r="K21" s="146" t="b">
        <f t="shared" si="4"/>
        <v>0</v>
      </c>
      <c r="L21" s="107">
        <f>IF(H21&lt;I21,D21-F21,0)</f>
        <v>0</v>
      </c>
      <c r="M21" s="27">
        <f t="shared" si="1"/>
        <v>0</v>
      </c>
      <c r="N21" s="27">
        <v>0</v>
      </c>
      <c r="O21" s="27">
        <f t="shared" si="2"/>
        <v>0</v>
      </c>
      <c r="P21" s="14"/>
      <c r="Q21" s="47"/>
      <c r="R21" s="47"/>
      <c r="S21" s="4"/>
      <c r="T21" s="4"/>
    </row>
    <row r="22" spans="1:20" x14ac:dyDescent="0.35">
      <c r="A22" s="93">
        <v>43862</v>
      </c>
      <c r="B22" s="10">
        <v>8.3333333333333301E-2</v>
      </c>
      <c r="C22" s="18" t="s">
        <v>24</v>
      </c>
      <c r="D22" s="51">
        <v>1000</v>
      </c>
      <c r="E22" s="52">
        <v>19942.879653338583</v>
      </c>
      <c r="F22" s="53">
        <v>574.96145139429632</v>
      </c>
      <c r="G22" s="101">
        <v>11466.387030465332</v>
      </c>
      <c r="H22" s="17">
        <v>1.506055267218086</v>
      </c>
      <c r="I22" s="111">
        <v>1.1318139963774376</v>
      </c>
      <c r="J22" s="112" t="str">
        <f t="shared" si="0"/>
        <v>No</v>
      </c>
      <c r="K22" s="146" t="b">
        <f>OR(($D$29-$F$29)&gt;0,($D$31-$F$31)&gt;0)</f>
        <v>0</v>
      </c>
      <c r="L22" s="107">
        <f>IF(H22&lt;I22,D22-F22,0)</f>
        <v>0</v>
      </c>
      <c r="M22" s="27">
        <f t="shared" si="1"/>
        <v>0</v>
      </c>
      <c r="N22" s="27">
        <v>19.942879653338583</v>
      </c>
      <c r="O22" s="27">
        <f t="shared" si="2"/>
        <v>0</v>
      </c>
      <c r="P22" s="14"/>
      <c r="Q22" s="47"/>
      <c r="R22" s="47"/>
      <c r="S22" s="4"/>
      <c r="T22" s="4"/>
    </row>
    <row r="23" spans="1:20" x14ac:dyDescent="0.35">
      <c r="A23" s="93">
        <v>43862</v>
      </c>
      <c r="B23" s="10">
        <v>8.3333333333333301E-2</v>
      </c>
      <c r="C23" s="18" t="s">
        <v>23</v>
      </c>
      <c r="D23" s="51">
        <v>346.08722735560707</v>
      </c>
      <c r="E23" s="52">
        <v>11503.293207850835</v>
      </c>
      <c r="F23" s="53">
        <v>91.125775938218339</v>
      </c>
      <c r="G23" s="101">
        <v>3028.8506380883091</v>
      </c>
      <c r="H23" s="17">
        <v>1.506055267218086</v>
      </c>
      <c r="I23" s="111">
        <v>1.1318139963774376</v>
      </c>
      <c r="J23" s="112" t="str">
        <f t="shared" si="0"/>
        <v>No</v>
      </c>
      <c r="K23" s="146" t="b">
        <f t="shared" ref="K23:K31" si="5">OR(($D$29-$F$29)&gt;0,($D$31-$F$31)&gt;0)</f>
        <v>0</v>
      </c>
      <c r="L23" s="107">
        <f>IF(H23&lt;I23,D23-F23,0)</f>
        <v>0</v>
      </c>
      <c r="M23" s="27">
        <f t="shared" si="1"/>
        <v>0</v>
      </c>
      <c r="N23" s="27">
        <v>33.238132755564308</v>
      </c>
      <c r="O23" s="27">
        <f t="shared" si="2"/>
        <v>0</v>
      </c>
      <c r="P23" s="14"/>
      <c r="Q23" s="47"/>
      <c r="R23" s="47"/>
      <c r="S23" s="4"/>
      <c r="T23" s="4"/>
    </row>
    <row r="24" spans="1:20" x14ac:dyDescent="0.35">
      <c r="A24" s="93">
        <v>43862</v>
      </c>
      <c r="B24" s="10">
        <v>8.3333333333333301E-2</v>
      </c>
      <c r="C24" s="18" t="s">
        <v>22</v>
      </c>
      <c r="D24" s="51">
        <v>0</v>
      </c>
      <c r="E24" s="52">
        <v>0</v>
      </c>
      <c r="F24" s="53">
        <v>680</v>
      </c>
      <c r="G24" s="101">
        <v>22601.930273783728</v>
      </c>
      <c r="H24" s="17">
        <v>1.506055267218086</v>
      </c>
      <c r="I24" s="111">
        <v>1.1318139963774376</v>
      </c>
      <c r="J24" s="112" t="str">
        <f t="shared" si="0"/>
        <v>No</v>
      </c>
      <c r="K24" s="146" t="b">
        <f t="shared" si="5"/>
        <v>0</v>
      </c>
      <c r="L24" s="107">
        <f>IF(H24&lt;I24,D24-F24,0)</f>
        <v>0</v>
      </c>
      <c r="M24" s="27">
        <f t="shared" si="1"/>
        <v>0</v>
      </c>
      <c r="N24" s="27">
        <v>33.238132755564308</v>
      </c>
      <c r="O24" s="27">
        <f t="shared" si="2"/>
        <v>0</v>
      </c>
      <c r="P24" s="14"/>
      <c r="Q24" s="47"/>
      <c r="R24" s="47"/>
      <c r="S24" s="4"/>
      <c r="T24" s="4"/>
    </row>
    <row r="25" spans="1:20" x14ac:dyDescent="0.35">
      <c r="A25" s="93">
        <v>43862</v>
      </c>
      <c r="B25" s="10">
        <v>8.3333333333333301E-2</v>
      </c>
      <c r="C25" s="18" t="s">
        <v>21</v>
      </c>
      <c r="D25" s="51">
        <v>0</v>
      </c>
      <c r="E25" s="52">
        <v>0</v>
      </c>
      <c r="F25" s="53">
        <v>0</v>
      </c>
      <c r="G25" s="101">
        <v>0</v>
      </c>
      <c r="H25" s="17">
        <v>1.506055267218086</v>
      </c>
      <c r="I25" s="111">
        <v>1.1318139963774376</v>
      </c>
      <c r="J25" s="112" t="str">
        <f t="shared" si="0"/>
        <v>No</v>
      </c>
      <c r="K25" s="146" t="b">
        <f t="shared" si="5"/>
        <v>0</v>
      </c>
      <c r="L25" s="107">
        <f>IF(H25&lt;I25,D25-F25,0)</f>
        <v>0</v>
      </c>
      <c r="M25" s="27">
        <f t="shared" si="1"/>
        <v>0</v>
      </c>
      <c r="N25" s="27">
        <v>46.53338585779003</v>
      </c>
      <c r="O25" s="27">
        <f t="shared" si="2"/>
        <v>0</v>
      </c>
      <c r="P25" s="14"/>
      <c r="Q25" s="47"/>
      <c r="R25" s="47"/>
      <c r="S25" s="4"/>
      <c r="T25" s="4"/>
    </row>
    <row r="26" spans="1:20" x14ac:dyDescent="0.35">
      <c r="A26" s="93">
        <v>43862</v>
      </c>
      <c r="B26" s="10">
        <v>8.3333333333333301E-2</v>
      </c>
      <c r="C26" s="18" t="s">
        <v>20</v>
      </c>
      <c r="D26" s="51">
        <v>0</v>
      </c>
      <c r="E26" s="52">
        <v>0</v>
      </c>
      <c r="F26" s="53">
        <v>0</v>
      </c>
      <c r="G26" s="101">
        <v>0</v>
      </c>
      <c r="H26" s="17">
        <v>1.506055267218086</v>
      </c>
      <c r="I26" s="111">
        <v>1.1318139963774376</v>
      </c>
      <c r="J26" s="112" t="str">
        <f t="shared" si="0"/>
        <v>No</v>
      </c>
      <c r="K26" s="146" t="b">
        <f t="shared" si="5"/>
        <v>0</v>
      </c>
      <c r="L26" s="107">
        <f>IF(H26&lt;I26,D26-F26,0)</f>
        <v>0</v>
      </c>
      <c r="M26" s="27">
        <f t="shared" si="1"/>
        <v>0</v>
      </c>
      <c r="N26" s="27">
        <v>46.53338585779003</v>
      </c>
      <c r="O26" s="27">
        <f t="shared" si="2"/>
        <v>0</v>
      </c>
      <c r="P26" s="14"/>
      <c r="Q26" s="47"/>
      <c r="R26" s="47"/>
      <c r="S26" s="4"/>
      <c r="T26" s="4"/>
    </row>
    <row r="27" spans="1:20" x14ac:dyDescent="0.35">
      <c r="A27" s="93">
        <v>43862</v>
      </c>
      <c r="B27" s="10">
        <v>8.3333333333333301E-2</v>
      </c>
      <c r="C27" s="18" t="s">
        <v>19</v>
      </c>
      <c r="D27" s="51">
        <v>680</v>
      </c>
      <c r="E27" s="52">
        <v>13561.158164270237</v>
      </c>
      <c r="F27" s="53">
        <v>680</v>
      </c>
      <c r="G27" s="101">
        <v>13561.158164270237</v>
      </c>
      <c r="H27" s="17">
        <v>1.506055267218086</v>
      </c>
      <c r="I27" s="111">
        <v>1.1318139963774376</v>
      </c>
      <c r="J27" s="112" t="str">
        <f t="shared" si="0"/>
        <v>No</v>
      </c>
      <c r="K27" s="146" t="b">
        <f t="shared" si="5"/>
        <v>0</v>
      </c>
      <c r="L27" s="107">
        <f>IF(H27&lt;I27,D27-F27,0)</f>
        <v>0</v>
      </c>
      <c r="M27" s="27">
        <f t="shared" si="1"/>
        <v>0</v>
      </c>
      <c r="N27" s="27">
        <v>19.942879653338583</v>
      </c>
      <c r="O27" s="27">
        <f t="shared" si="2"/>
        <v>0</v>
      </c>
      <c r="P27" s="14"/>
      <c r="Q27" s="47"/>
      <c r="R27" s="47"/>
      <c r="S27" s="4"/>
      <c r="T27" s="4"/>
    </row>
    <row r="28" spans="1:20" x14ac:dyDescent="0.35">
      <c r="A28" s="93">
        <v>43862</v>
      </c>
      <c r="B28" s="10">
        <v>8.3333333333333301E-2</v>
      </c>
      <c r="C28" s="18" t="s">
        <v>18</v>
      </c>
      <c r="D28" s="51">
        <v>0</v>
      </c>
      <c r="E28" s="52">
        <v>0</v>
      </c>
      <c r="F28" s="53">
        <v>0</v>
      </c>
      <c r="G28" s="101">
        <v>0</v>
      </c>
      <c r="H28" s="17">
        <v>1.506055267218086</v>
      </c>
      <c r="I28" s="111">
        <v>1.1318139963774376</v>
      </c>
      <c r="J28" s="112" t="str">
        <f t="shared" si="0"/>
        <v>No</v>
      </c>
      <c r="K28" s="146" t="b">
        <f t="shared" si="5"/>
        <v>0</v>
      </c>
      <c r="L28" s="107">
        <f>IF(H28&lt;I28,D28-F28,0)</f>
        <v>0</v>
      </c>
      <c r="M28" s="27">
        <f t="shared" si="1"/>
        <v>0</v>
      </c>
      <c r="N28" s="27">
        <v>46.53338585779003</v>
      </c>
      <c r="O28" s="27">
        <f t="shared" si="2"/>
        <v>0</v>
      </c>
      <c r="P28" s="14"/>
      <c r="Q28" s="14"/>
      <c r="R28" s="54"/>
      <c r="S28" s="2"/>
      <c r="T28" s="2"/>
    </row>
    <row r="29" spans="1:20" x14ac:dyDescent="0.35">
      <c r="A29" s="93">
        <v>43862</v>
      </c>
      <c r="B29" s="10">
        <v>8.3333333333333301E-2</v>
      </c>
      <c r="C29" s="18" t="s">
        <v>17</v>
      </c>
      <c r="D29" s="51">
        <v>458.65628051757813</v>
      </c>
      <c r="E29" s="52">
        <v>0</v>
      </c>
      <c r="F29" s="53">
        <v>458.65628051757813</v>
      </c>
      <c r="G29" s="101">
        <v>0</v>
      </c>
      <c r="H29" s="17">
        <v>1.506055267218086</v>
      </c>
      <c r="I29" s="111">
        <v>1.1318139963774376</v>
      </c>
      <c r="J29" s="112" t="str">
        <f t="shared" si="0"/>
        <v>No</v>
      </c>
      <c r="K29" s="146" t="b">
        <f t="shared" si="5"/>
        <v>0</v>
      </c>
      <c r="L29" s="107">
        <f>IF(H29&lt;I29,D29-F29,0)</f>
        <v>0</v>
      </c>
      <c r="M29" s="27">
        <f t="shared" si="1"/>
        <v>0</v>
      </c>
      <c r="N29" s="27">
        <v>0</v>
      </c>
      <c r="O29" s="27">
        <f t="shared" si="2"/>
        <v>0</v>
      </c>
      <c r="P29" s="14"/>
      <c r="Q29" s="14"/>
      <c r="R29" s="54"/>
      <c r="S29" s="2"/>
      <c r="T29" s="2"/>
    </row>
    <row r="30" spans="1:20" x14ac:dyDescent="0.35">
      <c r="A30" s="93">
        <v>43862</v>
      </c>
      <c r="B30" s="10">
        <v>8.3333333333333301E-2</v>
      </c>
      <c r="C30" s="18" t="s">
        <v>16</v>
      </c>
      <c r="D30" s="51">
        <v>850</v>
      </c>
      <c r="E30" s="52">
        <v>16951.447705337796</v>
      </c>
      <c r="F30" s="53">
        <v>850</v>
      </c>
      <c r="G30" s="101">
        <v>16951.447705337796</v>
      </c>
      <c r="H30" s="17">
        <v>1.506055267218086</v>
      </c>
      <c r="I30" s="111">
        <v>1.1318139963774376</v>
      </c>
      <c r="J30" s="112" t="str">
        <f t="shared" si="0"/>
        <v>No</v>
      </c>
      <c r="K30" s="146" t="b">
        <f t="shared" si="5"/>
        <v>0</v>
      </c>
      <c r="L30" s="107">
        <f>IF(H30&lt;I30,D30-F30,0)</f>
        <v>0</v>
      </c>
      <c r="M30" s="27">
        <f t="shared" si="1"/>
        <v>0</v>
      </c>
      <c r="N30" s="27">
        <v>19.942879653338583</v>
      </c>
      <c r="O30" s="27">
        <f t="shared" si="2"/>
        <v>0</v>
      </c>
      <c r="P30" s="14"/>
      <c r="Q30" s="14"/>
      <c r="R30" s="54"/>
      <c r="S30" s="2"/>
      <c r="T30" s="2"/>
    </row>
    <row r="31" spans="1:20" x14ac:dyDescent="0.35">
      <c r="A31" s="93">
        <v>43862</v>
      </c>
      <c r="B31" s="10">
        <v>8.3333333333333301E-2</v>
      </c>
      <c r="C31" s="18" t="s">
        <v>15</v>
      </c>
      <c r="D31" s="51">
        <v>655.2232666015625</v>
      </c>
      <c r="E31" s="52">
        <v>0</v>
      </c>
      <c r="F31" s="53">
        <v>655.2232666015625</v>
      </c>
      <c r="G31" s="101">
        <v>0</v>
      </c>
      <c r="H31" s="17">
        <v>1.506055267218086</v>
      </c>
      <c r="I31" s="111">
        <v>1.1318139963774376</v>
      </c>
      <c r="J31" s="112" t="str">
        <f t="shared" si="0"/>
        <v>No</v>
      </c>
      <c r="K31" s="146" t="b">
        <f t="shared" si="5"/>
        <v>0</v>
      </c>
      <c r="L31" s="107">
        <f>IF(H31&lt;I31,D31-F31,0)</f>
        <v>0</v>
      </c>
      <c r="M31" s="27">
        <f t="shared" si="1"/>
        <v>0</v>
      </c>
      <c r="N31" s="27">
        <v>0</v>
      </c>
      <c r="O31" s="27">
        <f t="shared" si="2"/>
        <v>0</v>
      </c>
      <c r="P31" s="14"/>
      <c r="Q31" s="14"/>
      <c r="R31" s="54"/>
      <c r="S31" s="2"/>
      <c r="T31" s="2"/>
    </row>
    <row r="32" spans="1:20" x14ac:dyDescent="0.35">
      <c r="A32" s="93">
        <v>43862</v>
      </c>
      <c r="B32" s="10">
        <v>0.125</v>
      </c>
      <c r="C32" s="18" t="s">
        <v>24</v>
      </c>
      <c r="D32" s="51">
        <v>1000</v>
      </c>
      <c r="E32" s="52">
        <v>19566.180815442189</v>
      </c>
      <c r="F32" s="53">
        <v>794.40756332404476</v>
      </c>
      <c r="G32" s="101">
        <v>15543.522025153099</v>
      </c>
      <c r="H32" s="17">
        <v>1.329705536870573</v>
      </c>
      <c r="I32" s="111">
        <v>1.1302908634843316</v>
      </c>
      <c r="J32" s="112" t="str">
        <f t="shared" si="0"/>
        <v>No</v>
      </c>
      <c r="K32" s="146" t="b">
        <f>OR(($D$39-$F$39)&gt;0,($D$41-$F$41)&gt;0)</f>
        <v>0</v>
      </c>
      <c r="L32" s="107">
        <f>IF(H32&lt;I32,D32-F32,0)</f>
        <v>0</v>
      </c>
      <c r="M32" s="27">
        <f t="shared" si="1"/>
        <v>0</v>
      </c>
      <c r="N32" s="27">
        <v>19.566180815442188</v>
      </c>
      <c r="O32" s="27">
        <f t="shared" si="2"/>
        <v>0</v>
      </c>
      <c r="P32" s="14"/>
      <c r="Q32" s="14"/>
      <c r="R32" s="54"/>
      <c r="S32" s="2"/>
      <c r="T32" s="2"/>
    </row>
    <row r="33" spans="1:20" x14ac:dyDescent="0.35">
      <c r="A33" s="93">
        <v>43862</v>
      </c>
      <c r="B33" s="10">
        <v>0.125</v>
      </c>
      <c r="C33" s="18" t="s">
        <v>23</v>
      </c>
      <c r="D33" s="51">
        <v>409.00932981870318</v>
      </c>
      <c r="E33" s="52">
        <v>13337.917504059295</v>
      </c>
      <c r="F33" s="53">
        <v>-1.1597194315982051E-9</v>
      </c>
      <c r="G33" s="101">
        <v>-3.7818800156387202E-8</v>
      </c>
      <c r="H33" s="17">
        <v>1.329705536870573</v>
      </c>
      <c r="I33" s="111">
        <v>1.1302908634843316</v>
      </c>
      <c r="J33" s="112" t="str">
        <f t="shared" si="0"/>
        <v>No</v>
      </c>
      <c r="K33" s="146" t="b">
        <f t="shared" ref="K33:K41" si="6">OR(($D$39-$F$39)&gt;0,($D$41-$F$41)&gt;0)</f>
        <v>0</v>
      </c>
      <c r="L33" s="107">
        <f>IF(H33&lt;I33,D33-F33,0)</f>
        <v>0</v>
      </c>
      <c r="M33" s="27">
        <f t="shared" si="1"/>
        <v>0</v>
      </c>
      <c r="N33" s="27">
        <v>32.610301359070313</v>
      </c>
      <c r="O33" s="27">
        <f t="shared" si="2"/>
        <v>0</v>
      </c>
      <c r="P33" s="14"/>
      <c r="Q33" s="14"/>
      <c r="R33" s="54"/>
      <c r="S33" s="2"/>
      <c r="T33" s="2"/>
    </row>
    <row r="34" spans="1:20" x14ac:dyDescent="0.35">
      <c r="A34" s="93">
        <v>43862</v>
      </c>
      <c r="B34" s="10">
        <v>0.125</v>
      </c>
      <c r="C34" s="18" t="s">
        <v>22</v>
      </c>
      <c r="D34" s="51">
        <v>0</v>
      </c>
      <c r="E34" s="52">
        <v>0</v>
      </c>
      <c r="F34" s="53">
        <v>614.60176644830153</v>
      </c>
      <c r="G34" s="101">
        <v>20042.348819696061</v>
      </c>
      <c r="H34" s="17">
        <v>1.329705536870573</v>
      </c>
      <c r="I34" s="111">
        <v>1.1302908634843316</v>
      </c>
      <c r="J34" s="112" t="str">
        <f t="shared" si="0"/>
        <v>No</v>
      </c>
      <c r="K34" s="146" t="b">
        <f t="shared" si="6"/>
        <v>0</v>
      </c>
      <c r="L34" s="107">
        <f>IF(H34&lt;I34,D34-F34,0)</f>
        <v>0</v>
      </c>
      <c r="M34" s="27">
        <f t="shared" si="1"/>
        <v>0</v>
      </c>
      <c r="N34" s="27">
        <v>32.610301359070313</v>
      </c>
      <c r="O34" s="27">
        <f t="shared" si="2"/>
        <v>0</v>
      </c>
      <c r="P34" s="14"/>
      <c r="Q34" s="14"/>
      <c r="R34" s="54"/>
      <c r="S34" s="2"/>
      <c r="T34" s="2"/>
    </row>
    <row r="35" spans="1:20" x14ac:dyDescent="0.35">
      <c r="A35" s="93">
        <v>43862</v>
      </c>
      <c r="B35" s="10">
        <v>0.125</v>
      </c>
      <c r="C35" s="18" t="s">
        <v>21</v>
      </c>
      <c r="D35" s="51">
        <v>0</v>
      </c>
      <c r="E35" s="52">
        <v>0</v>
      </c>
      <c r="F35" s="53">
        <v>0</v>
      </c>
      <c r="G35" s="101">
        <v>0</v>
      </c>
      <c r="H35" s="17">
        <v>1.329705536870573</v>
      </c>
      <c r="I35" s="111">
        <v>1.1302908634843316</v>
      </c>
      <c r="J35" s="112" t="str">
        <f t="shared" si="0"/>
        <v>No</v>
      </c>
      <c r="K35" s="146" t="b">
        <f t="shared" si="6"/>
        <v>0</v>
      </c>
      <c r="L35" s="107">
        <f>IF(H35&lt;I35,D35-F35,0)</f>
        <v>0</v>
      </c>
      <c r="M35" s="27">
        <f t="shared" si="1"/>
        <v>0</v>
      </c>
      <c r="N35" s="27">
        <v>45.654421902698438</v>
      </c>
      <c r="O35" s="27">
        <f t="shared" si="2"/>
        <v>0</v>
      </c>
      <c r="P35" s="14"/>
      <c r="Q35" s="14"/>
      <c r="R35" s="54"/>
      <c r="S35" s="2"/>
      <c r="T35" s="2"/>
    </row>
    <row r="36" spans="1:20" x14ac:dyDescent="0.35">
      <c r="A36" s="93">
        <v>43862</v>
      </c>
      <c r="B36" s="10">
        <v>0.125</v>
      </c>
      <c r="C36" s="18" t="s">
        <v>20</v>
      </c>
      <c r="D36" s="51">
        <v>0</v>
      </c>
      <c r="E36" s="52">
        <v>0</v>
      </c>
      <c r="F36" s="53">
        <v>0</v>
      </c>
      <c r="G36" s="101">
        <v>0</v>
      </c>
      <c r="H36" s="17">
        <v>1.329705536870573</v>
      </c>
      <c r="I36" s="111">
        <v>1.1302908634843316</v>
      </c>
      <c r="J36" s="112" t="str">
        <f t="shared" si="0"/>
        <v>No</v>
      </c>
      <c r="K36" s="146" t="b">
        <f t="shared" si="6"/>
        <v>0</v>
      </c>
      <c r="L36" s="107">
        <f>IF(H36&lt;I36,D36-F36,0)</f>
        <v>0</v>
      </c>
      <c r="M36" s="27">
        <f t="shared" si="1"/>
        <v>0</v>
      </c>
      <c r="N36" s="27">
        <v>45.654421902698438</v>
      </c>
      <c r="O36" s="27">
        <f t="shared" si="2"/>
        <v>0</v>
      </c>
      <c r="P36" s="14"/>
      <c r="Q36" s="14"/>
      <c r="R36" s="54"/>
      <c r="S36" s="2"/>
      <c r="T36" s="2"/>
    </row>
    <row r="37" spans="1:20" x14ac:dyDescent="0.35">
      <c r="A37" s="93">
        <v>43862</v>
      </c>
      <c r="B37" s="10">
        <v>0.125</v>
      </c>
      <c r="C37" s="18" t="s">
        <v>19</v>
      </c>
      <c r="D37" s="51">
        <v>680</v>
      </c>
      <c r="E37" s="52">
        <v>13305.002954500687</v>
      </c>
      <c r="F37" s="53">
        <v>680</v>
      </c>
      <c r="G37" s="101">
        <v>13305.002954500687</v>
      </c>
      <c r="H37" s="17">
        <v>1.329705536870573</v>
      </c>
      <c r="I37" s="111">
        <v>1.1302908634843316</v>
      </c>
      <c r="J37" s="112" t="str">
        <f t="shared" si="0"/>
        <v>No</v>
      </c>
      <c r="K37" s="146" t="b">
        <f t="shared" si="6"/>
        <v>0</v>
      </c>
      <c r="L37" s="107">
        <f>IF(H37&lt;I37,D37-F37,0)</f>
        <v>0</v>
      </c>
      <c r="M37" s="27">
        <f t="shared" si="1"/>
        <v>0</v>
      </c>
      <c r="N37" s="27">
        <v>19.566180815442188</v>
      </c>
      <c r="O37" s="27">
        <f t="shared" si="2"/>
        <v>0</v>
      </c>
      <c r="P37" s="14"/>
      <c r="Q37" s="14"/>
      <c r="R37" s="54"/>
      <c r="S37" s="2"/>
      <c r="T37" s="2"/>
    </row>
    <row r="38" spans="1:20" x14ac:dyDescent="0.35">
      <c r="A38" s="93">
        <v>43862</v>
      </c>
      <c r="B38" s="10">
        <v>0.125</v>
      </c>
      <c r="C38" s="18" t="s">
        <v>18</v>
      </c>
      <c r="D38" s="51">
        <v>0</v>
      </c>
      <c r="E38" s="52">
        <v>0</v>
      </c>
      <c r="F38" s="53">
        <v>0</v>
      </c>
      <c r="G38" s="101">
        <v>0</v>
      </c>
      <c r="H38" s="17">
        <v>1.329705536870573</v>
      </c>
      <c r="I38" s="111">
        <v>1.1302908634843316</v>
      </c>
      <c r="J38" s="112" t="str">
        <f t="shared" si="0"/>
        <v>No</v>
      </c>
      <c r="K38" s="146" t="b">
        <f t="shared" si="6"/>
        <v>0</v>
      </c>
      <c r="L38" s="107">
        <f>IF(H38&lt;I38,D38-F38,0)</f>
        <v>0</v>
      </c>
      <c r="M38" s="27">
        <f t="shared" si="1"/>
        <v>0</v>
      </c>
      <c r="N38" s="27">
        <v>45.654421902698438</v>
      </c>
      <c r="O38" s="27">
        <f t="shared" si="2"/>
        <v>0</v>
      </c>
      <c r="P38" s="14"/>
      <c r="Q38" s="14"/>
      <c r="R38" s="54"/>
      <c r="S38" s="2"/>
      <c r="T38" s="2"/>
    </row>
    <row r="39" spans="1:20" x14ac:dyDescent="0.35">
      <c r="A39" s="93">
        <v>43862</v>
      </c>
      <c r="B39" s="10">
        <v>0.125</v>
      </c>
      <c r="C39" s="18" t="s">
        <v>17</v>
      </c>
      <c r="D39" s="51">
        <v>404.95046997070313</v>
      </c>
      <c r="E39" s="52">
        <v>0</v>
      </c>
      <c r="F39" s="53">
        <v>404.95046997070313</v>
      </c>
      <c r="G39" s="101">
        <v>0</v>
      </c>
      <c r="H39" s="17">
        <v>1.329705536870573</v>
      </c>
      <c r="I39" s="111">
        <v>1.1302908634843316</v>
      </c>
      <c r="J39" s="112" t="str">
        <f t="shared" si="0"/>
        <v>No</v>
      </c>
      <c r="K39" s="146" t="b">
        <f t="shared" si="6"/>
        <v>0</v>
      </c>
      <c r="L39" s="107">
        <f>IF(H39&lt;I39,D39-F39,0)</f>
        <v>0</v>
      </c>
      <c r="M39" s="27">
        <f t="shared" si="1"/>
        <v>0</v>
      </c>
      <c r="N39" s="27">
        <v>0</v>
      </c>
      <c r="O39" s="27">
        <f t="shared" si="2"/>
        <v>0</v>
      </c>
      <c r="P39" s="14"/>
      <c r="Q39" s="14"/>
      <c r="R39" s="54"/>
      <c r="S39" s="2"/>
      <c r="T39" s="2"/>
    </row>
    <row r="40" spans="1:20" x14ac:dyDescent="0.35">
      <c r="A40" s="93">
        <v>43862</v>
      </c>
      <c r="B40" s="10">
        <v>0.125</v>
      </c>
      <c r="C40" s="18" t="s">
        <v>16</v>
      </c>
      <c r="D40" s="51">
        <v>850</v>
      </c>
      <c r="E40" s="52">
        <v>16631.253693125858</v>
      </c>
      <c r="F40" s="53">
        <v>850</v>
      </c>
      <c r="G40" s="101">
        <v>16631.253693125858</v>
      </c>
      <c r="H40" s="17">
        <v>1.329705536870573</v>
      </c>
      <c r="I40" s="111">
        <v>1.1302908634843316</v>
      </c>
      <c r="J40" s="112" t="str">
        <f t="shared" si="0"/>
        <v>No</v>
      </c>
      <c r="K40" s="146" t="b">
        <f t="shared" si="6"/>
        <v>0</v>
      </c>
      <c r="L40" s="107">
        <f>IF(H40&lt;I40,D40-F40,0)</f>
        <v>0</v>
      </c>
      <c r="M40" s="27">
        <f t="shared" si="1"/>
        <v>0</v>
      </c>
      <c r="N40" s="27">
        <v>19.566180815442188</v>
      </c>
      <c r="O40" s="27">
        <f t="shared" si="2"/>
        <v>0</v>
      </c>
      <c r="P40" s="14"/>
      <c r="Q40" s="14"/>
      <c r="R40" s="54"/>
      <c r="S40" s="2"/>
      <c r="T40" s="2"/>
    </row>
    <row r="41" spans="1:20" x14ac:dyDescent="0.35">
      <c r="A41" s="93">
        <v>43862</v>
      </c>
      <c r="B41" s="10">
        <v>0.125</v>
      </c>
      <c r="C41" s="18" t="s">
        <v>15</v>
      </c>
      <c r="D41" s="51">
        <v>578.50067138671875</v>
      </c>
      <c r="E41" s="52">
        <v>0</v>
      </c>
      <c r="F41" s="53">
        <v>578.50067138671875</v>
      </c>
      <c r="G41" s="101">
        <v>0</v>
      </c>
      <c r="H41" s="17">
        <v>1.329705536870573</v>
      </c>
      <c r="I41" s="111">
        <v>1.1302908634843316</v>
      </c>
      <c r="J41" s="112" t="str">
        <f t="shared" si="0"/>
        <v>No</v>
      </c>
      <c r="K41" s="146" t="b">
        <f t="shared" si="6"/>
        <v>0</v>
      </c>
      <c r="L41" s="107">
        <f>IF(H41&lt;I41,D41-F41,0)</f>
        <v>0</v>
      </c>
      <c r="M41" s="27">
        <f t="shared" si="1"/>
        <v>0</v>
      </c>
      <c r="N41" s="27">
        <v>0</v>
      </c>
      <c r="O41" s="27">
        <f t="shared" si="2"/>
        <v>0</v>
      </c>
      <c r="P41" s="14"/>
      <c r="Q41" s="14"/>
      <c r="R41" s="54"/>
      <c r="S41" s="2"/>
      <c r="T41" s="2"/>
    </row>
    <row r="42" spans="1:20" x14ac:dyDescent="0.35">
      <c r="A42" s="93">
        <v>43862</v>
      </c>
      <c r="B42" s="10">
        <v>0.16666666666666699</v>
      </c>
      <c r="C42" s="18" t="s">
        <v>24</v>
      </c>
      <c r="D42" s="51">
        <v>1000</v>
      </c>
      <c r="E42" s="52">
        <v>19942.879653338583</v>
      </c>
      <c r="F42" s="53">
        <v>597.89721773477527</v>
      </c>
      <c r="G42" s="101">
        <v>11923.792258350599</v>
      </c>
      <c r="H42" s="17">
        <v>1.5331814462490829</v>
      </c>
      <c r="I42" s="111">
        <v>1.1866807434445057</v>
      </c>
      <c r="J42" s="112" t="str">
        <f t="shared" si="0"/>
        <v>No</v>
      </c>
      <c r="K42" s="146" t="b">
        <f>OR(($D$49-$F$49)&gt;0,($D$51-$F$51)&gt;0)</f>
        <v>0</v>
      </c>
      <c r="L42" s="107">
        <f>IF(H42&lt;I42,D42-F42,0)</f>
        <v>0</v>
      </c>
      <c r="M42" s="27">
        <f t="shared" si="1"/>
        <v>0</v>
      </c>
      <c r="N42" s="27">
        <v>19.942879653338583</v>
      </c>
      <c r="O42" s="27">
        <f t="shared" si="2"/>
        <v>0</v>
      </c>
      <c r="P42" s="14"/>
      <c r="Q42" s="14"/>
      <c r="R42" s="54"/>
      <c r="S42" s="2"/>
      <c r="T42" s="2"/>
    </row>
    <row r="43" spans="1:20" x14ac:dyDescent="0.35">
      <c r="A43" s="93">
        <v>43862</v>
      </c>
      <c r="B43" s="10">
        <v>0.16666666666666699</v>
      </c>
      <c r="C43" s="18" t="s">
        <v>23</v>
      </c>
      <c r="D43" s="51">
        <v>202.11159657190922</v>
      </c>
      <c r="E43" s="52">
        <v>6717.8120782961751</v>
      </c>
      <c r="F43" s="53">
        <v>-1.3536691767512821E-9</v>
      </c>
      <c r="G43" s="101">
        <v>-4.4993435803974558E-8</v>
      </c>
      <c r="H43" s="17">
        <v>1.5331814462490829</v>
      </c>
      <c r="I43" s="111">
        <v>1.1866807434445057</v>
      </c>
      <c r="J43" s="112" t="str">
        <f t="shared" si="0"/>
        <v>No</v>
      </c>
      <c r="K43" s="146" t="b">
        <f t="shared" ref="K43:K51" si="7">OR(($D$49-$F$49)&gt;0,($D$51-$F$51)&gt;0)</f>
        <v>0</v>
      </c>
      <c r="L43" s="107">
        <f>IF(H43&lt;I43,D43-F43,0)</f>
        <v>0</v>
      </c>
      <c r="M43" s="27">
        <f t="shared" si="1"/>
        <v>0</v>
      </c>
      <c r="N43" s="27">
        <v>33.238132755564308</v>
      </c>
      <c r="O43" s="27">
        <f t="shared" si="2"/>
        <v>0</v>
      </c>
      <c r="P43" s="14"/>
      <c r="Q43" s="14"/>
      <c r="R43" s="54"/>
      <c r="S43" s="2"/>
      <c r="T43" s="2"/>
    </row>
    <row r="44" spans="1:20" x14ac:dyDescent="0.35">
      <c r="A44" s="93">
        <v>43862</v>
      </c>
      <c r="B44" s="10">
        <v>0.16666666666666699</v>
      </c>
      <c r="C44" s="18" t="s">
        <v>22</v>
      </c>
      <c r="D44" s="51">
        <v>0</v>
      </c>
      <c r="E44" s="52">
        <v>0</v>
      </c>
      <c r="F44" s="53">
        <v>604.21437882161479</v>
      </c>
      <c r="G44" s="101">
        <v>20082.957736093656</v>
      </c>
      <c r="H44" s="17">
        <v>1.5331814462490829</v>
      </c>
      <c r="I44" s="111">
        <v>1.1866807434445057</v>
      </c>
      <c r="J44" s="112" t="str">
        <f t="shared" si="0"/>
        <v>No</v>
      </c>
      <c r="K44" s="146" t="b">
        <f t="shared" si="7"/>
        <v>0</v>
      </c>
      <c r="L44" s="107">
        <f>IF(H44&lt;I44,D44-F44,0)</f>
        <v>0</v>
      </c>
      <c r="M44" s="27">
        <f t="shared" si="1"/>
        <v>0</v>
      </c>
      <c r="N44" s="27">
        <v>33.238132755564308</v>
      </c>
      <c r="O44" s="27">
        <f t="shared" si="2"/>
        <v>0</v>
      </c>
      <c r="P44" s="14"/>
      <c r="Q44" s="14"/>
      <c r="R44" s="54"/>
      <c r="S44" s="2"/>
      <c r="T44" s="2"/>
    </row>
    <row r="45" spans="1:20" x14ac:dyDescent="0.35">
      <c r="A45" s="93">
        <v>43862</v>
      </c>
      <c r="B45" s="10">
        <v>0.16666666666666699</v>
      </c>
      <c r="C45" s="18" t="s">
        <v>21</v>
      </c>
      <c r="D45" s="51">
        <v>0</v>
      </c>
      <c r="E45" s="52">
        <v>0</v>
      </c>
      <c r="F45" s="53">
        <v>0</v>
      </c>
      <c r="G45" s="101">
        <v>0</v>
      </c>
      <c r="H45" s="17">
        <v>1.5331814462490829</v>
      </c>
      <c r="I45" s="111">
        <v>1.1866807434445057</v>
      </c>
      <c r="J45" s="112" t="str">
        <f t="shared" si="0"/>
        <v>No</v>
      </c>
      <c r="K45" s="146" t="b">
        <f t="shared" si="7"/>
        <v>0</v>
      </c>
      <c r="L45" s="107">
        <f>IF(H45&lt;I45,D45-F45,0)</f>
        <v>0</v>
      </c>
      <c r="M45" s="27">
        <f t="shared" si="1"/>
        <v>0</v>
      </c>
      <c r="N45" s="27">
        <v>46.53338585779003</v>
      </c>
      <c r="O45" s="27">
        <f t="shared" si="2"/>
        <v>0</v>
      </c>
      <c r="P45" s="14"/>
      <c r="Q45" s="14"/>
      <c r="R45" s="54"/>
      <c r="S45" s="2"/>
      <c r="T45" s="2"/>
    </row>
    <row r="46" spans="1:20" x14ac:dyDescent="0.35">
      <c r="A46" s="93">
        <v>43862</v>
      </c>
      <c r="B46" s="10">
        <v>0.16666666666666699</v>
      </c>
      <c r="C46" s="18" t="s">
        <v>20</v>
      </c>
      <c r="D46" s="51">
        <v>0</v>
      </c>
      <c r="E46" s="52">
        <v>0</v>
      </c>
      <c r="F46" s="53">
        <v>0</v>
      </c>
      <c r="G46" s="101">
        <v>0</v>
      </c>
      <c r="H46" s="17">
        <v>1.5331814462490829</v>
      </c>
      <c r="I46" s="111">
        <v>1.1866807434445057</v>
      </c>
      <c r="J46" s="112" t="str">
        <f t="shared" si="0"/>
        <v>No</v>
      </c>
      <c r="K46" s="146" t="b">
        <f t="shared" si="7"/>
        <v>0</v>
      </c>
      <c r="L46" s="107">
        <f>IF(H46&lt;I46,D46-F46,0)</f>
        <v>0</v>
      </c>
      <c r="M46" s="27">
        <f t="shared" si="1"/>
        <v>0</v>
      </c>
      <c r="N46" s="27">
        <v>46.53338585779003</v>
      </c>
      <c r="O46" s="27">
        <f t="shared" si="2"/>
        <v>0</v>
      </c>
      <c r="P46" s="14"/>
      <c r="Q46" s="14"/>
      <c r="R46" s="54"/>
      <c r="S46" s="2"/>
      <c r="T46" s="2"/>
    </row>
    <row r="47" spans="1:20" x14ac:dyDescent="0.35">
      <c r="A47" s="93">
        <v>43862</v>
      </c>
      <c r="B47" s="10">
        <v>0.16666666666666699</v>
      </c>
      <c r="C47" s="18" t="s">
        <v>19</v>
      </c>
      <c r="D47" s="51">
        <v>680</v>
      </c>
      <c r="E47" s="52">
        <v>13561.158164270237</v>
      </c>
      <c r="F47" s="53">
        <v>680</v>
      </c>
      <c r="G47" s="101">
        <v>13561.158164270237</v>
      </c>
      <c r="H47" s="17">
        <v>1.5331814462490829</v>
      </c>
      <c r="I47" s="111">
        <v>1.1866807434445057</v>
      </c>
      <c r="J47" s="112" t="str">
        <f t="shared" si="0"/>
        <v>No</v>
      </c>
      <c r="K47" s="146" t="b">
        <f t="shared" si="7"/>
        <v>0</v>
      </c>
      <c r="L47" s="107">
        <f>IF(H47&lt;I47,D47-F47,0)</f>
        <v>0</v>
      </c>
      <c r="M47" s="27">
        <f t="shared" si="1"/>
        <v>0</v>
      </c>
      <c r="N47" s="27">
        <v>19.942879653338583</v>
      </c>
      <c r="O47" s="27">
        <f t="shared" si="2"/>
        <v>0</v>
      </c>
      <c r="P47" s="14"/>
      <c r="Q47" s="14"/>
      <c r="R47" s="54"/>
      <c r="S47" s="2"/>
      <c r="T47" s="2"/>
    </row>
    <row r="48" spans="1:20" x14ac:dyDescent="0.35">
      <c r="A48" s="93">
        <v>43862</v>
      </c>
      <c r="B48" s="10">
        <v>0.16666666666666699</v>
      </c>
      <c r="C48" s="18" t="s">
        <v>18</v>
      </c>
      <c r="D48" s="51">
        <v>0</v>
      </c>
      <c r="E48" s="52">
        <v>0</v>
      </c>
      <c r="F48" s="53">
        <v>0</v>
      </c>
      <c r="G48" s="101">
        <v>0</v>
      </c>
      <c r="H48" s="17">
        <v>1.5331814462490829</v>
      </c>
      <c r="I48" s="111">
        <v>1.1866807434445057</v>
      </c>
      <c r="J48" s="112" t="str">
        <f t="shared" si="0"/>
        <v>No</v>
      </c>
      <c r="K48" s="146" t="b">
        <f t="shared" si="7"/>
        <v>0</v>
      </c>
      <c r="L48" s="107">
        <f>IF(H48&lt;I48,D48-F48,0)</f>
        <v>0</v>
      </c>
      <c r="M48" s="27">
        <f t="shared" si="1"/>
        <v>0</v>
      </c>
      <c r="N48" s="27">
        <v>46.53338585779003</v>
      </c>
      <c r="O48" s="27">
        <f t="shared" si="2"/>
        <v>0</v>
      </c>
      <c r="P48" s="14"/>
      <c r="Q48" s="14"/>
      <c r="R48" s="54"/>
      <c r="S48" s="2"/>
      <c r="T48" s="2"/>
    </row>
    <row r="49" spans="1:20" x14ac:dyDescent="0.35">
      <c r="A49" s="93">
        <v>43862</v>
      </c>
      <c r="B49" s="10">
        <v>0.16666666666666699</v>
      </c>
      <c r="C49" s="18" t="s">
        <v>17</v>
      </c>
      <c r="D49" s="51">
        <v>466.91732788085938</v>
      </c>
      <c r="E49" s="52">
        <v>0</v>
      </c>
      <c r="F49" s="53">
        <v>466.91732788085938</v>
      </c>
      <c r="G49" s="101">
        <v>0</v>
      </c>
      <c r="H49" s="17">
        <v>1.5331814462490829</v>
      </c>
      <c r="I49" s="111">
        <v>1.1866807434445057</v>
      </c>
      <c r="J49" s="112" t="str">
        <f t="shared" si="0"/>
        <v>No</v>
      </c>
      <c r="K49" s="146" t="b">
        <f t="shared" si="7"/>
        <v>0</v>
      </c>
      <c r="L49" s="107">
        <f>IF(H49&lt;I49,D49-F49,0)</f>
        <v>0</v>
      </c>
      <c r="M49" s="27">
        <f t="shared" si="1"/>
        <v>0</v>
      </c>
      <c r="N49" s="27">
        <v>0</v>
      </c>
      <c r="O49" s="27">
        <f t="shared" si="2"/>
        <v>0</v>
      </c>
      <c r="P49" s="14"/>
      <c r="Q49" s="14"/>
      <c r="R49" s="54"/>
      <c r="S49" s="2"/>
      <c r="T49" s="2"/>
    </row>
    <row r="50" spans="1:20" x14ac:dyDescent="0.35">
      <c r="A50" s="93">
        <v>43862</v>
      </c>
      <c r="B50" s="10">
        <v>0.16666666666666699</v>
      </c>
      <c r="C50" s="18" t="s">
        <v>16</v>
      </c>
      <c r="D50" s="51">
        <v>850</v>
      </c>
      <c r="E50" s="52">
        <v>16951.447705337796</v>
      </c>
      <c r="F50" s="53">
        <v>850</v>
      </c>
      <c r="G50" s="101">
        <v>16951.447705337796</v>
      </c>
      <c r="H50" s="17">
        <v>1.5331814462490829</v>
      </c>
      <c r="I50" s="111">
        <v>1.1866807434445057</v>
      </c>
      <c r="J50" s="112" t="str">
        <f t="shared" si="0"/>
        <v>No</v>
      </c>
      <c r="K50" s="146" t="b">
        <f t="shared" si="7"/>
        <v>0</v>
      </c>
      <c r="L50" s="107">
        <f>IF(H50&lt;I50,D50-F50,0)</f>
        <v>0</v>
      </c>
      <c r="M50" s="27">
        <f t="shared" si="1"/>
        <v>0</v>
      </c>
      <c r="N50" s="27">
        <v>19.942879653338583</v>
      </c>
      <c r="O50" s="27">
        <f t="shared" si="2"/>
        <v>0</v>
      </c>
      <c r="P50" s="14"/>
      <c r="Q50" s="14"/>
      <c r="R50" s="54"/>
      <c r="S50" s="2"/>
      <c r="T50" s="2"/>
    </row>
    <row r="51" spans="1:20" x14ac:dyDescent="0.35">
      <c r="A51" s="93">
        <v>43862</v>
      </c>
      <c r="B51" s="10">
        <v>0.16666666666666699</v>
      </c>
      <c r="C51" s="18" t="s">
        <v>15</v>
      </c>
      <c r="D51" s="51">
        <v>667.02471923828125</v>
      </c>
      <c r="E51" s="52">
        <v>0</v>
      </c>
      <c r="F51" s="53">
        <v>667.02471923828125</v>
      </c>
      <c r="G51" s="101">
        <v>0</v>
      </c>
      <c r="H51" s="17">
        <v>1.5331814462490829</v>
      </c>
      <c r="I51" s="111">
        <v>1.1866807434445057</v>
      </c>
      <c r="J51" s="112" t="str">
        <f t="shared" si="0"/>
        <v>No</v>
      </c>
      <c r="K51" s="146" t="b">
        <f t="shared" si="7"/>
        <v>0</v>
      </c>
      <c r="L51" s="107">
        <f>IF(H51&lt;I51,D51-F51,0)</f>
        <v>0</v>
      </c>
      <c r="M51" s="27">
        <f t="shared" si="1"/>
        <v>0</v>
      </c>
      <c r="N51" s="27">
        <v>0</v>
      </c>
      <c r="O51" s="27">
        <f t="shared" si="2"/>
        <v>0</v>
      </c>
      <c r="P51" s="14"/>
      <c r="Q51" s="14"/>
      <c r="R51" s="54"/>
      <c r="S51" s="2"/>
      <c r="T51" s="2"/>
    </row>
    <row r="52" spans="1:20" x14ac:dyDescent="0.35">
      <c r="A52" s="93">
        <v>43862</v>
      </c>
      <c r="B52" s="10">
        <v>0.20833333333333301</v>
      </c>
      <c r="C52" s="18" t="s">
        <v>24</v>
      </c>
      <c r="D52" s="51">
        <v>1000</v>
      </c>
      <c r="E52" s="52">
        <v>22158.755170376207</v>
      </c>
      <c r="F52" s="53">
        <v>460.99440615756419</v>
      </c>
      <c r="G52" s="101">
        <v>10215.062180958434</v>
      </c>
      <c r="H52" s="17">
        <v>1.6433550791252005</v>
      </c>
      <c r="I52" s="111">
        <v>1.182949222227083</v>
      </c>
      <c r="J52" s="112" t="str">
        <f t="shared" si="0"/>
        <v>No</v>
      </c>
      <c r="K52" s="146" t="b">
        <f>OR(($D$59-$F$59)&gt;0,($D$61-$F$61)&gt;0)</f>
        <v>0</v>
      </c>
      <c r="L52" s="107">
        <f>IF(H52&lt;I52,D52-F52,0)</f>
        <v>0</v>
      </c>
      <c r="M52" s="27">
        <f t="shared" si="1"/>
        <v>0</v>
      </c>
      <c r="N52" s="27">
        <v>22.158755170376207</v>
      </c>
      <c r="O52" s="27">
        <f t="shared" si="2"/>
        <v>0</v>
      </c>
      <c r="P52" s="14"/>
      <c r="Q52" s="14"/>
      <c r="R52" s="54"/>
      <c r="S52" s="2"/>
      <c r="T52" s="2"/>
    </row>
    <row r="53" spans="1:20" x14ac:dyDescent="0.35">
      <c r="A53" s="93">
        <v>43862</v>
      </c>
      <c r="B53" s="10">
        <v>0.20833333333333301</v>
      </c>
      <c r="C53" s="18" t="s">
        <v>23</v>
      </c>
      <c r="D53" s="51">
        <v>186.85966728529962</v>
      </c>
      <c r="E53" s="52">
        <v>6900.9626976548498</v>
      </c>
      <c r="F53" s="53">
        <v>45.865261121648587</v>
      </c>
      <c r="G53" s="101">
        <v>1693.8618200333087</v>
      </c>
      <c r="H53" s="17">
        <v>1.6433550791252005</v>
      </c>
      <c r="I53" s="111">
        <v>1.182949222227083</v>
      </c>
      <c r="J53" s="112" t="str">
        <f t="shared" si="0"/>
        <v>No</v>
      </c>
      <c r="K53" s="146" t="b">
        <f t="shared" ref="K53:K61" si="8">OR(($D$59-$F$59)&gt;0,($D$61-$F$61)&gt;0)</f>
        <v>0</v>
      </c>
      <c r="L53" s="107">
        <f>IF(H53&lt;I53,D53-F53,0)</f>
        <v>0</v>
      </c>
      <c r="M53" s="27">
        <f t="shared" si="1"/>
        <v>0</v>
      </c>
      <c r="N53" s="27">
        <v>36.931258617293672</v>
      </c>
      <c r="O53" s="27">
        <f t="shared" si="2"/>
        <v>0</v>
      </c>
      <c r="P53" s="14"/>
      <c r="Q53" s="14"/>
      <c r="R53" s="54"/>
      <c r="S53" s="2"/>
      <c r="T53" s="2"/>
    </row>
    <row r="54" spans="1:20" x14ac:dyDescent="0.35">
      <c r="A54" s="93">
        <v>43862</v>
      </c>
      <c r="B54" s="10">
        <v>0.20833333333333301</v>
      </c>
      <c r="C54" s="18" t="s">
        <v>22</v>
      </c>
      <c r="D54" s="51">
        <v>0</v>
      </c>
      <c r="E54" s="52">
        <v>0</v>
      </c>
      <c r="F54" s="53">
        <v>680</v>
      </c>
      <c r="G54" s="101">
        <v>25113.255859759698</v>
      </c>
      <c r="H54" s="17">
        <v>1.6433550791252005</v>
      </c>
      <c r="I54" s="111">
        <v>1.182949222227083</v>
      </c>
      <c r="J54" s="112" t="str">
        <f t="shared" si="0"/>
        <v>No</v>
      </c>
      <c r="K54" s="146" t="b">
        <f t="shared" si="8"/>
        <v>0</v>
      </c>
      <c r="L54" s="107">
        <f>IF(H54&lt;I54,D54-F54,0)</f>
        <v>0</v>
      </c>
      <c r="M54" s="27">
        <f t="shared" si="1"/>
        <v>0</v>
      </c>
      <c r="N54" s="27">
        <v>36.931258617293672</v>
      </c>
      <c r="O54" s="27">
        <f t="shared" si="2"/>
        <v>0</v>
      </c>
      <c r="P54" s="14"/>
      <c r="Q54" s="14"/>
      <c r="R54" s="54"/>
      <c r="S54" s="2"/>
      <c r="T54" s="2"/>
    </row>
    <row r="55" spans="1:20" x14ac:dyDescent="0.35">
      <c r="A55" s="93">
        <v>43862</v>
      </c>
      <c r="B55" s="10">
        <v>0.20833333333333301</v>
      </c>
      <c r="C55" s="18" t="s">
        <v>21</v>
      </c>
      <c r="D55" s="51">
        <v>0</v>
      </c>
      <c r="E55" s="52">
        <v>0</v>
      </c>
      <c r="F55" s="53">
        <v>0</v>
      </c>
      <c r="G55" s="101">
        <v>0</v>
      </c>
      <c r="H55" s="17">
        <v>1.6433550791252005</v>
      </c>
      <c r="I55" s="111">
        <v>1.182949222227083</v>
      </c>
      <c r="J55" s="112" t="str">
        <f t="shared" si="0"/>
        <v>No</v>
      </c>
      <c r="K55" s="146" t="b">
        <f t="shared" si="8"/>
        <v>0</v>
      </c>
      <c r="L55" s="107">
        <f>IF(H55&lt;I55,D55-F55,0)</f>
        <v>0</v>
      </c>
      <c r="M55" s="27">
        <f t="shared" si="1"/>
        <v>0</v>
      </c>
      <c r="N55" s="27">
        <v>51.703762064211148</v>
      </c>
      <c r="O55" s="27">
        <f t="shared" si="2"/>
        <v>0</v>
      </c>
      <c r="P55" s="14"/>
      <c r="Q55" s="14"/>
      <c r="R55" s="54"/>
      <c r="S55" s="2"/>
      <c r="T55" s="2"/>
    </row>
    <row r="56" spans="1:20" x14ac:dyDescent="0.35">
      <c r="A56" s="93">
        <v>43862</v>
      </c>
      <c r="B56" s="10">
        <v>0.20833333333333301</v>
      </c>
      <c r="C56" s="18" t="s">
        <v>20</v>
      </c>
      <c r="D56" s="51">
        <v>0</v>
      </c>
      <c r="E56" s="52">
        <v>0</v>
      </c>
      <c r="F56" s="53">
        <v>0</v>
      </c>
      <c r="G56" s="101">
        <v>0</v>
      </c>
      <c r="H56" s="17">
        <v>1.6433550791252005</v>
      </c>
      <c r="I56" s="111">
        <v>1.182949222227083</v>
      </c>
      <c r="J56" s="112" t="str">
        <f t="shared" si="0"/>
        <v>No</v>
      </c>
      <c r="K56" s="146" t="b">
        <f t="shared" si="8"/>
        <v>0</v>
      </c>
      <c r="L56" s="107">
        <f>IF(H56&lt;I56,D56-F56,0)</f>
        <v>0</v>
      </c>
      <c r="M56" s="27">
        <f t="shared" si="1"/>
        <v>0</v>
      </c>
      <c r="N56" s="27">
        <v>51.703762064211148</v>
      </c>
      <c r="O56" s="27">
        <f t="shared" si="2"/>
        <v>0</v>
      </c>
      <c r="P56" s="14"/>
      <c r="Q56" s="14"/>
      <c r="R56" s="54"/>
      <c r="S56" s="2"/>
      <c r="T56" s="2"/>
    </row>
    <row r="57" spans="1:20" x14ac:dyDescent="0.35">
      <c r="A57" s="93">
        <v>43862</v>
      </c>
      <c r="B57" s="10">
        <v>0.20833333333333301</v>
      </c>
      <c r="C57" s="18" t="s">
        <v>19</v>
      </c>
      <c r="D57" s="51">
        <v>680</v>
      </c>
      <c r="E57" s="52">
        <v>15067.953515855821</v>
      </c>
      <c r="F57" s="53">
        <v>680</v>
      </c>
      <c r="G57" s="101">
        <v>15067.953515855821</v>
      </c>
      <c r="H57" s="17">
        <v>1.6433550791252005</v>
      </c>
      <c r="I57" s="111">
        <v>1.182949222227083</v>
      </c>
      <c r="J57" s="112" t="str">
        <f t="shared" si="0"/>
        <v>No</v>
      </c>
      <c r="K57" s="146" t="b">
        <f t="shared" si="8"/>
        <v>0</v>
      </c>
      <c r="L57" s="107">
        <f>IF(H57&lt;I57,D57-F57,0)</f>
        <v>0</v>
      </c>
      <c r="M57" s="27">
        <f t="shared" si="1"/>
        <v>0</v>
      </c>
      <c r="N57" s="27">
        <v>22.158755170376207</v>
      </c>
      <c r="O57" s="27">
        <f t="shared" si="2"/>
        <v>0</v>
      </c>
      <c r="P57" s="14"/>
      <c r="Q57" s="14"/>
      <c r="R57" s="54"/>
      <c r="S57" s="2"/>
      <c r="T57" s="2"/>
    </row>
    <row r="58" spans="1:20" x14ac:dyDescent="0.35">
      <c r="A58" s="93">
        <v>43862</v>
      </c>
      <c r="B58" s="10">
        <v>0.20833333333333301</v>
      </c>
      <c r="C58" s="18" t="s">
        <v>18</v>
      </c>
      <c r="D58" s="51">
        <v>0</v>
      </c>
      <c r="E58" s="52">
        <v>0</v>
      </c>
      <c r="F58" s="53">
        <v>0</v>
      </c>
      <c r="G58" s="101">
        <v>0</v>
      </c>
      <c r="H58" s="17">
        <v>1.6433550791252005</v>
      </c>
      <c r="I58" s="111">
        <v>1.182949222227083</v>
      </c>
      <c r="J58" s="112" t="str">
        <f t="shared" si="0"/>
        <v>No</v>
      </c>
      <c r="K58" s="146" t="b">
        <f t="shared" si="8"/>
        <v>0</v>
      </c>
      <c r="L58" s="107">
        <f>IF(H58&lt;I58,D58-F58,0)</f>
        <v>0</v>
      </c>
      <c r="M58" s="27">
        <f t="shared" si="1"/>
        <v>0</v>
      </c>
      <c r="N58" s="27">
        <v>51.703762064211148</v>
      </c>
      <c r="O58" s="27">
        <f t="shared" si="2"/>
        <v>0</v>
      </c>
      <c r="P58" s="14"/>
      <c r="Q58" s="14"/>
      <c r="R58" s="54"/>
      <c r="S58" s="2"/>
      <c r="T58" s="2"/>
    </row>
    <row r="59" spans="1:20" x14ac:dyDescent="0.35">
      <c r="A59" s="93">
        <v>43862</v>
      </c>
      <c r="B59" s="10">
        <v>0.20833333333333301</v>
      </c>
      <c r="C59" s="18" t="s">
        <v>17</v>
      </c>
      <c r="D59" s="51">
        <v>500.46975708007813</v>
      </c>
      <c r="E59" s="52">
        <v>0</v>
      </c>
      <c r="F59" s="53">
        <v>500.46975708007813</v>
      </c>
      <c r="G59" s="101">
        <v>0</v>
      </c>
      <c r="H59" s="17">
        <v>1.6433550791252005</v>
      </c>
      <c r="I59" s="111">
        <v>1.182949222227083</v>
      </c>
      <c r="J59" s="112" t="str">
        <f t="shared" si="0"/>
        <v>No</v>
      </c>
      <c r="K59" s="146" t="b">
        <f t="shared" si="8"/>
        <v>0</v>
      </c>
      <c r="L59" s="107">
        <f>IF(H59&lt;I59,D59-F59,0)</f>
        <v>0</v>
      </c>
      <c r="M59" s="27">
        <f t="shared" si="1"/>
        <v>0</v>
      </c>
      <c r="N59" s="27">
        <v>0</v>
      </c>
      <c r="O59" s="27">
        <f t="shared" si="2"/>
        <v>0</v>
      </c>
      <c r="P59" s="14"/>
      <c r="Q59" s="14"/>
      <c r="R59" s="54"/>
      <c r="S59" s="2"/>
      <c r="T59" s="2"/>
    </row>
    <row r="60" spans="1:20" x14ac:dyDescent="0.35">
      <c r="A60" s="93">
        <v>43862</v>
      </c>
      <c r="B60" s="10">
        <v>0.20833333333333301</v>
      </c>
      <c r="C60" s="18" t="s">
        <v>16</v>
      </c>
      <c r="D60" s="51">
        <v>850</v>
      </c>
      <c r="E60" s="52">
        <v>18834.941894819774</v>
      </c>
      <c r="F60" s="53">
        <v>850</v>
      </c>
      <c r="G60" s="101">
        <v>18834.941894819774</v>
      </c>
      <c r="H60" s="17">
        <v>1.6433550791252005</v>
      </c>
      <c r="I60" s="111">
        <v>1.182949222227083</v>
      </c>
      <c r="J60" s="112" t="str">
        <f t="shared" si="0"/>
        <v>No</v>
      </c>
      <c r="K60" s="146" t="b">
        <f t="shared" si="8"/>
        <v>0</v>
      </c>
      <c r="L60" s="107">
        <f>IF(H60&lt;I60,D60-F60,0)</f>
        <v>0</v>
      </c>
      <c r="M60" s="27">
        <f t="shared" si="1"/>
        <v>0</v>
      </c>
      <c r="N60" s="27">
        <v>22.158755170376207</v>
      </c>
      <c r="O60" s="27">
        <f t="shared" si="2"/>
        <v>0</v>
      </c>
      <c r="P60" s="14"/>
      <c r="Q60" s="14"/>
      <c r="R60" s="54"/>
      <c r="S60" s="2"/>
      <c r="T60" s="2"/>
    </row>
    <row r="61" spans="1:20" x14ac:dyDescent="0.35">
      <c r="A61" s="93">
        <v>43862</v>
      </c>
      <c r="B61" s="10">
        <v>0.20833333333333301</v>
      </c>
      <c r="C61" s="18" t="s">
        <v>15</v>
      </c>
      <c r="D61" s="51">
        <v>714.956787109375</v>
      </c>
      <c r="E61" s="52">
        <v>0</v>
      </c>
      <c r="F61" s="53">
        <v>714.956787109375</v>
      </c>
      <c r="G61" s="101">
        <v>0</v>
      </c>
      <c r="H61" s="17">
        <v>1.6433550791252005</v>
      </c>
      <c r="I61" s="111">
        <v>1.182949222227083</v>
      </c>
      <c r="J61" s="112" t="str">
        <f t="shared" si="0"/>
        <v>No</v>
      </c>
      <c r="K61" s="146" t="b">
        <f t="shared" si="8"/>
        <v>0</v>
      </c>
      <c r="L61" s="107">
        <f>IF(H61&lt;I61,D61-F61,0)</f>
        <v>0</v>
      </c>
      <c r="M61" s="27">
        <f t="shared" si="1"/>
        <v>0</v>
      </c>
      <c r="N61" s="27">
        <v>0</v>
      </c>
      <c r="O61" s="27">
        <f t="shared" si="2"/>
        <v>0</v>
      </c>
      <c r="P61" s="14"/>
      <c r="Q61" s="14"/>
      <c r="R61" s="54"/>
      <c r="S61" s="2"/>
      <c r="T61" s="2"/>
    </row>
    <row r="62" spans="1:20" x14ac:dyDescent="0.35">
      <c r="A62" s="93">
        <v>43862</v>
      </c>
      <c r="B62" s="10">
        <v>0.25</v>
      </c>
      <c r="C62" s="18" t="s">
        <v>24</v>
      </c>
      <c r="D62" s="51">
        <v>1000</v>
      </c>
      <c r="E62" s="52">
        <v>28954.106755958244</v>
      </c>
      <c r="F62" s="53">
        <v>1000</v>
      </c>
      <c r="G62" s="101">
        <v>28954.106755958244</v>
      </c>
      <c r="H62" s="17">
        <v>1.3235915249342245</v>
      </c>
      <c r="I62" s="111">
        <v>1.2265603190767638</v>
      </c>
      <c r="J62" s="112" t="str">
        <f t="shared" si="0"/>
        <v>No</v>
      </c>
      <c r="K62" s="146" t="b">
        <f>OR(($D$69-$F$69)&gt;0,($D$71-$F$71)&gt;0)</f>
        <v>0</v>
      </c>
      <c r="L62" s="107">
        <f>IF(H62&lt;I62,D62-F62,0)</f>
        <v>0</v>
      </c>
      <c r="M62" s="27">
        <f t="shared" si="1"/>
        <v>0</v>
      </c>
      <c r="N62" s="27">
        <v>28.954106755958243</v>
      </c>
      <c r="O62" s="27">
        <f t="shared" si="2"/>
        <v>0</v>
      </c>
      <c r="P62" s="14"/>
      <c r="Q62" s="14"/>
      <c r="R62" s="54"/>
      <c r="S62" s="2"/>
      <c r="T62" s="2"/>
    </row>
    <row r="63" spans="1:20" x14ac:dyDescent="0.35">
      <c r="A63" s="93">
        <v>43862</v>
      </c>
      <c r="B63" s="10">
        <v>0.25</v>
      </c>
      <c r="C63" s="18" t="s">
        <v>23</v>
      </c>
      <c r="D63" s="51">
        <v>594.99999999858244</v>
      </c>
      <c r="E63" s="52">
        <v>28712.822532923517</v>
      </c>
      <c r="F63" s="53">
        <v>594.99999999858244</v>
      </c>
      <c r="G63" s="101">
        <v>28712.822532923517</v>
      </c>
      <c r="H63" s="17">
        <v>1.3235915249342245</v>
      </c>
      <c r="I63" s="111">
        <v>1.2265603190767638</v>
      </c>
      <c r="J63" s="112" t="str">
        <f t="shared" si="0"/>
        <v>No</v>
      </c>
      <c r="K63" s="146" t="b">
        <f t="shared" ref="K63:K71" si="9">OR(($D$69-$F$69)&gt;0,($D$71-$F$71)&gt;0)</f>
        <v>0</v>
      </c>
      <c r="L63" s="107">
        <f>IF(H63&lt;I63,D63-F63,0)</f>
        <v>0</v>
      </c>
      <c r="M63" s="27">
        <f t="shared" si="1"/>
        <v>0</v>
      </c>
      <c r="N63" s="27">
        <v>48.256844593263736</v>
      </c>
      <c r="O63" s="27">
        <f t="shared" si="2"/>
        <v>0</v>
      </c>
      <c r="P63" s="14"/>
      <c r="Q63" s="14"/>
      <c r="R63" s="54"/>
      <c r="S63" s="2"/>
      <c r="T63" s="2"/>
    </row>
    <row r="64" spans="1:20" x14ac:dyDescent="0.35">
      <c r="A64" s="93">
        <v>43862</v>
      </c>
      <c r="B64" s="10">
        <v>0.25</v>
      </c>
      <c r="C64" s="18" t="s">
        <v>22</v>
      </c>
      <c r="D64" s="51">
        <v>70.178700503875348</v>
      </c>
      <c r="E64" s="52">
        <v>3386.602643972712</v>
      </c>
      <c r="F64" s="53">
        <v>70.178700503875348</v>
      </c>
      <c r="G64" s="101">
        <v>3386.602643972712</v>
      </c>
      <c r="H64" s="17">
        <v>1.3235915249342245</v>
      </c>
      <c r="I64" s="111">
        <v>1.2265603190767638</v>
      </c>
      <c r="J64" s="112" t="str">
        <f t="shared" si="0"/>
        <v>No</v>
      </c>
      <c r="K64" s="146" t="b">
        <f t="shared" si="9"/>
        <v>0</v>
      </c>
      <c r="L64" s="107">
        <f>IF(H64&lt;I64,D64-F64,0)</f>
        <v>0</v>
      </c>
      <c r="M64" s="27">
        <f t="shared" si="1"/>
        <v>0</v>
      </c>
      <c r="N64" s="27">
        <v>48.256844593263736</v>
      </c>
      <c r="O64" s="27">
        <f t="shared" si="2"/>
        <v>0</v>
      </c>
      <c r="P64" s="14"/>
      <c r="Q64" s="14"/>
      <c r="R64" s="54"/>
      <c r="S64" s="2"/>
      <c r="T64" s="2"/>
    </row>
    <row r="65" spans="1:20" x14ac:dyDescent="0.35">
      <c r="A65" s="93">
        <v>43862</v>
      </c>
      <c r="B65" s="10">
        <v>0.25</v>
      </c>
      <c r="C65" s="18" t="s">
        <v>21</v>
      </c>
      <c r="D65" s="51">
        <v>0</v>
      </c>
      <c r="E65" s="52">
        <v>0</v>
      </c>
      <c r="F65" s="53">
        <v>0</v>
      </c>
      <c r="G65" s="101">
        <v>0</v>
      </c>
      <c r="H65" s="17">
        <v>1.3235915249342245</v>
      </c>
      <c r="I65" s="111">
        <v>1.2265603190767638</v>
      </c>
      <c r="J65" s="112" t="str">
        <f t="shared" si="0"/>
        <v>No</v>
      </c>
      <c r="K65" s="146" t="b">
        <f t="shared" si="9"/>
        <v>0</v>
      </c>
      <c r="L65" s="107">
        <f>IF(H65&lt;I65,D65-F65,0)</f>
        <v>0</v>
      </c>
      <c r="M65" s="27">
        <f t="shared" si="1"/>
        <v>0</v>
      </c>
      <c r="N65" s="27">
        <v>67.559582430569236</v>
      </c>
      <c r="O65" s="27">
        <f t="shared" si="2"/>
        <v>0</v>
      </c>
      <c r="P65" s="14"/>
      <c r="Q65" s="14"/>
      <c r="R65" s="54"/>
      <c r="S65" s="2"/>
      <c r="T65" s="2"/>
    </row>
    <row r="66" spans="1:20" x14ac:dyDescent="0.35">
      <c r="A66" s="93">
        <v>43862</v>
      </c>
      <c r="B66" s="10">
        <v>0.25</v>
      </c>
      <c r="C66" s="18" t="s">
        <v>20</v>
      </c>
      <c r="D66" s="51">
        <v>0</v>
      </c>
      <c r="E66" s="52">
        <v>0</v>
      </c>
      <c r="F66" s="53">
        <v>0</v>
      </c>
      <c r="G66" s="101">
        <v>0</v>
      </c>
      <c r="H66" s="17">
        <v>1.3235915249342245</v>
      </c>
      <c r="I66" s="111">
        <v>1.2265603190767638</v>
      </c>
      <c r="J66" s="112" t="str">
        <f t="shared" ref="J66:J129" si="10">IF(H66&lt;I66,"Sí","No")</f>
        <v>No</v>
      </c>
      <c r="K66" s="146" t="b">
        <f t="shared" si="9"/>
        <v>0</v>
      </c>
      <c r="L66" s="107">
        <f>IF(H66&lt;I66,D66-F66,0)</f>
        <v>0</v>
      </c>
      <c r="M66" s="27">
        <f t="shared" ref="M66:M129" si="11">ABS(L66*6.82)</f>
        <v>0</v>
      </c>
      <c r="N66" s="27">
        <v>67.559582430569236</v>
      </c>
      <c r="O66" s="27">
        <f t="shared" ref="O66:O129" si="12">IF(L66&gt;0, L66*N66*1.5, L66*N66)</f>
        <v>0</v>
      </c>
      <c r="P66" s="14"/>
      <c r="Q66" s="14"/>
      <c r="R66" s="54"/>
      <c r="S66" s="2"/>
      <c r="T66" s="2"/>
    </row>
    <row r="67" spans="1:20" x14ac:dyDescent="0.35">
      <c r="A67" s="93">
        <v>43862</v>
      </c>
      <c r="B67" s="10">
        <v>0.25</v>
      </c>
      <c r="C67" s="18" t="s">
        <v>19</v>
      </c>
      <c r="D67" s="51">
        <v>680</v>
      </c>
      <c r="E67" s="52">
        <v>19688.792594051607</v>
      </c>
      <c r="F67" s="53">
        <v>680</v>
      </c>
      <c r="G67" s="101">
        <v>19688.792594051607</v>
      </c>
      <c r="H67" s="17">
        <v>1.3235915249342245</v>
      </c>
      <c r="I67" s="111">
        <v>1.2265603190767638</v>
      </c>
      <c r="J67" s="112" t="str">
        <f t="shared" si="10"/>
        <v>No</v>
      </c>
      <c r="K67" s="146" t="b">
        <f t="shared" si="9"/>
        <v>0</v>
      </c>
      <c r="L67" s="107">
        <f>IF(H67&lt;I67,D67-F67,0)</f>
        <v>0</v>
      </c>
      <c r="M67" s="27">
        <f t="shared" si="11"/>
        <v>0</v>
      </c>
      <c r="N67" s="27">
        <v>28.954106755958243</v>
      </c>
      <c r="O67" s="27">
        <f t="shared" si="12"/>
        <v>0</v>
      </c>
      <c r="P67" s="14"/>
      <c r="Q67" s="14"/>
      <c r="R67" s="54"/>
      <c r="S67" s="2"/>
      <c r="T67" s="2"/>
    </row>
    <row r="68" spans="1:20" x14ac:dyDescent="0.35">
      <c r="A68" s="93">
        <v>43862</v>
      </c>
      <c r="B68" s="10">
        <v>0.25</v>
      </c>
      <c r="C68" s="18" t="s">
        <v>18</v>
      </c>
      <c r="D68" s="51">
        <v>0</v>
      </c>
      <c r="E68" s="52">
        <v>0</v>
      </c>
      <c r="F68" s="53">
        <v>0</v>
      </c>
      <c r="G68" s="101">
        <v>0</v>
      </c>
      <c r="H68" s="17">
        <v>1.3235915249342245</v>
      </c>
      <c r="I68" s="111">
        <v>1.2265603190767638</v>
      </c>
      <c r="J68" s="112" t="str">
        <f t="shared" si="10"/>
        <v>No</v>
      </c>
      <c r="K68" s="146" t="b">
        <f t="shared" si="9"/>
        <v>0</v>
      </c>
      <c r="L68" s="107">
        <f>IF(H68&lt;I68,D68-F68,0)</f>
        <v>0</v>
      </c>
      <c r="M68" s="27">
        <f t="shared" si="11"/>
        <v>0</v>
      </c>
      <c r="N68" s="27">
        <v>67.559582430569236</v>
      </c>
      <c r="O68" s="27">
        <f t="shared" si="12"/>
        <v>0</v>
      </c>
      <c r="P68" s="14"/>
      <c r="Q68" s="14"/>
      <c r="R68" s="54"/>
      <c r="S68" s="2"/>
      <c r="T68" s="2"/>
    </row>
    <row r="69" spans="1:20" x14ac:dyDescent="0.35">
      <c r="A69" s="93">
        <v>43862</v>
      </c>
      <c r="B69" s="10">
        <v>0.25</v>
      </c>
      <c r="C69" s="18" t="s">
        <v>17</v>
      </c>
      <c r="D69" s="51">
        <v>403.0885009765625</v>
      </c>
      <c r="E69" s="52">
        <v>0</v>
      </c>
      <c r="F69" s="53">
        <v>403.0885009765625</v>
      </c>
      <c r="G69" s="101">
        <v>0</v>
      </c>
      <c r="H69" s="17">
        <v>1.3235915249342245</v>
      </c>
      <c r="I69" s="111">
        <v>1.2265603190767638</v>
      </c>
      <c r="J69" s="112" t="str">
        <f t="shared" si="10"/>
        <v>No</v>
      </c>
      <c r="K69" s="146" t="b">
        <f t="shared" si="9"/>
        <v>0</v>
      </c>
      <c r="L69" s="107">
        <f>IF(H69&lt;I69,D69-F69,0)</f>
        <v>0</v>
      </c>
      <c r="M69" s="27">
        <f t="shared" si="11"/>
        <v>0</v>
      </c>
      <c r="N69" s="27">
        <v>0</v>
      </c>
      <c r="O69" s="27">
        <f t="shared" si="12"/>
        <v>0</v>
      </c>
      <c r="P69" s="14"/>
      <c r="Q69" s="14"/>
      <c r="R69" s="54"/>
      <c r="S69" s="2"/>
      <c r="T69" s="2"/>
    </row>
    <row r="70" spans="1:20" x14ac:dyDescent="0.35">
      <c r="A70" s="93">
        <v>43862</v>
      </c>
      <c r="B70" s="10">
        <v>0.25</v>
      </c>
      <c r="C70" s="18" t="s">
        <v>16</v>
      </c>
      <c r="D70" s="51">
        <v>850</v>
      </c>
      <c r="E70" s="52">
        <v>24610.990742564507</v>
      </c>
      <c r="F70" s="53">
        <v>850</v>
      </c>
      <c r="G70" s="101">
        <v>24610.990742564507</v>
      </c>
      <c r="H70" s="17">
        <v>1.3235915249342245</v>
      </c>
      <c r="I70" s="111">
        <v>1.2265603190767638</v>
      </c>
      <c r="J70" s="112" t="str">
        <f t="shared" si="10"/>
        <v>No</v>
      </c>
      <c r="K70" s="146" t="b">
        <f t="shared" si="9"/>
        <v>0</v>
      </c>
      <c r="L70" s="107">
        <f>IF(H70&lt;I70,D70-F70,0)</f>
        <v>0</v>
      </c>
      <c r="M70" s="27">
        <f t="shared" si="11"/>
        <v>0</v>
      </c>
      <c r="N70" s="27">
        <v>28.954106755958243</v>
      </c>
      <c r="O70" s="27">
        <f t="shared" si="12"/>
        <v>0</v>
      </c>
      <c r="P70" s="14"/>
      <c r="Q70" s="14"/>
      <c r="R70" s="54"/>
      <c r="S70" s="2"/>
      <c r="T70" s="2"/>
    </row>
    <row r="71" spans="1:20" x14ac:dyDescent="0.35">
      <c r="A71" s="93">
        <v>43862</v>
      </c>
      <c r="B71" s="10">
        <v>0.25</v>
      </c>
      <c r="C71" s="18" t="s">
        <v>15</v>
      </c>
      <c r="D71" s="51">
        <v>575.8406982421875</v>
      </c>
      <c r="E71" s="52">
        <v>0</v>
      </c>
      <c r="F71" s="53">
        <v>575.8406982421875</v>
      </c>
      <c r="G71" s="101">
        <v>0</v>
      </c>
      <c r="H71" s="17">
        <v>1.3235915249342245</v>
      </c>
      <c r="I71" s="111">
        <v>1.2265603190767638</v>
      </c>
      <c r="J71" s="112" t="str">
        <f t="shared" si="10"/>
        <v>No</v>
      </c>
      <c r="K71" s="146" t="b">
        <f t="shared" si="9"/>
        <v>0</v>
      </c>
      <c r="L71" s="107">
        <f>IF(H71&lt;I71,D71-F71,0)</f>
        <v>0</v>
      </c>
      <c r="M71" s="27">
        <f t="shared" si="11"/>
        <v>0</v>
      </c>
      <c r="N71" s="27">
        <v>0</v>
      </c>
      <c r="O71" s="27">
        <f t="shared" si="12"/>
        <v>0</v>
      </c>
      <c r="P71" s="14"/>
      <c r="Q71" s="14"/>
      <c r="R71" s="54"/>
      <c r="S71" s="2"/>
      <c r="T71" s="2"/>
    </row>
    <row r="72" spans="1:20" x14ac:dyDescent="0.35">
      <c r="A72" s="93">
        <v>43862</v>
      </c>
      <c r="B72" s="10">
        <v>0.29166666666666702</v>
      </c>
      <c r="C72" s="18" t="s">
        <v>24</v>
      </c>
      <c r="D72" s="51">
        <v>1000</v>
      </c>
      <c r="E72" s="52">
        <v>31472.81859365767</v>
      </c>
      <c r="F72" s="53">
        <v>1000</v>
      </c>
      <c r="G72" s="101">
        <v>31472.81859365767</v>
      </c>
      <c r="H72" s="17">
        <v>1.3554659246087326</v>
      </c>
      <c r="I72" s="111">
        <v>1.2220128478411503</v>
      </c>
      <c r="J72" s="112" t="str">
        <f t="shared" si="10"/>
        <v>No</v>
      </c>
      <c r="K72" s="146" t="b">
        <f>OR(($D$79-$F$79)&gt;0,($D$81-$F$81)&gt;0)</f>
        <v>0</v>
      </c>
      <c r="L72" s="107">
        <f>IF(H72&lt;I72,D72-F72,0)</f>
        <v>0</v>
      </c>
      <c r="M72" s="27">
        <f t="shared" si="11"/>
        <v>0</v>
      </c>
      <c r="N72" s="27">
        <v>31.472818593657671</v>
      </c>
      <c r="O72" s="27">
        <f t="shared" si="12"/>
        <v>0</v>
      </c>
      <c r="P72" s="14"/>
      <c r="Q72" s="14"/>
      <c r="R72" s="54"/>
      <c r="S72" s="2"/>
      <c r="T72" s="2"/>
    </row>
    <row r="73" spans="1:20" x14ac:dyDescent="0.35">
      <c r="A73" s="93">
        <v>43862</v>
      </c>
      <c r="B73" s="10">
        <v>0.29166666666666702</v>
      </c>
      <c r="C73" s="18" t="s">
        <v>23</v>
      </c>
      <c r="D73" s="51">
        <v>594.99999999915087</v>
      </c>
      <c r="E73" s="52">
        <v>31210.545105332647</v>
      </c>
      <c r="F73" s="53">
        <v>594.99999999915087</v>
      </c>
      <c r="G73" s="101">
        <v>31210.545105332647</v>
      </c>
      <c r="H73" s="17">
        <v>1.3554659246087326</v>
      </c>
      <c r="I73" s="111">
        <v>1.2220128478411503</v>
      </c>
      <c r="J73" s="112" t="str">
        <f t="shared" si="10"/>
        <v>No</v>
      </c>
      <c r="K73" s="146" t="b">
        <f t="shared" ref="K73:K81" si="13">OR(($D$79-$F$79)&gt;0,($D$81-$F$81)&gt;0)</f>
        <v>0</v>
      </c>
      <c r="L73" s="107">
        <f>IF(H73&lt;I73,D73-F73,0)</f>
        <v>0</v>
      </c>
      <c r="M73" s="27">
        <f t="shared" si="11"/>
        <v>0</v>
      </c>
      <c r="N73" s="27">
        <v>52.454697656096116</v>
      </c>
      <c r="O73" s="27">
        <f t="shared" si="12"/>
        <v>0</v>
      </c>
      <c r="P73" s="14"/>
      <c r="Q73" s="14"/>
      <c r="R73" s="54"/>
      <c r="S73" s="2"/>
      <c r="T73" s="2"/>
    </row>
    <row r="74" spans="1:20" x14ac:dyDescent="0.35">
      <c r="A74" s="93">
        <v>43862</v>
      </c>
      <c r="B74" s="10">
        <v>0.29166666666666702</v>
      </c>
      <c r="C74" s="18" t="s">
        <v>22</v>
      </c>
      <c r="D74" s="51">
        <v>680</v>
      </c>
      <c r="E74" s="52">
        <v>35669.194406145361</v>
      </c>
      <c r="F74" s="53">
        <v>680</v>
      </c>
      <c r="G74" s="101">
        <v>35669.194406145361</v>
      </c>
      <c r="H74" s="17">
        <v>1.3554659246087326</v>
      </c>
      <c r="I74" s="111">
        <v>1.2220128478411503</v>
      </c>
      <c r="J74" s="112" t="str">
        <f t="shared" si="10"/>
        <v>No</v>
      </c>
      <c r="K74" s="146" t="b">
        <f t="shared" si="13"/>
        <v>0</v>
      </c>
      <c r="L74" s="107">
        <f>IF(H74&lt;I74,D74-F74,0)</f>
        <v>0</v>
      </c>
      <c r="M74" s="27">
        <f t="shared" si="11"/>
        <v>0</v>
      </c>
      <c r="N74" s="27">
        <v>52.454697656096116</v>
      </c>
      <c r="O74" s="27">
        <f t="shared" si="12"/>
        <v>0</v>
      </c>
      <c r="P74" s="14"/>
      <c r="Q74" s="14"/>
      <c r="R74" s="54"/>
      <c r="S74" s="2"/>
      <c r="T74" s="2"/>
    </row>
    <row r="75" spans="1:20" x14ac:dyDescent="0.35">
      <c r="A75" s="93">
        <v>43862</v>
      </c>
      <c r="B75" s="10">
        <v>0.29166666666666702</v>
      </c>
      <c r="C75" s="18" t="s">
        <v>21</v>
      </c>
      <c r="D75" s="51">
        <v>0</v>
      </c>
      <c r="E75" s="52">
        <v>0</v>
      </c>
      <c r="F75" s="53">
        <v>0</v>
      </c>
      <c r="G75" s="101">
        <v>0</v>
      </c>
      <c r="H75" s="17">
        <v>1.3554659246087326</v>
      </c>
      <c r="I75" s="111">
        <v>1.2220128478411503</v>
      </c>
      <c r="J75" s="112" t="str">
        <f t="shared" si="10"/>
        <v>No</v>
      </c>
      <c r="K75" s="146" t="b">
        <f t="shared" si="13"/>
        <v>0</v>
      </c>
      <c r="L75" s="107">
        <f>IF(H75&lt;I75,D75-F75,0)</f>
        <v>0</v>
      </c>
      <c r="M75" s="27">
        <f t="shared" si="11"/>
        <v>0</v>
      </c>
      <c r="N75" s="27">
        <v>73.436576718534567</v>
      </c>
      <c r="O75" s="27">
        <f t="shared" si="12"/>
        <v>0</v>
      </c>
      <c r="P75" s="14"/>
      <c r="Q75" s="14"/>
      <c r="R75" s="54"/>
      <c r="S75" s="2"/>
      <c r="T75" s="2"/>
    </row>
    <row r="76" spans="1:20" x14ac:dyDescent="0.35">
      <c r="A76" s="93">
        <v>43862</v>
      </c>
      <c r="B76" s="10">
        <v>0.29166666666666702</v>
      </c>
      <c r="C76" s="18" t="s">
        <v>20</v>
      </c>
      <c r="D76" s="51">
        <v>123.73012788487375</v>
      </c>
      <c r="E76" s="52">
        <v>9086.3170288116253</v>
      </c>
      <c r="F76" s="53">
        <v>123.73012788487375</v>
      </c>
      <c r="G76" s="101">
        <v>9086.3170288116253</v>
      </c>
      <c r="H76" s="17">
        <v>1.3554659246087326</v>
      </c>
      <c r="I76" s="111">
        <v>1.2220128478411503</v>
      </c>
      <c r="J76" s="112" t="str">
        <f t="shared" si="10"/>
        <v>No</v>
      </c>
      <c r="K76" s="146" t="b">
        <f t="shared" si="13"/>
        <v>0</v>
      </c>
      <c r="L76" s="107">
        <f>IF(H76&lt;I76,D76-F76,0)</f>
        <v>0</v>
      </c>
      <c r="M76" s="27">
        <f t="shared" si="11"/>
        <v>0</v>
      </c>
      <c r="N76" s="27">
        <v>73.436576718534567</v>
      </c>
      <c r="O76" s="27">
        <f t="shared" si="12"/>
        <v>0</v>
      </c>
      <c r="P76" s="14"/>
      <c r="Q76" s="14"/>
      <c r="R76" s="54"/>
      <c r="S76" s="2"/>
      <c r="T76" s="2"/>
    </row>
    <row r="77" spans="1:20" x14ac:dyDescent="0.35">
      <c r="A77" s="93">
        <v>43862</v>
      </c>
      <c r="B77" s="10">
        <v>0.29166666666666702</v>
      </c>
      <c r="C77" s="18" t="s">
        <v>19</v>
      </c>
      <c r="D77" s="51">
        <v>680</v>
      </c>
      <c r="E77" s="52">
        <v>21401.516643687217</v>
      </c>
      <c r="F77" s="53">
        <v>680</v>
      </c>
      <c r="G77" s="101">
        <v>21401.516643687217</v>
      </c>
      <c r="H77" s="17">
        <v>1.3554659246087326</v>
      </c>
      <c r="I77" s="111">
        <v>1.2220128478411503</v>
      </c>
      <c r="J77" s="112" t="str">
        <f t="shared" si="10"/>
        <v>No</v>
      </c>
      <c r="K77" s="146" t="b">
        <f t="shared" si="13"/>
        <v>0</v>
      </c>
      <c r="L77" s="107">
        <f>IF(H77&lt;I77,D77-F77,0)</f>
        <v>0</v>
      </c>
      <c r="M77" s="27">
        <f t="shared" si="11"/>
        <v>0</v>
      </c>
      <c r="N77" s="27">
        <v>31.472818593657671</v>
      </c>
      <c r="O77" s="27">
        <f t="shared" si="12"/>
        <v>0</v>
      </c>
      <c r="P77" s="14"/>
      <c r="Q77" s="14"/>
      <c r="R77" s="54"/>
      <c r="S77" s="2"/>
      <c r="T77" s="2"/>
    </row>
    <row r="78" spans="1:20" x14ac:dyDescent="0.35">
      <c r="A78" s="93">
        <v>43862</v>
      </c>
      <c r="B78" s="10">
        <v>0.29166666666666702</v>
      </c>
      <c r="C78" s="18" t="s">
        <v>18</v>
      </c>
      <c r="D78" s="51">
        <v>0</v>
      </c>
      <c r="E78" s="52">
        <v>0</v>
      </c>
      <c r="F78" s="53">
        <v>0</v>
      </c>
      <c r="G78" s="101">
        <v>0</v>
      </c>
      <c r="H78" s="17">
        <v>1.3554659246087326</v>
      </c>
      <c r="I78" s="111">
        <v>1.2220128478411503</v>
      </c>
      <c r="J78" s="112" t="str">
        <f t="shared" si="10"/>
        <v>No</v>
      </c>
      <c r="K78" s="146" t="b">
        <f t="shared" si="13"/>
        <v>0</v>
      </c>
      <c r="L78" s="107">
        <f>IF(H78&lt;I78,D78-F78,0)</f>
        <v>0</v>
      </c>
      <c r="M78" s="27">
        <f t="shared" si="11"/>
        <v>0</v>
      </c>
      <c r="N78" s="27">
        <v>73.436576718534567</v>
      </c>
      <c r="O78" s="27">
        <f t="shared" si="12"/>
        <v>0</v>
      </c>
      <c r="P78" s="14"/>
      <c r="Q78" s="14"/>
      <c r="R78" s="54"/>
      <c r="S78" s="2"/>
      <c r="T78" s="2"/>
    </row>
    <row r="79" spans="1:20" x14ac:dyDescent="0.35">
      <c r="A79" s="93">
        <v>43862</v>
      </c>
      <c r="B79" s="10">
        <v>0.29166666666666702</v>
      </c>
      <c r="C79" s="18" t="s">
        <v>17</v>
      </c>
      <c r="D79" s="51">
        <v>412.79556274414063</v>
      </c>
      <c r="E79" s="52">
        <v>0</v>
      </c>
      <c r="F79" s="53">
        <v>412.79556274414063</v>
      </c>
      <c r="G79" s="101">
        <v>0</v>
      </c>
      <c r="H79" s="17">
        <v>1.3554659246087326</v>
      </c>
      <c r="I79" s="111">
        <v>1.2220128478411503</v>
      </c>
      <c r="J79" s="112" t="str">
        <f t="shared" si="10"/>
        <v>No</v>
      </c>
      <c r="K79" s="146" t="b">
        <f t="shared" si="13"/>
        <v>0</v>
      </c>
      <c r="L79" s="107">
        <f>IF(H79&lt;I79,D79-F79,0)</f>
        <v>0</v>
      </c>
      <c r="M79" s="27">
        <f t="shared" si="11"/>
        <v>0</v>
      </c>
      <c r="N79" s="27">
        <v>0</v>
      </c>
      <c r="O79" s="27">
        <f t="shared" si="12"/>
        <v>0</v>
      </c>
      <c r="P79" s="14"/>
      <c r="Q79" s="14"/>
      <c r="R79" s="54"/>
      <c r="S79" s="2"/>
      <c r="T79" s="2"/>
    </row>
    <row r="80" spans="1:20" x14ac:dyDescent="0.35">
      <c r="A80" s="93">
        <v>43862</v>
      </c>
      <c r="B80" s="10">
        <v>0.29166666666666702</v>
      </c>
      <c r="C80" s="18" t="s">
        <v>16</v>
      </c>
      <c r="D80" s="51">
        <v>850</v>
      </c>
      <c r="E80" s="52">
        <v>26751.895804609019</v>
      </c>
      <c r="F80" s="53">
        <v>850</v>
      </c>
      <c r="G80" s="101">
        <v>26751.895804609019</v>
      </c>
      <c r="H80" s="17">
        <v>1.3554659246087326</v>
      </c>
      <c r="I80" s="111">
        <v>1.2220128478411503</v>
      </c>
      <c r="J80" s="112" t="str">
        <f t="shared" si="10"/>
        <v>No</v>
      </c>
      <c r="K80" s="146" t="b">
        <f t="shared" si="13"/>
        <v>0</v>
      </c>
      <c r="L80" s="107">
        <f>IF(H80&lt;I80,D80-F80,0)</f>
        <v>0</v>
      </c>
      <c r="M80" s="27">
        <f t="shared" si="11"/>
        <v>0</v>
      </c>
      <c r="N80" s="27">
        <v>31.472818593657671</v>
      </c>
      <c r="O80" s="27">
        <f t="shared" si="12"/>
        <v>0</v>
      </c>
      <c r="P80" s="14"/>
      <c r="Q80" s="14"/>
      <c r="R80" s="54"/>
      <c r="S80" s="2"/>
      <c r="T80" s="2"/>
    </row>
    <row r="81" spans="1:20" x14ac:dyDescent="0.35">
      <c r="A81" s="93">
        <v>43862</v>
      </c>
      <c r="B81" s="10">
        <v>0.29166666666666702</v>
      </c>
      <c r="C81" s="18" t="s">
        <v>15</v>
      </c>
      <c r="D81" s="51">
        <v>589.70794677734375</v>
      </c>
      <c r="E81" s="52">
        <v>0</v>
      </c>
      <c r="F81" s="53">
        <v>589.70794677734375</v>
      </c>
      <c r="G81" s="101">
        <v>0</v>
      </c>
      <c r="H81" s="17">
        <v>1.3554659246087326</v>
      </c>
      <c r="I81" s="111">
        <v>1.2220128478411503</v>
      </c>
      <c r="J81" s="112" t="str">
        <f t="shared" si="10"/>
        <v>No</v>
      </c>
      <c r="K81" s="146" t="b">
        <f t="shared" si="13"/>
        <v>0</v>
      </c>
      <c r="L81" s="107">
        <f>IF(H81&lt;I81,D81-F81,0)</f>
        <v>0</v>
      </c>
      <c r="M81" s="27">
        <f t="shared" si="11"/>
        <v>0</v>
      </c>
      <c r="N81" s="27">
        <v>0</v>
      </c>
      <c r="O81" s="27">
        <f t="shared" si="12"/>
        <v>0</v>
      </c>
      <c r="P81" s="14"/>
      <c r="Q81" s="14"/>
      <c r="R81" s="54"/>
      <c r="S81" s="2"/>
      <c r="T81" s="2"/>
    </row>
    <row r="82" spans="1:20" x14ac:dyDescent="0.35">
      <c r="A82" s="93">
        <v>43862</v>
      </c>
      <c r="B82" s="10">
        <v>0.33333333333333398</v>
      </c>
      <c r="C82" s="18" t="s">
        <v>24</v>
      </c>
      <c r="D82" s="51">
        <v>1000</v>
      </c>
      <c r="E82" s="52">
        <v>33334.154027969271</v>
      </c>
      <c r="F82" s="53">
        <v>1000</v>
      </c>
      <c r="G82" s="101">
        <v>33334.154027969271</v>
      </c>
      <c r="H82" s="17">
        <v>1.6444979579719834</v>
      </c>
      <c r="I82" s="111">
        <v>1.2283713670432612</v>
      </c>
      <c r="J82" s="112" t="str">
        <f t="shared" si="10"/>
        <v>No</v>
      </c>
      <c r="K82" s="146" t="b">
        <f>OR(($D$89-$F$89)&gt;0,($D$91-$F$91)&gt;0)</f>
        <v>0</v>
      </c>
      <c r="L82" s="107">
        <f>IF(H82&lt;I82,D82-F82,0)</f>
        <v>0</v>
      </c>
      <c r="M82" s="27">
        <f t="shared" si="11"/>
        <v>0</v>
      </c>
      <c r="N82" s="27">
        <v>33.334154027969269</v>
      </c>
      <c r="O82" s="27">
        <f t="shared" si="12"/>
        <v>0</v>
      </c>
      <c r="P82" s="14"/>
      <c r="Q82" s="14"/>
      <c r="R82" s="54"/>
      <c r="S82" s="2"/>
      <c r="T82" s="2"/>
    </row>
    <row r="83" spans="1:20" x14ac:dyDescent="0.35">
      <c r="A83" s="93">
        <v>43862</v>
      </c>
      <c r="B83" s="10">
        <v>0.33333333333333398</v>
      </c>
      <c r="C83" s="18" t="s">
        <v>23</v>
      </c>
      <c r="D83" s="51">
        <v>594.99999999949637</v>
      </c>
      <c r="E83" s="52">
        <v>33056.369411041545</v>
      </c>
      <c r="F83" s="53">
        <v>594.99999999949637</v>
      </c>
      <c r="G83" s="101">
        <v>33056.369411041545</v>
      </c>
      <c r="H83" s="17">
        <v>1.6444979579719834</v>
      </c>
      <c r="I83" s="111">
        <v>1.2283713670432612</v>
      </c>
      <c r="J83" s="112" t="str">
        <f t="shared" si="10"/>
        <v>No</v>
      </c>
      <c r="K83" s="146" t="b">
        <f t="shared" ref="K83:K91" si="14">OR(($D$89-$F$89)&gt;0,($D$91-$F$91)&gt;0)</f>
        <v>0</v>
      </c>
      <c r="L83" s="107">
        <f>IF(H83&lt;I83,D83-F83,0)</f>
        <v>0</v>
      </c>
      <c r="M83" s="27">
        <f t="shared" si="11"/>
        <v>0</v>
      </c>
      <c r="N83" s="27">
        <v>55.556923379948785</v>
      </c>
      <c r="O83" s="27">
        <f t="shared" si="12"/>
        <v>0</v>
      </c>
      <c r="P83" s="14"/>
      <c r="Q83" s="14"/>
      <c r="R83" s="54"/>
      <c r="S83" s="2"/>
      <c r="T83" s="2"/>
    </row>
    <row r="84" spans="1:20" x14ac:dyDescent="0.35">
      <c r="A84" s="93">
        <v>43862</v>
      </c>
      <c r="B84" s="10">
        <v>0.33333333333333398</v>
      </c>
      <c r="C84" s="18" t="s">
        <v>22</v>
      </c>
      <c r="D84" s="51">
        <v>680</v>
      </c>
      <c r="E84" s="52">
        <v>37778.707898365174</v>
      </c>
      <c r="F84" s="53">
        <v>680</v>
      </c>
      <c r="G84" s="101">
        <v>37778.707898365174</v>
      </c>
      <c r="H84" s="17">
        <v>1.6444979579719834</v>
      </c>
      <c r="I84" s="111">
        <v>1.2283713670432612</v>
      </c>
      <c r="J84" s="112" t="str">
        <f t="shared" si="10"/>
        <v>No</v>
      </c>
      <c r="K84" s="146" t="b">
        <f t="shared" si="14"/>
        <v>0</v>
      </c>
      <c r="L84" s="107">
        <f>IF(H84&lt;I84,D84-F84,0)</f>
        <v>0</v>
      </c>
      <c r="M84" s="27">
        <f t="shared" si="11"/>
        <v>0</v>
      </c>
      <c r="N84" s="27">
        <v>55.556923379948785</v>
      </c>
      <c r="O84" s="27">
        <f t="shared" si="12"/>
        <v>0</v>
      </c>
      <c r="P84" s="14"/>
      <c r="Q84" s="14"/>
      <c r="R84" s="54"/>
      <c r="S84" s="2"/>
      <c r="T84" s="2"/>
    </row>
    <row r="85" spans="1:20" x14ac:dyDescent="0.35">
      <c r="A85" s="93">
        <v>43862</v>
      </c>
      <c r="B85" s="10">
        <v>0.33333333333333398</v>
      </c>
      <c r="C85" s="18" t="s">
        <v>21</v>
      </c>
      <c r="D85" s="51">
        <v>0</v>
      </c>
      <c r="E85" s="52">
        <v>0</v>
      </c>
      <c r="F85" s="53">
        <v>0</v>
      </c>
      <c r="G85" s="101">
        <v>0</v>
      </c>
      <c r="H85" s="17">
        <v>1.6444979579719834</v>
      </c>
      <c r="I85" s="111">
        <v>1.2283713670432612</v>
      </c>
      <c r="J85" s="112" t="str">
        <f t="shared" si="10"/>
        <v>No</v>
      </c>
      <c r="K85" s="146" t="b">
        <f t="shared" si="14"/>
        <v>0</v>
      </c>
      <c r="L85" s="107">
        <f>IF(H85&lt;I85,D85-F85,0)</f>
        <v>0</v>
      </c>
      <c r="M85" s="27">
        <f t="shared" si="11"/>
        <v>0</v>
      </c>
      <c r="N85" s="27">
        <v>77.779692731928293</v>
      </c>
      <c r="O85" s="27">
        <f t="shared" si="12"/>
        <v>0</v>
      </c>
      <c r="P85" s="14"/>
      <c r="Q85" s="14"/>
      <c r="R85" s="54"/>
      <c r="S85" s="2"/>
      <c r="T85" s="2"/>
    </row>
    <row r="86" spans="1:20" x14ac:dyDescent="0.35">
      <c r="A86" s="93">
        <v>43862</v>
      </c>
      <c r="B86" s="10">
        <v>0.33333333333333398</v>
      </c>
      <c r="C86" s="18" t="s">
        <v>20</v>
      </c>
      <c r="D86" s="51">
        <v>510.00000000000006</v>
      </c>
      <c r="E86" s="52">
        <v>39667.643293283436</v>
      </c>
      <c r="F86" s="53">
        <v>510.00000000000006</v>
      </c>
      <c r="G86" s="101">
        <v>39667.643293283436</v>
      </c>
      <c r="H86" s="17">
        <v>1.6444979579719834</v>
      </c>
      <c r="I86" s="111">
        <v>1.2283713670432612</v>
      </c>
      <c r="J86" s="112" t="str">
        <f t="shared" si="10"/>
        <v>No</v>
      </c>
      <c r="K86" s="146" t="b">
        <f t="shared" si="14"/>
        <v>0</v>
      </c>
      <c r="L86" s="107">
        <f>IF(H86&lt;I86,D86-F86,0)</f>
        <v>0</v>
      </c>
      <c r="M86" s="27">
        <f t="shared" si="11"/>
        <v>0</v>
      </c>
      <c r="N86" s="27">
        <v>77.779692731928293</v>
      </c>
      <c r="O86" s="27">
        <f t="shared" si="12"/>
        <v>0</v>
      </c>
      <c r="P86" s="14"/>
      <c r="Q86" s="14"/>
      <c r="R86" s="54"/>
      <c r="S86" s="2"/>
      <c r="T86" s="2"/>
    </row>
    <row r="87" spans="1:20" x14ac:dyDescent="0.35">
      <c r="A87" s="93">
        <v>43862</v>
      </c>
      <c r="B87" s="10">
        <v>0.33333333333333398</v>
      </c>
      <c r="C87" s="18" t="s">
        <v>19</v>
      </c>
      <c r="D87" s="51">
        <v>680</v>
      </c>
      <c r="E87" s="52">
        <v>22667.224739019104</v>
      </c>
      <c r="F87" s="53">
        <v>680</v>
      </c>
      <c r="G87" s="101">
        <v>22667.224739019104</v>
      </c>
      <c r="H87" s="17">
        <v>1.6444979579719834</v>
      </c>
      <c r="I87" s="111">
        <v>1.2283713670432612</v>
      </c>
      <c r="J87" s="112" t="str">
        <f t="shared" si="10"/>
        <v>No</v>
      </c>
      <c r="K87" s="146" t="b">
        <f t="shared" si="14"/>
        <v>0</v>
      </c>
      <c r="L87" s="107">
        <f>IF(H87&lt;I87,D87-F87,0)</f>
        <v>0</v>
      </c>
      <c r="M87" s="27">
        <f t="shared" si="11"/>
        <v>0</v>
      </c>
      <c r="N87" s="27">
        <v>33.334154027969269</v>
      </c>
      <c r="O87" s="27">
        <f t="shared" si="12"/>
        <v>0</v>
      </c>
      <c r="P87" s="14"/>
      <c r="Q87" s="14"/>
      <c r="R87" s="54"/>
      <c r="S87" s="2"/>
      <c r="T87" s="2"/>
    </row>
    <row r="88" spans="1:20" x14ac:dyDescent="0.35">
      <c r="A88" s="93">
        <v>43862</v>
      </c>
      <c r="B88" s="10">
        <v>0.33333333333333398</v>
      </c>
      <c r="C88" s="18" t="s">
        <v>18</v>
      </c>
      <c r="D88" s="51">
        <v>80.119360027835398</v>
      </c>
      <c r="E88" s="52">
        <v>6231.6592048437751</v>
      </c>
      <c r="F88" s="53">
        <v>80.119360027835398</v>
      </c>
      <c r="G88" s="101">
        <v>6231.6592048437751</v>
      </c>
      <c r="H88" s="17">
        <v>1.6444979579719834</v>
      </c>
      <c r="I88" s="111">
        <v>1.2283713670432612</v>
      </c>
      <c r="J88" s="112" t="str">
        <f t="shared" si="10"/>
        <v>No</v>
      </c>
      <c r="K88" s="146" t="b">
        <f t="shared" si="14"/>
        <v>0</v>
      </c>
      <c r="L88" s="107">
        <f>IF(H88&lt;I88,D88-F88,0)</f>
        <v>0</v>
      </c>
      <c r="M88" s="27">
        <f t="shared" si="11"/>
        <v>0</v>
      </c>
      <c r="N88" s="27">
        <v>77.779692731928293</v>
      </c>
      <c r="O88" s="27">
        <f t="shared" si="12"/>
        <v>0</v>
      </c>
      <c r="P88" s="14"/>
      <c r="Q88" s="14"/>
      <c r="R88" s="54"/>
      <c r="S88" s="2"/>
      <c r="T88" s="2"/>
    </row>
    <row r="89" spans="1:20" x14ac:dyDescent="0.35">
      <c r="A89" s="93">
        <v>43862</v>
      </c>
      <c r="B89" s="10">
        <v>0.33333333333333398</v>
      </c>
      <c r="C89" s="18" t="s">
        <v>17</v>
      </c>
      <c r="D89" s="51">
        <v>500.81781005859375</v>
      </c>
      <c r="E89" s="52">
        <v>0</v>
      </c>
      <c r="F89" s="53">
        <v>500.81781005859375</v>
      </c>
      <c r="G89" s="101">
        <v>0</v>
      </c>
      <c r="H89" s="17">
        <v>1.6444979579719834</v>
      </c>
      <c r="I89" s="111">
        <v>1.2283713670432612</v>
      </c>
      <c r="J89" s="112" t="str">
        <f t="shared" si="10"/>
        <v>No</v>
      </c>
      <c r="K89" s="146" t="b">
        <f t="shared" si="14"/>
        <v>0</v>
      </c>
      <c r="L89" s="107">
        <f>IF(H89&lt;I89,D89-F89,0)</f>
        <v>0</v>
      </c>
      <c r="M89" s="27">
        <f t="shared" si="11"/>
        <v>0</v>
      </c>
      <c r="N89" s="27">
        <v>0</v>
      </c>
      <c r="O89" s="27">
        <f t="shared" si="12"/>
        <v>0</v>
      </c>
      <c r="P89" s="14"/>
      <c r="Q89" s="14"/>
      <c r="R89" s="54"/>
      <c r="S89" s="2"/>
      <c r="T89" s="2"/>
    </row>
    <row r="90" spans="1:20" x14ac:dyDescent="0.35">
      <c r="A90" s="93">
        <v>43862</v>
      </c>
      <c r="B90" s="10">
        <v>0.33333333333333398</v>
      </c>
      <c r="C90" s="18" t="s">
        <v>16</v>
      </c>
      <c r="D90" s="51">
        <v>850</v>
      </c>
      <c r="E90" s="52">
        <v>28334.03092377388</v>
      </c>
      <c r="F90" s="53">
        <v>850</v>
      </c>
      <c r="G90" s="101">
        <v>28334.03092377388</v>
      </c>
      <c r="H90" s="17">
        <v>1.6444979579719834</v>
      </c>
      <c r="I90" s="111">
        <v>1.2283713670432612</v>
      </c>
      <c r="J90" s="112" t="str">
        <f t="shared" si="10"/>
        <v>No</v>
      </c>
      <c r="K90" s="146" t="b">
        <f t="shared" si="14"/>
        <v>0</v>
      </c>
      <c r="L90" s="107">
        <f>IF(H90&lt;I90,D90-F90,0)</f>
        <v>0</v>
      </c>
      <c r="M90" s="27">
        <f t="shared" si="11"/>
        <v>0</v>
      </c>
      <c r="N90" s="27">
        <v>33.334154027969269</v>
      </c>
      <c r="O90" s="27">
        <f t="shared" si="12"/>
        <v>0</v>
      </c>
      <c r="P90" s="14"/>
      <c r="Q90" s="14"/>
      <c r="R90" s="54"/>
      <c r="S90" s="2"/>
      <c r="T90" s="2"/>
    </row>
    <row r="91" spans="1:20" x14ac:dyDescent="0.35">
      <c r="A91" s="93">
        <v>43862</v>
      </c>
      <c r="B91" s="10">
        <v>0.33333333333333398</v>
      </c>
      <c r="C91" s="18" t="s">
        <v>15</v>
      </c>
      <c r="D91" s="51">
        <v>715.45404052734375</v>
      </c>
      <c r="E91" s="52">
        <v>0</v>
      </c>
      <c r="F91" s="53">
        <v>715.45404052734375</v>
      </c>
      <c r="G91" s="101">
        <v>0</v>
      </c>
      <c r="H91" s="17">
        <v>1.6444979579719834</v>
      </c>
      <c r="I91" s="111">
        <v>1.2283713670432612</v>
      </c>
      <c r="J91" s="112" t="str">
        <f t="shared" si="10"/>
        <v>No</v>
      </c>
      <c r="K91" s="146" t="b">
        <f t="shared" si="14"/>
        <v>0</v>
      </c>
      <c r="L91" s="107">
        <f>IF(H91&lt;I91,D91-F91,0)</f>
        <v>0</v>
      </c>
      <c r="M91" s="27">
        <f t="shared" si="11"/>
        <v>0</v>
      </c>
      <c r="N91" s="27">
        <v>0</v>
      </c>
      <c r="O91" s="27">
        <f t="shared" si="12"/>
        <v>0</v>
      </c>
      <c r="P91" s="14"/>
      <c r="Q91" s="14"/>
      <c r="R91" s="54"/>
      <c r="S91" s="2"/>
      <c r="T91" s="2"/>
    </row>
    <row r="92" spans="1:20" x14ac:dyDescent="0.35">
      <c r="A92" s="93">
        <v>43862</v>
      </c>
      <c r="B92" s="10">
        <v>0.375</v>
      </c>
      <c r="C92" s="18" t="s">
        <v>24</v>
      </c>
      <c r="D92" s="51">
        <v>1000</v>
      </c>
      <c r="E92" s="52">
        <v>32950.068938349417</v>
      </c>
      <c r="F92" s="53">
        <v>1000</v>
      </c>
      <c r="G92" s="101">
        <v>32950.068938349417</v>
      </c>
      <c r="H92" s="17">
        <v>1.8798962701471775</v>
      </c>
      <c r="I92" s="111">
        <v>1.2416920894573622</v>
      </c>
      <c r="J92" s="112" t="str">
        <f t="shared" si="10"/>
        <v>No</v>
      </c>
      <c r="K92" s="146" t="b">
        <f>OR(($D$99-$F$99)&gt;0,($D$101-$F$101)&gt;0)</f>
        <v>1</v>
      </c>
      <c r="L92" s="107">
        <f>D92-F92</f>
        <v>0</v>
      </c>
      <c r="M92" s="27">
        <f t="shared" si="11"/>
        <v>0</v>
      </c>
      <c r="N92" s="27">
        <v>32.950068938349418</v>
      </c>
      <c r="O92" s="27">
        <f t="shared" si="12"/>
        <v>0</v>
      </c>
      <c r="P92" s="14"/>
      <c r="Q92" s="14"/>
      <c r="R92" s="54"/>
      <c r="S92" s="2"/>
      <c r="T92" s="2"/>
    </row>
    <row r="93" spans="1:20" x14ac:dyDescent="0.35">
      <c r="A93" s="93">
        <v>43862</v>
      </c>
      <c r="B93" s="10">
        <v>0.375</v>
      </c>
      <c r="C93" s="18" t="s">
        <v>23</v>
      </c>
      <c r="D93" s="51">
        <v>594.99999999954525</v>
      </c>
      <c r="E93" s="52">
        <v>32675.485030504864</v>
      </c>
      <c r="F93" s="53">
        <v>594.99999999960176</v>
      </c>
      <c r="G93" s="101">
        <v>32675.485030507967</v>
      </c>
      <c r="H93" s="17">
        <v>1.8798962701471775</v>
      </c>
      <c r="I93" s="111">
        <v>1.2416920894573622</v>
      </c>
      <c r="J93" s="112" t="str">
        <f t="shared" si="10"/>
        <v>No</v>
      </c>
      <c r="K93" s="146" t="b">
        <f t="shared" ref="K93:K101" si="15">OR(($D$99-$F$99)&gt;0,($D$101-$F$101)&gt;0)</f>
        <v>1</v>
      </c>
      <c r="L93" s="107">
        <f t="shared" ref="L93:L101" si="16">D93-F93</f>
        <v>-5.6502358347643167E-11</v>
      </c>
      <c r="M93" s="27">
        <f t="shared" si="11"/>
        <v>3.8534608393092639E-10</v>
      </c>
      <c r="N93" s="27">
        <v>54.916781563915691</v>
      </c>
      <c r="O93" s="27">
        <f t="shared" si="12"/>
        <v>-3.1029276712236081E-9</v>
      </c>
      <c r="P93" s="14"/>
      <c r="Q93" s="14"/>
      <c r="R93" s="54"/>
      <c r="S93" s="2"/>
      <c r="T93" s="2"/>
    </row>
    <row r="94" spans="1:20" x14ac:dyDescent="0.35">
      <c r="A94" s="93">
        <v>43862</v>
      </c>
      <c r="B94" s="10">
        <v>0.375</v>
      </c>
      <c r="C94" s="18" t="s">
        <v>22</v>
      </c>
      <c r="D94" s="51">
        <v>680</v>
      </c>
      <c r="E94" s="52">
        <v>37343.411463462668</v>
      </c>
      <c r="F94" s="53">
        <v>680</v>
      </c>
      <c r="G94" s="101">
        <v>37343.411463462668</v>
      </c>
      <c r="H94" s="17">
        <v>1.8798962701471775</v>
      </c>
      <c r="I94" s="111">
        <v>1.2416920894573622</v>
      </c>
      <c r="J94" s="112" t="str">
        <f t="shared" si="10"/>
        <v>No</v>
      </c>
      <c r="K94" s="146" t="b">
        <f t="shared" si="15"/>
        <v>1</v>
      </c>
      <c r="L94" s="107">
        <f t="shared" si="16"/>
        <v>0</v>
      </c>
      <c r="M94" s="27">
        <f t="shared" si="11"/>
        <v>0</v>
      </c>
      <c r="N94" s="27">
        <v>54.916781563915691</v>
      </c>
      <c r="O94" s="27">
        <f t="shared" si="12"/>
        <v>0</v>
      </c>
      <c r="P94" s="14"/>
      <c r="Q94" s="14"/>
      <c r="R94" s="54"/>
      <c r="S94" s="2"/>
      <c r="T94" s="2"/>
    </row>
    <row r="95" spans="1:20" x14ac:dyDescent="0.35">
      <c r="A95" s="93">
        <v>43862</v>
      </c>
      <c r="B95" s="10">
        <v>0.375</v>
      </c>
      <c r="C95" s="18" t="s">
        <v>21</v>
      </c>
      <c r="D95" s="51">
        <v>0</v>
      </c>
      <c r="E95" s="52">
        <v>0</v>
      </c>
      <c r="F95" s="53">
        <v>0</v>
      </c>
      <c r="G95" s="101">
        <v>0</v>
      </c>
      <c r="H95" s="17">
        <v>1.8798962701471775</v>
      </c>
      <c r="I95" s="111">
        <v>1.2416920894573622</v>
      </c>
      <c r="J95" s="112" t="str">
        <f t="shared" si="10"/>
        <v>No</v>
      </c>
      <c r="K95" s="146" t="b">
        <f t="shared" si="15"/>
        <v>1</v>
      </c>
      <c r="L95" s="107">
        <f t="shared" si="16"/>
        <v>0</v>
      </c>
      <c r="M95" s="27">
        <f t="shared" si="11"/>
        <v>0</v>
      </c>
      <c r="N95" s="27">
        <v>76.883494189481979</v>
      </c>
      <c r="O95" s="27">
        <f t="shared" si="12"/>
        <v>0</v>
      </c>
      <c r="P95" s="14"/>
      <c r="Q95" s="14"/>
      <c r="R95" s="54"/>
      <c r="S95" s="2"/>
      <c r="T95" s="2"/>
    </row>
    <row r="96" spans="1:20" x14ac:dyDescent="0.35">
      <c r="A96" s="93">
        <v>43862</v>
      </c>
      <c r="B96" s="10">
        <v>0.375</v>
      </c>
      <c r="C96" s="18" t="s">
        <v>20</v>
      </c>
      <c r="D96" s="51">
        <v>510.00000000000006</v>
      </c>
      <c r="E96" s="52">
        <v>39210.582036635817</v>
      </c>
      <c r="F96" s="53">
        <v>510.00000000000006</v>
      </c>
      <c r="G96" s="101">
        <v>39210.582036635817</v>
      </c>
      <c r="H96" s="17">
        <v>1.8798962701471775</v>
      </c>
      <c r="I96" s="111">
        <v>1.2416920894573622</v>
      </c>
      <c r="J96" s="112" t="str">
        <f t="shared" si="10"/>
        <v>No</v>
      </c>
      <c r="K96" s="146" t="b">
        <f t="shared" si="15"/>
        <v>1</v>
      </c>
      <c r="L96" s="107">
        <f t="shared" si="16"/>
        <v>0</v>
      </c>
      <c r="M96" s="27">
        <f t="shared" si="11"/>
        <v>0</v>
      </c>
      <c r="N96" s="27">
        <v>76.883494189481979</v>
      </c>
      <c r="O96" s="27">
        <f t="shared" si="12"/>
        <v>0</v>
      </c>
      <c r="P96" s="14"/>
      <c r="Q96" s="14"/>
      <c r="R96" s="54"/>
      <c r="S96" s="2"/>
      <c r="T96" s="2"/>
    </row>
    <row r="97" spans="1:20" x14ac:dyDescent="0.35">
      <c r="A97" s="93">
        <v>43862</v>
      </c>
      <c r="B97" s="10">
        <v>0.375</v>
      </c>
      <c r="C97" s="18" t="s">
        <v>19</v>
      </c>
      <c r="D97" s="51">
        <v>680</v>
      </c>
      <c r="E97" s="52">
        <v>22406.046878077603</v>
      </c>
      <c r="F97" s="53">
        <v>680</v>
      </c>
      <c r="G97" s="101">
        <v>22406.046878077603</v>
      </c>
      <c r="H97" s="17">
        <v>1.8798962701471775</v>
      </c>
      <c r="I97" s="111">
        <v>1.2416920894573622</v>
      </c>
      <c r="J97" s="112" t="str">
        <f t="shared" si="10"/>
        <v>No</v>
      </c>
      <c r="K97" s="146" t="b">
        <f t="shared" si="15"/>
        <v>1</v>
      </c>
      <c r="L97" s="107">
        <f t="shared" si="16"/>
        <v>0</v>
      </c>
      <c r="M97" s="27">
        <f t="shared" si="11"/>
        <v>0</v>
      </c>
      <c r="N97" s="27">
        <v>32.950068938349418</v>
      </c>
      <c r="O97" s="27">
        <f t="shared" si="12"/>
        <v>0</v>
      </c>
      <c r="P97" s="14"/>
      <c r="Q97" s="14"/>
      <c r="R97" s="54"/>
      <c r="S97" s="2"/>
      <c r="T97" s="2"/>
    </row>
    <row r="98" spans="1:20" x14ac:dyDescent="0.35">
      <c r="A98" s="93">
        <v>43862</v>
      </c>
      <c r="B98" s="10">
        <v>0.375</v>
      </c>
      <c r="C98" s="18" t="s">
        <v>18</v>
      </c>
      <c r="D98" s="51">
        <v>176.9535527760047</v>
      </c>
      <c r="E98" s="52">
        <v>13604.807446662149</v>
      </c>
      <c r="F98" s="53">
        <v>243.90675670203541</v>
      </c>
      <c r="G98" s="101">
        <v>18752.403711676336</v>
      </c>
      <c r="H98" s="17">
        <v>1.8798962701471775</v>
      </c>
      <c r="I98" s="111">
        <v>1.2416920894573622</v>
      </c>
      <c r="J98" s="112" t="str">
        <f t="shared" si="10"/>
        <v>No</v>
      </c>
      <c r="K98" s="146" t="b">
        <f t="shared" si="15"/>
        <v>1</v>
      </c>
      <c r="L98" s="107">
        <f t="shared" si="16"/>
        <v>-66.95320392603071</v>
      </c>
      <c r="M98" s="27">
        <f t="shared" si="11"/>
        <v>456.62085077552945</v>
      </c>
      <c r="N98" s="27">
        <v>76.883494189481979</v>
      </c>
      <c r="O98" s="27">
        <f t="shared" si="12"/>
        <v>-5147.5962650141837</v>
      </c>
      <c r="P98" s="14"/>
      <c r="Q98" s="14"/>
      <c r="R98" s="54"/>
      <c r="S98" s="2"/>
      <c r="T98" s="2"/>
    </row>
    <row r="99" spans="1:20" x14ac:dyDescent="0.35">
      <c r="A99" s="93">
        <v>43862</v>
      </c>
      <c r="B99" s="10">
        <v>0.375</v>
      </c>
      <c r="C99" s="18" t="s">
        <v>17</v>
      </c>
      <c r="D99" s="51">
        <v>572.50634765625</v>
      </c>
      <c r="E99" s="52">
        <v>0</v>
      </c>
      <c r="F99" s="53">
        <v>572.50634765625</v>
      </c>
      <c r="G99" s="101">
        <v>0</v>
      </c>
      <c r="H99" s="17">
        <v>1.8798962701471775</v>
      </c>
      <c r="I99" s="111">
        <v>1.2416920894573622</v>
      </c>
      <c r="J99" s="112" t="str">
        <f t="shared" si="10"/>
        <v>No</v>
      </c>
      <c r="K99" s="146" t="b">
        <f t="shared" si="15"/>
        <v>1</v>
      </c>
      <c r="L99" s="107">
        <f t="shared" si="16"/>
        <v>0</v>
      </c>
      <c r="M99" s="27">
        <f t="shared" si="11"/>
        <v>0</v>
      </c>
      <c r="N99" s="27">
        <v>0</v>
      </c>
      <c r="O99" s="27">
        <f t="shared" si="12"/>
        <v>0</v>
      </c>
      <c r="P99" s="14"/>
      <c r="Q99" s="14"/>
      <c r="R99" s="54"/>
      <c r="S99" s="2"/>
      <c r="T99" s="2"/>
    </row>
    <row r="100" spans="1:20" x14ac:dyDescent="0.35">
      <c r="A100" s="93">
        <v>43862</v>
      </c>
      <c r="B100" s="10">
        <v>0.375</v>
      </c>
      <c r="C100" s="18" t="s">
        <v>16</v>
      </c>
      <c r="D100" s="51">
        <v>850</v>
      </c>
      <c r="E100" s="52">
        <v>28007.558597597006</v>
      </c>
      <c r="F100" s="53">
        <v>850</v>
      </c>
      <c r="G100" s="101">
        <v>28007.558597597006</v>
      </c>
      <c r="H100" s="17">
        <v>1.8798962701471775</v>
      </c>
      <c r="I100" s="111">
        <v>1.2416920894573622</v>
      </c>
      <c r="J100" s="112" t="str">
        <f t="shared" si="10"/>
        <v>No</v>
      </c>
      <c r="K100" s="146" t="b">
        <f t="shared" si="15"/>
        <v>1</v>
      </c>
      <c r="L100" s="107">
        <f t="shared" si="16"/>
        <v>0</v>
      </c>
      <c r="M100" s="27">
        <f t="shared" si="11"/>
        <v>0</v>
      </c>
      <c r="N100" s="27">
        <v>32.950068938349418</v>
      </c>
      <c r="O100" s="27">
        <f t="shared" si="12"/>
        <v>0</v>
      </c>
      <c r="P100" s="14"/>
      <c r="Q100" s="14"/>
      <c r="R100" s="54"/>
      <c r="S100" s="2"/>
      <c r="T100" s="2"/>
    </row>
    <row r="101" spans="1:20" x14ac:dyDescent="0.35">
      <c r="A101" s="93">
        <v>43862</v>
      </c>
      <c r="B101" s="10">
        <v>0.375</v>
      </c>
      <c r="C101" s="18" t="s">
        <v>15</v>
      </c>
      <c r="D101" s="51">
        <v>817.8662109375</v>
      </c>
      <c r="E101" s="52">
        <v>0</v>
      </c>
      <c r="F101" s="53">
        <v>750.91300701039745</v>
      </c>
      <c r="G101" s="101">
        <v>0</v>
      </c>
      <c r="H101" s="17">
        <v>1.8798962701471775</v>
      </c>
      <c r="I101" s="111">
        <v>1.2416920894573622</v>
      </c>
      <c r="J101" s="112" t="str">
        <f t="shared" si="10"/>
        <v>No</v>
      </c>
      <c r="K101" s="146" t="b">
        <f t="shared" si="15"/>
        <v>1</v>
      </c>
      <c r="L101" s="107">
        <f t="shared" si="16"/>
        <v>66.95320392710255</v>
      </c>
      <c r="M101" s="27">
        <f t="shared" si="11"/>
        <v>456.6208507828394</v>
      </c>
      <c r="N101" s="27">
        <v>0</v>
      </c>
      <c r="O101" s="27">
        <f t="shared" si="12"/>
        <v>0</v>
      </c>
      <c r="P101" s="14"/>
      <c r="Q101" s="14"/>
      <c r="R101" s="54"/>
      <c r="S101" s="2"/>
      <c r="T101" s="2"/>
    </row>
    <row r="102" spans="1:20" x14ac:dyDescent="0.35">
      <c r="A102" s="93">
        <v>43862</v>
      </c>
      <c r="B102" s="10">
        <v>0.41666666666666702</v>
      </c>
      <c r="C102" s="18" t="s">
        <v>24</v>
      </c>
      <c r="D102" s="51">
        <v>1000</v>
      </c>
      <c r="E102" s="52">
        <v>32218.830017726999</v>
      </c>
      <c r="F102" s="53">
        <v>1000</v>
      </c>
      <c r="G102" s="101">
        <v>32218.830017726999</v>
      </c>
      <c r="H102" s="17">
        <v>1.7429421811956747</v>
      </c>
      <c r="I102" s="111">
        <v>1.2576591417013685</v>
      </c>
      <c r="J102" s="112" t="str">
        <f t="shared" si="10"/>
        <v>No</v>
      </c>
      <c r="K102" s="146" t="b">
        <f>OR(($D$109-$F$109)&gt;0,($D$111-$F$111)&gt;0)</f>
        <v>0</v>
      </c>
      <c r="L102" s="107">
        <f>IF(H102&lt;I102,D102-F102,0)</f>
        <v>0</v>
      </c>
      <c r="M102" s="27">
        <f t="shared" si="11"/>
        <v>0</v>
      </c>
      <c r="N102" s="27">
        <v>32.218830017727001</v>
      </c>
      <c r="O102" s="27">
        <f t="shared" si="12"/>
        <v>0</v>
      </c>
      <c r="P102" s="14"/>
      <c r="Q102" s="14"/>
      <c r="R102" s="54"/>
      <c r="S102" s="2"/>
      <c r="T102" s="2"/>
    </row>
    <row r="103" spans="1:20" x14ac:dyDescent="0.35">
      <c r="A103" s="93">
        <v>43862</v>
      </c>
      <c r="B103" s="10">
        <v>0.41666666666666702</v>
      </c>
      <c r="C103" s="18" t="s">
        <v>23</v>
      </c>
      <c r="D103" s="51">
        <v>594.99999999979934</v>
      </c>
      <c r="E103" s="52">
        <v>31950.339767568501</v>
      </c>
      <c r="F103" s="53">
        <v>594.99999999979934</v>
      </c>
      <c r="G103" s="101">
        <v>31950.339767568501</v>
      </c>
      <c r="H103" s="17">
        <v>1.7429421811956747</v>
      </c>
      <c r="I103" s="111">
        <v>1.2576591417013685</v>
      </c>
      <c r="J103" s="112" t="str">
        <f t="shared" si="10"/>
        <v>No</v>
      </c>
      <c r="K103" s="146" t="b">
        <f t="shared" ref="K103:K111" si="17">OR(($D$109-$F$109)&gt;0,($D$111-$F$111)&gt;0)</f>
        <v>0</v>
      </c>
      <c r="L103" s="107">
        <f>IF(H103&lt;I103,D103-F103,0)</f>
        <v>0</v>
      </c>
      <c r="M103" s="27">
        <f t="shared" si="11"/>
        <v>0</v>
      </c>
      <c r="N103" s="27">
        <v>53.698050029545001</v>
      </c>
      <c r="O103" s="27">
        <f t="shared" si="12"/>
        <v>0</v>
      </c>
      <c r="P103" s="14"/>
      <c r="Q103" s="14"/>
      <c r="R103" s="54"/>
      <c r="S103" s="2"/>
      <c r="T103" s="2"/>
    </row>
    <row r="104" spans="1:20" x14ac:dyDescent="0.35">
      <c r="A104" s="93">
        <v>43862</v>
      </c>
      <c r="B104" s="10">
        <v>0.41666666666666702</v>
      </c>
      <c r="C104" s="18" t="s">
        <v>22</v>
      </c>
      <c r="D104" s="51">
        <v>680</v>
      </c>
      <c r="E104" s="52">
        <v>36514.674020090599</v>
      </c>
      <c r="F104" s="53">
        <v>680</v>
      </c>
      <c r="G104" s="101">
        <v>36514.674020090599</v>
      </c>
      <c r="H104" s="17">
        <v>1.7429421811956747</v>
      </c>
      <c r="I104" s="111">
        <v>1.2576591417013685</v>
      </c>
      <c r="J104" s="112" t="str">
        <f t="shared" si="10"/>
        <v>No</v>
      </c>
      <c r="K104" s="146" t="b">
        <f t="shared" si="17"/>
        <v>0</v>
      </c>
      <c r="L104" s="107">
        <f>IF(H104&lt;I104,D104-F104,0)</f>
        <v>0</v>
      </c>
      <c r="M104" s="27">
        <f t="shared" si="11"/>
        <v>0</v>
      </c>
      <c r="N104" s="27">
        <v>53.698050029545001</v>
      </c>
      <c r="O104" s="27">
        <f t="shared" si="12"/>
        <v>0</v>
      </c>
      <c r="P104" s="14"/>
      <c r="Q104" s="14"/>
      <c r="R104" s="54"/>
      <c r="S104" s="2"/>
      <c r="T104" s="2"/>
    </row>
    <row r="105" spans="1:20" x14ac:dyDescent="0.35">
      <c r="A105" s="93">
        <v>43862</v>
      </c>
      <c r="B105" s="10">
        <v>0.41666666666666702</v>
      </c>
      <c r="C105" s="18" t="s">
        <v>21</v>
      </c>
      <c r="D105" s="51">
        <v>0</v>
      </c>
      <c r="E105" s="52">
        <v>0</v>
      </c>
      <c r="F105" s="53">
        <v>0</v>
      </c>
      <c r="G105" s="101">
        <v>0</v>
      </c>
      <c r="H105" s="17">
        <v>1.7429421811956747</v>
      </c>
      <c r="I105" s="111">
        <v>1.2576591417013685</v>
      </c>
      <c r="J105" s="112" t="str">
        <f t="shared" si="10"/>
        <v>No</v>
      </c>
      <c r="K105" s="146" t="b">
        <f t="shared" si="17"/>
        <v>0</v>
      </c>
      <c r="L105" s="107">
        <f>IF(H105&lt;I105,D105-F105,0)</f>
        <v>0</v>
      </c>
      <c r="M105" s="27">
        <f t="shared" si="11"/>
        <v>0</v>
      </c>
      <c r="N105" s="27">
        <v>75.177270041363002</v>
      </c>
      <c r="O105" s="27">
        <f t="shared" si="12"/>
        <v>0</v>
      </c>
      <c r="P105" s="14"/>
      <c r="Q105" s="14"/>
      <c r="R105" s="54"/>
      <c r="S105" s="2"/>
      <c r="T105" s="2"/>
    </row>
    <row r="106" spans="1:20" x14ac:dyDescent="0.35">
      <c r="A106" s="93">
        <v>43862</v>
      </c>
      <c r="B106" s="10">
        <v>0.41666666666666702</v>
      </c>
      <c r="C106" s="18" t="s">
        <v>20</v>
      </c>
      <c r="D106" s="51">
        <v>510.00000000000006</v>
      </c>
      <c r="E106" s="52">
        <v>38340.407721095136</v>
      </c>
      <c r="F106" s="53">
        <v>510.00000000000006</v>
      </c>
      <c r="G106" s="101">
        <v>38340.407721095136</v>
      </c>
      <c r="H106" s="17">
        <v>1.7429421811956747</v>
      </c>
      <c r="I106" s="111">
        <v>1.2576591417013685</v>
      </c>
      <c r="J106" s="112" t="str">
        <f t="shared" si="10"/>
        <v>No</v>
      </c>
      <c r="K106" s="146" t="b">
        <f t="shared" si="17"/>
        <v>0</v>
      </c>
      <c r="L106" s="107">
        <f>IF(H106&lt;I106,D106-F106,0)</f>
        <v>0</v>
      </c>
      <c r="M106" s="27">
        <f t="shared" si="11"/>
        <v>0</v>
      </c>
      <c r="N106" s="27">
        <v>75.177270041363002</v>
      </c>
      <c r="O106" s="27">
        <f t="shared" si="12"/>
        <v>0</v>
      </c>
      <c r="P106" s="14"/>
      <c r="Q106" s="14"/>
      <c r="R106" s="54"/>
      <c r="S106" s="2"/>
      <c r="T106" s="2"/>
    </row>
    <row r="107" spans="1:20" x14ac:dyDescent="0.35">
      <c r="A107" s="93">
        <v>43862</v>
      </c>
      <c r="B107" s="10">
        <v>0.41666666666666702</v>
      </c>
      <c r="C107" s="18" t="s">
        <v>19</v>
      </c>
      <c r="D107" s="51">
        <v>680</v>
      </c>
      <c r="E107" s="52">
        <v>21908.80441205436</v>
      </c>
      <c r="F107" s="53">
        <v>680</v>
      </c>
      <c r="G107" s="101">
        <v>21908.80441205436</v>
      </c>
      <c r="H107" s="17">
        <v>1.7429421811956747</v>
      </c>
      <c r="I107" s="111">
        <v>1.2576591417013685</v>
      </c>
      <c r="J107" s="112" t="str">
        <f t="shared" si="10"/>
        <v>No</v>
      </c>
      <c r="K107" s="146" t="b">
        <f t="shared" si="17"/>
        <v>0</v>
      </c>
      <c r="L107" s="107">
        <f>IF(H107&lt;I107,D107-F107,0)</f>
        <v>0</v>
      </c>
      <c r="M107" s="27">
        <f t="shared" si="11"/>
        <v>0</v>
      </c>
      <c r="N107" s="27">
        <v>32.218830017727001</v>
      </c>
      <c r="O107" s="27">
        <f t="shared" si="12"/>
        <v>0</v>
      </c>
      <c r="P107" s="14"/>
      <c r="Q107" s="14"/>
      <c r="R107" s="54"/>
      <c r="S107" s="2"/>
      <c r="T107" s="2"/>
    </row>
    <row r="108" spans="1:20" x14ac:dyDescent="0.35">
      <c r="A108" s="93">
        <v>43862</v>
      </c>
      <c r="B108" s="10">
        <v>0.41666666666666702</v>
      </c>
      <c r="C108" s="18" t="s">
        <v>18</v>
      </c>
      <c r="D108" s="51">
        <v>437.82174210519861</v>
      </c>
      <c r="E108" s="52">
        <v>32914.243336222506</v>
      </c>
      <c r="F108" s="53">
        <v>437.82174210519861</v>
      </c>
      <c r="G108" s="101">
        <v>32914.243336222506</v>
      </c>
      <c r="H108" s="17">
        <v>1.7429421811956747</v>
      </c>
      <c r="I108" s="111">
        <v>1.2576591417013685</v>
      </c>
      <c r="J108" s="112" t="str">
        <f t="shared" si="10"/>
        <v>No</v>
      </c>
      <c r="K108" s="146" t="b">
        <f t="shared" si="17"/>
        <v>0</v>
      </c>
      <c r="L108" s="107">
        <f>IF(H108&lt;I108,D108-F108,0)</f>
        <v>0</v>
      </c>
      <c r="M108" s="27">
        <f t="shared" si="11"/>
        <v>0</v>
      </c>
      <c r="N108" s="27">
        <v>75.177270041363002</v>
      </c>
      <c r="O108" s="27">
        <f t="shared" si="12"/>
        <v>0</v>
      </c>
      <c r="P108" s="14"/>
      <c r="Q108" s="14"/>
      <c r="R108" s="54"/>
      <c r="S108" s="2"/>
      <c r="T108" s="2"/>
    </row>
    <row r="109" spans="1:20" x14ac:dyDescent="0.35">
      <c r="A109" s="93">
        <v>43862</v>
      </c>
      <c r="B109" s="10">
        <v>0.41666666666666702</v>
      </c>
      <c r="C109" s="18" t="s">
        <v>17</v>
      </c>
      <c r="D109" s="51">
        <v>530.79815673828125</v>
      </c>
      <c r="E109" s="52">
        <v>0</v>
      </c>
      <c r="F109" s="53">
        <v>530.79815673828125</v>
      </c>
      <c r="G109" s="101">
        <v>0</v>
      </c>
      <c r="H109" s="17">
        <v>1.7429421811956747</v>
      </c>
      <c r="I109" s="111">
        <v>1.2576591417013685</v>
      </c>
      <c r="J109" s="112" t="str">
        <f t="shared" si="10"/>
        <v>No</v>
      </c>
      <c r="K109" s="146" t="b">
        <f t="shared" si="17"/>
        <v>0</v>
      </c>
      <c r="L109" s="107">
        <f>IF(H109&lt;I109,D109-F109,0)</f>
        <v>0</v>
      </c>
      <c r="M109" s="27">
        <f t="shared" si="11"/>
        <v>0</v>
      </c>
      <c r="N109" s="27">
        <v>0</v>
      </c>
      <c r="O109" s="27">
        <f t="shared" si="12"/>
        <v>0</v>
      </c>
      <c r="P109" s="14"/>
      <c r="Q109" s="14"/>
      <c r="R109" s="54"/>
      <c r="S109" s="2"/>
      <c r="T109" s="2"/>
    </row>
    <row r="110" spans="1:20" x14ac:dyDescent="0.35">
      <c r="A110" s="93">
        <v>43862</v>
      </c>
      <c r="B110" s="10">
        <v>0.41666666666666702</v>
      </c>
      <c r="C110" s="18" t="s">
        <v>16</v>
      </c>
      <c r="D110" s="51">
        <v>850</v>
      </c>
      <c r="E110" s="52">
        <v>27386.005515067951</v>
      </c>
      <c r="F110" s="53">
        <v>850</v>
      </c>
      <c r="G110" s="101">
        <v>27386.005515067951</v>
      </c>
      <c r="H110" s="17">
        <v>1.7429421811956747</v>
      </c>
      <c r="I110" s="111">
        <v>1.2576591417013685</v>
      </c>
      <c r="J110" s="112" t="str">
        <f t="shared" si="10"/>
        <v>No</v>
      </c>
      <c r="K110" s="146" t="b">
        <f t="shared" si="17"/>
        <v>0</v>
      </c>
      <c r="L110" s="107">
        <f>IF(H110&lt;I110,D110-F110,0)</f>
        <v>0</v>
      </c>
      <c r="M110" s="27">
        <f t="shared" si="11"/>
        <v>0</v>
      </c>
      <c r="N110" s="27">
        <v>32.218830017727001</v>
      </c>
      <c r="O110" s="27">
        <f t="shared" si="12"/>
        <v>0</v>
      </c>
      <c r="P110" s="14"/>
      <c r="Q110" s="14"/>
      <c r="R110" s="54"/>
      <c r="S110" s="2"/>
      <c r="T110" s="2"/>
    </row>
    <row r="111" spans="1:20" x14ac:dyDescent="0.35">
      <c r="A111" s="93">
        <v>43862</v>
      </c>
      <c r="B111" s="10">
        <v>0.41666666666666702</v>
      </c>
      <c r="C111" s="18" t="s">
        <v>15</v>
      </c>
      <c r="D111" s="51">
        <v>758.2830810546875</v>
      </c>
      <c r="E111" s="52">
        <v>0</v>
      </c>
      <c r="F111" s="53">
        <v>758.2830810546875</v>
      </c>
      <c r="G111" s="101">
        <v>0</v>
      </c>
      <c r="H111" s="17">
        <v>1.7429421811956747</v>
      </c>
      <c r="I111" s="111">
        <v>1.2576591417013685</v>
      </c>
      <c r="J111" s="112" t="str">
        <f t="shared" si="10"/>
        <v>No</v>
      </c>
      <c r="K111" s="146" t="b">
        <f t="shared" si="17"/>
        <v>0</v>
      </c>
      <c r="L111" s="107">
        <f>IF(H111&lt;I111,D111-F111,0)</f>
        <v>0</v>
      </c>
      <c r="M111" s="27">
        <f t="shared" si="11"/>
        <v>0</v>
      </c>
      <c r="N111" s="27">
        <v>0</v>
      </c>
      <c r="O111" s="27">
        <f t="shared" si="12"/>
        <v>0</v>
      </c>
      <c r="P111" s="14"/>
      <c r="Q111" s="14"/>
      <c r="R111" s="54"/>
      <c r="S111" s="2"/>
      <c r="T111" s="2"/>
    </row>
    <row r="112" spans="1:20" x14ac:dyDescent="0.35">
      <c r="A112" s="93">
        <v>43862</v>
      </c>
      <c r="B112" s="10">
        <v>0.45833333333333398</v>
      </c>
      <c r="C112" s="18" t="s">
        <v>24</v>
      </c>
      <c r="D112" s="51">
        <v>1000</v>
      </c>
      <c r="E112" s="52">
        <v>32211.44376600354</v>
      </c>
      <c r="F112" s="53">
        <v>1000</v>
      </c>
      <c r="G112" s="101">
        <v>32211.44376600354</v>
      </c>
      <c r="H112" s="17">
        <v>1.4704131436019161</v>
      </c>
      <c r="I112" s="111">
        <v>1.2455721414558742</v>
      </c>
      <c r="J112" s="112" t="str">
        <f t="shared" si="10"/>
        <v>No</v>
      </c>
      <c r="K112" s="146" t="b">
        <f>OR(($D$119-$F$119)&gt;0,($D$121-$F$121)&gt;0)</f>
        <v>0</v>
      </c>
      <c r="L112" s="107">
        <f>IF(H112&lt;I112,D112-F112,0)</f>
        <v>0</v>
      </c>
      <c r="M112" s="27">
        <f t="shared" si="11"/>
        <v>0</v>
      </c>
      <c r="N112" s="27">
        <v>32.211443766003541</v>
      </c>
      <c r="O112" s="27">
        <f t="shared" si="12"/>
        <v>0</v>
      </c>
      <c r="P112" s="14"/>
      <c r="Q112" s="14"/>
      <c r="R112" s="54"/>
      <c r="S112" s="2"/>
      <c r="T112" s="2"/>
    </row>
    <row r="113" spans="1:20" x14ac:dyDescent="0.35">
      <c r="A113" s="93">
        <v>43862</v>
      </c>
      <c r="B113" s="10">
        <v>0.45833333333333398</v>
      </c>
      <c r="C113" s="18" t="s">
        <v>23</v>
      </c>
      <c r="D113" s="51">
        <v>594.99999999991269</v>
      </c>
      <c r="E113" s="52">
        <v>31943.015067948825</v>
      </c>
      <c r="F113" s="53">
        <v>594.99999999991269</v>
      </c>
      <c r="G113" s="101">
        <v>31943.015067948825</v>
      </c>
      <c r="H113" s="17">
        <v>1.4704131436019161</v>
      </c>
      <c r="I113" s="111">
        <v>1.2455721414558742</v>
      </c>
      <c r="J113" s="112" t="str">
        <f t="shared" si="10"/>
        <v>No</v>
      </c>
      <c r="K113" s="146" t="b">
        <f t="shared" ref="K113:K121" si="18">OR(($D$119-$F$119)&gt;0,($D$121-$F$121)&gt;0)</f>
        <v>0</v>
      </c>
      <c r="L113" s="107">
        <f>IF(H113&lt;I113,D113-F113,0)</f>
        <v>0</v>
      </c>
      <c r="M113" s="27">
        <f t="shared" si="11"/>
        <v>0</v>
      </c>
      <c r="N113" s="27">
        <v>53.685739610005903</v>
      </c>
      <c r="O113" s="27">
        <f t="shared" si="12"/>
        <v>0</v>
      </c>
      <c r="P113" s="14"/>
      <c r="Q113" s="14"/>
      <c r="R113" s="54"/>
      <c r="S113" s="2"/>
      <c r="T113" s="2"/>
    </row>
    <row r="114" spans="1:20" x14ac:dyDescent="0.35">
      <c r="A114" s="93">
        <v>43862</v>
      </c>
      <c r="B114" s="10">
        <v>0.45833333333333398</v>
      </c>
      <c r="C114" s="18" t="s">
        <v>22</v>
      </c>
      <c r="D114" s="51">
        <v>680</v>
      </c>
      <c r="E114" s="52">
        <v>36506.302934804015</v>
      </c>
      <c r="F114" s="53">
        <v>680</v>
      </c>
      <c r="G114" s="101">
        <v>36506.302934804015</v>
      </c>
      <c r="H114" s="17">
        <v>1.4704131436019161</v>
      </c>
      <c r="I114" s="111">
        <v>1.2455721414558742</v>
      </c>
      <c r="J114" s="112" t="str">
        <f t="shared" si="10"/>
        <v>No</v>
      </c>
      <c r="K114" s="146" t="b">
        <f t="shared" si="18"/>
        <v>0</v>
      </c>
      <c r="L114" s="107">
        <f>IF(H114&lt;I114,D114-F114,0)</f>
        <v>0</v>
      </c>
      <c r="M114" s="27">
        <f t="shared" si="11"/>
        <v>0</v>
      </c>
      <c r="N114" s="27">
        <v>53.685739610005903</v>
      </c>
      <c r="O114" s="27">
        <f t="shared" si="12"/>
        <v>0</v>
      </c>
      <c r="P114" s="14"/>
      <c r="Q114" s="14"/>
      <c r="R114" s="54"/>
      <c r="S114" s="2"/>
      <c r="T114" s="2"/>
    </row>
    <row r="115" spans="1:20" x14ac:dyDescent="0.35">
      <c r="A115" s="93">
        <v>43862</v>
      </c>
      <c r="B115" s="10">
        <v>0.45833333333333398</v>
      </c>
      <c r="C115" s="18" t="s">
        <v>21</v>
      </c>
      <c r="D115" s="51">
        <v>61.438655087091547</v>
      </c>
      <c r="E115" s="52">
        <v>4617.7314945923863</v>
      </c>
      <c r="F115" s="53">
        <v>61.438655087091547</v>
      </c>
      <c r="G115" s="101">
        <v>4617.7314945923863</v>
      </c>
      <c r="H115" s="17">
        <v>1.4704131436019161</v>
      </c>
      <c r="I115" s="111">
        <v>1.2455721414558742</v>
      </c>
      <c r="J115" s="112" t="str">
        <f t="shared" si="10"/>
        <v>No</v>
      </c>
      <c r="K115" s="146" t="b">
        <f t="shared" si="18"/>
        <v>0</v>
      </c>
      <c r="L115" s="107">
        <f>IF(H115&lt;I115,D115-F115,0)</f>
        <v>0</v>
      </c>
      <c r="M115" s="27">
        <f t="shared" si="11"/>
        <v>0</v>
      </c>
      <c r="N115" s="27">
        <v>75.160035454008266</v>
      </c>
      <c r="O115" s="27">
        <f t="shared" si="12"/>
        <v>0</v>
      </c>
      <c r="P115" s="14"/>
      <c r="Q115" s="14"/>
      <c r="R115" s="54"/>
      <c r="S115" s="2"/>
      <c r="T115" s="2"/>
    </row>
    <row r="116" spans="1:20" x14ac:dyDescent="0.35">
      <c r="A116" s="93">
        <v>43862</v>
      </c>
      <c r="B116" s="10">
        <v>0.45833333333333398</v>
      </c>
      <c r="C116" s="18" t="s">
        <v>20</v>
      </c>
      <c r="D116" s="51">
        <v>510.00000000000006</v>
      </c>
      <c r="E116" s="52">
        <v>38331.61808154422</v>
      </c>
      <c r="F116" s="53">
        <v>510.00000000000006</v>
      </c>
      <c r="G116" s="101">
        <v>38331.61808154422</v>
      </c>
      <c r="H116" s="17">
        <v>1.4704131436019161</v>
      </c>
      <c r="I116" s="111">
        <v>1.2455721414558742</v>
      </c>
      <c r="J116" s="112" t="str">
        <f t="shared" si="10"/>
        <v>No</v>
      </c>
      <c r="K116" s="146" t="b">
        <f t="shared" si="18"/>
        <v>0</v>
      </c>
      <c r="L116" s="107">
        <f>IF(H116&lt;I116,D116-F116,0)</f>
        <v>0</v>
      </c>
      <c r="M116" s="27">
        <f t="shared" si="11"/>
        <v>0</v>
      </c>
      <c r="N116" s="27">
        <v>75.160035454008266</v>
      </c>
      <c r="O116" s="27">
        <f t="shared" si="12"/>
        <v>0</v>
      </c>
      <c r="P116" s="14"/>
      <c r="Q116" s="14"/>
      <c r="R116" s="54"/>
      <c r="S116" s="2"/>
      <c r="T116" s="2"/>
    </row>
    <row r="117" spans="1:20" x14ac:dyDescent="0.35">
      <c r="A117" s="93">
        <v>43862</v>
      </c>
      <c r="B117" s="10">
        <v>0.45833333333333398</v>
      </c>
      <c r="C117" s="18" t="s">
        <v>19</v>
      </c>
      <c r="D117" s="51">
        <v>680</v>
      </c>
      <c r="E117" s="52">
        <v>21903.781760882408</v>
      </c>
      <c r="F117" s="53">
        <v>680</v>
      </c>
      <c r="G117" s="101">
        <v>21903.781760882408</v>
      </c>
      <c r="H117" s="17">
        <v>1.4704131436019161</v>
      </c>
      <c r="I117" s="111">
        <v>1.2455721414558742</v>
      </c>
      <c r="J117" s="112" t="str">
        <f t="shared" si="10"/>
        <v>No</v>
      </c>
      <c r="K117" s="146" t="b">
        <f t="shared" si="18"/>
        <v>0</v>
      </c>
      <c r="L117" s="107">
        <f>IF(H117&lt;I117,D117-F117,0)</f>
        <v>0</v>
      </c>
      <c r="M117" s="27">
        <f t="shared" si="11"/>
        <v>0</v>
      </c>
      <c r="N117" s="27">
        <v>32.211443766003541</v>
      </c>
      <c r="O117" s="27">
        <f t="shared" si="12"/>
        <v>0</v>
      </c>
      <c r="P117" s="14"/>
      <c r="Q117" s="14"/>
      <c r="R117" s="54"/>
      <c r="S117" s="2"/>
      <c r="T117" s="2"/>
    </row>
    <row r="118" spans="1:20" x14ac:dyDescent="0.35">
      <c r="A118" s="93">
        <v>43862</v>
      </c>
      <c r="B118" s="10">
        <v>0.45833333333333398</v>
      </c>
      <c r="C118" s="18" t="s">
        <v>18</v>
      </c>
      <c r="D118" s="51">
        <v>497.15643201106553</v>
      </c>
      <c r="E118" s="52">
        <v>37366.295056139934</v>
      </c>
      <c r="F118" s="53">
        <v>497.15643201106553</v>
      </c>
      <c r="G118" s="101">
        <v>37366.295056139934</v>
      </c>
      <c r="H118" s="17">
        <v>1.4704131436019161</v>
      </c>
      <c r="I118" s="111">
        <v>1.2455721414558742</v>
      </c>
      <c r="J118" s="112" t="str">
        <f t="shared" si="10"/>
        <v>No</v>
      </c>
      <c r="K118" s="146" t="b">
        <f t="shared" si="18"/>
        <v>0</v>
      </c>
      <c r="L118" s="107">
        <f>IF(H118&lt;I118,D118-F118,0)</f>
        <v>0</v>
      </c>
      <c r="M118" s="27">
        <f t="shared" si="11"/>
        <v>0</v>
      </c>
      <c r="N118" s="27">
        <v>75.160035454008266</v>
      </c>
      <c r="O118" s="27">
        <f t="shared" si="12"/>
        <v>0</v>
      </c>
      <c r="P118" s="14"/>
      <c r="Q118" s="14"/>
      <c r="R118" s="54"/>
      <c r="S118" s="2"/>
      <c r="T118" s="2"/>
    </row>
    <row r="119" spans="1:20" x14ac:dyDescent="0.35">
      <c r="A119" s="93">
        <v>43862</v>
      </c>
      <c r="B119" s="10">
        <v>0.45833333333333398</v>
      </c>
      <c r="C119" s="18" t="s">
        <v>17</v>
      </c>
      <c r="D119" s="51">
        <v>447.8017578125</v>
      </c>
      <c r="E119" s="52">
        <v>0</v>
      </c>
      <c r="F119" s="53">
        <v>447.8017578125</v>
      </c>
      <c r="G119" s="101">
        <v>0</v>
      </c>
      <c r="H119" s="17">
        <v>1.4704131436019161</v>
      </c>
      <c r="I119" s="111">
        <v>1.2455721414558742</v>
      </c>
      <c r="J119" s="112" t="str">
        <f t="shared" si="10"/>
        <v>No</v>
      </c>
      <c r="K119" s="146" t="b">
        <f t="shared" si="18"/>
        <v>0</v>
      </c>
      <c r="L119" s="107">
        <f>IF(H119&lt;I119,D119-F119,0)</f>
        <v>0</v>
      </c>
      <c r="M119" s="27">
        <f t="shared" si="11"/>
        <v>0</v>
      </c>
      <c r="N119" s="27">
        <v>0</v>
      </c>
      <c r="O119" s="27">
        <f t="shared" si="12"/>
        <v>0</v>
      </c>
      <c r="P119" s="14"/>
      <c r="Q119" s="14"/>
      <c r="R119" s="54"/>
      <c r="S119" s="2"/>
      <c r="T119" s="2"/>
    </row>
    <row r="120" spans="1:20" x14ac:dyDescent="0.35">
      <c r="A120" s="93">
        <v>43862</v>
      </c>
      <c r="B120" s="10">
        <v>0.45833333333333398</v>
      </c>
      <c r="C120" s="18" t="s">
        <v>16</v>
      </c>
      <c r="D120" s="51">
        <v>850</v>
      </c>
      <c r="E120" s="52">
        <v>27379.727201103011</v>
      </c>
      <c r="F120" s="53">
        <v>850</v>
      </c>
      <c r="G120" s="101">
        <v>27379.727201103011</v>
      </c>
      <c r="H120" s="17">
        <v>1.4704131436019161</v>
      </c>
      <c r="I120" s="111">
        <v>1.2455721414558742</v>
      </c>
      <c r="J120" s="112" t="str">
        <f t="shared" si="10"/>
        <v>No</v>
      </c>
      <c r="K120" s="146" t="b">
        <f t="shared" si="18"/>
        <v>0</v>
      </c>
      <c r="L120" s="107">
        <f>IF(H120&lt;I120,D120-F120,0)</f>
        <v>0</v>
      </c>
      <c r="M120" s="27">
        <f t="shared" si="11"/>
        <v>0</v>
      </c>
      <c r="N120" s="27">
        <v>32.211443766003541</v>
      </c>
      <c r="O120" s="27">
        <f t="shared" si="12"/>
        <v>0</v>
      </c>
      <c r="P120" s="14"/>
      <c r="Q120" s="14"/>
      <c r="R120" s="54"/>
      <c r="S120" s="2"/>
      <c r="T120" s="2"/>
    </row>
    <row r="121" spans="1:20" x14ac:dyDescent="0.35">
      <c r="A121" s="93">
        <v>43862</v>
      </c>
      <c r="B121" s="10">
        <v>0.45833333333333398</v>
      </c>
      <c r="C121" s="18" t="s">
        <v>15</v>
      </c>
      <c r="D121" s="51">
        <v>639.716796875</v>
      </c>
      <c r="E121" s="52">
        <v>0</v>
      </c>
      <c r="F121" s="53">
        <v>639.716796875</v>
      </c>
      <c r="G121" s="101">
        <v>0</v>
      </c>
      <c r="H121" s="17">
        <v>1.4704131436019161</v>
      </c>
      <c r="I121" s="111">
        <v>1.2455721414558742</v>
      </c>
      <c r="J121" s="112" t="str">
        <f t="shared" si="10"/>
        <v>No</v>
      </c>
      <c r="K121" s="146" t="b">
        <f t="shared" si="18"/>
        <v>0</v>
      </c>
      <c r="L121" s="107">
        <f>IF(H121&lt;I121,D121-F121,0)</f>
        <v>0</v>
      </c>
      <c r="M121" s="27">
        <f t="shared" si="11"/>
        <v>0</v>
      </c>
      <c r="N121" s="27">
        <v>0</v>
      </c>
      <c r="O121" s="27">
        <f t="shared" si="12"/>
        <v>0</v>
      </c>
      <c r="P121" s="14"/>
      <c r="Q121" s="14"/>
      <c r="R121" s="54"/>
      <c r="S121" s="2"/>
      <c r="T121" s="2"/>
    </row>
    <row r="122" spans="1:20" x14ac:dyDescent="0.35">
      <c r="A122" s="93">
        <v>43862</v>
      </c>
      <c r="B122" s="10">
        <v>0.5</v>
      </c>
      <c r="C122" s="18" t="s">
        <v>24</v>
      </c>
      <c r="D122" s="51">
        <v>1000</v>
      </c>
      <c r="E122" s="52">
        <v>31635.316131573763</v>
      </c>
      <c r="F122" s="53">
        <v>1000</v>
      </c>
      <c r="G122" s="101">
        <v>31635.316131573763</v>
      </c>
      <c r="H122" s="17">
        <v>1.434590452263234</v>
      </c>
      <c r="I122" s="111">
        <v>1.2423263956827557</v>
      </c>
      <c r="J122" s="112" t="str">
        <f t="shared" si="10"/>
        <v>No</v>
      </c>
      <c r="K122" s="146" t="b">
        <f>OR(($D$129-$F$129)&gt;0,($D$131-$F$131)&gt;0)</f>
        <v>0</v>
      </c>
      <c r="L122" s="107">
        <f>IF(H122&lt;I122,D122-F122,0)</f>
        <v>0</v>
      </c>
      <c r="M122" s="27">
        <f t="shared" si="11"/>
        <v>0</v>
      </c>
      <c r="N122" s="27">
        <v>31.635316131573763</v>
      </c>
      <c r="O122" s="27">
        <f t="shared" si="12"/>
        <v>0</v>
      </c>
      <c r="P122" s="14"/>
      <c r="Q122" s="14"/>
      <c r="R122" s="54"/>
      <c r="S122" s="2"/>
      <c r="T122" s="2"/>
    </row>
    <row r="123" spans="1:20" x14ac:dyDescent="0.35">
      <c r="A123" s="93">
        <v>43862</v>
      </c>
      <c r="B123" s="10">
        <v>0.5</v>
      </c>
      <c r="C123" s="18" t="s">
        <v>23</v>
      </c>
      <c r="D123" s="51">
        <v>594.99999999991644</v>
      </c>
      <c r="E123" s="52">
        <v>31371.688497139574</v>
      </c>
      <c r="F123" s="53">
        <v>594.99999999991644</v>
      </c>
      <c r="G123" s="101">
        <v>31371.688497139574</v>
      </c>
      <c r="H123" s="17">
        <v>1.434590452263234</v>
      </c>
      <c r="I123" s="111">
        <v>1.2423263956827557</v>
      </c>
      <c r="J123" s="112" t="str">
        <f t="shared" si="10"/>
        <v>No</v>
      </c>
      <c r="K123" s="146" t="b">
        <f t="shared" ref="K123:K131" si="19">OR(($D$129-$F$129)&gt;0,($D$131-$F$131)&gt;0)</f>
        <v>0</v>
      </c>
      <c r="L123" s="107">
        <f>IF(H123&lt;I123,D123-F123,0)</f>
        <v>0</v>
      </c>
      <c r="M123" s="27">
        <f t="shared" si="11"/>
        <v>0</v>
      </c>
      <c r="N123" s="27">
        <v>52.72552688595627</v>
      </c>
      <c r="O123" s="27">
        <f t="shared" si="12"/>
        <v>0</v>
      </c>
      <c r="P123" s="14"/>
      <c r="Q123" s="14"/>
      <c r="R123" s="54"/>
      <c r="S123" s="2"/>
      <c r="T123" s="2"/>
    </row>
    <row r="124" spans="1:20" x14ac:dyDescent="0.35">
      <c r="A124" s="93">
        <v>43862</v>
      </c>
      <c r="B124" s="10">
        <v>0.5</v>
      </c>
      <c r="C124" s="18" t="s">
        <v>22</v>
      </c>
      <c r="D124" s="51">
        <v>680</v>
      </c>
      <c r="E124" s="52">
        <v>35853.358282450266</v>
      </c>
      <c r="F124" s="53">
        <v>680</v>
      </c>
      <c r="G124" s="101">
        <v>35853.358282450266</v>
      </c>
      <c r="H124" s="17">
        <v>1.434590452263234</v>
      </c>
      <c r="I124" s="111">
        <v>1.2423263956827557</v>
      </c>
      <c r="J124" s="112" t="str">
        <f t="shared" si="10"/>
        <v>No</v>
      </c>
      <c r="K124" s="146" t="b">
        <f t="shared" si="19"/>
        <v>0</v>
      </c>
      <c r="L124" s="107">
        <f>IF(H124&lt;I124,D124-F124,0)</f>
        <v>0</v>
      </c>
      <c r="M124" s="27">
        <f t="shared" si="11"/>
        <v>0</v>
      </c>
      <c r="N124" s="27">
        <v>52.72552688595627</v>
      </c>
      <c r="O124" s="27">
        <f t="shared" si="12"/>
        <v>0</v>
      </c>
      <c r="P124" s="14"/>
      <c r="Q124" s="14"/>
      <c r="R124" s="54"/>
      <c r="S124" s="2"/>
      <c r="T124" s="2"/>
    </row>
    <row r="125" spans="1:20" x14ac:dyDescent="0.35">
      <c r="A125" s="93">
        <v>43862</v>
      </c>
      <c r="B125" s="10">
        <v>0.5</v>
      </c>
      <c r="C125" s="18" t="s">
        <v>21</v>
      </c>
      <c r="D125" s="51">
        <v>58.375452092890441</v>
      </c>
      <c r="E125" s="52">
        <v>4309.027056324966</v>
      </c>
      <c r="F125" s="53">
        <v>58.375452092890441</v>
      </c>
      <c r="G125" s="101">
        <v>4309.027056324966</v>
      </c>
      <c r="H125" s="17">
        <v>1.434590452263234</v>
      </c>
      <c r="I125" s="111">
        <v>1.2423263956827557</v>
      </c>
      <c r="J125" s="112" t="str">
        <f t="shared" si="10"/>
        <v>No</v>
      </c>
      <c r="K125" s="146" t="b">
        <f t="shared" si="19"/>
        <v>0</v>
      </c>
      <c r="L125" s="107">
        <f>IF(H125&lt;I125,D125-F125,0)</f>
        <v>0</v>
      </c>
      <c r="M125" s="27">
        <f t="shared" si="11"/>
        <v>0</v>
      </c>
      <c r="N125" s="27">
        <v>73.815737640338781</v>
      </c>
      <c r="O125" s="27">
        <f t="shared" si="12"/>
        <v>0</v>
      </c>
      <c r="P125" s="14"/>
      <c r="Q125" s="14"/>
      <c r="R125" s="54"/>
      <c r="S125" s="2"/>
      <c r="T125" s="2"/>
    </row>
    <row r="126" spans="1:20" x14ac:dyDescent="0.35">
      <c r="A126" s="93">
        <v>43862</v>
      </c>
      <c r="B126" s="10">
        <v>0.5</v>
      </c>
      <c r="C126" s="18" t="s">
        <v>20</v>
      </c>
      <c r="D126" s="51">
        <v>510.00000000000006</v>
      </c>
      <c r="E126" s="52">
        <v>37646.026196572784</v>
      </c>
      <c r="F126" s="53">
        <v>510.00000000000006</v>
      </c>
      <c r="G126" s="101">
        <v>37646.026196572784</v>
      </c>
      <c r="H126" s="17">
        <v>1.434590452263234</v>
      </c>
      <c r="I126" s="111">
        <v>1.2423263956827557</v>
      </c>
      <c r="J126" s="112" t="str">
        <f t="shared" si="10"/>
        <v>No</v>
      </c>
      <c r="K126" s="146" t="b">
        <f t="shared" si="19"/>
        <v>0</v>
      </c>
      <c r="L126" s="107">
        <f>IF(H126&lt;I126,D126-F126,0)</f>
        <v>0</v>
      </c>
      <c r="M126" s="27">
        <f t="shared" si="11"/>
        <v>0</v>
      </c>
      <c r="N126" s="27">
        <v>73.815737640338781</v>
      </c>
      <c r="O126" s="27">
        <f t="shared" si="12"/>
        <v>0</v>
      </c>
      <c r="P126" s="14"/>
      <c r="Q126" s="14"/>
      <c r="R126" s="54"/>
      <c r="S126" s="2"/>
      <c r="T126" s="2"/>
    </row>
    <row r="127" spans="1:20" x14ac:dyDescent="0.35">
      <c r="A127" s="93">
        <v>43862</v>
      </c>
      <c r="B127" s="10">
        <v>0.5</v>
      </c>
      <c r="C127" s="18" t="s">
        <v>19</v>
      </c>
      <c r="D127" s="51">
        <v>680</v>
      </c>
      <c r="E127" s="52">
        <v>21512.014969470158</v>
      </c>
      <c r="F127" s="53">
        <v>680</v>
      </c>
      <c r="G127" s="101">
        <v>21512.014969470158</v>
      </c>
      <c r="H127" s="17">
        <v>1.434590452263234</v>
      </c>
      <c r="I127" s="111">
        <v>1.2423263956827557</v>
      </c>
      <c r="J127" s="112" t="str">
        <f t="shared" si="10"/>
        <v>No</v>
      </c>
      <c r="K127" s="146" t="b">
        <f t="shared" si="19"/>
        <v>0</v>
      </c>
      <c r="L127" s="107">
        <f>IF(H127&lt;I127,D127-F127,0)</f>
        <v>0</v>
      </c>
      <c r="M127" s="27">
        <f t="shared" si="11"/>
        <v>0</v>
      </c>
      <c r="N127" s="27">
        <v>31.635316131573763</v>
      </c>
      <c r="O127" s="27">
        <f t="shared" si="12"/>
        <v>0</v>
      </c>
      <c r="P127" s="14"/>
      <c r="Q127" s="14"/>
      <c r="R127" s="54"/>
      <c r="S127" s="2"/>
      <c r="T127" s="2"/>
    </row>
    <row r="128" spans="1:20" x14ac:dyDescent="0.35">
      <c r="A128" s="93">
        <v>43862</v>
      </c>
      <c r="B128" s="10">
        <v>0.5</v>
      </c>
      <c r="C128" s="18" t="s">
        <v>18</v>
      </c>
      <c r="D128" s="51">
        <v>496.14532804081477</v>
      </c>
      <c r="E128" s="52">
        <v>36623.333366140607</v>
      </c>
      <c r="F128" s="53">
        <v>496.14532804081477</v>
      </c>
      <c r="G128" s="101">
        <v>36623.333366140607</v>
      </c>
      <c r="H128" s="17">
        <v>1.434590452263234</v>
      </c>
      <c r="I128" s="111">
        <v>1.2423263956827557</v>
      </c>
      <c r="J128" s="112" t="str">
        <f t="shared" si="10"/>
        <v>No</v>
      </c>
      <c r="K128" s="146" t="b">
        <f t="shared" si="19"/>
        <v>0</v>
      </c>
      <c r="L128" s="107">
        <f>IF(H128&lt;I128,D128-F128,0)</f>
        <v>0</v>
      </c>
      <c r="M128" s="27">
        <f t="shared" si="11"/>
        <v>0</v>
      </c>
      <c r="N128" s="27">
        <v>73.815737640338781</v>
      </c>
      <c r="O128" s="27">
        <f t="shared" si="12"/>
        <v>0</v>
      </c>
      <c r="P128" s="14"/>
      <c r="Q128" s="14"/>
      <c r="R128" s="54"/>
      <c r="S128" s="2"/>
      <c r="T128" s="2"/>
    </row>
    <row r="129" spans="1:20" x14ac:dyDescent="0.35">
      <c r="A129" s="93">
        <v>43862</v>
      </c>
      <c r="B129" s="10">
        <v>0.5</v>
      </c>
      <c r="C129" s="18" t="s">
        <v>17</v>
      </c>
      <c r="D129" s="51">
        <v>436.89227294921875</v>
      </c>
      <c r="E129" s="52">
        <v>0</v>
      </c>
      <c r="F129" s="53">
        <v>436.89227294921875</v>
      </c>
      <c r="G129" s="101">
        <v>0</v>
      </c>
      <c r="H129" s="17">
        <v>1.434590452263234</v>
      </c>
      <c r="I129" s="111">
        <v>1.2423263956827557</v>
      </c>
      <c r="J129" s="112" t="str">
        <f t="shared" si="10"/>
        <v>No</v>
      </c>
      <c r="K129" s="146" t="b">
        <f t="shared" si="19"/>
        <v>0</v>
      </c>
      <c r="L129" s="107">
        <f>IF(H129&lt;I129,D129-F129,0)</f>
        <v>0</v>
      </c>
      <c r="M129" s="27">
        <f t="shared" si="11"/>
        <v>0</v>
      </c>
      <c r="N129" s="27">
        <v>0</v>
      </c>
      <c r="O129" s="27">
        <f t="shared" si="12"/>
        <v>0</v>
      </c>
      <c r="P129" s="14"/>
      <c r="Q129" s="14"/>
      <c r="R129" s="54"/>
      <c r="S129" s="2"/>
      <c r="T129" s="2"/>
    </row>
    <row r="130" spans="1:20" x14ac:dyDescent="0.35">
      <c r="A130" s="93">
        <v>43862</v>
      </c>
      <c r="B130" s="10">
        <v>0.5</v>
      </c>
      <c r="C130" s="18" t="s">
        <v>16</v>
      </c>
      <c r="D130" s="51">
        <v>850</v>
      </c>
      <c r="E130" s="52">
        <v>26890.0187118377</v>
      </c>
      <c r="F130" s="53">
        <v>850</v>
      </c>
      <c r="G130" s="101">
        <v>26890.0187118377</v>
      </c>
      <c r="H130" s="17">
        <v>1.434590452263234</v>
      </c>
      <c r="I130" s="111">
        <v>1.2423263956827557</v>
      </c>
      <c r="J130" s="112" t="str">
        <f t="shared" ref="J130:J193" si="20">IF(H130&lt;I130,"Sí","No")</f>
        <v>No</v>
      </c>
      <c r="K130" s="146" t="b">
        <f t="shared" si="19"/>
        <v>0</v>
      </c>
      <c r="L130" s="107">
        <f>IF(H130&lt;I130,D130-F130,0)</f>
        <v>0</v>
      </c>
      <c r="M130" s="27">
        <f t="shared" ref="M130:M193" si="21">ABS(L130*6.82)</f>
        <v>0</v>
      </c>
      <c r="N130" s="27">
        <v>31.635316131573763</v>
      </c>
      <c r="O130" s="27">
        <f t="shared" ref="O130:O193" si="22">IF(L130&gt;0, L130*N130*1.5, L130*N130)</f>
        <v>0</v>
      </c>
      <c r="P130" s="14"/>
      <c r="Q130" s="14"/>
      <c r="R130" s="54"/>
      <c r="S130" s="2"/>
      <c r="T130" s="2"/>
    </row>
    <row r="131" spans="1:20" x14ac:dyDescent="0.35">
      <c r="A131" s="93">
        <v>43862</v>
      </c>
      <c r="B131" s="10">
        <v>0.5</v>
      </c>
      <c r="C131" s="18" t="s">
        <v>15</v>
      </c>
      <c r="D131" s="51">
        <v>624.1318359375</v>
      </c>
      <c r="E131" s="52">
        <v>0</v>
      </c>
      <c r="F131" s="53">
        <v>624.1318359375</v>
      </c>
      <c r="G131" s="101">
        <v>0</v>
      </c>
      <c r="H131" s="17">
        <v>1.434590452263234</v>
      </c>
      <c r="I131" s="111">
        <v>1.2423263956827557</v>
      </c>
      <c r="J131" s="112" t="str">
        <f t="shared" si="20"/>
        <v>No</v>
      </c>
      <c r="K131" s="146" t="b">
        <f t="shared" si="19"/>
        <v>0</v>
      </c>
      <c r="L131" s="107">
        <f>IF(H131&lt;I131,D131-F131,0)</f>
        <v>0</v>
      </c>
      <c r="M131" s="27">
        <f t="shared" si="21"/>
        <v>0</v>
      </c>
      <c r="N131" s="27">
        <v>0</v>
      </c>
      <c r="O131" s="27">
        <f t="shared" si="22"/>
        <v>0</v>
      </c>
      <c r="P131" s="14"/>
      <c r="Q131" s="14"/>
      <c r="R131" s="54"/>
      <c r="S131" s="2"/>
      <c r="T131" s="2"/>
    </row>
    <row r="132" spans="1:20" x14ac:dyDescent="0.35">
      <c r="A132" s="93">
        <v>43862</v>
      </c>
      <c r="B132" s="10">
        <v>0.54166666666666696</v>
      </c>
      <c r="C132" s="18" t="s">
        <v>24</v>
      </c>
      <c r="D132" s="51">
        <v>1000</v>
      </c>
      <c r="E132" s="52">
        <v>31369.411069529247</v>
      </c>
      <c r="F132" s="53">
        <v>1000</v>
      </c>
      <c r="G132" s="101">
        <v>31369.411069529247</v>
      </c>
      <c r="H132" s="17">
        <v>1.3520150828354061</v>
      </c>
      <c r="I132" s="111">
        <v>1.2246825916067263</v>
      </c>
      <c r="J132" s="112" t="str">
        <f t="shared" si="20"/>
        <v>No</v>
      </c>
      <c r="K132" s="146" t="b">
        <f>OR(($D$139-$F$139)&gt;0,($D$141-$F$141)&gt;0)</f>
        <v>0</v>
      </c>
      <c r="L132" s="107">
        <f>IF(H132&lt;I132,D132-F132,0)</f>
        <v>0</v>
      </c>
      <c r="M132" s="27">
        <f t="shared" si="21"/>
        <v>0</v>
      </c>
      <c r="N132" s="27">
        <v>31.369411069529246</v>
      </c>
      <c r="O132" s="27">
        <f t="shared" si="22"/>
        <v>0</v>
      </c>
      <c r="P132" s="14"/>
      <c r="Q132" s="14"/>
      <c r="R132" s="54"/>
      <c r="S132" s="2"/>
      <c r="T132" s="2"/>
    </row>
    <row r="133" spans="1:20" x14ac:dyDescent="0.35">
      <c r="A133" s="93">
        <v>43862</v>
      </c>
      <c r="B133" s="10">
        <v>0.54166666666666696</v>
      </c>
      <c r="C133" s="18" t="s">
        <v>23</v>
      </c>
      <c r="D133" s="51">
        <v>594.99999999993099</v>
      </c>
      <c r="E133" s="52">
        <v>31107.999310612893</v>
      </c>
      <c r="F133" s="53">
        <v>594.99999999993099</v>
      </c>
      <c r="G133" s="101">
        <v>31107.999310612893</v>
      </c>
      <c r="H133" s="17">
        <v>1.3520150828354061</v>
      </c>
      <c r="I133" s="111">
        <v>1.2246825916067263</v>
      </c>
      <c r="J133" s="112" t="str">
        <f t="shared" si="20"/>
        <v>No</v>
      </c>
      <c r="K133" s="146" t="b">
        <f t="shared" ref="K133:K141" si="23">OR(($D$139-$F$139)&gt;0,($D$141-$F$141)&gt;0)</f>
        <v>0</v>
      </c>
      <c r="L133" s="107">
        <f>IF(H133&lt;I133,D133-F133,0)</f>
        <v>0</v>
      </c>
      <c r="M133" s="27">
        <f t="shared" si="21"/>
        <v>0</v>
      </c>
      <c r="N133" s="27">
        <v>52.282351782548744</v>
      </c>
      <c r="O133" s="27">
        <f t="shared" si="22"/>
        <v>0</v>
      </c>
      <c r="P133" s="14"/>
      <c r="Q133" s="14"/>
      <c r="R133" s="54"/>
      <c r="S133" s="2"/>
      <c r="T133" s="2"/>
    </row>
    <row r="134" spans="1:20" x14ac:dyDescent="0.35">
      <c r="A134" s="93">
        <v>43862</v>
      </c>
      <c r="B134" s="10">
        <v>0.54166666666666696</v>
      </c>
      <c r="C134" s="18" t="s">
        <v>22</v>
      </c>
      <c r="D134" s="51">
        <v>680</v>
      </c>
      <c r="E134" s="52">
        <v>35551.999212133145</v>
      </c>
      <c r="F134" s="53">
        <v>680</v>
      </c>
      <c r="G134" s="101">
        <v>35551.999212133145</v>
      </c>
      <c r="H134" s="17">
        <v>1.3520150828354061</v>
      </c>
      <c r="I134" s="111">
        <v>1.2246825916067263</v>
      </c>
      <c r="J134" s="112" t="str">
        <f t="shared" si="20"/>
        <v>No</v>
      </c>
      <c r="K134" s="146" t="b">
        <f t="shared" si="23"/>
        <v>0</v>
      </c>
      <c r="L134" s="107">
        <f>IF(H134&lt;I134,D134-F134,0)</f>
        <v>0</v>
      </c>
      <c r="M134" s="27">
        <f t="shared" si="21"/>
        <v>0</v>
      </c>
      <c r="N134" s="27">
        <v>52.282351782548744</v>
      </c>
      <c r="O134" s="27">
        <f t="shared" si="22"/>
        <v>0</v>
      </c>
      <c r="P134" s="14"/>
      <c r="Q134" s="14"/>
      <c r="R134" s="54"/>
      <c r="S134" s="2"/>
      <c r="T134" s="2"/>
    </row>
    <row r="135" spans="1:20" x14ac:dyDescent="0.35">
      <c r="A135" s="93">
        <v>43862</v>
      </c>
      <c r="B135" s="10">
        <v>0.54166666666666696</v>
      </c>
      <c r="C135" s="18" t="s">
        <v>21</v>
      </c>
      <c r="D135" s="51">
        <v>66.490497988241714</v>
      </c>
      <c r="E135" s="52">
        <v>4866.7914484253442</v>
      </c>
      <c r="F135" s="53">
        <v>66.490497988241714</v>
      </c>
      <c r="G135" s="101">
        <v>4866.7914484253442</v>
      </c>
      <c r="H135" s="17">
        <v>1.3520150828354061</v>
      </c>
      <c r="I135" s="111">
        <v>1.2246825916067263</v>
      </c>
      <c r="J135" s="112" t="str">
        <f t="shared" si="20"/>
        <v>No</v>
      </c>
      <c r="K135" s="146" t="b">
        <f t="shared" si="23"/>
        <v>0</v>
      </c>
      <c r="L135" s="107">
        <f>IF(H135&lt;I135,D135-F135,0)</f>
        <v>0</v>
      </c>
      <c r="M135" s="27">
        <f t="shared" si="21"/>
        <v>0</v>
      </c>
      <c r="N135" s="27">
        <v>73.195292495568239</v>
      </c>
      <c r="O135" s="27">
        <f t="shared" si="22"/>
        <v>0</v>
      </c>
      <c r="P135" s="14"/>
      <c r="Q135" s="14"/>
      <c r="R135" s="54"/>
      <c r="S135" s="2"/>
      <c r="T135" s="2"/>
    </row>
    <row r="136" spans="1:20" x14ac:dyDescent="0.35">
      <c r="A136" s="93">
        <v>43862</v>
      </c>
      <c r="B136" s="10">
        <v>0.54166666666666696</v>
      </c>
      <c r="C136" s="18" t="s">
        <v>20</v>
      </c>
      <c r="D136" s="51">
        <v>510.00000000000006</v>
      </c>
      <c r="E136" s="52">
        <v>37329.599172739807</v>
      </c>
      <c r="F136" s="53">
        <v>510.00000000000006</v>
      </c>
      <c r="G136" s="101">
        <v>37329.599172739807</v>
      </c>
      <c r="H136" s="17">
        <v>1.3520150828354061</v>
      </c>
      <c r="I136" s="111">
        <v>1.2246825916067263</v>
      </c>
      <c r="J136" s="112" t="str">
        <f t="shared" si="20"/>
        <v>No</v>
      </c>
      <c r="K136" s="146" t="b">
        <f t="shared" si="23"/>
        <v>0</v>
      </c>
      <c r="L136" s="107">
        <f>IF(H136&lt;I136,D136-F136,0)</f>
        <v>0</v>
      </c>
      <c r="M136" s="27">
        <f t="shared" si="21"/>
        <v>0</v>
      </c>
      <c r="N136" s="27">
        <v>73.195292495568239</v>
      </c>
      <c r="O136" s="27">
        <f t="shared" si="22"/>
        <v>0</v>
      </c>
      <c r="P136" s="14"/>
      <c r="Q136" s="14"/>
      <c r="R136" s="54"/>
      <c r="S136" s="2"/>
      <c r="T136" s="2"/>
    </row>
    <row r="137" spans="1:20" x14ac:dyDescent="0.35">
      <c r="A137" s="93">
        <v>43862</v>
      </c>
      <c r="B137" s="10">
        <v>0.54166666666666696</v>
      </c>
      <c r="C137" s="18" t="s">
        <v>19</v>
      </c>
      <c r="D137" s="51">
        <v>680</v>
      </c>
      <c r="E137" s="52">
        <v>21331.199527279889</v>
      </c>
      <c r="F137" s="53">
        <v>680</v>
      </c>
      <c r="G137" s="101">
        <v>21331.199527279889</v>
      </c>
      <c r="H137" s="17">
        <v>1.3520150828354061</v>
      </c>
      <c r="I137" s="111">
        <v>1.2246825916067263</v>
      </c>
      <c r="J137" s="112" t="str">
        <f t="shared" si="20"/>
        <v>No</v>
      </c>
      <c r="K137" s="146" t="b">
        <f t="shared" si="23"/>
        <v>0</v>
      </c>
      <c r="L137" s="107">
        <f>IF(H137&lt;I137,D137-F137,0)</f>
        <v>0</v>
      </c>
      <c r="M137" s="27">
        <f t="shared" si="21"/>
        <v>0</v>
      </c>
      <c r="N137" s="27">
        <v>31.369411069529246</v>
      </c>
      <c r="O137" s="27">
        <f t="shared" si="22"/>
        <v>0</v>
      </c>
      <c r="P137" s="14"/>
      <c r="Q137" s="14"/>
      <c r="R137" s="54"/>
      <c r="S137" s="2"/>
      <c r="T137" s="2"/>
    </row>
    <row r="138" spans="1:20" x14ac:dyDescent="0.35">
      <c r="A138" s="93">
        <v>43862</v>
      </c>
      <c r="B138" s="10">
        <v>0.54166666666666696</v>
      </c>
      <c r="C138" s="18" t="s">
        <v>18</v>
      </c>
      <c r="D138" s="51">
        <v>494.33378470571313</v>
      </c>
      <c r="E138" s="52">
        <v>36182.905961975928</v>
      </c>
      <c r="F138" s="53">
        <v>494.33378470571313</v>
      </c>
      <c r="G138" s="101">
        <v>36182.905961975928</v>
      </c>
      <c r="H138" s="17">
        <v>1.3520150828354061</v>
      </c>
      <c r="I138" s="111">
        <v>1.2246825916067263</v>
      </c>
      <c r="J138" s="112" t="str">
        <f t="shared" si="20"/>
        <v>No</v>
      </c>
      <c r="K138" s="146" t="b">
        <f t="shared" si="23"/>
        <v>0</v>
      </c>
      <c r="L138" s="107">
        <f>IF(H138&lt;I138,D138-F138,0)</f>
        <v>0</v>
      </c>
      <c r="M138" s="27">
        <f t="shared" si="21"/>
        <v>0</v>
      </c>
      <c r="N138" s="27">
        <v>73.195292495568239</v>
      </c>
      <c r="O138" s="27">
        <f t="shared" si="22"/>
        <v>0</v>
      </c>
      <c r="P138" s="14"/>
      <c r="Q138" s="14"/>
      <c r="R138" s="54"/>
      <c r="S138" s="2"/>
      <c r="T138" s="2"/>
    </row>
    <row r="139" spans="1:20" x14ac:dyDescent="0.35">
      <c r="A139" s="93">
        <v>43862</v>
      </c>
      <c r="B139" s="10">
        <v>0.54166666666666696</v>
      </c>
      <c r="C139" s="18" t="s">
        <v>17</v>
      </c>
      <c r="D139" s="51">
        <v>411.74465942382813</v>
      </c>
      <c r="E139" s="52">
        <v>0</v>
      </c>
      <c r="F139" s="53">
        <v>411.74465942382813</v>
      </c>
      <c r="G139" s="101">
        <v>0</v>
      </c>
      <c r="H139" s="17">
        <v>1.3520150828354061</v>
      </c>
      <c r="I139" s="111">
        <v>1.2246825916067263</v>
      </c>
      <c r="J139" s="112" t="str">
        <f t="shared" si="20"/>
        <v>No</v>
      </c>
      <c r="K139" s="146" t="b">
        <f t="shared" si="23"/>
        <v>0</v>
      </c>
      <c r="L139" s="107">
        <f>IF(H139&lt;I139,D139-F139,0)</f>
        <v>0</v>
      </c>
      <c r="M139" s="27">
        <f t="shared" si="21"/>
        <v>0</v>
      </c>
      <c r="N139" s="27">
        <v>0</v>
      </c>
      <c r="O139" s="27">
        <f t="shared" si="22"/>
        <v>0</v>
      </c>
      <c r="P139" s="14"/>
      <c r="Q139" s="14"/>
      <c r="R139" s="54"/>
      <c r="S139" s="2"/>
      <c r="T139" s="2"/>
    </row>
    <row r="140" spans="1:20" x14ac:dyDescent="0.35">
      <c r="A140" s="93">
        <v>43862</v>
      </c>
      <c r="B140" s="10">
        <v>0.54166666666666696</v>
      </c>
      <c r="C140" s="18" t="s">
        <v>16</v>
      </c>
      <c r="D140" s="51">
        <v>850</v>
      </c>
      <c r="E140" s="52">
        <v>26663.999409099859</v>
      </c>
      <c r="F140" s="53">
        <v>850</v>
      </c>
      <c r="G140" s="101">
        <v>26663.999409099859</v>
      </c>
      <c r="H140" s="17">
        <v>1.3520150828354061</v>
      </c>
      <c r="I140" s="111">
        <v>1.2246825916067263</v>
      </c>
      <c r="J140" s="112" t="str">
        <f t="shared" si="20"/>
        <v>No</v>
      </c>
      <c r="K140" s="146" t="b">
        <f t="shared" si="23"/>
        <v>0</v>
      </c>
      <c r="L140" s="107">
        <f>IF(H140&lt;I140,D140-F140,0)</f>
        <v>0</v>
      </c>
      <c r="M140" s="27">
        <f t="shared" si="21"/>
        <v>0</v>
      </c>
      <c r="N140" s="27">
        <v>31.369411069529246</v>
      </c>
      <c r="O140" s="27">
        <f t="shared" si="22"/>
        <v>0</v>
      </c>
      <c r="P140" s="14"/>
      <c r="Q140" s="14"/>
      <c r="R140" s="54"/>
      <c r="S140" s="2"/>
      <c r="T140" s="2"/>
    </row>
    <row r="141" spans="1:20" x14ac:dyDescent="0.35">
      <c r="A141" s="93">
        <v>43862</v>
      </c>
      <c r="B141" s="10">
        <v>0.54166666666666696</v>
      </c>
      <c r="C141" s="18" t="s">
        <v>15</v>
      </c>
      <c r="D141" s="51">
        <v>588.2066650390625</v>
      </c>
      <c r="E141" s="52">
        <v>0</v>
      </c>
      <c r="F141" s="53">
        <v>588.2066650390625</v>
      </c>
      <c r="G141" s="101">
        <v>0</v>
      </c>
      <c r="H141" s="17">
        <v>1.3520150828354061</v>
      </c>
      <c r="I141" s="111">
        <v>1.2246825916067263</v>
      </c>
      <c r="J141" s="112" t="str">
        <f t="shared" si="20"/>
        <v>No</v>
      </c>
      <c r="K141" s="146" t="b">
        <f t="shared" si="23"/>
        <v>0</v>
      </c>
      <c r="L141" s="107">
        <f>IF(H141&lt;I141,D141-F141,0)</f>
        <v>0</v>
      </c>
      <c r="M141" s="27">
        <f t="shared" si="21"/>
        <v>0</v>
      </c>
      <c r="N141" s="27">
        <v>0</v>
      </c>
      <c r="O141" s="27">
        <f t="shared" si="22"/>
        <v>0</v>
      </c>
      <c r="P141" s="14"/>
      <c r="Q141" s="14"/>
      <c r="R141" s="54"/>
      <c r="S141" s="2"/>
      <c r="T141" s="2"/>
    </row>
    <row r="142" spans="1:20" x14ac:dyDescent="0.35">
      <c r="A142" s="93">
        <v>43862</v>
      </c>
      <c r="B142" s="10">
        <v>0.58333333333333404</v>
      </c>
      <c r="C142" s="18" t="s">
        <v>24</v>
      </c>
      <c r="D142" s="51">
        <v>1000</v>
      </c>
      <c r="E142" s="52">
        <v>31125.664762655109</v>
      </c>
      <c r="F142" s="53">
        <v>1000</v>
      </c>
      <c r="G142" s="101">
        <v>31125.664762655109</v>
      </c>
      <c r="H142" s="17">
        <v>1.3405704521476518</v>
      </c>
      <c r="I142" s="111">
        <v>1.1880037622188753</v>
      </c>
      <c r="J142" s="112" t="str">
        <f t="shared" si="20"/>
        <v>No</v>
      </c>
      <c r="K142" s="146" t="b">
        <f>OR(($D$149-$F$149)&gt;0,($D$151-$F$151)&gt;0)</f>
        <v>0</v>
      </c>
      <c r="L142" s="107">
        <f>IF(H142&lt;I142,D142-F142,0)</f>
        <v>0</v>
      </c>
      <c r="M142" s="27">
        <f t="shared" si="21"/>
        <v>0</v>
      </c>
      <c r="N142" s="27">
        <v>31.125664762655109</v>
      </c>
      <c r="O142" s="27">
        <f t="shared" si="22"/>
        <v>0</v>
      </c>
      <c r="P142" s="14"/>
      <c r="Q142" s="14"/>
      <c r="R142" s="54"/>
      <c r="S142" s="2"/>
      <c r="T142" s="2"/>
    </row>
    <row r="143" spans="1:20" x14ac:dyDescent="0.35">
      <c r="A143" s="93">
        <v>43862</v>
      </c>
      <c r="B143" s="10">
        <v>0.58333333333333404</v>
      </c>
      <c r="C143" s="18" t="s">
        <v>23</v>
      </c>
      <c r="D143" s="51">
        <v>594.99999999991155</v>
      </c>
      <c r="E143" s="52">
        <v>30866.284222961731</v>
      </c>
      <c r="F143" s="53">
        <v>594.99999999991155</v>
      </c>
      <c r="G143" s="101">
        <v>30866.284222961731</v>
      </c>
      <c r="H143" s="17">
        <v>1.3405704521476518</v>
      </c>
      <c r="I143" s="111">
        <v>1.1880037622188753</v>
      </c>
      <c r="J143" s="112" t="str">
        <f t="shared" si="20"/>
        <v>No</v>
      </c>
      <c r="K143" s="146" t="b">
        <f t="shared" ref="K143:K151" si="24">OR(($D$149-$F$149)&gt;0,($D$151-$F$151)&gt;0)</f>
        <v>0</v>
      </c>
      <c r="L143" s="107">
        <f>IF(H143&lt;I143,D143-F143,0)</f>
        <v>0</v>
      </c>
      <c r="M143" s="27">
        <f t="shared" si="21"/>
        <v>0</v>
      </c>
      <c r="N143" s="27">
        <v>51.876107937758519</v>
      </c>
      <c r="O143" s="27">
        <f t="shared" si="22"/>
        <v>0</v>
      </c>
      <c r="P143" s="14"/>
      <c r="Q143" s="14"/>
      <c r="R143" s="54"/>
      <c r="S143" s="2"/>
      <c r="T143" s="2"/>
    </row>
    <row r="144" spans="1:20" x14ac:dyDescent="0.35">
      <c r="A144" s="93">
        <v>43862</v>
      </c>
      <c r="B144" s="10">
        <v>0.58333333333333404</v>
      </c>
      <c r="C144" s="18" t="s">
        <v>22</v>
      </c>
      <c r="D144" s="51">
        <v>680</v>
      </c>
      <c r="E144" s="52">
        <v>35275.753397675791</v>
      </c>
      <c r="F144" s="53">
        <v>680</v>
      </c>
      <c r="G144" s="101">
        <v>35275.753397675791</v>
      </c>
      <c r="H144" s="17">
        <v>1.3405704521476518</v>
      </c>
      <c r="I144" s="111">
        <v>1.1880037622188753</v>
      </c>
      <c r="J144" s="112" t="str">
        <f t="shared" si="20"/>
        <v>No</v>
      </c>
      <c r="K144" s="146" t="b">
        <f t="shared" si="24"/>
        <v>0</v>
      </c>
      <c r="L144" s="107">
        <f>IF(H144&lt;I144,D144-F144,0)</f>
        <v>0</v>
      </c>
      <c r="M144" s="27">
        <f t="shared" si="21"/>
        <v>0</v>
      </c>
      <c r="N144" s="27">
        <v>51.876107937758519</v>
      </c>
      <c r="O144" s="27">
        <f t="shared" si="22"/>
        <v>0</v>
      </c>
      <c r="P144" s="14"/>
      <c r="Q144" s="14"/>
      <c r="R144" s="54"/>
      <c r="S144" s="2"/>
      <c r="T144" s="2"/>
    </row>
    <row r="145" spans="1:20" x14ac:dyDescent="0.35">
      <c r="A145" s="93">
        <v>43862</v>
      </c>
      <c r="B145" s="10">
        <v>0.58333333333333404</v>
      </c>
      <c r="C145" s="18" t="s">
        <v>21</v>
      </c>
      <c r="D145" s="51">
        <v>1.5883402271571185</v>
      </c>
      <c r="E145" s="52">
        <v>115.35567269224119</v>
      </c>
      <c r="F145" s="53">
        <v>1.5883402271571185</v>
      </c>
      <c r="G145" s="101">
        <v>115.35567269224119</v>
      </c>
      <c r="H145" s="17">
        <v>1.3405704521476518</v>
      </c>
      <c r="I145" s="111">
        <v>1.1880037622188753</v>
      </c>
      <c r="J145" s="112" t="str">
        <f t="shared" si="20"/>
        <v>No</v>
      </c>
      <c r="K145" s="146" t="b">
        <f t="shared" si="24"/>
        <v>0</v>
      </c>
      <c r="L145" s="107">
        <f>IF(H145&lt;I145,D145-F145,0)</f>
        <v>0</v>
      </c>
      <c r="M145" s="27">
        <f t="shared" si="21"/>
        <v>0</v>
      </c>
      <c r="N145" s="27">
        <v>72.626551112861918</v>
      </c>
      <c r="O145" s="27">
        <f t="shared" si="22"/>
        <v>0</v>
      </c>
      <c r="P145" s="14"/>
      <c r="Q145" s="14"/>
      <c r="R145" s="54"/>
      <c r="S145" s="2"/>
      <c r="T145" s="2"/>
    </row>
    <row r="146" spans="1:20" x14ac:dyDescent="0.35">
      <c r="A146" s="93">
        <v>43862</v>
      </c>
      <c r="B146" s="10">
        <v>0.58333333333333404</v>
      </c>
      <c r="C146" s="18" t="s">
        <v>20</v>
      </c>
      <c r="D146" s="51">
        <v>510.00000000000006</v>
      </c>
      <c r="E146" s="52">
        <v>37039.541067559585</v>
      </c>
      <c r="F146" s="53">
        <v>510.00000000000006</v>
      </c>
      <c r="G146" s="101">
        <v>37039.541067559585</v>
      </c>
      <c r="H146" s="17">
        <v>1.3405704521476518</v>
      </c>
      <c r="I146" s="111">
        <v>1.1880037622188753</v>
      </c>
      <c r="J146" s="112" t="str">
        <f t="shared" si="20"/>
        <v>No</v>
      </c>
      <c r="K146" s="146" t="b">
        <f t="shared" si="24"/>
        <v>0</v>
      </c>
      <c r="L146" s="107">
        <f>IF(H146&lt;I146,D146-F146,0)</f>
        <v>0</v>
      </c>
      <c r="M146" s="27">
        <f t="shared" si="21"/>
        <v>0</v>
      </c>
      <c r="N146" s="27">
        <v>72.626551112861918</v>
      </c>
      <c r="O146" s="27">
        <f t="shared" si="22"/>
        <v>0</v>
      </c>
      <c r="P146" s="14"/>
      <c r="Q146" s="14"/>
      <c r="R146" s="54"/>
      <c r="S146" s="2"/>
      <c r="T146" s="2"/>
    </row>
    <row r="147" spans="1:20" x14ac:dyDescent="0.35">
      <c r="A147" s="93">
        <v>43862</v>
      </c>
      <c r="B147" s="10">
        <v>0.58333333333333404</v>
      </c>
      <c r="C147" s="18" t="s">
        <v>19</v>
      </c>
      <c r="D147" s="51">
        <v>680</v>
      </c>
      <c r="E147" s="52">
        <v>21165.452038605476</v>
      </c>
      <c r="F147" s="53">
        <v>680</v>
      </c>
      <c r="G147" s="101">
        <v>21165.452038605476</v>
      </c>
      <c r="H147" s="17">
        <v>1.3405704521476518</v>
      </c>
      <c r="I147" s="111">
        <v>1.1880037622188753</v>
      </c>
      <c r="J147" s="112" t="str">
        <f t="shared" si="20"/>
        <v>No</v>
      </c>
      <c r="K147" s="146" t="b">
        <f t="shared" si="24"/>
        <v>0</v>
      </c>
      <c r="L147" s="107">
        <f>IF(H147&lt;I147,D147-F147,0)</f>
        <v>0</v>
      </c>
      <c r="M147" s="27">
        <f t="shared" si="21"/>
        <v>0</v>
      </c>
      <c r="N147" s="27">
        <v>31.125664762655109</v>
      </c>
      <c r="O147" s="27">
        <f t="shared" si="22"/>
        <v>0</v>
      </c>
      <c r="P147" s="14"/>
      <c r="Q147" s="14"/>
      <c r="R147" s="54"/>
      <c r="S147" s="2"/>
      <c r="T147" s="2"/>
    </row>
    <row r="148" spans="1:20" x14ac:dyDescent="0.35">
      <c r="A148" s="93">
        <v>43862</v>
      </c>
      <c r="B148" s="10">
        <v>0.58333333333333404</v>
      </c>
      <c r="C148" s="18" t="s">
        <v>18</v>
      </c>
      <c r="D148" s="51">
        <v>491.82410775175759</v>
      </c>
      <c r="E148" s="52">
        <v>35719.488700170732</v>
      </c>
      <c r="F148" s="53">
        <v>491.82410775175759</v>
      </c>
      <c r="G148" s="101">
        <v>35719.488700170732</v>
      </c>
      <c r="H148" s="17">
        <v>1.3405704521476518</v>
      </c>
      <c r="I148" s="111">
        <v>1.1880037622188753</v>
      </c>
      <c r="J148" s="112" t="str">
        <f t="shared" si="20"/>
        <v>No</v>
      </c>
      <c r="K148" s="146" t="b">
        <f t="shared" si="24"/>
        <v>0</v>
      </c>
      <c r="L148" s="107">
        <f>IF(H148&lt;I148,D148-F148,0)</f>
        <v>0</v>
      </c>
      <c r="M148" s="27">
        <f t="shared" si="21"/>
        <v>0</v>
      </c>
      <c r="N148" s="27">
        <v>72.626551112861918</v>
      </c>
      <c r="O148" s="27">
        <f t="shared" si="22"/>
        <v>0</v>
      </c>
      <c r="P148" s="14"/>
      <c r="Q148" s="14"/>
      <c r="R148" s="54"/>
      <c r="S148" s="2"/>
      <c r="T148" s="2"/>
    </row>
    <row r="149" spans="1:20" x14ac:dyDescent="0.35">
      <c r="A149" s="93">
        <v>43862</v>
      </c>
      <c r="B149" s="10">
        <v>0.58333333333333404</v>
      </c>
      <c r="C149" s="18" t="s">
        <v>17</v>
      </c>
      <c r="D149" s="51">
        <v>408.25927734375</v>
      </c>
      <c r="E149" s="52">
        <v>0</v>
      </c>
      <c r="F149" s="53">
        <v>408.25927734375</v>
      </c>
      <c r="G149" s="101">
        <v>0</v>
      </c>
      <c r="H149" s="17">
        <v>1.3405704521476518</v>
      </c>
      <c r="I149" s="111">
        <v>1.1880037622188753</v>
      </c>
      <c r="J149" s="112" t="str">
        <f t="shared" si="20"/>
        <v>No</v>
      </c>
      <c r="K149" s="146" t="b">
        <f t="shared" si="24"/>
        <v>0</v>
      </c>
      <c r="L149" s="107">
        <f>IF(H149&lt;I149,D149-F149,0)</f>
        <v>0</v>
      </c>
      <c r="M149" s="27">
        <f t="shared" si="21"/>
        <v>0</v>
      </c>
      <c r="N149" s="27">
        <v>0</v>
      </c>
      <c r="O149" s="27">
        <f t="shared" si="22"/>
        <v>0</v>
      </c>
      <c r="P149" s="14"/>
      <c r="Q149" s="14"/>
      <c r="R149" s="54"/>
      <c r="S149" s="2"/>
      <c r="T149" s="2"/>
    </row>
    <row r="150" spans="1:20" x14ac:dyDescent="0.35">
      <c r="A150" s="93">
        <v>43862</v>
      </c>
      <c r="B150" s="10">
        <v>0.58333333333333404</v>
      </c>
      <c r="C150" s="18" t="s">
        <v>16</v>
      </c>
      <c r="D150" s="51">
        <v>850</v>
      </c>
      <c r="E150" s="52">
        <v>26456.815048256842</v>
      </c>
      <c r="F150" s="53">
        <v>850</v>
      </c>
      <c r="G150" s="101">
        <v>26456.815048256842</v>
      </c>
      <c r="H150" s="17">
        <v>1.3405704521476518</v>
      </c>
      <c r="I150" s="111">
        <v>1.1880037622188753</v>
      </c>
      <c r="J150" s="112" t="str">
        <f t="shared" si="20"/>
        <v>No</v>
      </c>
      <c r="K150" s="146" t="b">
        <f t="shared" si="24"/>
        <v>0</v>
      </c>
      <c r="L150" s="107">
        <f>IF(H150&lt;I150,D150-F150,0)</f>
        <v>0</v>
      </c>
      <c r="M150" s="27">
        <f t="shared" si="21"/>
        <v>0</v>
      </c>
      <c r="N150" s="27">
        <v>31.125664762655109</v>
      </c>
      <c r="O150" s="27">
        <f t="shared" si="22"/>
        <v>0</v>
      </c>
      <c r="P150" s="14"/>
      <c r="Q150" s="14"/>
      <c r="R150" s="54"/>
      <c r="S150" s="2"/>
      <c r="T150" s="2"/>
    </row>
    <row r="151" spans="1:20" x14ac:dyDescent="0.35">
      <c r="A151" s="93">
        <v>43862</v>
      </c>
      <c r="B151" s="10">
        <v>0.58333333333333404</v>
      </c>
      <c r="C151" s="18" t="s">
        <v>15</v>
      </c>
      <c r="D151" s="51">
        <v>583.2275390625</v>
      </c>
      <c r="E151" s="52">
        <v>0</v>
      </c>
      <c r="F151" s="53">
        <v>583.2275390625</v>
      </c>
      <c r="G151" s="101">
        <v>0</v>
      </c>
      <c r="H151" s="17">
        <v>1.3405704521476518</v>
      </c>
      <c r="I151" s="111">
        <v>1.1880037622188753</v>
      </c>
      <c r="J151" s="112" t="str">
        <f t="shared" si="20"/>
        <v>No</v>
      </c>
      <c r="K151" s="146" t="b">
        <f t="shared" si="24"/>
        <v>0</v>
      </c>
      <c r="L151" s="107">
        <f>IF(H151&lt;I151,D151-F151,0)</f>
        <v>0</v>
      </c>
      <c r="M151" s="27">
        <f t="shared" si="21"/>
        <v>0</v>
      </c>
      <c r="N151" s="27">
        <v>0</v>
      </c>
      <c r="O151" s="27">
        <f t="shared" si="22"/>
        <v>0</v>
      </c>
      <c r="P151" s="14"/>
      <c r="Q151" s="14"/>
      <c r="R151" s="54"/>
      <c r="S151" s="2"/>
      <c r="T151" s="2"/>
    </row>
    <row r="152" spans="1:20" x14ac:dyDescent="0.35">
      <c r="A152" s="93">
        <v>43862</v>
      </c>
      <c r="B152" s="10">
        <v>0.625</v>
      </c>
      <c r="C152" s="18" t="s">
        <v>24</v>
      </c>
      <c r="D152" s="51">
        <v>1000</v>
      </c>
      <c r="E152" s="52">
        <v>31044.415993697065</v>
      </c>
      <c r="F152" s="53">
        <v>1000</v>
      </c>
      <c r="G152" s="101">
        <v>31044.415993697065</v>
      </c>
      <c r="H152" s="17">
        <v>1.3035354464170514</v>
      </c>
      <c r="I152" s="111">
        <v>1.1816569137180106</v>
      </c>
      <c r="J152" s="112" t="str">
        <f t="shared" si="20"/>
        <v>No</v>
      </c>
      <c r="K152" s="146" t="b">
        <f>OR(($D$159-$F$159)&gt;0,($D$161-$F$161)&gt;0)</f>
        <v>0</v>
      </c>
      <c r="L152" s="107">
        <f>IF(H152&lt;I152,D152-F152,0)</f>
        <v>0</v>
      </c>
      <c r="M152" s="27">
        <f t="shared" si="21"/>
        <v>0</v>
      </c>
      <c r="N152" s="27">
        <v>31.044415993697065</v>
      </c>
      <c r="O152" s="27">
        <f t="shared" si="22"/>
        <v>0</v>
      </c>
      <c r="P152" s="14"/>
      <c r="Q152" s="14"/>
      <c r="R152" s="54"/>
      <c r="S152" s="2"/>
      <c r="T152" s="2"/>
    </row>
    <row r="153" spans="1:20" x14ac:dyDescent="0.35">
      <c r="A153" s="93">
        <v>43862</v>
      </c>
      <c r="B153" s="10">
        <v>0.625</v>
      </c>
      <c r="C153" s="18" t="s">
        <v>23</v>
      </c>
      <c r="D153" s="51">
        <v>594.99999999980867</v>
      </c>
      <c r="E153" s="52">
        <v>30785.712527073021</v>
      </c>
      <c r="F153" s="53">
        <v>594.99999999980867</v>
      </c>
      <c r="G153" s="101">
        <v>30785.712527073021</v>
      </c>
      <c r="H153" s="17">
        <v>1.3035354464170514</v>
      </c>
      <c r="I153" s="111">
        <v>1.1816569137180106</v>
      </c>
      <c r="J153" s="112" t="str">
        <f t="shared" si="20"/>
        <v>No</v>
      </c>
      <c r="K153" s="146" t="b">
        <f t="shared" ref="K153:K161" si="25">OR(($D$159-$F$159)&gt;0,($D$161-$F$161)&gt;0)</f>
        <v>0</v>
      </c>
      <c r="L153" s="107">
        <f>IF(H153&lt;I153,D153-F153,0)</f>
        <v>0</v>
      </c>
      <c r="M153" s="27">
        <f t="shared" si="21"/>
        <v>0</v>
      </c>
      <c r="N153" s="27">
        <v>51.740693322828442</v>
      </c>
      <c r="O153" s="27">
        <f t="shared" si="22"/>
        <v>0</v>
      </c>
      <c r="P153" s="14"/>
      <c r="Q153" s="14"/>
      <c r="R153" s="54"/>
      <c r="S153" s="2"/>
      <c r="T153" s="2"/>
    </row>
    <row r="154" spans="1:20" x14ac:dyDescent="0.35">
      <c r="A154" s="93">
        <v>43862</v>
      </c>
      <c r="B154" s="10">
        <v>0.625</v>
      </c>
      <c r="C154" s="18" t="s">
        <v>22</v>
      </c>
      <c r="D154" s="51">
        <v>680</v>
      </c>
      <c r="E154" s="52">
        <v>35183.671459523342</v>
      </c>
      <c r="F154" s="53">
        <v>680</v>
      </c>
      <c r="G154" s="101">
        <v>35183.671459523342</v>
      </c>
      <c r="H154" s="17">
        <v>1.3035354464170514</v>
      </c>
      <c r="I154" s="111">
        <v>1.1816569137180106</v>
      </c>
      <c r="J154" s="112" t="str">
        <f t="shared" si="20"/>
        <v>No</v>
      </c>
      <c r="K154" s="146" t="b">
        <f t="shared" si="25"/>
        <v>0</v>
      </c>
      <c r="L154" s="107">
        <f>IF(H154&lt;I154,D154-F154,0)</f>
        <v>0</v>
      </c>
      <c r="M154" s="27">
        <f t="shared" si="21"/>
        <v>0</v>
      </c>
      <c r="N154" s="27">
        <v>51.740693322828442</v>
      </c>
      <c r="O154" s="27">
        <f t="shared" si="22"/>
        <v>0</v>
      </c>
      <c r="P154" s="14"/>
      <c r="Q154" s="14"/>
      <c r="R154" s="54"/>
      <c r="S154" s="2"/>
      <c r="T154" s="2"/>
    </row>
    <row r="155" spans="1:20" x14ac:dyDescent="0.35">
      <c r="A155" s="93">
        <v>43862</v>
      </c>
      <c r="B155" s="10">
        <v>0.625</v>
      </c>
      <c r="C155" s="18" t="s">
        <v>21</v>
      </c>
      <c r="D155" s="51">
        <v>0</v>
      </c>
      <c r="E155" s="52">
        <v>0</v>
      </c>
      <c r="F155" s="53">
        <v>0</v>
      </c>
      <c r="G155" s="101">
        <v>0</v>
      </c>
      <c r="H155" s="17">
        <v>1.3035354464170514</v>
      </c>
      <c r="I155" s="111">
        <v>1.1816569137180106</v>
      </c>
      <c r="J155" s="112" t="str">
        <f t="shared" si="20"/>
        <v>No</v>
      </c>
      <c r="K155" s="146" t="b">
        <f t="shared" si="25"/>
        <v>0</v>
      </c>
      <c r="L155" s="107">
        <f>IF(H155&lt;I155,D155-F155,0)</f>
        <v>0</v>
      </c>
      <c r="M155" s="27">
        <f t="shared" si="21"/>
        <v>0</v>
      </c>
      <c r="N155" s="27">
        <v>72.436970651959811</v>
      </c>
      <c r="O155" s="27">
        <f t="shared" si="22"/>
        <v>0</v>
      </c>
      <c r="P155" s="14"/>
      <c r="Q155" s="14"/>
      <c r="R155" s="54"/>
      <c r="S155" s="2"/>
      <c r="T155" s="2"/>
    </row>
    <row r="156" spans="1:20" x14ac:dyDescent="0.35">
      <c r="A156" s="93">
        <v>43862</v>
      </c>
      <c r="B156" s="10">
        <v>0.625</v>
      </c>
      <c r="C156" s="18" t="s">
        <v>20</v>
      </c>
      <c r="D156" s="51">
        <v>510.00000000000006</v>
      </c>
      <c r="E156" s="52">
        <v>36942.855032499509</v>
      </c>
      <c r="F156" s="53">
        <v>510.00000000000006</v>
      </c>
      <c r="G156" s="101">
        <v>36942.855032499509</v>
      </c>
      <c r="H156" s="17">
        <v>1.3035354464170514</v>
      </c>
      <c r="I156" s="111">
        <v>1.1816569137180106</v>
      </c>
      <c r="J156" s="112" t="str">
        <f t="shared" si="20"/>
        <v>No</v>
      </c>
      <c r="K156" s="146" t="b">
        <f t="shared" si="25"/>
        <v>0</v>
      </c>
      <c r="L156" s="107">
        <f>IF(H156&lt;I156,D156-F156,0)</f>
        <v>0</v>
      </c>
      <c r="M156" s="27">
        <f t="shared" si="21"/>
        <v>0</v>
      </c>
      <c r="N156" s="27">
        <v>72.436970651959811</v>
      </c>
      <c r="O156" s="27">
        <f t="shared" si="22"/>
        <v>0</v>
      </c>
      <c r="P156" s="14"/>
      <c r="Q156" s="14"/>
      <c r="R156" s="54"/>
      <c r="S156" s="2"/>
      <c r="T156" s="2"/>
    </row>
    <row r="157" spans="1:20" x14ac:dyDescent="0.35">
      <c r="A157" s="93">
        <v>43862</v>
      </c>
      <c r="B157" s="10">
        <v>0.625</v>
      </c>
      <c r="C157" s="18" t="s">
        <v>19</v>
      </c>
      <c r="D157" s="51">
        <v>680</v>
      </c>
      <c r="E157" s="52">
        <v>21110.202875714003</v>
      </c>
      <c r="F157" s="53">
        <v>680</v>
      </c>
      <c r="G157" s="101">
        <v>21110.202875714003</v>
      </c>
      <c r="H157" s="17">
        <v>1.3035354464170514</v>
      </c>
      <c r="I157" s="111">
        <v>1.1816569137180106</v>
      </c>
      <c r="J157" s="112" t="str">
        <f t="shared" si="20"/>
        <v>No</v>
      </c>
      <c r="K157" s="146" t="b">
        <f t="shared" si="25"/>
        <v>0</v>
      </c>
      <c r="L157" s="107">
        <f>IF(H157&lt;I157,D157-F157,0)</f>
        <v>0</v>
      </c>
      <c r="M157" s="27">
        <f t="shared" si="21"/>
        <v>0</v>
      </c>
      <c r="N157" s="27">
        <v>31.044415993697065</v>
      </c>
      <c r="O157" s="27">
        <f t="shared" si="22"/>
        <v>0</v>
      </c>
      <c r="P157" s="14"/>
      <c r="Q157" s="14"/>
      <c r="R157" s="54"/>
      <c r="S157" s="2"/>
      <c r="T157" s="2"/>
    </row>
    <row r="158" spans="1:20" x14ac:dyDescent="0.35">
      <c r="A158" s="93">
        <v>43862</v>
      </c>
      <c r="B158" s="10">
        <v>0.625</v>
      </c>
      <c r="C158" s="18" t="s">
        <v>18</v>
      </c>
      <c r="D158" s="51">
        <v>369.77877431460576</v>
      </c>
      <c r="E158" s="52">
        <v>26785.654222744768</v>
      </c>
      <c r="F158" s="53">
        <v>369.77877431460576</v>
      </c>
      <c r="G158" s="101">
        <v>26785.654222744768</v>
      </c>
      <c r="H158" s="17">
        <v>1.3035354464170514</v>
      </c>
      <c r="I158" s="111">
        <v>1.1816569137180106</v>
      </c>
      <c r="J158" s="112" t="str">
        <f t="shared" si="20"/>
        <v>No</v>
      </c>
      <c r="K158" s="146" t="b">
        <f t="shared" si="25"/>
        <v>0</v>
      </c>
      <c r="L158" s="107">
        <f>IF(H158&lt;I158,D158-F158,0)</f>
        <v>0</v>
      </c>
      <c r="M158" s="27">
        <f t="shared" si="21"/>
        <v>0</v>
      </c>
      <c r="N158" s="27">
        <v>72.436970651959811</v>
      </c>
      <c r="O158" s="27">
        <f t="shared" si="22"/>
        <v>0</v>
      </c>
      <c r="P158" s="14"/>
      <c r="Q158" s="14"/>
      <c r="R158" s="54"/>
      <c r="S158" s="2"/>
      <c r="T158" s="2"/>
    </row>
    <row r="159" spans="1:20" x14ac:dyDescent="0.35">
      <c r="A159" s="93">
        <v>43862</v>
      </c>
      <c r="B159" s="10">
        <v>0.625</v>
      </c>
      <c r="C159" s="18" t="s">
        <v>17</v>
      </c>
      <c r="D159" s="51">
        <v>396.9805908203125</v>
      </c>
      <c r="E159" s="52">
        <v>0</v>
      </c>
      <c r="F159" s="53">
        <v>396.9805908203125</v>
      </c>
      <c r="G159" s="101">
        <v>0</v>
      </c>
      <c r="H159" s="17">
        <v>1.3035354464170514</v>
      </c>
      <c r="I159" s="111">
        <v>1.1816569137180106</v>
      </c>
      <c r="J159" s="112" t="str">
        <f t="shared" si="20"/>
        <v>No</v>
      </c>
      <c r="K159" s="146" t="b">
        <f t="shared" si="25"/>
        <v>0</v>
      </c>
      <c r="L159" s="107">
        <f>IF(H159&lt;I159,D159-F159,0)</f>
        <v>0</v>
      </c>
      <c r="M159" s="27">
        <f t="shared" si="21"/>
        <v>0</v>
      </c>
      <c r="N159" s="27">
        <v>0</v>
      </c>
      <c r="O159" s="27">
        <f t="shared" si="22"/>
        <v>0</v>
      </c>
      <c r="P159" s="14"/>
      <c r="Q159" s="14"/>
      <c r="R159" s="54"/>
      <c r="S159" s="2"/>
      <c r="T159" s="2"/>
    </row>
    <row r="160" spans="1:20" x14ac:dyDescent="0.35">
      <c r="A160" s="93">
        <v>43862</v>
      </c>
      <c r="B160" s="10">
        <v>0.625</v>
      </c>
      <c r="C160" s="18" t="s">
        <v>16</v>
      </c>
      <c r="D160" s="51">
        <v>850</v>
      </c>
      <c r="E160" s="52">
        <v>26387.753594642505</v>
      </c>
      <c r="F160" s="53">
        <v>850</v>
      </c>
      <c r="G160" s="101">
        <v>26387.753594642505</v>
      </c>
      <c r="H160" s="17">
        <v>1.3035354464170514</v>
      </c>
      <c r="I160" s="111">
        <v>1.1816569137180106</v>
      </c>
      <c r="J160" s="112" t="str">
        <f t="shared" si="20"/>
        <v>No</v>
      </c>
      <c r="K160" s="146" t="b">
        <f t="shared" si="25"/>
        <v>0</v>
      </c>
      <c r="L160" s="107">
        <f>IF(H160&lt;I160,D160-F160,0)</f>
        <v>0</v>
      </c>
      <c r="M160" s="27">
        <f t="shared" si="21"/>
        <v>0</v>
      </c>
      <c r="N160" s="27">
        <v>31.044415993697065</v>
      </c>
      <c r="O160" s="27">
        <f t="shared" si="22"/>
        <v>0</v>
      </c>
      <c r="P160" s="14"/>
      <c r="Q160" s="14"/>
      <c r="R160" s="54"/>
      <c r="S160" s="2"/>
      <c r="T160" s="2"/>
    </row>
    <row r="161" spans="1:20" x14ac:dyDescent="0.35">
      <c r="A161" s="93">
        <v>43862</v>
      </c>
      <c r="B161" s="10">
        <v>0.625</v>
      </c>
      <c r="C161" s="18" t="s">
        <v>15</v>
      </c>
      <c r="D161" s="51">
        <v>567.1151123046875</v>
      </c>
      <c r="E161" s="52">
        <v>0</v>
      </c>
      <c r="F161" s="53">
        <v>567.1151123046875</v>
      </c>
      <c r="G161" s="101">
        <v>0</v>
      </c>
      <c r="H161" s="17">
        <v>1.3035354464170514</v>
      </c>
      <c r="I161" s="111">
        <v>1.1816569137180106</v>
      </c>
      <c r="J161" s="112" t="str">
        <f t="shared" si="20"/>
        <v>No</v>
      </c>
      <c r="K161" s="146" t="b">
        <f t="shared" si="25"/>
        <v>0</v>
      </c>
      <c r="L161" s="107">
        <f>IF(H161&lt;I161,D161-F161,0)</f>
        <v>0</v>
      </c>
      <c r="M161" s="27">
        <f t="shared" si="21"/>
        <v>0</v>
      </c>
      <c r="N161" s="27">
        <v>0</v>
      </c>
      <c r="O161" s="27">
        <f t="shared" si="22"/>
        <v>0</v>
      </c>
      <c r="P161" s="14"/>
      <c r="Q161" s="14"/>
      <c r="R161" s="54"/>
      <c r="S161" s="2"/>
      <c r="T161" s="2"/>
    </row>
    <row r="162" spans="1:20" x14ac:dyDescent="0.35">
      <c r="A162" s="93">
        <v>43862</v>
      </c>
      <c r="B162" s="10">
        <v>0.66666666666666696</v>
      </c>
      <c r="C162" s="18" t="s">
        <v>24</v>
      </c>
      <c r="D162" s="51">
        <v>1000</v>
      </c>
      <c r="E162" s="52">
        <v>31221.686035060076</v>
      </c>
      <c r="F162" s="53">
        <v>1000</v>
      </c>
      <c r="G162" s="101">
        <v>31221.686035060076</v>
      </c>
      <c r="H162" s="17">
        <v>1.3270498651594396</v>
      </c>
      <c r="I162" s="111">
        <v>1.2054000487808312</v>
      </c>
      <c r="J162" s="112" t="str">
        <f t="shared" si="20"/>
        <v>No</v>
      </c>
      <c r="K162" s="146" t="b">
        <f>OR(($D$169-$F$169)&gt;0,($D$171-$F$171)&gt;0)</f>
        <v>0</v>
      </c>
      <c r="L162" s="107">
        <f>IF(H162&lt;I162,D162-F162,0)</f>
        <v>0</v>
      </c>
      <c r="M162" s="27">
        <f t="shared" si="21"/>
        <v>0</v>
      </c>
      <c r="N162" s="27">
        <v>31.221686035060078</v>
      </c>
      <c r="O162" s="27">
        <f t="shared" si="22"/>
        <v>0</v>
      </c>
      <c r="P162" s="14"/>
      <c r="Q162" s="14"/>
      <c r="R162" s="54"/>
      <c r="S162" s="2"/>
      <c r="T162" s="2"/>
    </row>
    <row r="163" spans="1:20" x14ac:dyDescent="0.35">
      <c r="A163" s="93">
        <v>43862</v>
      </c>
      <c r="B163" s="10">
        <v>0.66666666666666696</v>
      </c>
      <c r="C163" s="18" t="s">
        <v>23</v>
      </c>
      <c r="D163" s="51">
        <v>594.99999999973443</v>
      </c>
      <c r="E163" s="52">
        <v>30961.505318087417</v>
      </c>
      <c r="F163" s="53">
        <v>594.99999999973443</v>
      </c>
      <c r="G163" s="101">
        <v>30961.505318087417</v>
      </c>
      <c r="H163" s="17">
        <v>1.3270498651594396</v>
      </c>
      <c r="I163" s="111">
        <v>1.2054000487808312</v>
      </c>
      <c r="J163" s="112" t="str">
        <f t="shared" si="20"/>
        <v>No</v>
      </c>
      <c r="K163" s="146" t="b">
        <f t="shared" ref="K163:K171" si="26">OR(($D$169-$F$169)&gt;0,($D$171-$F$171)&gt;0)</f>
        <v>0</v>
      </c>
      <c r="L163" s="107">
        <f>IF(H163&lt;I163,D163-F163,0)</f>
        <v>0</v>
      </c>
      <c r="M163" s="27">
        <f t="shared" si="21"/>
        <v>0</v>
      </c>
      <c r="N163" s="27">
        <v>52.036143391766785</v>
      </c>
      <c r="O163" s="27">
        <f t="shared" si="22"/>
        <v>0</v>
      </c>
      <c r="P163" s="14"/>
      <c r="Q163" s="14"/>
      <c r="R163" s="54"/>
      <c r="S163" s="2"/>
      <c r="T163" s="2"/>
    </row>
    <row r="164" spans="1:20" x14ac:dyDescent="0.35">
      <c r="A164" s="93">
        <v>43862</v>
      </c>
      <c r="B164" s="10">
        <v>0.66666666666666696</v>
      </c>
      <c r="C164" s="18" t="s">
        <v>22</v>
      </c>
      <c r="D164" s="51">
        <v>680</v>
      </c>
      <c r="E164" s="52">
        <v>35384.577506401416</v>
      </c>
      <c r="F164" s="53">
        <v>680</v>
      </c>
      <c r="G164" s="101">
        <v>35384.577506401416</v>
      </c>
      <c r="H164" s="17">
        <v>1.3270498651594396</v>
      </c>
      <c r="I164" s="111">
        <v>1.2054000487808312</v>
      </c>
      <c r="J164" s="112" t="str">
        <f t="shared" si="20"/>
        <v>No</v>
      </c>
      <c r="K164" s="146" t="b">
        <f t="shared" si="26"/>
        <v>0</v>
      </c>
      <c r="L164" s="107">
        <f>IF(H164&lt;I164,D164-F164,0)</f>
        <v>0</v>
      </c>
      <c r="M164" s="27">
        <f t="shared" si="21"/>
        <v>0</v>
      </c>
      <c r="N164" s="27">
        <v>52.036143391766785</v>
      </c>
      <c r="O164" s="27">
        <f t="shared" si="22"/>
        <v>0</v>
      </c>
      <c r="P164" s="14"/>
      <c r="Q164" s="14"/>
      <c r="R164" s="54"/>
      <c r="S164" s="2"/>
      <c r="T164" s="2"/>
    </row>
    <row r="165" spans="1:20" x14ac:dyDescent="0.35">
      <c r="A165" s="93">
        <v>43862</v>
      </c>
      <c r="B165" s="10">
        <v>0.66666666666666696</v>
      </c>
      <c r="C165" s="18" t="s">
        <v>21</v>
      </c>
      <c r="D165" s="51">
        <v>0</v>
      </c>
      <c r="E165" s="52">
        <v>0</v>
      </c>
      <c r="F165" s="53">
        <v>0</v>
      </c>
      <c r="G165" s="101">
        <v>0</v>
      </c>
      <c r="H165" s="17">
        <v>1.3270498651594396</v>
      </c>
      <c r="I165" s="111">
        <v>1.2054000487808312</v>
      </c>
      <c r="J165" s="112" t="str">
        <f t="shared" si="20"/>
        <v>No</v>
      </c>
      <c r="K165" s="146" t="b">
        <f t="shared" si="26"/>
        <v>0</v>
      </c>
      <c r="L165" s="107">
        <f>IF(H165&lt;I165,D165-F165,0)</f>
        <v>0</v>
      </c>
      <c r="M165" s="27">
        <f t="shared" si="21"/>
        <v>0</v>
      </c>
      <c r="N165" s="27">
        <v>72.850600748473511</v>
      </c>
      <c r="O165" s="27">
        <f t="shared" si="22"/>
        <v>0</v>
      </c>
      <c r="P165" s="14"/>
      <c r="Q165" s="14"/>
      <c r="R165" s="54"/>
      <c r="S165" s="2"/>
      <c r="T165" s="2"/>
    </row>
    <row r="166" spans="1:20" x14ac:dyDescent="0.35">
      <c r="A166" s="93">
        <v>43862</v>
      </c>
      <c r="B166" s="10">
        <v>0.66666666666666696</v>
      </c>
      <c r="C166" s="18" t="s">
        <v>20</v>
      </c>
      <c r="D166" s="51">
        <v>510.00000000000006</v>
      </c>
      <c r="E166" s="52">
        <v>37153.806381721493</v>
      </c>
      <c r="F166" s="53">
        <v>510.00000000000006</v>
      </c>
      <c r="G166" s="101">
        <v>37153.806381721493</v>
      </c>
      <c r="H166" s="17">
        <v>1.3270498651594396</v>
      </c>
      <c r="I166" s="111">
        <v>1.2054000487808312</v>
      </c>
      <c r="J166" s="112" t="str">
        <f t="shared" si="20"/>
        <v>No</v>
      </c>
      <c r="K166" s="146" t="b">
        <f t="shared" si="26"/>
        <v>0</v>
      </c>
      <c r="L166" s="107">
        <f>IF(H166&lt;I166,D166-F166,0)</f>
        <v>0</v>
      </c>
      <c r="M166" s="27">
        <f t="shared" si="21"/>
        <v>0</v>
      </c>
      <c r="N166" s="27">
        <v>72.850600748473511</v>
      </c>
      <c r="O166" s="27">
        <f t="shared" si="22"/>
        <v>0</v>
      </c>
      <c r="P166" s="14"/>
      <c r="Q166" s="14"/>
      <c r="R166" s="54"/>
      <c r="S166" s="2"/>
      <c r="T166" s="2"/>
    </row>
    <row r="167" spans="1:20" x14ac:dyDescent="0.35">
      <c r="A167" s="93">
        <v>43862</v>
      </c>
      <c r="B167" s="10">
        <v>0.66666666666666696</v>
      </c>
      <c r="C167" s="18" t="s">
        <v>19</v>
      </c>
      <c r="D167" s="51">
        <v>680</v>
      </c>
      <c r="E167" s="52">
        <v>21230.746503840852</v>
      </c>
      <c r="F167" s="53">
        <v>680</v>
      </c>
      <c r="G167" s="101">
        <v>21230.746503840852</v>
      </c>
      <c r="H167" s="17">
        <v>1.3270498651594396</v>
      </c>
      <c r="I167" s="111">
        <v>1.2054000487808312</v>
      </c>
      <c r="J167" s="112" t="str">
        <f t="shared" si="20"/>
        <v>No</v>
      </c>
      <c r="K167" s="146" t="b">
        <f t="shared" si="26"/>
        <v>0</v>
      </c>
      <c r="L167" s="107">
        <f>IF(H167&lt;I167,D167-F167,0)</f>
        <v>0</v>
      </c>
      <c r="M167" s="27">
        <f t="shared" si="21"/>
        <v>0</v>
      </c>
      <c r="N167" s="27">
        <v>31.221686035060078</v>
      </c>
      <c r="O167" s="27">
        <f t="shared" si="22"/>
        <v>0</v>
      </c>
      <c r="P167" s="14"/>
      <c r="Q167" s="14"/>
      <c r="R167" s="54"/>
      <c r="S167" s="2"/>
      <c r="T167" s="2"/>
    </row>
    <row r="168" spans="1:20" x14ac:dyDescent="0.35">
      <c r="A168" s="93">
        <v>43862</v>
      </c>
      <c r="B168" s="10">
        <v>0.66666666666666696</v>
      </c>
      <c r="C168" s="18" t="s">
        <v>18</v>
      </c>
      <c r="D168" s="51">
        <v>291.24975782172254</v>
      </c>
      <c r="E168" s="52">
        <v>21217.719825159907</v>
      </c>
      <c r="F168" s="53">
        <v>291.24975782172254</v>
      </c>
      <c r="G168" s="101">
        <v>21217.719825159907</v>
      </c>
      <c r="H168" s="17">
        <v>1.3270498651594396</v>
      </c>
      <c r="I168" s="111">
        <v>1.2054000487808312</v>
      </c>
      <c r="J168" s="112" t="str">
        <f t="shared" si="20"/>
        <v>No</v>
      </c>
      <c r="K168" s="146" t="b">
        <f t="shared" si="26"/>
        <v>0</v>
      </c>
      <c r="L168" s="107">
        <f>IF(H168&lt;I168,D168-F168,0)</f>
        <v>0</v>
      </c>
      <c r="M168" s="27">
        <f t="shared" si="21"/>
        <v>0</v>
      </c>
      <c r="N168" s="27">
        <v>72.850600748473511</v>
      </c>
      <c r="O168" s="27">
        <f t="shared" si="22"/>
        <v>0</v>
      </c>
      <c r="P168" s="14"/>
      <c r="Q168" s="14"/>
      <c r="R168" s="54"/>
      <c r="S168" s="2"/>
      <c r="T168" s="2"/>
    </row>
    <row r="169" spans="1:20" x14ac:dyDescent="0.35">
      <c r="A169" s="93">
        <v>43862</v>
      </c>
      <c r="B169" s="10">
        <v>0.66666666666666696</v>
      </c>
      <c r="C169" s="18" t="s">
        <v>17</v>
      </c>
      <c r="D169" s="51">
        <v>404.14169311523438</v>
      </c>
      <c r="E169" s="52">
        <v>0</v>
      </c>
      <c r="F169" s="53">
        <v>404.14169311523438</v>
      </c>
      <c r="G169" s="101">
        <v>0</v>
      </c>
      <c r="H169" s="17">
        <v>1.3270498651594396</v>
      </c>
      <c r="I169" s="111">
        <v>1.2054000487808312</v>
      </c>
      <c r="J169" s="112" t="str">
        <f t="shared" si="20"/>
        <v>No</v>
      </c>
      <c r="K169" s="146" t="b">
        <f t="shared" si="26"/>
        <v>0</v>
      </c>
      <c r="L169" s="107">
        <f>IF(H169&lt;I169,D169-F169,0)</f>
        <v>0</v>
      </c>
      <c r="M169" s="27">
        <f t="shared" si="21"/>
        <v>0</v>
      </c>
      <c r="N169" s="27">
        <v>0</v>
      </c>
      <c r="O169" s="27">
        <f t="shared" si="22"/>
        <v>0</v>
      </c>
      <c r="P169" s="14"/>
      <c r="Q169" s="14"/>
      <c r="R169" s="54"/>
      <c r="S169" s="2"/>
      <c r="T169" s="2"/>
    </row>
    <row r="170" spans="1:20" x14ac:dyDescent="0.35">
      <c r="A170" s="93">
        <v>43862</v>
      </c>
      <c r="B170" s="10">
        <v>0.66666666666666696</v>
      </c>
      <c r="C170" s="18" t="s">
        <v>16</v>
      </c>
      <c r="D170" s="51">
        <v>850</v>
      </c>
      <c r="E170" s="52">
        <v>26538.433129801066</v>
      </c>
      <c r="F170" s="53">
        <v>850</v>
      </c>
      <c r="G170" s="101">
        <v>26538.433129801066</v>
      </c>
      <c r="H170" s="17">
        <v>1.3270498651594396</v>
      </c>
      <c r="I170" s="111">
        <v>1.2054000487808312</v>
      </c>
      <c r="J170" s="112" t="str">
        <f t="shared" si="20"/>
        <v>No</v>
      </c>
      <c r="K170" s="146" t="b">
        <f t="shared" si="26"/>
        <v>0</v>
      </c>
      <c r="L170" s="107">
        <f>IF(H170&lt;I170,D170-F170,0)</f>
        <v>0</v>
      </c>
      <c r="M170" s="27">
        <f t="shared" si="21"/>
        <v>0</v>
      </c>
      <c r="N170" s="27">
        <v>31.221686035060078</v>
      </c>
      <c r="O170" s="27">
        <f t="shared" si="22"/>
        <v>0</v>
      </c>
      <c r="P170" s="14"/>
      <c r="Q170" s="14"/>
      <c r="R170" s="54"/>
      <c r="S170" s="2"/>
      <c r="T170" s="2"/>
    </row>
    <row r="171" spans="1:20" x14ac:dyDescent="0.35">
      <c r="A171" s="93">
        <v>43862</v>
      </c>
      <c r="B171" s="10">
        <v>0.66666666666666696</v>
      </c>
      <c r="C171" s="18" t="s">
        <v>15</v>
      </c>
      <c r="D171" s="51">
        <v>577.34527587890625</v>
      </c>
      <c r="E171" s="52">
        <v>0</v>
      </c>
      <c r="F171" s="53">
        <v>577.34527587890625</v>
      </c>
      <c r="G171" s="101">
        <v>0</v>
      </c>
      <c r="H171" s="17">
        <v>1.32704986515944</v>
      </c>
      <c r="I171" s="111">
        <v>1.2054000487808301</v>
      </c>
      <c r="J171" s="112" t="str">
        <f t="shared" si="20"/>
        <v>No</v>
      </c>
      <c r="K171" s="146" t="b">
        <f t="shared" si="26"/>
        <v>0</v>
      </c>
      <c r="L171" s="107">
        <f>IF(H171&lt;I171,D171-F171,0)</f>
        <v>0</v>
      </c>
      <c r="M171" s="27">
        <f t="shared" si="21"/>
        <v>0</v>
      </c>
      <c r="N171" s="27">
        <v>0</v>
      </c>
      <c r="O171" s="27">
        <f t="shared" si="22"/>
        <v>0</v>
      </c>
      <c r="P171" s="14"/>
      <c r="Q171" s="14"/>
      <c r="R171" s="54"/>
      <c r="S171" s="2"/>
      <c r="T171" s="2"/>
    </row>
    <row r="172" spans="1:20" x14ac:dyDescent="0.35">
      <c r="A172" s="93">
        <v>43862</v>
      </c>
      <c r="B172" s="10">
        <v>0.70833333333333404</v>
      </c>
      <c r="C172" s="18" t="s">
        <v>24</v>
      </c>
      <c r="D172" s="51">
        <v>1000</v>
      </c>
      <c r="E172" s="52">
        <v>31546.681110892259</v>
      </c>
      <c r="F172" s="53">
        <v>1000</v>
      </c>
      <c r="G172" s="101">
        <v>31546.681110892259</v>
      </c>
      <c r="H172" s="17">
        <v>1.4024946430981573</v>
      </c>
      <c r="I172" s="111">
        <v>1.1723926800429318</v>
      </c>
      <c r="J172" s="112" t="str">
        <f t="shared" si="20"/>
        <v>No</v>
      </c>
      <c r="K172" s="146" t="b">
        <f>OR(($D$179-$F$179)&gt;0,($D$181-$F$181)&gt;0)</f>
        <v>0</v>
      </c>
      <c r="L172" s="107">
        <f>IF(H172&lt;I172,D172-F172,0)</f>
        <v>0</v>
      </c>
      <c r="M172" s="27">
        <f t="shared" si="21"/>
        <v>0</v>
      </c>
      <c r="N172" s="27">
        <v>31.546681110892258</v>
      </c>
      <c r="O172" s="27">
        <f t="shared" si="22"/>
        <v>0</v>
      </c>
      <c r="P172" s="14"/>
      <c r="Q172" s="14"/>
      <c r="R172" s="54"/>
      <c r="S172" s="2"/>
      <c r="T172" s="2"/>
    </row>
    <row r="173" spans="1:20" x14ac:dyDescent="0.35">
      <c r="A173" s="93">
        <v>43862</v>
      </c>
      <c r="B173" s="10">
        <v>0.70833333333333404</v>
      </c>
      <c r="C173" s="18" t="s">
        <v>23</v>
      </c>
      <c r="D173" s="51">
        <v>594.99999999956924</v>
      </c>
      <c r="E173" s="52">
        <v>31283.792101612173</v>
      </c>
      <c r="F173" s="53">
        <v>594.99999999956924</v>
      </c>
      <c r="G173" s="101">
        <v>31283.792101612173</v>
      </c>
      <c r="H173" s="17">
        <v>1.4024946430981573</v>
      </c>
      <c r="I173" s="111">
        <v>1.1723926800429318</v>
      </c>
      <c r="J173" s="112" t="str">
        <f t="shared" si="20"/>
        <v>No</v>
      </c>
      <c r="K173" s="146" t="b">
        <f t="shared" ref="K173:K181" si="27">OR(($D$179-$F$179)&gt;0,($D$181-$F$181)&gt;0)</f>
        <v>0</v>
      </c>
      <c r="L173" s="107">
        <f>IF(H173&lt;I173,D173-F173,0)</f>
        <v>0</v>
      </c>
      <c r="M173" s="27">
        <f t="shared" si="21"/>
        <v>0</v>
      </c>
      <c r="N173" s="27">
        <v>52.577801851487095</v>
      </c>
      <c r="O173" s="27">
        <f t="shared" si="22"/>
        <v>0</v>
      </c>
      <c r="P173" s="14"/>
      <c r="Q173" s="14"/>
      <c r="R173" s="54"/>
      <c r="S173" s="2"/>
      <c r="T173" s="2"/>
    </row>
    <row r="174" spans="1:20" x14ac:dyDescent="0.35">
      <c r="A174" s="93">
        <v>43862</v>
      </c>
      <c r="B174" s="10">
        <v>0.70833333333333404</v>
      </c>
      <c r="C174" s="18" t="s">
        <v>22</v>
      </c>
      <c r="D174" s="51">
        <v>680</v>
      </c>
      <c r="E174" s="52">
        <v>35752.905259011226</v>
      </c>
      <c r="F174" s="53">
        <v>680</v>
      </c>
      <c r="G174" s="101">
        <v>35752.905259011226</v>
      </c>
      <c r="H174" s="17">
        <v>1.4024946430981573</v>
      </c>
      <c r="I174" s="111">
        <v>1.1723926800429318</v>
      </c>
      <c r="J174" s="112" t="str">
        <f t="shared" si="20"/>
        <v>No</v>
      </c>
      <c r="K174" s="146" t="b">
        <f t="shared" si="27"/>
        <v>0</v>
      </c>
      <c r="L174" s="107">
        <f>IF(H174&lt;I174,D174-F174,0)</f>
        <v>0</v>
      </c>
      <c r="M174" s="27">
        <f t="shared" si="21"/>
        <v>0</v>
      </c>
      <c r="N174" s="27">
        <v>52.577801851487095</v>
      </c>
      <c r="O174" s="27">
        <f t="shared" si="22"/>
        <v>0</v>
      </c>
      <c r="P174" s="14"/>
      <c r="Q174" s="14"/>
      <c r="R174" s="54"/>
      <c r="S174" s="2"/>
      <c r="T174" s="2"/>
    </row>
    <row r="175" spans="1:20" x14ac:dyDescent="0.35">
      <c r="A175" s="93">
        <v>43862</v>
      </c>
      <c r="B175" s="10">
        <v>0.70833333333333404</v>
      </c>
      <c r="C175" s="18" t="s">
        <v>21</v>
      </c>
      <c r="D175" s="51">
        <v>0</v>
      </c>
      <c r="E175" s="52">
        <v>0</v>
      </c>
      <c r="F175" s="53">
        <v>0</v>
      </c>
      <c r="G175" s="101">
        <v>0</v>
      </c>
      <c r="H175" s="17">
        <v>1.4024946430981573</v>
      </c>
      <c r="I175" s="111">
        <v>1.1723926800429318</v>
      </c>
      <c r="J175" s="112" t="str">
        <f t="shared" si="20"/>
        <v>No</v>
      </c>
      <c r="K175" s="146" t="b">
        <f t="shared" si="27"/>
        <v>0</v>
      </c>
      <c r="L175" s="107">
        <f>IF(H175&lt;I175,D175-F175,0)</f>
        <v>0</v>
      </c>
      <c r="M175" s="27">
        <f t="shared" si="21"/>
        <v>0</v>
      </c>
      <c r="N175" s="27">
        <v>73.608922592081939</v>
      </c>
      <c r="O175" s="27">
        <f t="shared" si="22"/>
        <v>0</v>
      </c>
      <c r="P175" s="14"/>
      <c r="Q175" s="14"/>
      <c r="R175" s="54"/>
      <c r="S175" s="2"/>
      <c r="T175" s="2"/>
    </row>
    <row r="176" spans="1:20" x14ac:dyDescent="0.35">
      <c r="A176" s="93">
        <v>43862</v>
      </c>
      <c r="B176" s="10">
        <v>0.70833333333333404</v>
      </c>
      <c r="C176" s="18" t="s">
        <v>20</v>
      </c>
      <c r="D176" s="51">
        <v>510.00000000000006</v>
      </c>
      <c r="E176" s="52">
        <v>37540.550521961792</v>
      </c>
      <c r="F176" s="53">
        <v>510.00000000000006</v>
      </c>
      <c r="G176" s="101">
        <v>37540.550521961792</v>
      </c>
      <c r="H176" s="17">
        <v>1.4024946430981573</v>
      </c>
      <c r="I176" s="111">
        <v>1.1723926800429318</v>
      </c>
      <c r="J176" s="112" t="str">
        <f t="shared" si="20"/>
        <v>No</v>
      </c>
      <c r="K176" s="146" t="b">
        <f t="shared" si="27"/>
        <v>0</v>
      </c>
      <c r="L176" s="107">
        <f>IF(H176&lt;I176,D176-F176,0)</f>
        <v>0</v>
      </c>
      <c r="M176" s="27">
        <f t="shared" si="21"/>
        <v>0</v>
      </c>
      <c r="N176" s="27">
        <v>73.608922592081939</v>
      </c>
      <c r="O176" s="27">
        <f t="shared" si="22"/>
        <v>0</v>
      </c>
      <c r="P176" s="14"/>
      <c r="Q176" s="14"/>
      <c r="R176" s="54"/>
      <c r="S176" s="2"/>
      <c r="T176" s="2"/>
    </row>
    <row r="177" spans="1:20" x14ac:dyDescent="0.35">
      <c r="A177" s="93">
        <v>43862</v>
      </c>
      <c r="B177" s="10">
        <v>0.70833333333333404</v>
      </c>
      <c r="C177" s="18" t="s">
        <v>19</v>
      </c>
      <c r="D177" s="51">
        <v>680</v>
      </c>
      <c r="E177" s="52">
        <v>21451.743155406737</v>
      </c>
      <c r="F177" s="53">
        <v>680</v>
      </c>
      <c r="G177" s="101">
        <v>21451.743155406737</v>
      </c>
      <c r="H177" s="17">
        <v>1.4024946430981573</v>
      </c>
      <c r="I177" s="111">
        <v>1.1723926800429318</v>
      </c>
      <c r="J177" s="112" t="str">
        <f t="shared" si="20"/>
        <v>No</v>
      </c>
      <c r="K177" s="146" t="b">
        <f t="shared" si="27"/>
        <v>0</v>
      </c>
      <c r="L177" s="107">
        <f>IF(H177&lt;I177,D177-F177,0)</f>
        <v>0</v>
      </c>
      <c r="M177" s="27">
        <f t="shared" si="21"/>
        <v>0</v>
      </c>
      <c r="N177" s="27">
        <v>31.546681110892258</v>
      </c>
      <c r="O177" s="27">
        <f t="shared" si="22"/>
        <v>0</v>
      </c>
      <c r="P177" s="14"/>
      <c r="Q177" s="14"/>
      <c r="R177" s="54"/>
      <c r="S177" s="2"/>
      <c r="T177" s="2"/>
    </row>
    <row r="178" spans="1:20" x14ac:dyDescent="0.35">
      <c r="A178" s="93">
        <v>43862</v>
      </c>
      <c r="B178" s="10">
        <v>0.70833333333333404</v>
      </c>
      <c r="C178" s="18" t="s">
        <v>18</v>
      </c>
      <c r="D178" s="51">
        <v>119.3617325417809</v>
      </c>
      <c r="E178" s="52">
        <v>8786.0885311247384</v>
      </c>
      <c r="F178" s="53">
        <v>119.3617325417809</v>
      </c>
      <c r="G178" s="101">
        <v>8786.0885311247384</v>
      </c>
      <c r="H178" s="17">
        <v>1.4024946430981573</v>
      </c>
      <c r="I178" s="111">
        <v>1.1723926800429318</v>
      </c>
      <c r="J178" s="112" t="str">
        <f t="shared" si="20"/>
        <v>No</v>
      </c>
      <c r="K178" s="146" t="b">
        <f t="shared" si="27"/>
        <v>0</v>
      </c>
      <c r="L178" s="107">
        <f>IF(H178&lt;I178,D178-F178,0)</f>
        <v>0</v>
      </c>
      <c r="M178" s="27">
        <f t="shared" si="21"/>
        <v>0</v>
      </c>
      <c r="N178" s="27">
        <v>73.608922592081939</v>
      </c>
      <c r="O178" s="27">
        <f t="shared" si="22"/>
        <v>0</v>
      </c>
      <c r="P178" s="14"/>
      <c r="Q178" s="14"/>
      <c r="R178" s="54"/>
      <c r="S178" s="2"/>
      <c r="T178" s="2"/>
    </row>
    <row r="179" spans="1:20" x14ac:dyDescent="0.35">
      <c r="A179" s="93">
        <v>43862</v>
      </c>
      <c r="B179" s="10">
        <v>0.70833333333333404</v>
      </c>
      <c r="C179" s="18" t="s">
        <v>17</v>
      </c>
      <c r="D179" s="51">
        <v>427.11776733398438</v>
      </c>
      <c r="E179" s="52">
        <v>0</v>
      </c>
      <c r="F179" s="53">
        <v>427.11776733398438</v>
      </c>
      <c r="G179" s="101">
        <v>0</v>
      </c>
      <c r="H179" s="17">
        <v>1.4024946430981573</v>
      </c>
      <c r="I179" s="111">
        <v>1.1723926800429318</v>
      </c>
      <c r="J179" s="112" t="str">
        <f t="shared" si="20"/>
        <v>No</v>
      </c>
      <c r="K179" s="146" t="b">
        <f t="shared" si="27"/>
        <v>0</v>
      </c>
      <c r="L179" s="107">
        <f>IF(H179&lt;I179,D179-F179,0)</f>
        <v>0</v>
      </c>
      <c r="M179" s="27">
        <f t="shared" si="21"/>
        <v>0</v>
      </c>
      <c r="N179" s="27">
        <v>0</v>
      </c>
      <c r="O179" s="27">
        <f t="shared" si="22"/>
        <v>0</v>
      </c>
      <c r="P179" s="14"/>
      <c r="Q179" s="14"/>
      <c r="R179" s="54"/>
      <c r="S179" s="2"/>
      <c r="T179" s="2"/>
    </row>
    <row r="180" spans="1:20" x14ac:dyDescent="0.35">
      <c r="A180" s="93">
        <v>43862</v>
      </c>
      <c r="B180" s="10">
        <v>0.70833333333333404</v>
      </c>
      <c r="C180" s="18" t="s">
        <v>16</v>
      </c>
      <c r="D180" s="51">
        <v>850</v>
      </c>
      <c r="E180" s="52">
        <v>26814.67894425842</v>
      </c>
      <c r="F180" s="53">
        <v>850</v>
      </c>
      <c r="G180" s="101">
        <v>26814.67894425842</v>
      </c>
      <c r="H180" s="17">
        <v>1.4024946430981573</v>
      </c>
      <c r="I180" s="111">
        <v>1.1723926800429318</v>
      </c>
      <c r="J180" s="112" t="str">
        <f t="shared" si="20"/>
        <v>No</v>
      </c>
      <c r="K180" s="146" t="b">
        <f t="shared" si="27"/>
        <v>0</v>
      </c>
      <c r="L180" s="107">
        <f>IF(H180&lt;I180,D180-F180,0)</f>
        <v>0</v>
      </c>
      <c r="M180" s="27">
        <f t="shared" si="21"/>
        <v>0</v>
      </c>
      <c r="N180" s="27">
        <v>31.546681110892258</v>
      </c>
      <c r="O180" s="27">
        <f t="shared" si="22"/>
        <v>0</v>
      </c>
      <c r="P180" s="14"/>
      <c r="Q180" s="14"/>
      <c r="R180" s="54"/>
      <c r="S180" s="2"/>
      <c r="T180" s="2"/>
    </row>
    <row r="181" spans="1:20" x14ac:dyDescent="0.35">
      <c r="A181" s="93">
        <v>43862</v>
      </c>
      <c r="B181" s="10">
        <v>0.70833333333333404</v>
      </c>
      <c r="C181" s="18" t="s">
        <v>15</v>
      </c>
      <c r="D181" s="51">
        <v>610.16827392578125</v>
      </c>
      <c r="E181" s="52">
        <v>0</v>
      </c>
      <c r="F181" s="53">
        <v>610.16827392578125</v>
      </c>
      <c r="G181" s="101">
        <v>0</v>
      </c>
      <c r="H181" s="17">
        <v>1.4024946430981573</v>
      </c>
      <c r="I181" s="111">
        <v>1.1723926800429318</v>
      </c>
      <c r="J181" s="112" t="str">
        <f t="shared" si="20"/>
        <v>No</v>
      </c>
      <c r="K181" s="146" t="b">
        <f t="shared" si="27"/>
        <v>0</v>
      </c>
      <c r="L181" s="107">
        <f>IF(H181&lt;I181,D181-F181,0)</f>
        <v>0</v>
      </c>
      <c r="M181" s="27">
        <f t="shared" si="21"/>
        <v>0</v>
      </c>
      <c r="N181" s="27">
        <v>0</v>
      </c>
      <c r="O181" s="27">
        <f t="shared" si="22"/>
        <v>0</v>
      </c>
      <c r="P181" s="14"/>
      <c r="Q181" s="14"/>
      <c r="R181" s="54"/>
      <c r="S181" s="2"/>
      <c r="T181" s="2"/>
    </row>
    <row r="182" spans="1:20" x14ac:dyDescent="0.35">
      <c r="A182" s="93">
        <v>43862</v>
      </c>
      <c r="B182" s="10">
        <v>0.750000000000001</v>
      </c>
      <c r="C182" s="18" t="s">
        <v>24</v>
      </c>
      <c r="D182" s="51">
        <v>1000</v>
      </c>
      <c r="E182" s="52">
        <v>32920.523931455587</v>
      </c>
      <c r="F182" s="53">
        <v>1000</v>
      </c>
      <c r="G182" s="101">
        <v>32920.523931455587</v>
      </c>
      <c r="H182" s="17">
        <v>1.2947819172437041</v>
      </c>
      <c r="I182" s="111">
        <v>1.1438738087110871</v>
      </c>
      <c r="J182" s="112" t="str">
        <f t="shared" si="20"/>
        <v>No</v>
      </c>
      <c r="K182" s="146" t="b">
        <f>OR(($D$189-$F$189)&gt;0,($D$191-$F$191)&gt;0)</f>
        <v>0</v>
      </c>
      <c r="L182" s="107">
        <f>IF(H182&lt;I182,D182-F182,0)</f>
        <v>0</v>
      </c>
      <c r="M182" s="27">
        <f t="shared" si="21"/>
        <v>0</v>
      </c>
      <c r="N182" s="27">
        <v>32.920523931455584</v>
      </c>
      <c r="O182" s="27">
        <f t="shared" si="22"/>
        <v>0</v>
      </c>
      <c r="P182" s="14"/>
      <c r="Q182" s="14"/>
      <c r="R182" s="54"/>
      <c r="S182" s="2"/>
      <c r="T182" s="2"/>
    </row>
    <row r="183" spans="1:20" x14ac:dyDescent="0.35">
      <c r="A183" s="93">
        <v>43862</v>
      </c>
      <c r="B183" s="10">
        <v>0.750000000000001</v>
      </c>
      <c r="C183" s="18" t="s">
        <v>23</v>
      </c>
      <c r="D183" s="51">
        <v>594.99999999963472</v>
      </c>
      <c r="E183" s="52">
        <v>32646.186232006745</v>
      </c>
      <c r="F183" s="53">
        <v>594.99999999963472</v>
      </c>
      <c r="G183" s="101">
        <v>32646.186232006745</v>
      </c>
      <c r="H183" s="17">
        <v>1.2947819172437041</v>
      </c>
      <c r="I183" s="111">
        <v>1.1438738087110871</v>
      </c>
      <c r="J183" s="112" t="str">
        <f t="shared" si="20"/>
        <v>No</v>
      </c>
      <c r="K183" s="146" t="b">
        <f t="shared" ref="K183:K191" si="28">OR(($D$189-$F$189)&gt;0,($D$191-$F$191)&gt;0)</f>
        <v>0</v>
      </c>
      <c r="L183" s="107">
        <f>IF(H183&lt;I183,D183-F183,0)</f>
        <v>0</v>
      </c>
      <c r="M183" s="27">
        <f t="shared" si="21"/>
        <v>0</v>
      </c>
      <c r="N183" s="27">
        <v>54.867539885759307</v>
      </c>
      <c r="O183" s="27">
        <f t="shared" si="22"/>
        <v>0</v>
      </c>
      <c r="P183" s="14"/>
      <c r="Q183" s="14"/>
      <c r="R183" s="54"/>
      <c r="S183" s="2"/>
      <c r="T183" s="2"/>
    </row>
    <row r="184" spans="1:20" x14ac:dyDescent="0.35">
      <c r="A184" s="93">
        <v>43862</v>
      </c>
      <c r="B184" s="10">
        <v>0.750000000000001</v>
      </c>
      <c r="C184" s="18" t="s">
        <v>22</v>
      </c>
      <c r="D184" s="51">
        <v>680</v>
      </c>
      <c r="E184" s="52">
        <v>37309.92712231633</v>
      </c>
      <c r="F184" s="53">
        <v>680</v>
      </c>
      <c r="G184" s="101">
        <v>37309.92712231633</v>
      </c>
      <c r="H184" s="17">
        <v>1.2947819172437041</v>
      </c>
      <c r="I184" s="111">
        <v>1.1438738087110871</v>
      </c>
      <c r="J184" s="112" t="str">
        <f t="shared" si="20"/>
        <v>No</v>
      </c>
      <c r="K184" s="146" t="b">
        <f t="shared" si="28"/>
        <v>0</v>
      </c>
      <c r="L184" s="107">
        <f>IF(H184&lt;I184,D184-F184,0)</f>
        <v>0</v>
      </c>
      <c r="M184" s="27">
        <f t="shared" si="21"/>
        <v>0</v>
      </c>
      <c r="N184" s="27">
        <v>54.867539885759307</v>
      </c>
      <c r="O184" s="27">
        <f t="shared" si="22"/>
        <v>0</v>
      </c>
      <c r="P184" s="14"/>
      <c r="Q184" s="14"/>
      <c r="R184" s="54"/>
      <c r="S184" s="2"/>
      <c r="T184" s="2"/>
    </row>
    <row r="185" spans="1:20" x14ac:dyDescent="0.35">
      <c r="A185" s="93">
        <v>43862</v>
      </c>
      <c r="B185" s="10">
        <v>0.750000000000001</v>
      </c>
      <c r="C185" s="18" t="s">
        <v>21</v>
      </c>
      <c r="D185" s="51">
        <v>0</v>
      </c>
      <c r="E185" s="52">
        <v>0</v>
      </c>
      <c r="F185" s="53">
        <v>0</v>
      </c>
      <c r="G185" s="101">
        <v>0</v>
      </c>
      <c r="H185" s="17">
        <v>1.2947819172437041</v>
      </c>
      <c r="I185" s="111">
        <v>1.1438738087110871</v>
      </c>
      <c r="J185" s="112" t="str">
        <f t="shared" si="20"/>
        <v>No</v>
      </c>
      <c r="K185" s="146" t="b">
        <f t="shared" si="28"/>
        <v>0</v>
      </c>
      <c r="L185" s="107">
        <f>IF(H185&lt;I185,D185-F185,0)</f>
        <v>0</v>
      </c>
      <c r="M185" s="27">
        <f t="shared" si="21"/>
        <v>0</v>
      </c>
      <c r="N185" s="27">
        <v>76.814555840063022</v>
      </c>
      <c r="O185" s="27">
        <f t="shared" si="22"/>
        <v>0</v>
      </c>
      <c r="P185" s="14"/>
      <c r="Q185" s="14"/>
      <c r="R185" s="54"/>
      <c r="S185" s="2"/>
      <c r="T185" s="2"/>
    </row>
    <row r="186" spans="1:20" x14ac:dyDescent="0.35">
      <c r="A186" s="93">
        <v>43862</v>
      </c>
      <c r="B186" s="10">
        <v>0.750000000000001</v>
      </c>
      <c r="C186" s="18" t="s">
        <v>20</v>
      </c>
      <c r="D186" s="51">
        <v>510.00000000000006</v>
      </c>
      <c r="E186" s="52">
        <v>39175.423478432145</v>
      </c>
      <c r="F186" s="53">
        <v>510.00000000000006</v>
      </c>
      <c r="G186" s="101">
        <v>39175.423478432145</v>
      </c>
      <c r="H186" s="17">
        <v>1.2947819172437041</v>
      </c>
      <c r="I186" s="111">
        <v>1.1438738087110871</v>
      </c>
      <c r="J186" s="112" t="str">
        <f t="shared" si="20"/>
        <v>No</v>
      </c>
      <c r="K186" s="146" t="b">
        <f t="shared" si="28"/>
        <v>0</v>
      </c>
      <c r="L186" s="107">
        <f>IF(H186&lt;I186,D186-F186,0)</f>
        <v>0</v>
      </c>
      <c r="M186" s="27">
        <f t="shared" si="21"/>
        <v>0</v>
      </c>
      <c r="N186" s="27">
        <v>76.814555840063022</v>
      </c>
      <c r="O186" s="27">
        <f t="shared" si="22"/>
        <v>0</v>
      </c>
      <c r="P186" s="14"/>
      <c r="Q186" s="14"/>
      <c r="R186" s="54"/>
      <c r="S186" s="2"/>
      <c r="T186" s="2"/>
    </row>
    <row r="187" spans="1:20" x14ac:dyDescent="0.35">
      <c r="A187" s="93">
        <v>43862</v>
      </c>
      <c r="B187" s="10">
        <v>0.750000000000001</v>
      </c>
      <c r="C187" s="18" t="s">
        <v>19</v>
      </c>
      <c r="D187" s="51">
        <v>680</v>
      </c>
      <c r="E187" s="52">
        <v>22385.956273389798</v>
      </c>
      <c r="F187" s="53">
        <v>680</v>
      </c>
      <c r="G187" s="101">
        <v>22385.956273389798</v>
      </c>
      <c r="H187" s="17">
        <v>1.2947819172437041</v>
      </c>
      <c r="I187" s="111">
        <v>1.1438738087110871</v>
      </c>
      <c r="J187" s="112" t="str">
        <f t="shared" si="20"/>
        <v>No</v>
      </c>
      <c r="K187" s="146" t="b">
        <f t="shared" si="28"/>
        <v>0</v>
      </c>
      <c r="L187" s="107">
        <f>IF(H187&lt;I187,D187-F187,0)</f>
        <v>0</v>
      </c>
      <c r="M187" s="27">
        <f t="shared" si="21"/>
        <v>0</v>
      </c>
      <c r="N187" s="27">
        <v>32.920523931455584</v>
      </c>
      <c r="O187" s="27">
        <f t="shared" si="22"/>
        <v>0</v>
      </c>
      <c r="P187" s="14"/>
      <c r="Q187" s="14"/>
      <c r="R187" s="54"/>
      <c r="S187" s="2"/>
      <c r="T187" s="2"/>
    </row>
    <row r="188" spans="1:20" x14ac:dyDescent="0.35">
      <c r="A188" s="93">
        <v>43862</v>
      </c>
      <c r="B188" s="10">
        <v>0.750000000000001</v>
      </c>
      <c r="C188" s="18" t="s">
        <v>18</v>
      </c>
      <c r="D188" s="51">
        <v>173.18815570950329</v>
      </c>
      <c r="E188" s="52">
        <v>13303.37125758517</v>
      </c>
      <c r="F188" s="53">
        <v>173.18815570950329</v>
      </c>
      <c r="G188" s="101">
        <v>13303.37125758517</v>
      </c>
      <c r="H188" s="17">
        <v>1.2947819172437041</v>
      </c>
      <c r="I188" s="111">
        <v>1.1438738087110871</v>
      </c>
      <c r="J188" s="112" t="str">
        <f t="shared" si="20"/>
        <v>No</v>
      </c>
      <c r="K188" s="146" t="b">
        <f t="shared" si="28"/>
        <v>0</v>
      </c>
      <c r="L188" s="107">
        <f>IF(H188&lt;I188,D188-F188,0)</f>
        <v>0</v>
      </c>
      <c r="M188" s="27">
        <f t="shared" si="21"/>
        <v>0</v>
      </c>
      <c r="N188" s="27">
        <v>76.814555840063022</v>
      </c>
      <c r="O188" s="27">
        <f t="shared" si="22"/>
        <v>0</v>
      </c>
      <c r="P188" s="14"/>
      <c r="Q188" s="14"/>
      <c r="R188" s="54"/>
      <c r="S188" s="2"/>
      <c r="T188" s="2"/>
    </row>
    <row r="189" spans="1:20" x14ac:dyDescent="0.35">
      <c r="A189" s="93">
        <v>43862</v>
      </c>
      <c r="B189" s="10">
        <v>0.750000000000001</v>
      </c>
      <c r="C189" s="18" t="s">
        <v>17</v>
      </c>
      <c r="D189" s="51">
        <v>394.31478881835938</v>
      </c>
      <c r="E189" s="52">
        <v>0</v>
      </c>
      <c r="F189" s="53">
        <v>394.31478881835938</v>
      </c>
      <c r="G189" s="101">
        <v>0</v>
      </c>
      <c r="H189" s="17">
        <v>1.2947819172437041</v>
      </c>
      <c r="I189" s="111">
        <v>1.1438738087110871</v>
      </c>
      <c r="J189" s="112" t="str">
        <f t="shared" si="20"/>
        <v>No</v>
      </c>
      <c r="K189" s="146" t="b">
        <f t="shared" si="28"/>
        <v>0</v>
      </c>
      <c r="L189" s="107">
        <f>IF(H189&lt;I189,D189-F189,0)</f>
        <v>0</v>
      </c>
      <c r="M189" s="27">
        <f t="shared" si="21"/>
        <v>0</v>
      </c>
      <c r="N189" s="27">
        <v>0</v>
      </c>
      <c r="O189" s="27">
        <f t="shared" si="22"/>
        <v>0</v>
      </c>
      <c r="P189" s="14"/>
      <c r="Q189" s="14"/>
      <c r="R189" s="54"/>
      <c r="S189" s="2"/>
      <c r="T189" s="2"/>
    </row>
    <row r="190" spans="1:20" x14ac:dyDescent="0.35">
      <c r="A190" s="93">
        <v>43862</v>
      </c>
      <c r="B190" s="10">
        <v>0.750000000000001</v>
      </c>
      <c r="C190" s="18" t="s">
        <v>16</v>
      </c>
      <c r="D190" s="51">
        <v>850</v>
      </c>
      <c r="E190" s="52">
        <v>27982.445341737246</v>
      </c>
      <c r="F190" s="53">
        <v>850</v>
      </c>
      <c r="G190" s="101">
        <v>27982.445341737246</v>
      </c>
      <c r="H190" s="17">
        <v>1.2947819172437041</v>
      </c>
      <c r="I190" s="111">
        <v>1.1438738087110871</v>
      </c>
      <c r="J190" s="112" t="str">
        <f t="shared" si="20"/>
        <v>No</v>
      </c>
      <c r="K190" s="146" t="b">
        <f t="shared" si="28"/>
        <v>0</v>
      </c>
      <c r="L190" s="107">
        <f>IF(H190&lt;I190,D190-F190,0)</f>
        <v>0</v>
      </c>
      <c r="M190" s="27">
        <f t="shared" si="21"/>
        <v>0</v>
      </c>
      <c r="N190" s="27">
        <v>32.920523931455584</v>
      </c>
      <c r="O190" s="27">
        <f t="shared" si="22"/>
        <v>0</v>
      </c>
      <c r="P190" s="14"/>
      <c r="Q190" s="14"/>
      <c r="R190" s="54"/>
      <c r="S190" s="2"/>
      <c r="T190" s="2"/>
    </row>
    <row r="191" spans="1:20" x14ac:dyDescent="0.35">
      <c r="A191" s="93">
        <v>43862</v>
      </c>
      <c r="B191" s="10">
        <v>0.750000000000001</v>
      </c>
      <c r="C191" s="18" t="s">
        <v>15</v>
      </c>
      <c r="D191" s="51">
        <v>563.30682373046875</v>
      </c>
      <c r="E191" s="52">
        <v>0</v>
      </c>
      <c r="F191" s="53">
        <v>563.30682373046875</v>
      </c>
      <c r="G191" s="101">
        <v>0</v>
      </c>
      <c r="H191" s="17">
        <v>1.2947819172437041</v>
      </c>
      <c r="I191" s="111">
        <v>1.1438738087110871</v>
      </c>
      <c r="J191" s="112" t="str">
        <f t="shared" si="20"/>
        <v>No</v>
      </c>
      <c r="K191" s="146" t="b">
        <f t="shared" si="28"/>
        <v>0</v>
      </c>
      <c r="L191" s="107">
        <f>IF(H191&lt;I191,D191-F191,0)</f>
        <v>0</v>
      </c>
      <c r="M191" s="27">
        <f t="shared" si="21"/>
        <v>0</v>
      </c>
      <c r="N191" s="27">
        <v>0</v>
      </c>
      <c r="O191" s="27">
        <f t="shared" si="22"/>
        <v>0</v>
      </c>
      <c r="P191" s="14"/>
      <c r="Q191" s="14"/>
      <c r="R191" s="54"/>
      <c r="S191" s="2"/>
      <c r="T191" s="2"/>
    </row>
    <row r="192" spans="1:20" x14ac:dyDescent="0.35">
      <c r="A192" s="93">
        <v>43862</v>
      </c>
      <c r="B192" s="10">
        <v>0.79166666666666696</v>
      </c>
      <c r="C192" s="18" t="s">
        <v>24</v>
      </c>
      <c r="D192" s="51">
        <v>1000</v>
      </c>
      <c r="E192" s="52">
        <v>36916.486113846753</v>
      </c>
      <c r="F192" s="53">
        <v>1000</v>
      </c>
      <c r="G192" s="101">
        <v>36916.486113846753</v>
      </c>
      <c r="H192" s="17">
        <v>1.6249457476507092</v>
      </c>
      <c r="I192" s="111">
        <v>1.1264084980956748</v>
      </c>
      <c r="J192" s="112" t="str">
        <f t="shared" si="20"/>
        <v>No</v>
      </c>
      <c r="K192" s="146" t="b">
        <f>OR(($D$199-$F$199)&gt;0,($D$201-$F$201)&gt;0)</f>
        <v>1</v>
      </c>
      <c r="L192" s="107">
        <f>D192-F192</f>
        <v>0</v>
      </c>
      <c r="M192" s="27">
        <f t="shared" si="21"/>
        <v>0</v>
      </c>
      <c r="N192" s="27">
        <v>36.916486113846751</v>
      </c>
      <c r="O192" s="27">
        <f t="shared" si="22"/>
        <v>0</v>
      </c>
      <c r="P192" s="14"/>
      <c r="Q192" s="14"/>
      <c r="R192" s="54"/>
      <c r="S192" s="2"/>
      <c r="T192" s="2"/>
    </row>
    <row r="193" spans="1:20" x14ac:dyDescent="0.35">
      <c r="A193" s="93">
        <v>43862</v>
      </c>
      <c r="B193" s="10">
        <v>0.79166666666666696</v>
      </c>
      <c r="C193" s="18" t="s">
        <v>23</v>
      </c>
      <c r="D193" s="51">
        <v>594.99999999972658</v>
      </c>
      <c r="E193" s="52">
        <v>36608.848729547877</v>
      </c>
      <c r="F193" s="53">
        <v>594.99999999972806</v>
      </c>
      <c r="G193" s="101">
        <v>36608.848729547972</v>
      </c>
      <c r="H193" s="17">
        <v>1.6249457476507092</v>
      </c>
      <c r="I193" s="111">
        <v>1.1264084980956748</v>
      </c>
      <c r="J193" s="112" t="str">
        <f t="shared" si="20"/>
        <v>No</v>
      </c>
      <c r="K193" s="146" t="b">
        <f t="shared" ref="K193:K201" si="29">OR(($D$199-$F$199)&gt;0,($D$201-$F$201)&gt;0)</f>
        <v>1</v>
      </c>
      <c r="L193" s="107">
        <f t="shared" ref="L193:L201" si="30">D193-F193</f>
        <v>-1.4779288903810084E-12</v>
      </c>
      <c r="M193" s="27">
        <f t="shared" si="21"/>
        <v>1.0079475032398477E-11</v>
      </c>
      <c r="N193" s="27">
        <v>61.527476856411262</v>
      </c>
      <c r="O193" s="27">
        <f t="shared" si="22"/>
        <v>-9.093323559833907E-11</v>
      </c>
      <c r="P193" s="14"/>
      <c r="Q193" s="14"/>
      <c r="R193" s="54"/>
      <c r="S193" s="2"/>
      <c r="T193" s="2"/>
    </row>
    <row r="194" spans="1:20" x14ac:dyDescent="0.35">
      <c r="A194" s="93">
        <v>43862</v>
      </c>
      <c r="B194" s="10">
        <v>0.79166666666666696</v>
      </c>
      <c r="C194" s="18" t="s">
        <v>22</v>
      </c>
      <c r="D194" s="51">
        <v>680</v>
      </c>
      <c r="E194" s="52">
        <v>41838.68426235966</v>
      </c>
      <c r="F194" s="53">
        <v>680</v>
      </c>
      <c r="G194" s="101">
        <v>41838.68426235966</v>
      </c>
      <c r="H194" s="17">
        <v>1.6249457476507092</v>
      </c>
      <c r="I194" s="111">
        <v>1.1264084980956748</v>
      </c>
      <c r="J194" s="112" t="str">
        <f t="shared" ref="J194:J257" si="31">IF(H194&lt;I194,"Sí","No")</f>
        <v>No</v>
      </c>
      <c r="K194" s="146" t="b">
        <f t="shared" si="29"/>
        <v>1</v>
      </c>
      <c r="L194" s="107">
        <f t="shared" si="30"/>
        <v>0</v>
      </c>
      <c r="M194" s="27">
        <f t="shared" ref="M194:M257" si="32">ABS(L194*6.82)</f>
        <v>0</v>
      </c>
      <c r="N194" s="27">
        <v>61.527476856411262</v>
      </c>
      <c r="O194" s="27">
        <f t="shared" ref="O194:O257" si="33">IF(L194&gt;0, L194*N194*1.5, L194*N194)</f>
        <v>0</v>
      </c>
      <c r="P194" s="14"/>
      <c r="Q194" s="14"/>
      <c r="R194" s="54"/>
      <c r="S194" s="2"/>
      <c r="T194" s="2"/>
    </row>
    <row r="195" spans="1:20" x14ac:dyDescent="0.35">
      <c r="A195" s="93">
        <v>43862</v>
      </c>
      <c r="B195" s="10">
        <v>0.79166666666666696</v>
      </c>
      <c r="C195" s="18" t="s">
        <v>21</v>
      </c>
      <c r="D195" s="51">
        <v>0</v>
      </c>
      <c r="E195" s="52">
        <v>0</v>
      </c>
      <c r="F195" s="53">
        <v>0</v>
      </c>
      <c r="G195" s="101">
        <v>0</v>
      </c>
      <c r="H195" s="17">
        <v>1.6249457476507092</v>
      </c>
      <c r="I195" s="111">
        <v>1.1264084980956748</v>
      </c>
      <c r="J195" s="112" t="str">
        <f t="shared" si="31"/>
        <v>No</v>
      </c>
      <c r="K195" s="146" t="b">
        <f t="shared" si="29"/>
        <v>1</v>
      </c>
      <c r="L195" s="107">
        <f t="shared" si="30"/>
        <v>0</v>
      </c>
      <c r="M195" s="27">
        <f t="shared" si="32"/>
        <v>0</v>
      </c>
      <c r="N195" s="27">
        <v>86.138467598975765</v>
      </c>
      <c r="O195" s="27">
        <f t="shared" si="33"/>
        <v>0</v>
      </c>
      <c r="P195" s="14"/>
      <c r="Q195" s="14"/>
      <c r="R195" s="54"/>
      <c r="S195" s="2"/>
      <c r="T195" s="2"/>
    </row>
    <row r="196" spans="1:20" x14ac:dyDescent="0.35">
      <c r="A196" s="93">
        <v>43862</v>
      </c>
      <c r="B196" s="10">
        <v>0.79166666666666696</v>
      </c>
      <c r="C196" s="18" t="s">
        <v>20</v>
      </c>
      <c r="D196" s="51">
        <v>510.00000000000006</v>
      </c>
      <c r="E196" s="52">
        <v>43930.618475477648</v>
      </c>
      <c r="F196" s="53">
        <v>510.00000000000006</v>
      </c>
      <c r="G196" s="101">
        <v>43930.618475477648</v>
      </c>
      <c r="H196" s="17">
        <v>1.6249457476507092</v>
      </c>
      <c r="I196" s="111">
        <v>1.1264084980956748</v>
      </c>
      <c r="J196" s="112" t="str">
        <f t="shared" si="31"/>
        <v>No</v>
      </c>
      <c r="K196" s="146" t="b">
        <f t="shared" si="29"/>
        <v>1</v>
      </c>
      <c r="L196" s="107">
        <f t="shared" si="30"/>
        <v>0</v>
      </c>
      <c r="M196" s="27">
        <f t="shared" si="32"/>
        <v>0</v>
      </c>
      <c r="N196" s="27">
        <v>86.138467598975765</v>
      </c>
      <c r="O196" s="27">
        <f t="shared" si="33"/>
        <v>0</v>
      </c>
      <c r="P196" s="14"/>
      <c r="Q196" s="14"/>
      <c r="R196" s="54"/>
      <c r="S196" s="2"/>
      <c r="T196" s="2"/>
    </row>
    <row r="197" spans="1:20" x14ac:dyDescent="0.35">
      <c r="A197" s="93">
        <v>43862</v>
      </c>
      <c r="B197" s="10">
        <v>0.79166666666666696</v>
      </c>
      <c r="C197" s="18" t="s">
        <v>19</v>
      </c>
      <c r="D197" s="51">
        <v>680</v>
      </c>
      <c r="E197" s="52">
        <v>25103.21055741579</v>
      </c>
      <c r="F197" s="53">
        <v>680</v>
      </c>
      <c r="G197" s="101">
        <v>25103.21055741579</v>
      </c>
      <c r="H197" s="17">
        <v>1.6249457476507092</v>
      </c>
      <c r="I197" s="111">
        <v>1.1264084980956748</v>
      </c>
      <c r="J197" s="112" t="str">
        <f t="shared" si="31"/>
        <v>No</v>
      </c>
      <c r="K197" s="146" t="b">
        <f t="shared" si="29"/>
        <v>1</v>
      </c>
      <c r="L197" s="107">
        <f t="shared" si="30"/>
        <v>0</v>
      </c>
      <c r="M197" s="27">
        <f t="shared" si="32"/>
        <v>0</v>
      </c>
      <c r="N197" s="27">
        <v>36.916486113846751</v>
      </c>
      <c r="O197" s="27">
        <f t="shared" si="33"/>
        <v>0</v>
      </c>
      <c r="P197" s="14"/>
      <c r="Q197" s="14"/>
      <c r="R197" s="54"/>
      <c r="S197" s="2"/>
      <c r="T197" s="2"/>
    </row>
    <row r="198" spans="1:20" x14ac:dyDescent="0.35">
      <c r="A198" s="93">
        <v>43862</v>
      </c>
      <c r="B198" s="10">
        <v>0.79166666666666696</v>
      </c>
      <c r="C198" s="18" t="s">
        <v>18</v>
      </c>
      <c r="D198" s="51">
        <v>336.03803019870008</v>
      </c>
      <c r="E198" s="52">
        <v>28945.800976294366</v>
      </c>
      <c r="F198" s="53">
        <v>336.76629389662617</v>
      </c>
      <c r="G198" s="101">
        <v>29008.532495241681</v>
      </c>
      <c r="H198" s="17">
        <v>1.6249457476507092</v>
      </c>
      <c r="I198" s="111">
        <v>1.1264084980956748</v>
      </c>
      <c r="J198" s="112" t="str">
        <f t="shared" si="31"/>
        <v>No</v>
      </c>
      <c r="K198" s="146" t="b">
        <f t="shared" si="29"/>
        <v>1</v>
      </c>
      <c r="L198" s="107">
        <f t="shared" si="30"/>
        <v>-0.72826369792608148</v>
      </c>
      <c r="M198" s="27">
        <f t="shared" si="32"/>
        <v>4.9667584198558759</v>
      </c>
      <c r="N198" s="27">
        <v>86.138467598975765</v>
      </c>
      <c r="O198" s="27">
        <f t="shared" si="33"/>
        <v>-62.73151894731604</v>
      </c>
      <c r="P198" s="14"/>
      <c r="Q198" s="14"/>
      <c r="R198" s="54"/>
      <c r="S198" s="2"/>
      <c r="T198" s="2"/>
    </row>
    <row r="199" spans="1:20" x14ac:dyDescent="0.35">
      <c r="A199" s="93">
        <v>43862</v>
      </c>
      <c r="B199" s="10">
        <v>0.79166666666666696</v>
      </c>
      <c r="C199" s="18" t="s">
        <v>17</v>
      </c>
      <c r="D199" s="51">
        <v>494.86334228515625</v>
      </c>
      <c r="E199" s="52">
        <v>0</v>
      </c>
      <c r="F199" s="53">
        <v>494.86334228515625</v>
      </c>
      <c r="G199" s="101">
        <v>0</v>
      </c>
      <c r="H199" s="17">
        <v>1.6249457476507092</v>
      </c>
      <c r="I199" s="111">
        <v>1.1264084980956748</v>
      </c>
      <c r="J199" s="112" t="str">
        <f t="shared" si="31"/>
        <v>No</v>
      </c>
      <c r="K199" s="146" t="b">
        <f t="shared" si="29"/>
        <v>1</v>
      </c>
      <c r="L199" s="107">
        <f t="shared" si="30"/>
        <v>0</v>
      </c>
      <c r="M199" s="27">
        <f t="shared" si="32"/>
        <v>0</v>
      </c>
      <c r="N199" s="27">
        <v>0</v>
      </c>
      <c r="O199" s="27">
        <f t="shared" si="33"/>
        <v>0</v>
      </c>
      <c r="P199" s="14"/>
      <c r="Q199" s="14"/>
      <c r="R199" s="54"/>
      <c r="S199" s="2"/>
      <c r="T199" s="2"/>
    </row>
    <row r="200" spans="1:20" x14ac:dyDescent="0.35">
      <c r="A200" s="93">
        <v>43862</v>
      </c>
      <c r="B200" s="10">
        <v>0.79166666666666696</v>
      </c>
      <c r="C200" s="18" t="s">
        <v>16</v>
      </c>
      <c r="D200" s="51">
        <v>850</v>
      </c>
      <c r="E200" s="52">
        <v>31379.013196769738</v>
      </c>
      <c r="F200" s="53">
        <v>850</v>
      </c>
      <c r="G200" s="101">
        <v>31379.013196769738</v>
      </c>
      <c r="H200" s="17">
        <v>1.6249457476507092</v>
      </c>
      <c r="I200" s="111">
        <v>1.1264084980956748</v>
      </c>
      <c r="J200" s="112" t="str">
        <f t="shared" si="31"/>
        <v>No</v>
      </c>
      <c r="K200" s="146" t="b">
        <f t="shared" si="29"/>
        <v>1</v>
      </c>
      <c r="L200" s="107">
        <f t="shared" si="30"/>
        <v>0</v>
      </c>
      <c r="M200" s="27">
        <f t="shared" si="32"/>
        <v>0</v>
      </c>
      <c r="N200" s="27">
        <v>36.916486113846751</v>
      </c>
      <c r="O200" s="27">
        <f t="shared" si="33"/>
        <v>0</v>
      </c>
      <c r="P200" s="14"/>
      <c r="Q200" s="14"/>
      <c r="R200" s="54"/>
      <c r="S200" s="2"/>
      <c r="T200" s="2"/>
    </row>
    <row r="201" spans="1:20" x14ac:dyDescent="0.35">
      <c r="A201" s="93">
        <v>43862</v>
      </c>
      <c r="B201" s="10">
        <v>0.79166666666666696</v>
      </c>
      <c r="C201" s="18" t="s">
        <v>15</v>
      </c>
      <c r="D201" s="51">
        <v>706.9476318359375</v>
      </c>
      <c r="E201" s="52">
        <v>0</v>
      </c>
      <c r="F201" s="53">
        <v>706.21936813799948</v>
      </c>
      <c r="G201" s="101">
        <v>0</v>
      </c>
      <c r="H201" s="17">
        <v>1.6249457476507092</v>
      </c>
      <c r="I201" s="111">
        <v>1.1264084980956748</v>
      </c>
      <c r="J201" s="112" t="str">
        <f t="shared" si="31"/>
        <v>No</v>
      </c>
      <c r="K201" s="146" t="b">
        <f t="shared" si="29"/>
        <v>1</v>
      </c>
      <c r="L201" s="107">
        <f t="shared" si="30"/>
        <v>0.72826369793801859</v>
      </c>
      <c r="M201" s="27">
        <f t="shared" si="32"/>
        <v>4.9667584199372872</v>
      </c>
      <c r="N201" s="27">
        <v>0</v>
      </c>
      <c r="O201" s="27">
        <f t="shared" si="33"/>
        <v>0</v>
      </c>
      <c r="P201" s="14"/>
      <c r="Q201" s="14"/>
      <c r="R201" s="54"/>
      <c r="S201" s="2"/>
      <c r="T201" s="2"/>
    </row>
    <row r="202" spans="1:20" x14ac:dyDescent="0.35">
      <c r="A202" s="93">
        <v>43862</v>
      </c>
      <c r="B202" s="10">
        <v>0.83333333333333404</v>
      </c>
      <c r="C202" s="18" t="s">
        <v>24</v>
      </c>
      <c r="D202" s="51">
        <v>1000</v>
      </c>
      <c r="E202" s="52">
        <v>37500</v>
      </c>
      <c r="F202" s="53">
        <v>1000</v>
      </c>
      <c r="G202" s="101">
        <v>37500</v>
      </c>
      <c r="H202" s="17">
        <v>1.6864676389259077</v>
      </c>
      <c r="I202" s="111">
        <v>1.1631771437646612</v>
      </c>
      <c r="J202" s="112" t="str">
        <f t="shared" si="31"/>
        <v>No</v>
      </c>
      <c r="K202" s="146" t="b">
        <f>OR(($D$209-$F$209)&gt;0,($D$211-$F$211)&gt;0)</f>
        <v>0</v>
      </c>
      <c r="L202" s="107">
        <f>IF(H202&lt;I202,D202-F202,0)</f>
        <v>0</v>
      </c>
      <c r="M202" s="27">
        <f t="shared" si="32"/>
        <v>0</v>
      </c>
      <c r="N202" s="27">
        <v>37.5</v>
      </c>
      <c r="O202" s="27">
        <f t="shared" si="33"/>
        <v>0</v>
      </c>
      <c r="P202" s="14"/>
      <c r="Q202" s="14"/>
      <c r="R202" s="54"/>
      <c r="S202" s="2"/>
      <c r="T202" s="2"/>
    </row>
    <row r="203" spans="1:20" x14ac:dyDescent="0.35">
      <c r="A203" s="93">
        <v>43862</v>
      </c>
      <c r="B203" s="10">
        <v>0.83333333333333404</v>
      </c>
      <c r="C203" s="18" t="s">
        <v>23</v>
      </c>
      <c r="D203" s="51">
        <v>594.99999999987472</v>
      </c>
      <c r="E203" s="52">
        <v>37187.499999992164</v>
      </c>
      <c r="F203" s="53">
        <v>594.99999999987472</v>
      </c>
      <c r="G203" s="101">
        <v>37187.499999992164</v>
      </c>
      <c r="H203" s="17">
        <v>1.6864676389259077</v>
      </c>
      <c r="I203" s="111">
        <v>1.1631771437646612</v>
      </c>
      <c r="J203" s="112" t="str">
        <f t="shared" si="31"/>
        <v>No</v>
      </c>
      <c r="K203" s="146" t="b">
        <f t="shared" ref="K203:K211" si="34">OR(($D$209-$F$209)&gt;0,($D$211-$F$211)&gt;0)</f>
        <v>0</v>
      </c>
      <c r="L203" s="107">
        <f>IF(H203&lt;I203,D203-F203,0)</f>
        <v>0</v>
      </c>
      <c r="M203" s="27">
        <f t="shared" si="32"/>
        <v>0</v>
      </c>
      <c r="N203" s="27">
        <v>62.499999999999993</v>
      </c>
      <c r="O203" s="27">
        <f t="shared" si="33"/>
        <v>0</v>
      </c>
      <c r="P203" s="14"/>
      <c r="Q203" s="14"/>
      <c r="R203" s="54"/>
      <c r="S203" s="2"/>
      <c r="T203" s="2"/>
    </row>
    <row r="204" spans="1:20" x14ac:dyDescent="0.35">
      <c r="A204" s="93">
        <v>43862</v>
      </c>
      <c r="B204" s="10">
        <v>0.83333333333333404</v>
      </c>
      <c r="C204" s="18" t="s">
        <v>22</v>
      </c>
      <c r="D204" s="51">
        <v>680</v>
      </c>
      <c r="E204" s="52">
        <v>42499.999999999993</v>
      </c>
      <c r="F204" s="53">
        <v>680</v>
      </c>
      <c r="G204" s="101">
        <v>42499.999999999993</v>
      </c>
      <c r="H204" s="17">
        <v>1.6864676389259077</v>
      </c>
      <c r="I204" s="111">
        <v>1.1631771437646612</v>
      </c>
      <c r="J204" s="112" t="str">
        <f t="shared" si="31"/>
        <v>No</v>
      </c>
      <c r="K204" s="146" t="b">
        <f t="shared" si="34"/>
        <v>0</v>
      </c>
      <c r="L204" s="107">
        <f>IF(H204&lt;I204,D204-F204,0)</f>
        <v>0</v>
      </c>
      <c r="M204" s="27">
        <f t="shared" si="32"/>
        <v>0</v>
      </c>
      <c r="N204" s="27">
        <v>62.499999999999993</v>
      </c>
      <c r="O204" s="27">
        <f t="shared" si="33"/>
        <v>0</v>
      </c>
      <c r="P204" s="14"/>
      <c r="Q204" s="14"/>
      <c r="R204" s="54"/>
      <c r="S204" s="2"/>
      <c r="T204" s="2"/>
    </row>
    <row r="205" spans="1:20" x14ac:dyDescent="0.35">
      <c r="A205" s="93">
        <v>43862</v>
      </c>
      <c r="B205" s="10">
        <v>0.83333333333333404</v>
      </c>
      <c r="C205" s="18" t="s">
        <v>21</v>
      </c>
      <c r="D205" s="51">
        <v>33.42318028906584</v>
      </c>
      <c r="E205" s="52">
        <v>2924.5282752932608</v>
      </c>
      <c r="F205" s="53">
        <v>33.42318028906584</v>
      </c>
      <c r="G205" s="101">
        <v>2924.5282752932608</v>
      </c>
      <c r="H205" s="17">
        <v>1.6864676389259077</v>
      </c>
      <c r="I205" s="111">
        <v>1.1631771437646612</v>
      </c>
      <c r="J205" s="112" t="str">
        <f t="shared" si="31"/>
        <v>No</v>
      </c>
      <c r="K205" s="146" t="b">
        <f t="shared" si="34"/>
        <v>0</v>
      </c>
      <c r="L205" s="107">
        <f>IF(H205&lt;I205,D205-F205,0)</f>
        <v>0</v>
      </c>
      <c r="M205" s="27">
        <f t="shared" si="32"/>
        <v>0</v>
      </c>
      <c r="N205" s="27">
        <v>87.5</v>
      </c>
      <c r="O205" s="27">
        <f t="shared" si="33"/>
        <v>0</v>
      </c>
      <c r="P205" s="14"/>
      <c r="Q205" s="14"/>
      <c r="R205" s="54"/>
      <c r="S205" s="2"/>
      <c r="T205" s="2"/>
    </row>
    <row r="206" spans="1:20" x14ac:dyDescent="0.35">
      <c r="A206" s="93">
        <v>43862</v>
      </c>
      <c r="B206" s="10">
        <v>0.83333333333333404</v>
      </c>
      <c r="C206" s="18" t="s">
        <v>20</v>
      </c>
      <c r="D206" s="51">
        <v>510.00000000000006</v>
      </c>
      <c r="E206" s="52">
        <v>44625.000000000007</v>
      </c>
      <c r="F206" s="53">
        <v>510.00000000000006</v>
      </c>
      <c r="G206" s="101">
        <v>44625.000000000007</v>
      </c>
      <c r="H206" s="17">
        <v>1.6864676389259077</v>
      </c>
      <c r="I206" s="111">
        <v>1.1631771437646612</v>
      </c>
      <c r="J206" s="112" t="str">
        <f t="shared" si="31"/>
        <v>No</v>
      </c>
      <c r="K206" s="146" t="b">
        <f t="shared" si="34"/>
        <v>0</v>
      </c>
      <c r="L206" s="107">
        <f>IF(H206&lt;I206,D206-F206,0)</f>
        <v>0</v>
      </c>
      <c r="M206" s="27">
        <f t="shared" si="32"/>
        <v>0</v>
      </c>
      <c r="N206" s="27">
        <v>87.5</v>
      </c>
      <c r="O206" s="27">
        <f t="shared" si="33"/>
        <v>0</v>
      </c>
      <c r="P206" s="14"/>
      <c r="Q206" s="14"/>
      <c r="R206" s="54"/>
      <c r="S206" s="2"/>
      <c r="T206" s="2"/>
    </row>
    <row r="207" spans="1:20" x14ac:dyDescent="0.35">
      <c r="A207" s="93">
        <v>43862</v>
      </c>
      <c r="B207" s="10">
        <v>0.83333333333333404</v>
      </c>
      <c r="C207" s="18" t="s">
        <v>19</v>
      </c>
      <c r="D207" s="51">
        <v>680</v>
      </c>
      <c r="E207" s="52">
        <v>25500</v>
      </c>
      <c r="F207" s="53">
        <v>680</v>
      </c>
      <c r="G207" s="101">
        <v>25500</v>
      </c>
      <c r="H207" s="17">
        <v>1.6864676389259077</v>
      </c>
      <c r="I207" s="111">
        <v>1.1631771437646612</v>
      </c>
      <c r="J207" s="112" t="str">
        <f t="shared" si="31"/>
        <v>No</v>
      </c>
      <c r="K207" s="146" t="b">
        <f t="shared" si="34"/>
        <v>0</v>
      </c>
      <c r="L207" s="107">
        <f>IF(H207&lt;I207,D207-F207,0)</f>
        <v>0</v>
      </c>
      <c r="M207" s="27">
        <f t="shared" si="32"/>
        <v>0</v>
      </c>
      <c r="N207" s="27">
        <v>37.5</v>
      </c>
      <c r="O207" s="27">
        <f t="shared" si="33"/>
        <v>0</v>
      </c>
      <c r="P207" s="14"/>
      <c r="Q207" s="14"/>
      <c r="R207" s="54"/>
      <c r="S207" s="2"/>
      <c r="T207" s="2"/>
    </row>
    <row r="208" spans="1:20" x14ac:dyDescent="0.35">
      <c r="A208" s="93">
        <v>43862</v>
      </c>
      <c r="B208" s="10">
        <v>0.83333333333333404</v>
      </c>
      <c r="C208" s="18" t="s">
        <v>18</v>
      </c>
      <c r="D208" s="51">
        <v>501.66421876222091</v>
      </c>
      <c r="E208" s="52">
        <v>43895.619141694333</v>
      </c>
      <c r="F208" s="53">
        <v>501.66421876222091</v>
      </c>
      <c r="G208" s="101">
        <v>43895.619141694333</v>
      </c>
      <c r="H208" s="17">
        <v>1.6864676389259077</v>
      </c>
      <c r="I208" s="111">
        <v>1.1631771437646612</v>
      </c>
      <c r="J208" s="112" t="str">
        <f t="shared" si="31"/>
        <v>No</v>
      </c>
      <c r="K208" s="146" t="b">
        <f t="shared" si="34"/>
        <v>0</v>
      </c>
      <c r="L208" s="107">
        <f>IF(H208&lt;I208,D208-F208,0)</f>
        <v>0</v>
      </c>
      <c r="M208" s="27">
        <f t="shared" si="32"/>
        <v>0</v>
      </c>
      <c r="N208" s="27">
        <v>87.5</v>
      </c>
      <c r="O208" s="27">
        <f t="shared" si="33"/>
        <v>0</v>
      </c>
      <c r="P208" s="14"/>
      <c r="Q208" s="14"/>
      <c r="R208" s="54"/>
      <c r="S208" s="2"/>
      <c r="T208" s="2"/>
    </row>
    <row r="209" spans="1:20" x14ac:dyDescent="0.35">
      <c r="A209" s="93">
        <v>43862</v>
      </c>
      <c r="B209" s="10">
        <v>0.83333333333333404</v>
      </c>
      <c r="C209" s="18" t="s">
        <v>17</v>
      </c>
      <c r="D209" s="51">
        <v>513.59930419921875</v>
      </c>
      <c r="E209" s="52">
        <v>0</v>
      </c>
      <c r="F209" s="53">
        <v>513.59930419921875</v>
      </c>
      <c r="G209" s="101">
        <v>0</v>
      </c>
      <c r="H209" s="17">
        <v>1.6864676389259077</v>
      </c>
      <c r="I209" s="111">
        <v>1.1631771437646612</v>
      </c>
      <c r="J209" s="112" t="str">
        <f t="shared" si="31"/>
        <v>No</v>
      </c>
      <c r="K209" s="146" t="b">
        <f t="shared" si="34"/>
        <v>0</v>
      </c>
      <c r="L209" s="107">
        <f>IF(H209&lt;I209,D209-F209,0)</f>
        <v>0</v>
      </c>
      <c r="M209" s="27">
        <f t="shared" si="32"/>
        <v>0</v>
      </c>
      <c r="N209" s="27">
        <v>0</v>
      </c>
      <c r="O209" s="27">
        <f t="shared" si="33"/>
        <v>0</v>
      </c>
      <c r="P209" s="14"/>
      <c r="Q209" s="14"/>
      <c r="R209" s="54"/>
      <c r="S209" s="2"/>
      <c r="T209" s="2"/>
    </row>
    <row r="210" spans="1:20" x14ac:dyDescent="0.35">
      <c r="A210" s="93">
        <v>43862</v>
      </c>
      <c r="B210" s="10">
        <v>0.83333333333333404</v>
      </c>
      <c r="C210" s="18" t="s">
        <v>16</v>
      </c>
      <c r="D210" s="51">
        <v>850</v>
      </c>
      <c r="E210" s="52">
        <v>31875</v>
      </c>
      <c r="F210" s="53">
        <v>850</v>
      </c>
      <c r="G210" s="101">
        <v>31875</v>
      </c>
      <c r="H210" s="17">
        <v>1.6864676389259077</v>
      </c>
      <c r="I210" s="111">
        <v>1.1631771437646612</v>
      </c>
      <c r="J210" s="112" t="str">
        <f t="shared" si="31"/>
        <v>No</v>
      </c>
      <c r="K210" s="146" t="b">
        <f t="shared" si="34"/>
        <v>0</v>
      </c>
      <c r="L210" s="107">
        <f>IF(H210&lt;I210,D210-F210,0)</f>
        <v>0</v>
      </c>
      <c r="M210" s="27">
        <f t="shared" si="32"/>
        <v>0</v>
      </c>
      <c r="N210" s="27">
        <v>37.5</v>
      </c>
      <c r="O210" s="27">
        <f t="shared" si="33"/>
        <v>0</v>
      </c>
      <c r="P210" s="14"/>
      <c r="Q210" s="14"/>
      <c r="R210" s="54"/>
      <c r="S210" s="2"/>
      <c r="T210" s="2"/>
    </row>
    <row r="211" spans="1:20" x14ac:dyDescent="0.35">
      <c r="A211" s="93">
        <v>43862</v>
      </c>
      <c r="B211" s="10">
        <v>0.83333333333333404</v>
      </c>
      <c r="C211" s="18" t="s">
        <v>15</v>
      </c>
      <c r="D211" s="51">
        <v>733.71331787109386</v>
      </c>
      <c r="E211" s="52">
        <v>0</v>
      </c>
      <c r="F211" s="53">
        <v>733.71331787109386</v>
      </c>
      <c r="G211" s="101">
        <v>0</v>
      </c>
      <c r="H211" s="17">
        <v>1.6864676389259077</v>
      </c>
      <c r="I211" s="111">
        <v>1.1631771437646612</v>
      </c>
      <c r="J211" s="112" t="str">
        <f t="shared" si="31"/>
        <v>No</v>
      </c>
      <c r="K211" s="146" t="b">
        <f t="shared" si="34"/>
        <v>0</v>
      </c>
      <c r="L211" s="107">
        <f>IF(H211&lt;I211,D211-F211,0)</f>
        <v>0</v>
      </c>
      <c r="M211" s="27">
        <f t="shared" si="32"/>
        <v>0</v>
      </c>
      <c r="N211" s="27">
        <v>0</v>
      </c>
      <c r="O211" s="27">
        <f t="shared" si="33"/>
        <v>0</v>
      </c>
      <c r="P211" s="14"/>
      <c r="Q211" s="14"/>
      <c r="R211" s="54"/>
      <c r="S211" s="2"/>
      <c r="T211" s="2"/>
    </row>
    <row r="212" spans="1:20" x14ac:dyDescent="0.35">
      <c r="A212" s="93">
        <v>43862</v>
      </c>
      <c r="B212" s="10">
        <v>0.875000000000001</v>
      </c>
      <c r="C212" s="18" t="s">
        <v>24</v>
      </c>
      <c r="D212" s="51">
        <v>1000</v>
      </c>
      <c r="E212" s="52">
        <v>36931.258617293672</v>
      </c>
      <c r="F212" s="53">
        <v>1000</v>
      </c>
      <c r="G212" s="101">
        <v>36931.258617293672</v>
      </c>
      <c r="H212" s="17">
        <v>1.6397424342817419</v>
      </c>
      <c r="I212" s="111">
        <v>1.1812131330190536</v>
      </c>
      <c r="J212" s="112" t="str">
        <f t="shared" si="31"/>
        <v>No</v>
      </c>
      <c r="K212" s="146" t="b">
        <f>OR(($D$219-$F$219)&gt;0,($D$221-$F$221)&gt;0)</f>
        <v>0</v>
      </c>
      <c r="L212" s="107">
        <f>IF(H212&lt;I212,D212-F212,0)</f>
        <v>0</v>
      </c>
      <c r="M212" s="27">
        <f t="shared" si="32"/>
        <v>0</v>
      </c>
      <c r="N212" s="27">
        <v>36.931258617293672</v>
      </c>
      <c r="O212" s="27">
        <f t="shared" si="33"/>
        <v>0</v>
      </c>
      <c r="P212" s="14"/>
      <c r="Q212" s="14"/>
      <c r="R212" s="54"/>
      <c r="S212" s="2"/>
      <c r="T212" s="2"/>
    </row>
    <row r="213" spans="1:20" x14ac:dyDescent="0.35">
      <c r="A213" s="93">
        <v>43862</v>
      </c>
      <c r="B213" s="10">
        <v>0.875000000000001</v>
      </c>
      <c r="C213" s="18" t="s">
        <v>23</v>
      </c>
      <c r="D213" s="51">
        <v>594.99999999988927</v>
      </c>
      <c r="E213" s="52">
        <v>36623.498128809413</v>
      </c>
      <c r="F213" s="53">
        <v>594.99999999988927</v>
      </c>
      <c r="G213" s="101">
        <v>36623.498128809413</v>
      </c>
      <c r="H213" s="17">
        <v>1.6397424342817419</v>
      </c>
      <c r="I213" s="111">
        <v>1.1812131330190536</v>
      </c>
      <c r="J213" s="112" t="str">
        <f t="shared" si="31"/>
        <v>No</v>
      </c>
      <c r="K213" s="146" t="b">
        <f t="shared" ref="K213:K221" si="35">OR(($D$219-$F$219)&gt;0,($D$221-$F$221)&gt;0)</f>
        <v>0</v>
      </c>
      <c r="L213" s="107">
        <f>IF(H213&lt;I213,D213-F213,0)</f>
        <v>0</v>
      </c>
      <c r="M213" s="27">
        <f t="shared" si="32"/>
        <v>0</v>
      </c>
      <c r="N213" s="27">
        <v>61.552097695489458</v>
      </c>
      <c r="O213" s="27">
        <f t="shared" si="33"/>
        <v>0</v>
      </c>
      <c r="P213" s="14"/>
      <c r="Q213" s="14"/>
      <c r="R213" s="54"/>
      <c r="S213" s="2"/>
      <c r="T213" s="2"/>
    </row>
    <row r="214" spans="1:20" x14ac:dyDescent="0.35">
      <c r="A214" s="93">
        <v>43862</v>
      </c>
      <c r="B214" s="10">
        <v>0.875000000000001</v>
      </c>
      <c r="C214" s="18" t="s">
        <v>22</v>
      </c>
      <c r="D214" s="51">
        <v>680</v>
      </c>
      <c r="E214" s="52">
        <v>41855.426432932829</v>
      </c>
      <c r="F214" s="53">
        <v>680</v>
      </c>
      <c r="G214" s="101">
        <v>41855.426432932829</v>
      </c>
      <c r="H214" s="17">
        <v>1.6397424342817419</v>
      </c>
      <c r="I214" s="111">
        <v>1.1812131330190536</v>
      </c>
      <c r="J214" s="112" t="str">
        <f t="shared" si="31"/>
        <v>No</v>
      </c>
      <c r="K214" s="146" t="b">
        <f t="shared" si="35"/>
        <v>0</v>
      </c>
      <c r="L214" s="107">
        <f>IF(H214&lt;I214,D214-F214,0)</f>
        <v>0</v>
      </c>
      <c r="M214" s="27">
        <f t="shared" si="32"/>
        <v>0</v>
      </c>
      <c r="N214" s="27">
        <v>61.552097695489458</v>
      </c>
      <c r="O214" s="27">
        <f t="shared" si="33"/>
        <v>0</v>
      </c>
      <c r="P214" s="14"/>
      <c r="Q214" s="14"/>
      <c r="R214" s="54"/>
      <c r="S214" s="2"/>
      <c r="T214" s="2"/>
    </row>
    <row r="215" spans="1:20" x14ac:dyDescent="0.35">
      <c r="A215" s="93">
        <v>43862</v>
      </c>
      <c r="B215" s="10">
        <v>0.875000000000001</v>
      </c>
      <c r="C215" s="18" t="s">
        <v>21</v>
      </c>
      <c r="D215" s="51">
        <v>57.952539650754829</v>
      </c>
      <c r="E215" s="52">
        <v>4993.9405351989826</v>
      </c>
      <c r="F215" s="53">
        <v>57.952539650754829</v>
      </c>
      <c r="G215" s="101">
        <v>4993.9405351989826</v>
      </c>
      <c r="H215" s="17">
        <v>1.6397424342817419</v>
      </c>
      <c r="I215" s="111">
        <v>1.1812131330190536</v>
      </c>
      <c r="J215" s="112" t="str">
        <f t="shared" si="31"/>
        <v>No</v>
      </c>
      <c r="K215" s="146" t="b">
        <f t="shared" si="35"/>
        <v>0</v>
      </c>
      <c r="L215" s="107">
        <f>IF(H215&lt;I215,D215-F215,0)</f>
        <v>0</v>
      </c>
      <c r="M215" s="27">
        <f t="shared" si="32"/>
        <v>0</v>
      </c>
      <c r="N215" s="27">
        <v>86.172936773685237</v>
      </c>
      <c r="O215" s="27">
        <f t="shared" si="33"/>
        <v>0</v>
      </c>
      <c r="P215" s="14"/>
      <c r="Q215" s="14"/>
      <c r="R215" s="54"/>
      <c r="S215" s="2"/>
      <c r="T215" s="2"/>
    </row>
    <row r="216" spans="1:20" x14ac:dyDescent="0.35">
      <c r="A216" s="93">
        <v>43862</v>
      </c>
      <c r="B216" s="10">
        <v>0.875000000000001</v>
      </c>
      <c r="C216" s="18" t="s">
        <v>20</v>
      </c>
      <c r="D216" s="51">
        <v>510.00000000000006</v>
      </c>
      <c r="E216" s="52">
        <v>43948.197754579473</v>
      </c>
      <c r="F216" s="53">
        <v>510.00000000000006</v>
      </c>
      <c r="G216" s="101">
        <v>43948.197754579473</v>
      </c>
      <c r="H216" s="17">
        <v>1.6397424342817419</v>
      </c>
      <c r="I216" s="111">
        <v>1.1812131330190536</v>
      </c>
      <c r="J216" s="112" t="str">
        <f t="shared" si="31"/>
        <v>No</v>
      </c>
      <c r="K216" s="146" t="b">
        <f t="shared" si="35"/>
        <v>0</v>
      </c>
      <c r="L216" s="107">
        <f>IF(H216&lt;I216,D216-F216,0)</f>
        <v>0</v>
      </c>
      <c r="M216" s="27">
        <f t="shared" si="32"/>
        <v>0</v>
      </c>
      <c r="N216" s="27">
        <v>86.172936773685237</v>
      </c>
      <c r="O216" s="27">
        <f t="shared" si="33"/>
        <v>0</v>
      </c>
      <c r="P216" s="14"/>
      <c r="Q216" s="14"/>
      <c r="R216" s="54"/>
      <c r="S216" s="2"/>
      <c r="T216" s="2"/>
    </row>
    <row r="217" spans="1:20" x14ac:dyDescent="0.35">
      <c r="A217" s="93">
        <v>43862</v>
      </c>
      <c r="B217" s="10">
        <v>0.875000000000001</v>
      </c>
      <c r="C217" s="18" t="s">
        <v>19</v>
      </c>
      <c r="D217" s="51">
        <v>680</v>
      </c>
      <c r="E217" s="52">
        <v>25113.255859759698</v>
      </c>
      <c r="F217" s="53">
        <v>680</v>
      </c>
      <c r="G217" s="101">
        <v>25113.255859759698</v>
      </c>
      <c r="H217" s="17">
        <v>1.6397424342817419</v>
      </c>
      <c r="I217" s="111">
        <v>1.1812131330190536</v>
      </c>
      <c r="J217" s="112" t="str">
        <f t="shared" si="31"/>
        <v>No</v>
      </c>
      <c r="K217" s="146" t="b">
        <f t="shared" si="35"/>
        <v>0</v>
      </c>
      <c r="L217" s="107">
        <f>IF(H217&lt;I217,D217-F217,0)</f>
        <v>0</v>
      </c>
      <c r="M217" s="27">
        <f t="shared" si="32"/>
        <v>0</v>
      </c>
      <c r="N217" s="27">
        <v>36.931258617293672</v>
      </c>
      <c r="O217" s="27">
        <f t="shared" si="33"/>
        <v>0</v>
      </c>
      <c r="P217" s="14"/>
      <c r="Q217" s="14"/>
      <c r="R217" s="54"/>
      <c r="S217" s="2"/>
      <c r="T217" s="2"/>
    </row>
    <row r="218" spans="1:20" x14ac:dyDescent="0.35">
      <c r="A218" s="93">
        <v>43862</v>
      </c>
      <c r="B218" s="10">
        <v>0.875000000000001</v>
      </c>
      <c r="C218" s="18" t="s">
        <v>18</v>
      </c>
      <c r="D218" s="51">
        <v>501.32115729388363</v>
      </c>
      <c r="E218" s="52">
        <v>43200.316390796543</v>
      </c>
      <c r="F218" s="53">
        <v>501.32115729388363</v>
      </c>
      <c r="G218" s="101">
        <v>43200.316390796543</v>
      </c>
      <c r="H218" s="17">
        <v>1.6397424342817419</v>
      </c>
      <c r="I218" s="111">
        <v>1.1812131330190536</v>
      </c>
      <c r="J218" s="112" t="str">
        <f t="shared" si="31"/>
        <v>No</v>
      </c>
      <c r="K218" s="146" t="b">
        <f t="shared" si="35"/>
        <v>0</v>
      </c>
      <c r="L218" s="107">
        <f>IF(H218&lt;I218,D218-F218,0)</f>
        <v>0</v>
      </c>
      <c r="M218" s="27">
        <f t="shared" si="32"/>
        <v>0</v>
      </c>
      <c r="N218" s="27">
        <v>86.172936773685237</v>
      </c>
      <c r="O218" s="27">
        <f t="shared" si="33"/>
        <v>0</v>
      </c>
      <c r="P218" s="14"/>
      <c r="Q218" s="14"/>
      <c r="R218" s="54"/>
      <c r="S218" s="2"/>
      <c r="T218" s="2"/>
    </row>
    <row r="219" spans="1:20" x14ac:dyDescent="0.35">
      <c r="A219" s="93">
        <v>43862</v>
      </c>
      <c r="B219" s="10">
        <v>0.875000000000001</v>
      </c>
      <c r="C219" s="18" t="s">
        <v>17</v>
      </c>
      <c r="D219" s="51">
        <v>499.36956787109375</v>
      </c>
      <c r="E219" s="52">
        <v>0</v>
      </c>
      <c r="F219" s="53">
        <v>499.36956787109375</v>
      </c>
      <c r="G219" s="101">
        <v>0</v>
      </c>
      <c r="H219" s="17">
        <v>1.6397424342817419</v>
      </c>
      <c r="I219" s="111">
        <v>1.1812131330190536</v>
      </c>
      <c r="J219" s="112" t="str">
        <f t="shared" si="31"/>
        <v>No</v>
      </c>
      <c r="K219" s="146" t="b">
        <f t="shared" si="35"/>
        <v>0</v>
      </c>
      <c r="L219" s="107">
        <f>IF(H219&lt;I219,D219-F219,0)</f>
        <v>0</v>
      </c>
      <c r="M219" s="27">
        <f t="shared" si="32"/>
        <v>0</v>
      </c>
      <c r="N219" s="27">
        <v>0</v>
      </c>
      <c r="O219" s="27">
        <f t="shared" si="33"/>
        <v>0</v>
      </c>
      <c r="P219" s="14"/>
      <c r="Q219" s="14"/>
      <c r="R219" s="54"/>
      <c r="S219" s="2"/>
      <c r="T219" s="2"/>
    </row>
    <row r="220" spans="1:20" x14ac:dyDescent="0.35">
      <c r="A220" s="93">
        <v>43862</v>
      </c>
      <c r="B220" s="10">
        <v>0.875000000000001</v>
      </c>
      <c r="C220" s="18" t="s">
        <v>16</v>
      </c>
      <c r="D220" s="51">
        <v>850</v>
      </c>
      <c r="E220" s="52">
        <v>31391.569824699622</v>
      </c>
      <c r="F220" s="53">
        <v>850</v>
      </c>
      <c r="G220" s="101">
        <v>31391.569824699622</v>
      </c>
      <c r="H220" s="17">
        <v>1.6397424342817419</v>
      </c>
      <c r="I220" s="111">
        <v>1.1812131330190536</v>
      </c>
      <c r="J220" s="112" t="str">
        <f t="shared" si="31"/>
        <v>No</v>
      </c>
      <c r="K220" s="146" t="b">
        <f t="shared" si="35"/>
        <v>0</v>
      </c>
      <c r="L220" s="107">
        <f>IF(H220&lt;I220,D220-F220,0)</f>
        <v>0</v>
      </c>
      <c r="M220" s="27">
        <f t="shared" si="32"/>
        <v>0</v>
      </c>
      <c r="N220" s="27">
        <v>36.931258617293672</v>
      </c>
      <c r="O220" s="27">
        <f t="shared" si="33"/>
        <v>0</v>
      </c>
      <c r="P220" s="14"/>
      <c r="Q220" s="14"/>
      <c r="R220" s="54"/>
      <c r="S220" s="2"/>
      <c r="T220" s="2"/>
    </row>
    <row r="221" spans="1:20" x14ac:dyDescent="0.35">
      <c r="A221" s="93">
        <v>43862</v>
      </c>
      <c r="B221" s="10">
        <v>0.875000000000001</v>
      </c>
      <c r="C221" s="18" t="s">
        <v>15</v>
      </c>
      <c r="D221" s="51">
        <v>713.38507080078125</v>
      </c>
      <c r="E221" s="52">
        <v>0</v>
      </c>
      <c r="F221" s="53">
        <v>713.38507080078125</v>
      </c>
      <c r="G221" s="101">
        <v>0</v>
      </c>
      <c r="H221" s="17">
        <v>1.6397424342817419</v>
      </c>
      <c r="I221" s="111">
        <v>1.1812131330190536</v>
      </c>
      <c r="J221" s="112" t="str">
        <f t="shared" si="31"/>
        <v>No</v>
      </c>
      <c r="K221" s="146" t="b">
        <f t="shared" si="35"/>
        <v>0</v>
      </c>
      <c r="L221" s="107">
        <f>IF(H221&lt;I221,D221-F221,0)</f>
        <v>0</v>
      </c>
      <c r="M221" s="27">
        <f t="shared" si="32"/>
        <v>0</v>
      </c>
      <c r="N221" s="27">
        <v>0</v>
      </c>
      <c r="O221" s="27">
        <f t="shared" si="33"/>
        <v>0</v>
      </c>
      <c r="P221" s="14"/>
      <c r="Q221" s="14"/>
      <c r="R221" s="54"/>
      <c r="S221" s="2"/>
      <c r="T221" s="2"/>
    </row>
    <row r="222" spans="1:20" x14ac:dyDescent="0.35">
      <c r="A222" s="93">
        <v>43862</v>
      </c>
      <c r="B222" s="10">
        <v>0.91666666666666696</v>
      </c>
      <c r="C222" s="18" t="s">
        <v>24</v>
      </c>
      <c r="D222" s="51">
        <v>1000</v>
      </c>
      <c r="E222" s="52">
        <v>33230.746503840848</v>
      </c>
      <c r="F222" s="53">
        <v>1000</v>
      </c>
      <c r="G222" s="101">
        <v>33230.746503840848</v>
      </c>
      <c r="H222" s="17">
        <v>1.9537569461782351</v>
      </c>
      <c r="I222" s="111">
        <v>1.1378985314490073</v>
      </c>
      <c r="J222" s="112" t="str">
        <f t="shared" si="31"/>
        <v>No</v>
      </c>
      <c r="K222" s="146" t="b">
        <f>OR(($D$229-$F$229)&gt;0,($D$231-$F$231)&gt;0)</f>
        <v>1</v>
      </c>
      <c r="L222" s="107">
        <f>D222-F222</f>
        <v>0</v>
      </c>
      <c r="M222" s="27">
        <f t="shared" si="32"/>
        <v>0</v>
      </c>
      <c r="N222" s="27">
        <v>33.230746503840848</v>
      </c>
      <c r="O222" s="27">
        <f t="shared" si="33"/>
        <v>0</v>
      </c>
      <c r="P222" s="14"/>
      <c r="Q222" s="14"/>
      <c r="R222" s="54"/>
      <c r="S222" s="2"/>
      <c r="T222" s="2"/>
    </row>
    <row r="223" spans="1:20" x14ac:dyDescent="0.35">
      <c r="A223" s="93">
        <v>43862</v>
      </c>
      <c r="B223" s="10">
        <v>0.91666666666666696</v>
      </c>
      <c r="C223" s="18" t="s">
        <v>23</v>
      </c>
      <c r="D223" s="51">
        <v>594.99999999937518</v>
      </c>
      <c r="E223" s="52">
        <v>32953.823616274232</v>
      </c>
      <c r="F223" s="53">
        <v>594.99999999957265</v>
      </c>
      <c r="G223" s="101">
        <v>32953.823616285175</v>
      </c>
      <c r="H223" s="17">
        <v>1.9537569461782351</v>
      </c>
      <c r="I223" s="111">
        <v>1.1378985314490073</v>
      </c>
      <c r="J223" s="112" t="str">
        <f t="shared" si="31"/>
        <v>No</v>
      </c>
      <c r="K223" s="146" t="b">
        <f t="shared" ref="K223:K231" si="36">OR(($D$229-$F$229)&gt;0,($D$231-$F$231)&gt;0)</f>
        <v>1</v>
      </c>
      <c r="L223" s="107">
        <f t="shared" ref="L223:L240" si="37">D223-F223</f>
        <v>-1.9747403712244704E-10</v>
      </c>
      <c r="M223" s="27">
        <f t="shared" si="32"/>
        <v>1.3467729331750889E-9</v>
      </c>
      <c r="N223" s="27">
        <v>55.384577506401413</v>
      </c>
      <c r="O223" s="27">
        <f t="shared" si="33"/>
        <v>-1.0937016114510158E-8</v>
      </c>
      <c r="P223" s="14"/>
      <c r="Q223" s="14"/>
      <c r="R223" s="54"/>
      <c r="S223" s="2"/>
      <c r="T223" s="2"/>
    </row>
    <row r="224" spans="1:20" x14ac:dyDescent="0.35">
      <c r="A224" s="93">
        <v>43862</v>
      </c>
      <c r="B224" s="10">
        <v>0.91666666666666696</v>
      </c>
      <c r="C224" s="18" t="s">
        <v>22</v>
      </c>
      <c r="D224" s="51">
        <v>680</v>
      </c>
      <c r="E224" s="52">
        <v>37661.512704352965</v>
      </c>
      <c r="F224" s="53">
        <v>680</v>
      </c>
      <c r="G224" s="101">
        <v>37661.512704352965</v>
      </c>
      <c r="H224" s="17">
        <v>1.9537569461782351</v>
      </c>
      <c r="I224" s="111">
        <v>1.1378985314490073</v>
      </c>
      <c r="J224" s="112" t="str">
        <f t="shared" si="31"/>
        <v>No</v>
      </c>
      <c r="K224" s="146" t="b">
        <f t="shared" si="36"/>
        <v>1</v>
      </c>
      <c r="L224" s="107">
        <f t="shared" si="37"/>
        <v>0</v>
      </c>
      <c r="M224" s="27">
        <f t="shared" si="32"/>
        <v>0</v>
      </c>
      <c r="N224" s="27">
        <v>55.384577506401413</v>
      </c>
      <c r="O224" s="27">
        <f t="shared" si="33"/>
        <v>0</v>
      </c>
      <c r="P224" s="14"/>
      <c r="Q224" s="14"/>
      <c r="R224" s="54"/>
      <c r="S224" s="2"/>
      <c r="T224" s="2"/>
    </row>
    <row r="225" spans="1:20" x14ac:dyDescent="0.35">
      <c r="A225" s="93">
        <v>43862</v>
      </c>
      <c r="B225" s="10">
        <v>0.91666666666666696</v>
      </c>
      <c r="C225" s="18" t="s">
        <v>21</v>
      </c>
      <c r="D225" s="51">
        <v>0</v>
      </c>
      <c r="E225" s="52">
        <v>0</v>
      </c>
      <c r="F225" s="53">
        <v>0</v>
      </c>
      <c r="G225" s="101">
        <v>0</v>
      </c>
      <c r="H225" s="17">
        <v>1.9537569461782351</v>
      </c>
      <c r="I225" s="111">
        <v>1.1378985314490073</v>
      </c>
      <c r="J225" s="112" t="str">
        <f t="shared" si="31"/>
        <v>No</v>
      </c>
      <c r="K225" s="146" t="b">
        <f t="shared" si="36"/>
        <v>1</v>
      </c>
      <c r="L225" s="107">
        <f t="shared" si="37"/>
        <v>0</v>
      </c>
      <c r="M225" s="27">
        <f t="shared" si="32"/>
        <v>0</v>
      </c>
      <c r="N225" s="27">
        <v>77.538408508961979</v>
      </c>
      <c r="O225" s="27">
        <f t="shared" si="33"/>
        <v>0</v>
      </c>
      <c r="P225" s="14"/>
      <c r="Q225" s="14"/>
      <c r="R225" s="54"/>
      <c r="S225" s="2"/>
      <c r="T225" s="2"/>
    </row>
    <row r="226" spans="1:20" x14ac:dyDescent="0.35">
      <c r="A226" s="93">
        <v>43862</v>
      </c>
      <c r="B226" s="10">
        <v>0.91666666666666696</v>
      </c>
      <c r="C226" s="18" t="s">
        <v>20</v>
      </c>
      <c r="D226" s="51">
        <v>508.41290431968184</v>
      </c>
      <c r="E226" s="52">
        <v>39421.52746636729</v>
      </c>
      <c r="F226" s="53">
        <v>510.00000000000006</v>
      </c>
      <c r="G226" s="101">
        <v>39544.588339570611</v>
      </c>
      <c r="H226" s="17">
        <v>1.9537569461782351</v>
      </c>
      <c r="I226" s="111">
        <v>1.1378985314490073</v>
      </c>
      <c r="J226" s="112" t="str">
        <f t="shared" si="31"/>
        <v>No</v>
      </c>
      <c r="K226" s="146" t="b">
        <f t="shared" si="36"/>
        <v>1</v>
      </c>
      <c r="L226" s="107">
        <f t="shared" si="37"/>
        <v>-1.5870956803182139</v>
      </c>
      <c r="M226" s="27">
        <f t="shared" si="32"/>
        <v>10.82399253977022</v>
      </c>
      <c r="N226" s="27">
        <v>77.538408508961979</v>
      </c>
      <c r="O226" s="27">
        <f t="shared" si="33"/>
        <v>-123.0608732033226</v>
      </c>
      <c r="P226" s="14"/>
      <c r="Q226" s="14"/>
      <c r="R226" s="54"/>
      <c r="S226" s="2"/>
      <c r="T226" s="2"/>
    </row>
    <row r="227" spans="1:20" x14ac:dyDescent="0.35">
      <c r="A227" s="93">
        <v>43862</v>
      </c>
      <c r="B227" s="10">
        <v>0.91666666666666696</v>
      </c>
      <c r="C227" s="18" t="s">
        <v>19</v>
      </c>
      <c r="D227" s="51">
        <v>680</v>
      </c>
      <c r="E227" s="52">
        <v>22596.907622611776</v>
      </c>
      <c r="F227" s="53">
        <v>680</v>
      </c>
      <c r="G227" s="101">
        <v>22596.907622611776</v>
      </c>
      <c r="H227" s="17">
        <v>1.9537569461782351</v>
      </c>
      <c r="I227" s="111">
        <v>1.1378985314490073</v>
      </c>
      <c r="J227" s="112" t="str">
        <f t="shared" si="31"/>
        <v>No</v>
      </c>
      <c r="K227" s="146" t="b">
        <f t="shared" si="36"/>
        <v>1</v>
      </c>
      <c r="L227" s="107">
        <f t="shared" si="37"/>
        <v>0</v>
      </c>
      <c r="M227" s="27">
        <f t="shared" si="32"/>
        <v>0</v>
      </c>
      <c r="N227" s="27">
        <v>33.230746503840848</v>
      </c>
      <c r="O227" s="27">
        <f t="shared" si="33"/>
        <v>0</v>
      </c>
      <c r="P227" s="14"/>
      <c r="Q227" s="14"/>
      <c r="R227" s="54"/>
      <c r="S227" s="2"/>
      <c r="T227" s="2"/>
    </row>
    <row r="228" spans="1:20" x14ac:dyDescent="0.35">
      <c r="A228" s="93">
        <v>43862</v>
      </c>
      <c r="B228" s="10">
        <v>0.91666666666666696</v>
      </c>
      <c r="C228" s="18" t="s">
        <v>18</v>
      </c>
      <c r="D228" s="51">
        <v>0</v>
      </c>
      <c r="E228" s="52">
        <v>0</v>
      </c>
      <c r="F228" s="53">
        <v>235.38142584323703</v>
      </c>
      <c r="G228" s="101">
        <v>18251.101152454852</v>
      </c>
      <c r="H228" s="17">
        <v>1.9537569461782351</v>
      </c>
      <c r="I228" s="111">
        <v>1.1378985314490073</v>
      </c>
      <c r="J228" s="112" t="str">
        <f t="shared" si="31"/>
        <v>No</v>
      </c>
      <c r="K228" s="146" t="b">
        <f t="shared" si="36"/>
        <v>1</v>
      </c>
      <c r="L228" s="107">
        <f t="shared" si="37"/>
        <v>-235.38142584323703</v>
      </c>
      <c r="M228" s="27">
        <f t="shared" si="32"/>
        <v>1605.3013242508766</v>
      </c>
      <c r="N228" s="27">
        <v>77.538408508961979</v>
      </c>
      <c r="O228" s="27">
        <f t="shared" si="33"/>
        <v>-18251.101152454852</v>
      </c>
      <c r="P228" s="14"/>
      <c r="Q228" s="14"/>
      <c r="R228" s="54"/>
      <c r="S228" s="2"/>
      <c r="T228" s="2"/>
    </row>
    <row r="229" spans="1:20" x14ac:dyDescent="0.35">
      <c r="A229" s="93">
        <v>43862</v>
      </c>
      <c r="B229" s="10">
        <v>0.91666666666666696</v>
      </c>
      <c r="C229" s="18" t="s">
        <v>17</v>
      </c>
      <c r="D229" s="51">
        <v>595</v>
      </c>
      <c r="E229" s="52">
        <v>0</v>
      </c>
      <c r="F229" s="53">
        <v>595</v>
      </c>
      <c r="G229" s="101">
        <v>0</v>
      </c>
      <c r="H229" s="17">
        <v>1.9537569461782351</v>
      </c>
      <c r="I229" s="111">
        <v>1.1378985314490073</v>
      </c>
      <c r="J229" s="112" t="str">
        <f t="shared" si="31"/>
        <v>No</v>
      </c>
      <c r="K229" s="146" t="b">
        <f t="shared" si="36"/>
        <v>1</v>
      </c>
      <c r="L229" s="107">
        <f t="shared" si="37"/>
        <v>0</v>
      </c>
      <c r="M229" s="27">
        <f t="shared" si="32"/>
        <v>0</v>
      </c>
      <c r="N229" s="27">
        <v>0</v>
      </c>
      <c r="O229" s="27">
        <f t="shared" si="33"/>
        <v>0</v>
      </c>
      <c r="P229" s="14"/>
      <c r="Q229" s="14"/>
      <c r="R229" s="54"/>
      <c r="S229" s="2"/>
      <c r="T229" s="2"/>
    </row>
    <row r="230" spans="1:20" x14ac:dyDescent="0.35">
      <c r="A230" s="93">
        <v>43862</v>
      </c>
      <c r="B230" s="10">
        <v>0.91666666666666696</v>
      </c>
      <c r="C230" s="18" t="s">
        <v>16</v>
      </c>
      <c r="D230" s="51">
        <v>850</v>
      </c>
      <c r="E230" s="52">
        <v>28246.13452826472</v>
      </c>
      <c r="F230" s="53">
        <v>850</v>
      </c>
      <c r="G230" s="101">
        <v>28246.13452826472</v>
      </c>
      <c r="H230" s="17">
        <v>1.9537569461782351</v>
      </c>
      <c r="I230" s="111">
        <v>1.1378985314490073</v>
      </c>
      <c r="J230" s="112" t="str">
        <f t="shared" si="31"/>
        <v>No</v>
      </c>
      <c r="K230" s="146" t="b">
        <f t="shared" si="36"/>
        <v>1</v>
      </c>
      <c r="L230" s="107">
        <f t="shared" si="37"/>
        <v>0</v>
      </c>
      <c r="M230" s="27">
        <f t="shared" si="32"/>
        <v>0</v>
      </c>
      <c r="N230" s="27">
        <v>33.230746503840848</v>
      </c>
      <c r="O230" s="27">
        <f t="shared" si="33"/>
        <v>0</v>
      </c>
      <c r="P230" s="14"/>
      <c r="Q230" s="14"/>
      <c r="R230" s="54"/>
      <c r="S230" s="2"/>
      <c r="T230" s="2"/>
    </row>
    <row r="231" spans="1:20" x14ac:dyDescent="0.35">
      <c r="A231" s="93">
        <v>43862</v>
      </c>
      <c r="B231" s="10">
        <v>0.91666666666666696</v>
      </c>
      <c r="C231" s="18" t="s">
        <v>15</v>
      </c>
      <c r="D231" s="51">
        <v>850</v>
      </c>
      <c r="E231" s="52">
        <v>0</v>
      </c>
      <c r="F231" s="53">
        <v>613.03147847265018</v>
      </c>
      <c r="G231" s="101">
        <v>0</v>
      </c>
      <c r="H231" s="17">
        <v>1.9537569461782351</v>
      </c>
      <c r="I231" s="111">
        <v>1.1378985314490073</v>
      </c>
      <c r="J231" s="112" t="str">
        <f t="shared" si="31"/>
        <v>No</v>
      </c>
      <c r="K231" s="146" t="b">
        <f t="shared" si="36"/>
        <v>1</v>
      </c>
      <c r="L231" s="107">
        <f t="shared" si="37"/>
        <v>236.96852152734982</v>
      </c>
      <c r="M231" s="27">
        <f t="shared" si="32"/>
        <v>1616.1253168165258</v>
      </c>
      <c r="N231" s="27">
        <v>0</v>
      </c>
      <c r="O231" s="27">
        <f t="shared" si="33"/>
        <v>0</v>
      </c>
      <c r="P231" s="14"/>
      <c r="Q231" s="14"/>
      <c r="R231" s="54"/>
      <c r="S231" s="2"/>
      <c r="T231" s="2"/>
    </row>
    <row r="232" spans="1:20" x14ac:dyDescent="0.35">
      <c r="A232" s="93">
        <v>43862</v>
      </c>
      <c r="B232" s="10">
        <v>0.95833333333333404</v>
      </c>
      <c r="C232" s="18" t="s">
        <v>24</v>
      </c>
      <c r="D232" s="51">
        <v>1000</v>
      </c>
      <c r="E232" s="52">
        <v>31472.81859365767</v>
      </c>
      <c r="F232" s="53">
        <v>1000</v>
      </c>
      <c r="G232" s="101">
        <v>31472.81859365767</v>
      </c>
      <c r="H232" s="17">
        <v>1.9131279850729905</v>
      </c>
      <c r="I232" s="111">
        <v>1.1373182430041091</v>
      </c>
      <c r="J232" s="112" t="str">
        <f t="shared" si="31"/>
        <v>No</v>
      </c>
      <c r="K232" s="146" t="b">
        <f>OR(($D$239-$F$239)&gt;0,($D$241-$F$241)&gt;0)</f>
        <v>1</v>
      </c>
      <c r="L232" s="107">
        <f t="shared" si="37"/>
        <v>0</v>
      </c>
      <c r="M232" s="27">
        <f t="shared" si="32"/>
        <v>0</v>
      </c>
      <c r="N232" s="27">
        <v>31.472818593657671</v>
      </c>
      <c r="O232" s="27">
        <f t="shared" si="33"/>
        <v>0</v>
      </c>
      <c r="P232" s="14"/>
      <c r="Q232" s="14"/>
      <c r="R232" s="54"/>
      <c r="S232" s="2"/>
      <c r="T232" s="2"/>
    </row>
    <row r="233" spans="1:20" x14ac:dyDescent="0.35">
      <c r="A233" s="93">
        <v>43862</v>
      </c>
      <c r="B233" s="10">
        <v>0.95833333333333404</v>
      </c>
      <c r="C233" s="18" t="s">
        <v>23</v>
      </c>
      <c r="D233" s="51">
        <v>582.47247884967862</v>
      </c>
      <c r="E233" s="52">
        <v>30553.417771056731</v>
      </c>
      <c r="F233" s="53">
        <v>594.99999999928207</v>
      </c>
      <c r="G233" s="101">
        <v>31210.54510533953</v>
      </c>
      <c r="H233" s="17">
        <v>1.9131279850729905</v>
      </c>
      <c r="I233" s="111">
        <v>1.1373182430041091</v>
      </c>
      <c r="J233" s="112" t="str">
        <f t="shared" si="31"/>
        <v>No</v>
      </c>
      <c r="K233" s="146" t="b">
        <f t="shared" ref="K233:K241" si="38">OR(($D$239-$F$239)&gt;0,($D$241-$F$241)&gt;0)</f>
        <v>1</v>
      </c>
      <c r="L233" s="107">
        <f t="shared" si="37"/>
        <v>-12.527521149603444</v>
      </c>
      <c r="M233" s="27">
        <f t="shared" si="32"/>
        <v>85.4376942402955</v>
      </c>
      <c r="N233" s="27">
        <v>52.454697656096116</v>
      </c>
      <c r="O233" s="27">
        <f t="shared" si="33"/>
        <v>-657.1273342827983</v>
      </c>
      <c r="P233" s="14"/>
      <c r="Q233" s="14"/>
      <c r="R233" s="54"/>
      <c r="S233" s="2"/>
      <c r="T233" s="2"/>
    </row>
    <row r="234" spans="1:20" x14ac:dyDescent="0.35">
      <c r="A234" s="93">
        <v>43862</v>
      </c>
      <c r="B234" s="10">
        <v>0.95833333333333404</v>
      </c>
      <c r="C234" s="18" t="s">
        <v>22</v>
      </c>
      <c r="D234" s="51">
        <v>680</v>
      </c>
      <c r="E234" s="52">
        <v>35669.194406145361</v>
      </c>
      <c r="F234" s="53">
        <v>680</v>
      </c>
      <c r="G234" s="101">
        <v>35669.194406145361</v>
      </c>
      <c r="H234" s="17">
        <v>1.9131279850729905</v>
      </c>
      <c r="I234" s="111">
        <v>1.1373182430041091</v>
      </c>
      <c r="J234" s="112" t="str">
        <f t="shared" si="31"/>
        <v>No</v>
      </c>
      <c r="K234" s="146" t="b">
        <f t="shared" si="38"/>
        <v>1</v>
      </c>
      <c r="L234" s="107">
        <f t="shared" si="37"/>
        <v>0</v>
      </c>
      <c r="M234" s="27">
        <f t="shared" si="32"/>
        <v>0</v>
      </c>
      <c r="N234" s="27">
        <v>52.454697656096116</v>
      </c>
      <c r="O234" s="27">
        <f t="shared" si="33"/>
        <v>0</v>
      </c>
      <c r="P234" s="14"/>
      <c r="Q234" s="14"/>
      <c r="R234" s="54"/>
      <c r="S234" s="2"/>
      <c r="T234" s="2"/>
    </row>
    <row r="235" spans="1:20" x14ac:dyDescent="0.35">
      <c r="A235" s="93">
        <v>43862</v>
      </c>
      <c r="B235" s="10">
        <v>0.95833333333333404</v>
      </c>
      <c r="C235" s="18" t="s">
        <v>21</v>
      </c>
      <c r="D235" s="51">
        <v>0</v>
      </c>
      <c r="E235" s="52">
        <v>0</v>
      </c>
      <c r="F235" s="53">
        <v>0</v>
      </c>
      <c r="G235" s="101">
        <v>0</v>
      </c>
      <c r="H235" s="17">
        <v>1.9131279850729905</v>
      </c>
      <c r="I235" s="111">
        <v>1.1373182430041091</v>
      </c>
      <c r="J235" s="112" t="str">
        <f t="shared" si="31"/>
        <v>No</v>
      </c>
      <c r="K235" s="146" t="b">
        <f t="shared" si="38"/>
        <v>1</v>
      </c>
      <c r="L235" s="107">
        <f t="shared" si="37"/>
        <v>0</v>
      </c>
      <c r="M235" s="27">
        <f t="shared" si="32"/>
        <v>0</v>
      </c>
      <c r="N235" s="27">
        <v>73.436576718534567</v>
      </c>
      <c r="O235" s="27">
        <f t="shared" si="33"/>
        <v>0</v>
      </c>
      <c r="P235" s="14"/>
      <c r="Q235" s="14"/>
      <c r="R235" s="54"/>
      <c r="S235" s="2"/>
      <c r="T235" s="2"/>
    </row>
    <row r="236" spans="1:20" x14ac:dyDescent="0.35">
      <c r="A236" s="93">
        <v>43862</v>
      </c>
      <c r="B236" s="10">
        <v>0.95833333333333404</v>
      </c>
      <c r="C236" s="18" t="s">
        <v>20</v>
      </c>
      <c r="D236" s="51">
        <v>144.67832525804806</v>
      </c>
      <c r="E236" s="52">
        <v>10624.680932321744</v>
      </c>
      <c r="F236" s="53">
        <v>407.95229771293401</v>
      </c>
      <c r="G236" s="101">
        <v>29958.620208498334</v>
      </c>
      <c r="H236" s="17">
        <v>1.9131279850729905</v>
      </c>
      <c r="I236" s="111">
        <v>1.1373182430041091</v>
      </c>
      <c r="J236" s="112" t="str">
        <f t="shared" si="31"/>
        <v>No</v>
      </c>
      <c r="K236" s="146" t="b">
        <f t="shared" si="38"/>
        <v>1</v>
      </c>
      <c r="L236" s="107">
        <f t="shared" si="37"/>
        <v>-263.27397245488595</v>
      </c>
      <c r="M236" s="27">
        <f t="shared" si="32"/>
        <v>1795.5284921423222</v>
      </c>
      <c r="N236" s="27">
        <v>73.436576718534567</v>
      </c>
      <c r="O236" s="27">
        <f t="shared" si="33"/>
        <v>-19333.939276176588</v>
      </c>
      <c r="P236" s="14"/>
      <c r="Q236" s="14"/>
      <c r="R236" s="54"/>
      <c r="S236" s="2"/>
      <c r="T236" s="2"/>
    </row>
    <row r="237" spans="1:20" x14ac:dyDescent="0.35">
      <c r="A237" s="93">
        <v>43862</v>
      </c>
      <c r="B237" s="10">
        <v>0.95833333333333404</v>
      </c>
      <c r="C237" s="18" t="s">
        <v>19</v>
      </c>
      <c r="D237" s="51">
        <v>680</v>
      </c>
      <c r="E237" s="52">
        <v>21401.516643687217</v>
      </c>
      <c r="F237" s="53">
        <v>680</v>
      </c>
      <c r="G237" s="101">
        <v>21401.516643687217</v>
      </c>
      <c r="H237" s="17">
        <v>1.9131279850729905</v>
      </c>
      <c r="I237" s="111">
        <v>1.1373182430041091</v>
      </c>
      <c r="J237" s="112" t="str">
        <f t="shared" si="31"/>
        <v>No</v>
      </c>
      <c r="K237" s="146" t="b">
        <f t="shared" si="38"/>
        <v>1</v>
      </c>
      <c r="L237" s="107">
        <f t="shared" si="37"/>
        <v>0</v>
      </c>
      <c r="M237" s="27">
        <f t="shared" si="32"/>
        <v>0</v>
      </c>
      <c r="N237" s="27">
        <v>31.472818593657671</v>
      </c>
      <c r="O237" s="27">
        <f t="shared" si="33"/>
        <v>0</v>
      </c>
      <c r="P237" s="14"/>
      <c r="Q237" s="14"/>
      <c r="R237" s="54"/>
      <c r="S237" s="2"/>
      <c r="T237" s="2"/>
    </row>
    <row r="238" spans="1:20" x14ac:dyDescent="0.35">
      <c r="A238" s="93">
        <v>43862</v>
      </c>
      <c r="B238" s="10">
        <v>0.95833333333333404</v>
      </c>
      <c r="C238" s="18" t="s">
        <v>18</v>
      </c>
      <c r="D238" s="51">
        <v>0</v>
      </c>
      <c r="E238" s="52">
        <v>0</v>
      </c>
      <c r="F238" s="53">
        <v>0</v>
      </c>
      <c r="G238" s="101">
        <v>0</v>
      </c>
      <c r="H238" s="17">
        <v>1.9131279850729905</v>
      </c>
      <c r="I238" s="111">
        <v>1.1373182430041091</v>
      </c>
      <c r="J238" s="112" t="str">
        <f t="shared" si="31"/>
        <v>No</v>
      </c>
      <c r="K238" s="146" t="b">
        <f t="shared" si="38"/>
        <v>1</v>
      </c>
      <c r="L238" s="107">
        <f t="shared" si="37"/>
        <v>0</v>
      </c>
      <c r="M238" s="27">
        <f t="shared" si="32"/>
        <v>0</v>
      </c>
      <c r="N238" s="27">
        <v>73.436576718534567</v>
      </c>
      <c r="O238" s="27">
        <f t="shared" si="33"/>
        <v>0</v>
      </c>
      <c r="P238" s="14"/>
      <c r="Q238" s="14"/>
      <c r="R238" s="54"/>
      <c r="S238" s="2"/>
      <c r="T238" s="2"/>
    </row>
    <row r="239" spans="1:20" x14ac:dyDescent="0.35">
      <c r="A239" s="93">
        <v>43862</v>
      </c>
      <c r="B239" s="10">
        <v>0.95833333333333404</v>
      </c>
      <c r="C239" s="18" t="s">
        <v>17</v>
      </c>
      <c r="D239" s="51">
        <v>582.62677001953125</v>
      </c>
      <c r="E239" s="52">
        <v>0</v>
      </c>
      <c r="F239" s="53">
        <v>582.62677001953125</v>
      </c>
      <c r="G239" s="101">
        <v>0</v>
      </c>
      <c r="H239" s="17">
        <v>1.9131279850729905</v>
      </c>
      <c r="I239" s="111">
        <v>1.1373182430041091</v>
      </c>
      <c r="J239" s="112" t="str">
        <f t="shared" si="31"/>
        <v>No</v>
      </c>
      <c r="K239" s="146" t="b">
        <f t="shared" si="38"/>
        <v>1</v>
      </c>
      <c r="L239" s="107">
        <f t="shared" si="37"/>
        <v>0</v>
      </c>
      <c r="M239" s="27">
        <f t="shared" si="32"/>
        <v>0</v>
      </c>
      <c r="N239" s="27">
        <v>0</v>
      </c>
      <c r="O239" s="27">
        <f t="shared" si="33"/>
        <v>0</v>
      </c>
      <c r="P239" s="14"/>
      <c r="Q239" s="14"/>
      <c r="R239" s="54"/>
      <c r="S239" s="2"/>
      <c r="T239" s="2"/>
    </row>
    <row r="240" spans="1:20" x14ac:dyDescent="0.35">
      <c r="A240" s="93">
        <v>43862</v>
      </c>
      <c r="B240" s="10">
        <v>0.95833333333333404</v>
      </c>
      <c r="C240" s="18" t="s">
        <v>16</v>
      </c>
      <c r="D240" s="51">
        <v>850</v>
      </c>
      <c r="E240" s="52">
        <v>26751.895804609019</v>
      </c>
      <c r="F240" s="53">
        <v>850</v>
      </c>
      <c r="G240" s="101">
        <v>26751.895804609019</v>
      </c>
      <c r="H240" s="17">
        <v>1.9131279850729905</v>
      </c>
      <c r="I240" s="111">
        <v>1.1373182430041091</v>
      </c>
      <c r="J240" s="112" t="str">
        <f t="shared" si="31"/>
        <v>No</v>
      </c>
      <c r="K240" s="146" t="b">
        <f t="shared" si="38"/>
        <v>1</v>
      </c>
      <c r="L240" s="107">
        <f t="shared" si="37"/>
        <v>0</v>
      </c>
      <c r="M240" s="27">
        <f t="shared" si="32"/>
        <v>0</v>
      </c>
      <c r="N240" s="27">
        <v>31.472818593657671</v>
      </c>
      <c r="O240" s="27">
        <f t="shared" si="33"/>
        <v>0</v>
      </c>
      <c r="P240" s="14"/>
      <c r="Q240" s="14"/>
      <c r="R240" s="54"/>
      <c r="S240" s="2"/>
      <c r="T240" s="2"/>
    </row>
    <row r="241" spans="1:20" ht="15" thickBot="1" x14ac:dyDescent="0.4">
      <c r="A241" s="94">
        <v>43862</v>
      </c>
      <c r="B241" s="11">
        <v>0.95833333333333404</v>
      </c>
      <c r="C241" s="20" t="s">
        <v>15</v>
      </c>
      <c r="D241" s="55">
        <v>832.323974609375</v>
      </c>
      <c r="E241" s="56">
        <v>0</v>
      </c>
      <c r="F241" s="57">
        <v>556.52248100250313</v>
      </c>
      <c r="G241" s="102">
        <v>0</v>
      </c>
      <c r="H241" s="19">
        <v>1.9131279850729905</v>
      </c>
      <c r="I241" s="113">
        <v>1.1373182430041091</v>
      </c>
      <c r="J241" s="114" t="str">
        <f t="shared" si="31"/>
        <v>No</v>
      </c>
      <c r="K241" s="147" t="b">
        <f t="shared" si="38"/>
        <v>1</v>
      </c>
      <c r="L241" s="108">
        <f>D241-F241</f>
        <v>275.80149360687187</v>
      </c>
      <c r="M241" s="95">
        <f t="shared" si="32"/>
        <v>1880.9661863988663</v>
      </c>
      <c r="N241" s="95">
        <v>0</v>
      </c>
      <c r="O241" s="95">
        <f t="shared" si="33"/>
        <v>0</v>
      </c>
      <c r="P241" s="14"/>
      <c r="Q241" s="14"/>
      <c r="R241" s="54"/>
      <c r="S241" s="2"/>
      <c r="T241" s="2"/>
    </row>
    <row r="242" spans="1:20" x14ac:dyDescent="0.35">
      <c r="A242" s="92">
        <v>43863</v>
      </c>
      <c r="B242" s="9">
        <v>0</v>
      </c>
      <c r="C242" s="22" t="s">
        <v>24</v>
      </c>
      <c r="D242" s="48">
        <v>1000</v>
      </c>
      <c r="E242" s="49">
        <v>28954.106755958244</v>
      </c>
      <c r="F242" s="50">
        <v>608.85451307832363</v>
      </c>
      <c r="G242" s="100">
        <v>17628.838570516757</v>
      </c>
      <c r="H242" s="21">
        <v>1.6468324004475194</v>
      </c>
      <c r="I242" s="120">
        <v>1.1634696888629465</v>
      </c>
      <c r="J242" s="121" t="str">
        <f t="shared" si="31"/>
        <v>No</v>
      </c>
      <c r="K242" s="146" t="b">
        <f>OR(($D$249-$F$249)&gt;0,($D$251-$F$251)&gt;0)</f>
        <v>0</v>
      </c>
      <c r="L242" s="106">
        <f>IF(H242&lt;I242,D242-F242,0)</f>
        <v>0</v>
      </c>
      <c r="M242" s="26">
        <f t="shared" si="32"/>
        <v>0</v>
      </c>
      <c r="N242" s="26">
        <v>28.954106755958243</v>
      </c>
      <c r="O242" s="26">
        <f t="shared" si="33"/>
        <v>0</v>
      </c>
      <c r="P242" s="14"/>
      <c r="Q242" s="14"/>
      <c r="R242" s="54"/>
      <c r="S242" s="2"/>
      <c r="T242" s="2"/>
    </row>
    <row r="243" spans="1:20" x14ac:dyDescent="0.35">
      <c r="A243" s="93">
        <v>43863</v>
      </c>
      <c r="B243" s="10">
        <v>0</v>
      </c>
      <c r="C243" s="18" t="s">
        <v>23</v>
      </c>
      <c r="D243" s="51">
        <v>513.49140984877045</v>
      </c>
      <c r="E243" s="52">
        <v>24779.47516504801</v>
      </c>
      <c r="F243" s="53">
        <v>493.70997395428714</v>
      </c>
      <c r="G243" s="101">
        <v>23824.885487256321</v>
      </c>
      <c r="H243" s="17">
        <v>1.6468324004475194</v>
      </c>
      <c r="I243" s="111">
        <v>1.1634696888629465</v>
      </c>
      <c r="J243" s="112" t="str">
        <f t="shared" si="31"/>
        <v>No</v>
      </c>
      <c r="K243" s="146" t="b">
        <f t="shared" ref="K243:K251" si="39">OR(($D$249-$F$249)&gt;0,($D$251-$F$251)&gt;0)</f>
        <v>0</v>
      </c>
      <c r="L243" s="107">
        <f>IF(H243&lt;I243,D243-F243,0)</f>
        <v>0</v>
      </c>
      <c r="M243" s="27">
        <f t="shared" si="32"/>
        <v>0</v>
      </c>
      <c r="N243" s="27">
        <v>48.256844593263736</v>
      </c>
      <c r="O243" s="27">
        <f t="shared" si="33"/>
        <v>0</v>
      </c>
      <c r="P243" s="14"/>
      <c r="Q243" s="14"/>
      <c r="R243" s="54"/>
      <c r="S243" s="2"/>
      <c r="T243" s="2"/>
    </row>
    <row r="244" spans="1:20" x14ac:dyDescent="0.35">
      <c r="A244" s="93">
        <v>43863</v>
      </c>
      <c r="B244" s="10">
        <v>0</v>
      </c>
      <c r="C244" s="18" t="s">
        <v>22</v>
      </c>
      <c r="D244" s="51">
        <v>269.07307717775666</v>
      </c>
      <c r="E244" s="52">
        <v>12984.617669598263</v>
      </c>
      <c r="F244" s="53">
        <v>680</v>
      </c>
      <c r="G244" s="101">
        <v>32814.654323419338</v>
      </c>
      <c r="H244" s="17">
        <v>1.6468324004475194</v>
      </c>
      <c r="I244" s="111">
        <v>1.1634696888629465</v>
      </c>
      <c r="J244" s="112" t="str">
        <f t="shared" si="31"/>
        <v>No</v>
      </c>
      <c r="K244" s="146" t="b">
        <f t="shared" si="39"/>
        <v>0</v>
      </c>
      <c r="L244" s="107">
        <f>IF(H244&lt;I244,D244-F244,0)</f>
        <v>0</v>
      </c>
      <c r="M244" s="27">
        <f t="shared" si="32"/>
        <v>0</v>
      </c>
      <c r="N244" s="27">
        <v>48.256844593263736</v>
      </c>
      <c r="O244" s="27">
        <f t="shared" si="33"/>
        <v>0</v>
      </c>
      <c r="P244" s="14"/>
      <c r="Q244" s="14"/>
      <c r="R244" s="54"/>
      <c r="S244" s="2"/>
      <c r="T244" s="2"/>
    </row>
    <row r="245" spans="1:20" x14ac:dyDescent="0.35">
      <c r="A245" s="93">
        <v>43863</v>
      </c>
      <c r="B245" s="10">
        <v>0</v>
      </c>
      <c r="C245" s="18" t="s">
        <v>21</v>
      </c>
      <c r="D245" s="51">
        <v>0</v>
      </c>
      <c r="E245" s="52">
        <v>0</v>
      </c>
      <c r="F245" s="53">
        <v>0</v>
      </c>
      <c r="G245" s="101">
        <v>0</v>
      </c>
      <c r="H245" s="17">
        <v>1.6468324004475194</v>
      </c>
      <c r="I245" s="111">
        <v>1.1634696888629465</v>
      </c>
      <c r="J245" s="112" t="str">
        <f t="shared" si="31"/>
        <v>No</v>
      </c>
      <c r="K245" s="146" t="b">
        <f t="shared" si="39"/>
        <v>0</v>
      </c>
      <c r="L245" s="107">
        <f>IF(H245&lt;I245,D245-F245,0)</f>
        <v>0</v>
      </c>
      <c r="M245" s="27">
        <f t="shared" si="32"/>
        <v>0</v>
      </c>
      <c r="N245" s="27">
        <v>67.559582430569236</v>
      </c>
      <c r="O245" s="27">
        <f t="shared" si="33"/>
        <v>0</v>
      </c>
      <c r="P245" s="14"/>
      <c r="Q245" s="14"/>
      <c r="R245" s="54"/>
      <c r="S245" s="2"/>
      <c r="T245" s="2"/>
    </row>
    <row r="246" spans="1:20" x14ac:dyDescent="0.35">
      <c r="A246" s="93">
        <v>43863</v>
      </c>
      <c r="B246" s="10">
        <v>0</v>
      </c>
      <c r="C246" s="18" t="s">
        <v>20</v>
      </c>
      <c r="D246" s="51">
        <v>0</v>
      </c>
      <c r="E246" s="52">
        <v>0</v>
      </c>
      <c r="F246" s="53">
        <v>0</v>
      </c>
      <c r="G246" s="101">
        <v>0</v>
      </c>
      <c r="H246" s="17">
        <v>1.6468324004475194</v>
      </c>
      <c r="I246" s="111">
        <v>1.1634696888629465</v>
      </c>
      <c r="J246" s="112" t="str">
        <f t="shared" si="31"/>
        <v>No</v>
      </c>
      <c r="K246" s="146" t="b">
        <f t="shared" si="39"/>
        <v>0</v>
      </c>
      <c r="L246" s="107">
        <f>IF(H246&lt;I246,D246-F246,0)</f>
        <v>0</v>
      </c>
      <c r="M246" s="27">
        <f t="shared" si="32"/>
        <v>0</v>
      </c>
      <c r="N246" s="27">
        <v>67.559582430569236</v>
      </c>
      <c r="O246" s="27">
        <f t="shared" si="33"/>
        <v>0</v>
      </c>
      <c r="P246" s="14"/>
      <c r="Q246" s="14"/>
      <c r="R246" s="54"/>
      <c r="S246" s="2"/>
      <c r="T246" s="2"/>
    </row>
    <row r="247" spans="1:20" x14ac:dyDescent="0.35">
      <c r="A247" s="93">
        <v>43863</v>
      </c>
      <c r="B247" s="10">
        <v>0</v>
      </c>
      <c r="C247" s="18" t="s">
        <v>19</v>
      </c>
      <c r="D247" s="51">
        <v>680</v>
      </c>
      <c r="E247" s="52">
        <v>19688.792594051607</v>
      </c>
      <c r="F247" s="53">
        <v>680</v>
      </c>
      <c r="G247" s="101">
        <v>19688.792594051607</v>
      </c>
      <c r="H247" s="17">
        <v>1.6468324004475194</v>
      </c>
      <c r="I247" s="111">
        <v>1.1634696888629465</v>
      </c>
      <c r="J247" s="112" t="str">
        <f t="shared" si="31"/>
        <v>No</v>
      </c>
      <c r="K247" s="146" t="b">
        <f t="shared" si="39"/>
        <v>0</v>
      </c>
      <c r="L247" s="107">
        <f>IF(H247&lt;I247,D247-F247,0)</f>
        <v>0</v>
      </c>
      <c r="M247" s="27">
        <f t="shared" si="32"/>
        <v>0</v>
      </c>
      <c r="N247" s="27">
        <v>28.954106755958243</v>
      </c>
      <c r="O247" s="27">
        <f t="shared" si="33"/>
        <v>0</v>
      </c>
      <c r="P247" s="14"/>
      <c r="Q247" s="14"/>
      <c r="R247" s="54"/>
      <c r="S247" s="2"/>
      <c r="T247" s="2"/>
    </row>
    <row r="248" spans="1:20" x14ac:dyDescent="0.35">
      <c r="A248" s="93">
        <v>43863</v>
      </c>
      <c r="B248" s="10">
        <v>0</v>
      </c>
      <c r="C248" s="18" t="s">
        <v>18</v>
      </c>
      <c r="D248" s="51">
        <v>0</v>
      </c>
      <c r="E248" s="52">
        <v>0</v>
      </c>
      <c r="F248" s="53">
        <v>0</v>
      </c>
      <c r="G248" s="101">
        <v>0</v>
      </c>
      <c r="H248" s="17">
        <v>1.6468324004475194</v>
      </c>
      <c r="I248" s="111">
        <v>1.1634696888629465</v>
      </c>
      <c r="J248" s="112" t="str">
        <f t="shared" si="31"/>
        <v>No</v>
      </c>
      <c r="K248" s="146" t="b">
        <f t="shared" si="39"/>
        <v>0</v>
      </c>
      <c r="L248" s="107">
        <f>IF(H248&lt;I248,D248-F248,0)</f>
        <v>0</v>
      </c>
      <c r="M248" s="27">
        <f t="shared" si="32"/>
        <v>0</v>
      </c>
      <c r="N248" s="27">
        <v>67.559582430569236</v>
      </c>
      <c r="O248" s="27">
        <f t="shared" si="33"/>
        <v>0</v>
      </c>
      <c r="P248" s="14"/>
      <c r="Q248" s="14"/>
      <c r="R248" s="54"/>
      <c r="S248" s="2"/>
      <c r="T248" s="2"/>
    </row>
    <row r="249" spans="1:20" x14ac:dyDescent="0.35">
      <c r="A249" s="93">
        <v>43863</v>
      </c>
      <c r="B249" s="10">
        <v>0</v>
      </c>
      <c r="C249" s="18" t="s">
        <v>17</v>
      </c>
      <c r="D249" s="51">
        <v>501.52874755859375</v>
      </c>
      <c r="E249" s="52">
        <v>0</v>
      </c>
      <c r="F249" s="53">
        <v>501.52874755859375</v>
      </c>
      <c r="G249" s="101">
        <v>0</v>
      </c>
      <c r="H249" s="17">
        <v>1.6468324004475194</v>
      </c>
      <c r="I249" s="111">
        <v>1.1634696888629465</v>
      </c>
      <c r="J249" s="112" t="str">
        <f t="shared" si="31"/>
        <v>No</v>
      </c>
      <c r="K249" s="146" t="b">
        <f t="shared" si="39"/>
        <v>0</v>
      </c>
      <c r="L249" s="107">
        <f>IF(H249&lt;I249,D249-F249,0)</f>
        <v>0</v>
      </c>
      <c r="M249" s="27">
        <f t="shared" si="32"/>
        <v>0</v>
      </c>
      <c r="N249" s="27">
        <v>0</v>
      </c>
      <c r="O249" s="27">
        <f t="shared" si="33"/>
        <v>0</v>
      </c>
      <c r="P249" s="14"/>
      <c r="Q249" s="14"/>
      <c r="R249" s="54"/>
      <c r="S249" s="2"/>
      <c r="T249" s="2"/>
    </row>
    <row r="250" spans="1:20" x14ac:dyDescent="0.35">
      <c r="A250" s="93">
        <v>43863</v>
      </c>
      <c r="B250" s="10">
        <v>0</v>
      </c>
      <c r="C250" s="18" t="s">
        <v>16</v>
      </c>
      <c r="D250" s="51">
        <v>850</v>
      </c>
      <c r="E250" s="52">
        <v>24610.990742564507</v>
      </c>
      <c r="F250" s="53">
        <v>850</v>
      </c>
      <c r="G250" s="101">
        <v>24610.990742564507</v>
      </c>
      <c r="H250" s="17">
        <v>1.6468324004475194</v>
      </c>
      <c r="I250" s="111">
        <v>1.1634696888629465</v>
      </c>
      <c r="J250" s="112" t="str">
        <f t="shared" si="31"/>
        <v>No</v>
      </c>
      <c r="K250" s="146" t="b">
        <f t="shared" si="39"/>
        <v>0</v>
      </c>
      <c r="L250" s="107">
        <f>IF(H250&lt;I250,D250-F250,0)</f>
        <v>0</v>
      </c>
      <c r="M250" s="27">
        <f t="shared" si="32"/>
        <v>0</v>
      </c>
      <c r="N250" s="27">
        <v>28.954106755958243</v>
      </c>
      <c r="O250" s="27">
        <f t="shared" si="33"/>
        <v>0</v>
      </c>
      <c r="P250" s="14"/>
      <c r="Q250" s="14"/>
      <c r="R250" s="54"/>
      <c r="S250" s="2"/>
      <c r="T250" s="2"/>
    </row>
    <row r="251" spans="1:20" x14ac:dyDescent="0.35">
      <c r="A251" s="93">
        <v>43863</v>
      </c>
      <c r="B251" s="10">
        <v>0</v>
      </c>
      <c r="C251" s="18" t="s">
        <v>15</v>
      </c>
      <c r="D251" s="51">
        <v>716.46966552734375</v>
      </c>
      <c r="E251" s="52">
        <v>0</v>
      </c>
      <c r="F251" s="53">
        <v>716.46966552734375</v>
      </c>
      <c r="G251" s="101">
        <v>0</v>
      </c>
      <c r="H251" s="17">
        <v>1.6468324004475194</v>
      </c>
      <c r="I251" s="111">
        <v>1.1634696888629465</v>
      </c>
      <c r="J251" s="112" t="str">
        <f t="shared" si="31"/>
        <v>No</v>
      </c>
      <c r="K251" s="146" t="b">
        <f t="shared" si="39"/>
        <v>0</v>
      </c>
      <c r="L251" s="107">
        <f>IF(H251&lt;I251,D251-F251,0)</f>
        <v>0</v>
      </c>
      <c r="M251" s="27">
        <f t="shared" si="32"/>
        <v>0</v>
      </c>
      <c r="N251" s="27">
        <v>0</v>
      </c>
      <c r="O251" s="27">
        <f t="shared" si="33"/>
        <v>0</v>
      </c>
      <c r="P251" s="14"/>
      <c r="Q251" s="14"/>
      <c r="R251" s="54"/>
      <c r="S251" s="2"/>
      <c r="T251" s="2"/>
    </row>
    <row r="252" spans="1:20" x14ac:dyDescent="0.35">
      <c r="A252" s="93">
        <v>43863</v>
      </c>
      <c r="B252" s="10">
        <v>4.1666666666666699E-2</v>
      </c>
      <c r="C252" s="18" t="s">
        <v>24</v>
      </c>
      <c r="D252" s="51">
        <v>1000</v>
      </c>
      <c r="E252" s="52">
        <v>22158.755170376207</v>
      </c>
      <c r="F252" s="53">
        <v>765.67381786525095</v>
      </c>
      <c r="G252" s="101">
        <v>16966.378670443319</v>
      </c>
      <c r="H252" s="17">
        <v>1.4647434892711437</v>
      </c>
      <c r="I252" s="111">
        <v>1.1690059002860229</v>
      </c>
      <c r="J252" s="112" t="str">
        <f t="shared" si="31"/>
        <v>No</v>
      </c>
      <c r="K252" s="146" t="b">
        <f>OR(($D$259-$F$259)&gt;0,($D$261-$F$261)&gt;0)</f>
        <v>0</v>
      </c>
      <c r="L252" s="107">
        <f>IF(H252&lt;I252,D252-F252,0)</f>
        <v>0</v>
      </c>
      <c r="M252" s="27">
        <f t="shared" si="32"/>
        <v>0</v>
      </c>
      <c r="N252" s="27">
        <v>22.158755170376207</v>
      </c>
      <c r="O252" s="27">
        <f t="shared" si="33"/>
        <v>0</v>
      </c>
      <c r="P252" s="14"/>
      <c r="Q252" s="14"/>
      <c r="R252" s="54"/>
      <c r="S252" s="2"/>
      <c r="T252" s="2"/>
    </row>
    <row r="253" spans="1:20" x14ac:dyDescent="0.35">
      <c r="A253" s="93">
        <v>43863</v>
      </c>
      <c r="B253" s="10">
        <v>4.1666666666666699E-2</v>
      </c>
      <c r="C253" s="18" t="s">
        <v>23</v>
      </c>
      <c r="D253" s="51">
        <v>576.43095259766176</v>
      </c>
      <c r="E253" s="52">
        <v>21288.320585397196</v>
      </c>
      <c r="F253" s="53">
        <v>130.75713468086099</v>
      </c>
      <c r="G253" s="101">
        <v>4829.0255569551764</v>
      </c>
      <c r="H253" s="17">
        <v>1.4647434892711437</v>
      </c>
      <c r="I253" s="111">
        <v>1.1690059002860229</v>
      </c>
      <c r="J253" s="112" t="str">
        <f t="shared" si="31"/>
        <v>No</v>
      </c>
      <c r="K253" s="146" t="b">
        <f t="shared" ref="K253:K261" si="40">OR(($D$259-$F$259)&gt;0,($D$261-$F$261)&gt;0)</f>
        <v>0</v>
      </c>
      <c r="L253" s="107">
        <f>IF(H253&lt;I253,D253-F253,0)</f>
        <v>0</v>
      </c>
      <c r="M253" s="27">
        <f t="shared" si="32"/>
        <v>0</v>
      </c>
      <c r="N253" s="27">
        <v>36.931258617293672</v>
      </c>
      <c r="O253" s="27">
        <f t="shared" si="33"/>
        <v>0</v>
      </c>
      <c r="P253" s="14"/>
      <c r="Q253" s="14"/>
      <c r="R253" s="54"/>
      <c r="S253" s="2"/>
      <c r="T253" s="2"/>
    </row>
    <row r="254" spans="1:20" x14ac:dyDescent="0.35">
      <c r="A254" s="93">
        <v>43863</v>
      </c>
      <c r="B254" s="10">
        <v>4.1666666666666699E-2</v>
      </c>
      <c r="C254" s="18" t="s">
        <v>22</v>
      </c>
      <c r="D254" s="51">
        <v>0</v>
      </c>
      <c r="E254" s="52">
        <v>0</v>
      </c>
      <c r="F254" s="53">
        <v>680</v>
      </c>
      <c r="G254" s="101">
        <v>25113.255859759698</v>
      </c>
      <c r="H254" s="17">
        <v>1.4647434892711437</v>
      </c>
      <c r="I254" s="111">
        <v>1.1690059002860229</v>
      </c>
      <c r="J254" s="112" t="str">
        <f t="shared" si="31"/>
        <v>No</v>
      </c>
      <c r="K254" s="146" t="b">
        <f t="shared" si="40"/>
        <v>0</v>
      </c>
      <c r="L254" s="107">
        <f>IF(H254&lt;I254,D254-F254,0)</f>
        <v>0</v>
      </c>
      <c r="M254" s="27">
        <f t="shared" si="32"/>
        <v>0</v>
      </c>
      <c r="N254" s="27">
        <v>36.931258617293672</v>
      </c>
      <c r="O254" s="27">
        <f t="shared" si="33"/>
        <v>0</v>
      </c>
      <c r="P254" s="14"/>
      <c r="Q254" s="14"/>
      <c r="R254" s="54"/>
      <c r="S254" s="2"/>
      <c r="T254" s="2"/>
    </row>
    <row r="255" spans="1:20" x14ac:dyDescent="0.35">
      <c r="A255" s="93">
        <v>43863</v>
      </c>
      <c r="B255" s="10">
        <v>4.1666666666666699E-2</v>
      </c>
      <c r="C255" s="18" t="s">
        <v>21</v>
      </c>
      <c r="D255" s="51">
        <v>0</v>
      </c>
      <c r="E255" s="52">
        <v>0</v>
      </c>
      <c r="F255" s="53">
        <v>0</v>
      </c>
      <c r="G255" s="101">
        <v>0</v>
      </c>
      <c r="H255" s="17">
        <v>1.4647434892711437</v>
      </c>
      <c r="I255" s="111">
        <v>1.1690059002860229</v>
      </c>
      <c r="J255" s="112" t="str">
        <f t="shared" si="31"/>
        <v>No</v>
      </c>
      <c r="K255" s="146" t="b">
        <f t="shared" si="40"/>
        <v>0</v>
      </c>
      <c r="L255" s="107">
        <f>IF(H255&lt;I255,D255-F255,0)</f>
        <v>0</v>
      </c>
      <c r="M255" s="27">
        <f t="shared" si="32"/>
        <v>0</v>
      </c>
      <c r="N255" s="27">
        <v>51.703762064211148</v>
      </c>
      <c r="O255" s="27">
        <f t="shared" si="33"/>
        <v>0</v>
      </c>
      <c r="P255" s="14"/>
      <c r="Q255" s="14"/>
      <c r="R255" s="54"/>
      <c r="S255" s="2"/>
      <c r="T255" s="2"/>
    </row>
    <row r="256" spans="1:20" x14ac:dyDescent="0.35">
      <c r="A256" s="93">
        <v>43863</v>
      </c>
      <c r="B256" s="10">
        <v>4.1666666666666699E-2</v>
      </c>
      <c r="C256" s="18" t="s">
        <v>20</v>
      </c>
      <c r="D256" s="51">
        <v>0</v>
      </c>
      <c r="E256" s="52">
        <v>0</v>
      </c>
      <c r="F256" s="53">
        <v>0</v>
      </c>
      <c r="G256" s="101">
        <v>0</v>
      </c>
      <c r="H256" s="17">
        <v>1.4647434892711437</v>
      </c>
      <c r="I256" s="111">
        <v>1.1690059002860229</v>
      </c>
      <c r="J256" s="112" t="str">
        <f t="shared" si="31"/>
        <v>No</v>
      </c>
      <c r="K256" s="146" t="b">
        <f t="shared" si="40"/>
        <v>0</v>
      </c>
      <c r="L256" s="107">
        <f>IF(H256&lt;I256,D256-F256,0)</f>
        <v>0</v>
      </c>
      <c r="M256" s="27">
        <f t="shared" si="32"/>
        <v>0</v>
      </c>
      <c r="N256" s="27">
        <v>51.703762064211148</v>
      </c>
      <c r="O256" s="27">
        <f t="shared" si="33"/>
        <v>0</v>
      </c>
      <c r="P256" s="14"/>
      <c r="Q256" s="14"/>
      <c r="R256" s="54"/>
      <c r="S256" s="2"/>
      <c r="T256" s="2"/>
    </row>
    <row r="257" spans="1:20" x14ac:dyDescent="0.35">
      <c r="A257" s="93">
        <v>43863</v>
      </c>
      <c r="B257" s="10">
        <v>4.1666666666666699E-2</v>
      </c>
      <c r="C257" s="18" t="s">
        <v>19</v>
      </c>
      <c r="D257" s="51">
        <v>680</v>
      </c>
      <c r="E257" s="52">
        <v>15067.953515855821</v>
      </c>
      <c r="F257" s="53">
        <v>680</v>
      </c>
      <c r="G257" s="101">
        <v>15067.953515855821</v>
      </c>
      <c r="H257" s="17">
        <v>1.4647434892711437</v>
      </c>
      <c r="I257" s="111">
        <v>1.1690059002860229</v>
      </c>
      <c r="J257" s="112" t="str">
        <f t="shared" si="31"/>
        <v>No</v>
      </c>
      <c r="K257" s="146" t="b">
        <f t="shared" si="40"/>
        <v>0</v>
      </c>
      <c r="L257" s="107">
        <f>IF(H257&lt;I257,D257-F257,0)</f>
        <v>0</v>
      </c>
      <c r="M257" s="27">
        <f t="shared" si="32"/>
        <v>0</v>
      </c>
      <c r="N257" s="27">
        <v>22.158755170376207</v>
      </c>
      <c r="O257" s="27">
        <f t="shared" si="33"/>
        <v>0</v>
      </c>
      <c r="P257" s="14"/>
      <c r="Q257" s="14"/>
      <c r="R257" s="54"/>
      <c r="S257" s="2"/>
      <c r="T257" s="2"/>
    </row>
    <row r="258" spans="1:20" x14ac:dyDescent="0.35">
      <c r="A258" s="93">
        <v>43863</v>
      </c>
      <c r="B258" s="10">
        <v>4.1666666666666699E-2</v>
      </c>
      <c r="C258" s="18" t="s">
        <v>18</v>
      </c>
      <c r="D258" s="51">
        <v>0</v>
      </c>
      <c r="E258" s="52">
        <v>0</v>
      </c>
      <c r="F258" s="53">
        <v>0</v>
      </c>
      <c r="G258" s="101">
        <v>0</v>
      </c>
      <c r="H258" s="17">
        <v>1.4647434892711437</v>
      </c>
      <c r="I258" s="111">
        <v>1.1690059002860229</v>
      </c>
      <c r="J258" s="112" t="str">
        <f t="shared" ref="J258:J321" si="41">IF(H258&lt;I258,"Sí","No")</f>
        <v>No</v>
      </c>
      <c r="K258" s="146" t="b">
        <f t="shared" si="40"/>
        <v>0</v>
      </c>
      <c r="L258" s="107">
        <f>IF(H258&lt;I258,D258-F258,0)</f>
        <v>0</v>
      </c>
      <c r="M258" s="27">
        <f t="shared" ref="M258:M321" si="42">ABS(L258*6.82)</f>
        <v>0</v>
      </c>
      <c r="N258" s="27">
        <v>51.703762064211148</v>
      </c>
      <c r="O258" s="27">
        <f t="shared" ref="O258:O321" si="43">IF(L258&gt;0, L258*N258*1.5, L258*N258)</f>
        <v>0</v>
      </c>
      <c r="P258" s="14"/>
      <c r="Q258" s="14"/>
      <c r="R258" s="54"/>
      <c r="S258" s="2"/>
      <c r="T258" s="2"/>
    </row>
    <row r="259" spans="1:20" x14ac:dyDescent="0.35">
      <c r="A259" s="93">
        <v>43863</v>
      </c>
      <c r="B259" s="10">
        <v>4.1666666666666699E-2</v>
      </c>
      <c r="C259" s="18" t="s">
        <v>17</v>
      </c>
      <c r="D259" s="51">
        <v>446.07513427734375</v>
      </c>
      <c r="E259" s="52">
        <v>0</v>
      </c>
      <c r="F259" s="53">
        <v>446.07513427734375</v>
      </c>
      <c r="G259" s="101">
        <v>0</v>
      </c>
      <c r="H259" s="17">
        <v>1.4647434892711437</v>
      </c>
      <c r="I259" s="111">
        <v>1.1690059002860229</v>
      </c>
      <c r="J259" s="112" t="str">
        <f t="shared" si="41"/>
        <v>No</v>
      </c>
      <c r="K259" s="146" t="b">
        <f t="shared" si="40"/>
        <v>0</v>
      </c>
      <c r="L259" s="107">
        <f>IF(H259&lt;I259,D259-F259,0)</f>
        <v>0</v>
      </c>
      <c r="M259" s="27">
        <f t="shared" si="42"/>
        <v>0</v>
      </c>
      <c r="N259" s="27">
        <v>0</v>
      </c>
      <c r="O259" s="27">
        <f t="shared" si="43"/>
        <v>0</v>
      </c>
      <c r="P259" s="14"/>
      <c r="Q259" s="14"/>
      <c r="R259" s="54"/>
      <c r="S259" s="2"/>
      <c r="T259" s="2"/>
    </row>
    <row r="260" spans="1:20" x14ac:dyDescent="0.35">
      <c r="A260" s="93">
        <v>43863</v>
      </c>
      <c r="B260" s="10">
        <v>4.1666666666666699E-2</v>
      </c>
      <c r="C260" s="18" t="s">
        <v>16</v>
      </c>
      <c r="D260" s="51">
        <v>850</v>
      </c>
      <c r="E260" s="52">
        <v>18834.941894819774</v>
      </c>
      <c r="F260" s="53">
        <v>850</v>
      </c>
      <c r="G260" s="101">
        <v>18834.941894819774</v>
      </c>
      <c r="H260" s="17">
        <v>1.4647434892711437</v>
      </c>
      <c r="I260" s="111">
        <v>1.1690059002860229</v>
      </c>
      <c r="J260" s="112" t="str">
        <f t="shared" si="41"/>
        <v>No</v>
      </c>
      <c r="K260" s="146" t="b">
        <f t="shared" si="40"/>
        <v>0</v>
      </c>
      <c r="L260" s="107">
        <f>IF(H260&lt;I260,D260-F260,0)</f>
        <v>0</v>
      </c>
      <c r="M260" s="27">
        <f t="shared" si="42"/>
        <v>0</v>
      </c>
      <c r="N260" s="27">
        <v>22.158755170376207</v>
      </c>
      <c r="O260" s="27">
        <f t="shared" si="43"/>
        <v>0</v>
      </c>
      <c r="P260" s="14"/>
      <c r="Q260" s="14"/>
      <c r="R260" s="54"/>
      <c r="S260" s="2"/>
      <c r="T260" s="2"/>
    </row>
    <row r="261" spans="1:20" x14ac:dyDescent="0.35">
      <c r="A261" s="93">
        <v>43863</v>
      </c>
      <c r="B261" s="10">
        <v>4.1666666666666699E-2</v>
      </c>
      <c r="C261" s="18" t="s">
        <v>15</v>
      </c>
      <c r="D261" s="51">
        <v>637.25018310546875</v>
      </c>
      <c r="E261" s="52">
        <v>0</v>
      </c>
      <c r="F261" s="53">
        <v>637.25018310546875</v>
      </c>
      <c r="G261" s="101">
        <v>0</v>
      </c>
      <c r="H261" s="17">
        <v>1.4647434892711437</v>
      </c>
      <c r="I261" s="111">
        <v>1.1690059002860229</v>
      </c>
      <c r="J261" s="112" t="str">
        <f t="shared" si="41"/>
        <v>No</v>
      </c>
      <c r="K261" s="146" t="b">
        <f t="shared" si="40"/>
        <v>0</v>
      </c>
      <c r="L261" s="107">
        <f>IF(H261&lt;I261,D261-F261,0)</f>
        <v>0</v>
      </c>
      <c r="M261" s="27">
        <f t="shared" si="42"/>
        <v>0</v>
      </c>
      <c r="N261" s="27">
        <v>0</v>
      </c>
      <c r="O261" s="27">
        <f t="shared" si="43"/>
        <v>0</v>
      </c>
      <c r="P261" s="14"/>
      <c r="Q261" s="14"/>
      <c r="R261" s="54"/>
      <c r="S261" s="2"/>
      <c r="T261" s="2"/>
    </row>
    <row r="262" spans="1:20" x14ac:dyDescent="0.35">
      <c r="A262" s="93">
        <v>43863</v>
      </c>
      <c r="B262" s="10">
        <v>8.3333333333333301E-2</v>
      </c>
      <c r="C262" s="18" t="s">
        <v>24</v>
      </c>
      <c r="D262" s="51">
        <v>1000</v>
      </c>
      <c r="E262" s="52">
        <v>19942.879653338583</v>
      </c>
      <c r="F262" s="53">
        <v>1000</v>
      </c>
      <c r="G262" s="101">
        <v>19942.879653338583</v>
      </c>
      <c r="H262" s="17">
        <v>1.2238898505865856</v>
      </c>
      <c r="I262" s="111">
        <v>1.1626855996619476</v>
      </c>
      <c r="J262" s="112" t="str">
        <f t="shared" si="41"/>
        <v>No</v>
      </c>
      <c r="K262" s="146" t="b">
        <f>OR(($D$269-$F$269)&gt;0,($D$271-$F$271)&gt;0)</f>
        <v>0</v>
      </c>
      <c r="L262" s="107">
        <f>IF(H262&lt;I262,D262-F262,0)</f>
        <v>0</v>
      </c>
      <c r="M262" s="27">
        <f t="shared" si="42"/>
        <v>0</v>
      </c>
      <c r="N262" s="27">
        <v>19.942879653338583</v>
      </c>
      <c r="O262" s="27">
        <f t="shared" si="43"/>
        <v>0</v>
      </c>
      <c r="P262" s="14"/>
      <c r="Q262" s="14"/>
      <c r="R262" s="54"/>
      <c r="S262" s="2"/>
      <c r="T262" s="2"/>
    </row>
    <row r="263" spans="1:20" x14ac:dyDescent="0.35">
      <c r="A263" s="93">
        <v>43863</v>
      </c>
      <c r="B263" s="10">
        <v>8.3333333333333301E-2</v>
      </c>
      <c r="C263" s="18" t="s">
        <v>23</v>
      </c>
      <c r="D263" s="51">
        <v>554.77695517509289</v>
      </c>
      <c r="E263" s="52">
        <v>18439.750085837488</v>
      </c>
      <c r="F263" s="53">
        <v>554.77695517509289</v>
      </c>
      <c r="G263" s="101">
        <v>18439.750085837488</v>
      </c>
      <c r="H263" s="17">
        <v>1.2238898505865856</v>
      </c>
      <c r="I263" s="111">
        <v>1.1626855996619476</v>
      </c>
      <c r="J263" s="112" t="str">
        <f t="shared" si="41"/>
        <v>No</v>
      </c>
      <c r="K263" s="146" t="b">
        <f t="shared" ref="K263:K271" si="44">OR(($D$269-$F$269)&gt;0,($D$271-$F$271)&gt;0)</f>
        <v>0</v>
      </c>
      <c r="L263" s="107">
        <f>IF(H263&lt;I263,D263-F263,0)</f>
        <v>0</v>
      </c>
      <c r="M263" s="27">
        <f t="shared" si="42"/>
        <v>0</v>
      </c>
      <c r="N263" s="27">
        <v>33.238132755564308</v>
      </c>
      <c r="O263" s="27">
        <f t="shared" si="43"/>
        <v>0</v>
      </c>
      <c r="P263" s="14"/>
      <c r="Q263" s="14"/>
      <c r="R263" s="54"/>
      <c r="S263" s="2"/>
      <c r="T263" s="2"/>
    </row>
    <row r="264" spans="1:20" x14ac:dyDescent="0.35">
      <c r="A264" s="93">
        <v>43863</v>
      </c>
      <c r="B264" s="10">
        <v>8.3333333333333301E-2</v>
      </c>
      <c r="C264" s="18" t="s">
        <v>22</v>
      </c>
      <c r="D264" s="51">
        <v>0</v>
      </c>
      <c r="E264" s="52">
        <v>0</v>
      </c>
      <c r="F264" s="53">
        <v>0</v>
      </c>
      <c r="G264" s="101">
        <v>0</v>
      </c>
      <c r="H264" s="17">
        <v>1.2238898505865856</v>
      </c>
      <c r="I264" s="111">
        <v>1.1626855996619476</v>
      </c>
      <c r="J264" s="112" t="str">
        <f t="shared" si="41"/>
        <v>No</v>
      </c>
      <c r="K264" s="146" t="b">
        <f t="shared" si="44"/>
        <v>0</v>
      </c>
      <c r="L264" s="107">
        <f>IF(H264&lt;I264,D264-F264,0)</f>
        <v>0</v>
      </c>
      <c r="M264" s="27">
        <f t="shared" si="42"/>
        <v>0</v>
      </c>
      <c r="N264" s="27">
        <v>33.238132755564308</v>
      </c>
      <c r="O264" s="27">
        <f t="shared" si="43"/>
        <v>0</v>
      </c>
      <c r="P264" s="14"/>
      <c r="Q264" s="14"/>
      <c r="R264" s="54"/>
      <c r="S264" s="2"/>
      <c r="T264" s="2"/>
    </row>
    <row r="265" spans="1:20" x14ac:dyDescent="0.35">
      <c r="A265" s="93">
        <v>43863</v>
      </c>
      <c r="B265" s="10">
        <v>8.3333333333333301E-2</v>
      </c>
      <c r="C265" s="18" t="s">
        <v>21</v>
      </c>
      <c r="D265" s="51">
        <v>0</v>
      </c>
      <c r="E265" s="52">
        <v>0</v>
      </c>
      <c r="F265" s="53">
        <v>0</v>
      </c>
      <c r="G265" s="101">
        <v>0</v>
      </c>
      <c r="H265" s="17">
        <v>1.2238898505865856</v>
      </c>
      <c r="I265" s="111">
        <v>1.1626855996619476</v>
      </c>
      <c r="J265" s="112" t="str">
        <f t="shared" si="41"/>
        <v>No</v>
      </c>
      <c r="K265" s="146" t="b">
        <f t="shared" si="44"/>
        <v>0</v>
      </c>
      <c r="L265" s="107">
        <f>IF(H265&lt;I265,D265-F265,0)</f>
        <v>0</v>
      </c>
      <c r="M265" s="27">
        <f t="shared" si="42"/>
        <v>0</v>
      </c>
      <c r="N265" s="27">
        <v>46.53338585779003</v>
      </c>
      <c r="O265" s="27">
        <f t="shared" si="43"/>
        <v>0</v>
      </c>
      <c r="P265" s="14"/>
      <c r="Q265" s="14"/>
      <c r="R265" s="54"/>
      <c r="S265" s="2"/>
      <c r="T265" s="2"/>
    </row>
    <row r="266" spans="1:20" x14ac:dyDescent="0.35">
      <c r="A266" s="93">
        <v>43863</v>
      </c>
      <c r="B266" s="10">
        <v>8.3333333333333301E-2</v>
      </c>
      <c r="C266" s="18" t="s">
        <v>20</v>
      </c>
      <c r="D266" s="51">
        <v>0</v>
      </c>
      <c r="E266" s="52">
        <v>0</v>
      </c>
      <c r="F266" s="53">
        <v>0</v>
      </c>
      <c r="G266" s="101">
        <v>0</v>
      </c>
      <c r="H266" s="17">
        <v>1.2238898505865856</v>
      </c>
      <c r="I266" s="111">
        <v>1.1626855996619476</v>
      </c>
      <c r="J266" s="112" t="str">
        <f t="shared" si="41"/>
        <v>No</v>
      </c>
      <c r="K266" s="146" t="b">
        <f t="shared" si="44"/>
        <v>0</v>
      </c>
      <c r="L266" s="107">
        <f>IF(H266&lt;I266,D266-F266,0)</f>
        <v>0</v>
      </c>
      <c r="M266" s="27">
        <f t="shared" si="42"/>
        <v>0</v>
      </c>
      <c r="N266" s="27">
        <v>46.53338585779003</v>
      </c>
      <c r="O266" s="27">
        <f t="shared" si="43"/>
        <v>0</v>
      </c>
      <c r="P266" s="14"/>
      <c r="Q266" s="14"/>
      <c r="R266" s="54"/>
      <c r="S266" s="2"/>
      <c r="T266" s="2"/>
    </row>
    <row r="267" spans="1:20" x14ac:dyDescent="0.35">
      <c r="A267" s="93">
        <v>43863</v>
      </c>
      <c r="B267" s="10">
        <v>8.3333333333333301E-2</v>
      </c>
      <c r="C267" s="18" t="s">
        <v>19</v>
      </c>
      <c r="D267" s="51">
        <v>680</v>
      </c>
      <c r="E267" s="52">
        <v>13561.158164270237</v>
      </c>
      <c r="F267" s="53">
        <v>680</v>
      </c>
      <c r="G267" s="101">
        <v>13561.158164270237</v>
      </c>
      <c r="H267" s="17">
        <v>1.2238898505865856</v>
      </c>
      <c r="I267" s="111">
        <v>1.1626855996619476</v>
      </c>
      <c r="J267" s="112" t="str">
        <f t="shared" si="41"/>
        <v>No</v>
      </c>
      <c r="K267" s="146" t="b">
        <f t="shared" si="44"/>
        <v>0</v>
      </c>
      <c r="L267" s="107">
        <f>IF(H267&lt;I267,D267-F267,0)</f>
        <v>0</v>
      </c>
      <c r="M267" s="27">
        <f t="shared" si="42"/>
        <v>0</v>
      </c>
      <c r="N267" s="27">
        <v>19.942879653338583</v>
      </c>
      <c r="O267" s="27">
        <f t="shared" si="43"/>
        <v>0</v>
      </c>
      <c r="P267" s="14"/>
      <c r="Q267" s="14"/>
      <c r="R267" s="54"/>
      <c r="S267" s="2"/>
      <c r="T267" s="2"/>
    </row>
    <row r="268" spans="1:20" x14ac:dyDescent="0.35">
      <c r="A268" s="93">
        <v>43863</v>
      </c>
      <c r="B268" s="10">
        <v>8.3333333333333301E-2</v>
      </c>
      <c r="C268" s="18" t="s">
        <v>18</v>
      </c>
      <c r="D268" s="51">
        <v>0</v>
      </c>
      <c r="E268" s="52">
        <v>0</v>
      </c>
      <c r="F268" s="53">
        <v>0</v>
      </c>
      <c r="G268" s="101">
        <v>0</v>
      </c>
      <c r="H268" s="17">
        <v>1.2238898505865856</v>
      </c>
      <c r="I268" s="111">
        <v>1.1626855996619476</v>
      </c>
      <c r="J268" s="112" t="str">
        <f t="shared" si="41"/>
        <v>No</v>
      </c>
      <c r="K268" s="146" t="b">
        <f t="shared" si="44"/>
        <v>0</v>
      </c>
      <c r="L268" s="107">
        <f>IF(H268&lt;I268,D268-F268,0)</f>
        <v>0</v>
      </c>
      <c r="M268" s="27">
        <f t="shared" si="42"/>
        <v>0</v>
      </c>
      <c r="N268" s="27">
        <v>46.53338585779003</v>
      </c>
      <c r="O268" s="27">
        <f t="shared" si="43"/>
        <v>0</v>
      </c>
      <c r="P268" s="14"/>
      <c r="Q268" s="14"/>
      <c r="R268" s="54"/>
      <c r="S268" s="2"/>
      <c r="T268" s="2"/>
    </row>
    <row r="269" spans="1:20" x14ac:dyDescent="0.35">
      <c r="A269" s="93">
        <v>43863</v>
      </c>
      <c r="B269" s="10">
        <v>8.3333333333333301E-2</v>
      </c>
      <c r="C269" s="18" t="s">
        <v>17</v>
      </c>
      <c r="D269" s="51">
        <v>372.7252197265625</v>
      </c>
      <c r="E269" s="52">
        <v>0</v>
      </c>
      <c r="F269" s="53">
        <v>372.7252197265625</v>
      </c>
      <c r="G269" s="101">
        <v>0</v>
      </c>
      <c r="H269" s="17">
        <v>1.2238898505865856</v>
      </c>
      <c r="I269" s="111">
        <v>1.1626855996619476</v>
      </c>
      <c r="J269" s="112" t="str">
        <f t="shared" si="41"/>
        <v>No</v>
      </c>
      <c r="K269" s="146" t="b">
        <f t="shared" si="44"/>
        <v>0</v>
      </c>
      <c r="L269" s="107">
        <f>IF(H269&lt;I269,D269-F269,0)</f>
        <v>0</v>
      </c>
      <c r="M269" s="27">
        <f t="shared" si="42"/>
        <v>0</v>
      </c>
      <c r="N269" s="27">
        <v>0</v>
      </c>
      <c r="O269" s="27">
        <f t="shared" si="43"/>
        <v>0</v>
      </c>
      <c r="P269" s="14"/>
      <c r="Q269" s="14"/>
      <c r="R269" s="54"/>
      <c r="S269" s="2"/>
      <c r="T269" s="2"/>
    </row>
    <row r="270" spans="1:20" x14ac:dyDescent="0.35">
      <c r="A270" s="93">
        <v>43863</v>
      </c>
      <c r="B270" s="10">
        <v>8.3333333333333301E-2</v>
      </c>
      <c r="C270" s="18" t="s">
        <v>16</v>
      </c>
      <c r="D270" s="51">
        <v>850</v>
      </c>
      <c r="E270" s="52">
        <v>16951.447705337796</v>
      </c>
      <c r="F270" s="53">
        <v>850</v>
      </c>
      <c r="G270" s="101">
        <v>16951.447705337796</v>
      </c>
      <c r="H270" s="17">
        <v>1.2238898505865856</v>
      </c>
      <c r="I270" s="111">
        <v>1.1626855996619476</v>
      </c>
      <c r="J270" s="112" t="str">
        <f t="shared" si="41"/>
        <v>No</v>
      </c>
      <c r="K270" s="146" t="b">
        <f t="shared" si="44"/>
        <v>0</v>
      </c>
      <c r="L270" s="107">
        <f>IF(H270&lt;I270,D270-F270,0)</f>
        <v>0</v>
      </c>
      <c r="M270" s="27">
        <f t="shared" si="42"/>
        <v>0</v>
      </c>
      <c r="N270" s="27">
        <v>19.942879653338583</v>
      </c>
      <c r="O270" s="27">
        <f t="shared" si="43"/>
        <v>0</v>
      </c>
      <c r="P270" s="14"/>
      <c r="Q270" s="14"/>
      <c r="R270" s="54"/>
      <c r="S270" s="2"/>
      <c r="T270" s="2"/>
    </row>
    <row r="271" spans="1:20" x14ac:dyDescent="0.35">
      <c r="A271" s="93">
        <v>43863</v>
      </c>
      <c r="B271" s="10">
        <v>8.3333333333333301E-2</v>
      </c>
      <c r="C271" s="18" t="s">
        <v>15</v>
      </c>
      <c r="D271" s="51">
        <v>532.464599609375</v>
      </c>
      <c r="E271" s="52">
        <v>0</v>
      </c>
      <c r="F271" s="53">
        <v>532.464599609375</v>
      </c>
      <c r="G271" s="101">
        <v>0</v>
      </c>
      <c r="H271" s="17">
        <v>1.2238898505865856</v>
      </c>
      <c r="I271" s="111">
        <v>1.1626855996619476</v>
      </c>
      <c r="J271" s="112" t="str">
        <f t="shared" si="41"/>
        <v>No</v>
      </c>
      <c r="K271" s="146" t="b">
        <f t="shared" si="44"/>
        <v>0</v>
      </c>
      <c r="L271" s="107">
        <f>IF(H271&lt;I271,D271-F271,0)</f>
        <v>0</v>
      </c>
      <c r="M271" s="27">
        <f t="shared" si="42"/>
        <v>0</v>
      </c>
      <c r="N271" s="27">
        <v>0</v>
      </c>
      <c r="O271" s="27">
        <f t="shared" si="43"/>
        <v>0</v>
      </c>
      <c r="P271" s="14"/>
      <c r="Q271" s="14"/>
      <c r="R271" s="54"/>
      <c r="S271" s="2"/>
      <c r="T271" s="2"/>
    </row>
    <row r="272" spans="1:20" x14ac:dyDescent="0.35">
      <c r="A272" s="93">
        <v>43863</v>
      </c>
      <c r="B272" s="10">
        <v>0.125</v>
      </c>
      <c r="C272" s="18" t="s">
        <v>24</v>
      </c>
      <c r="D272" s="51">
        <v>1000</v>
      </c>
      <c r="E272" s="52">
        <v>19566.180815442189</v>
      </c>
      <c r="F272" s="53">
        <v>976.71427080719593</v>
      </c>
      <c r="G272" s="101">
        <v>19110.568027636364</v>
      </c>
      <c r="H272" s="17">
        <v>1.2596254257184365</v>
      </c>
      <c r="I272" s="111">
        <v>1.1780146812689487</v>
      </c>
      <c r="J272" s="112" t="str">
        <f t="shared" si="41"/>
        <v>No</v>
      </c>
      <c r="K272" s="146" t="b">
        <f>OR(($D$279-$F$279)&gt;0,($D$281-$F$281)&gt;0)</f>
        <v>0</v>
      </c>
      <c r="L272" s="107">
        <f>IF(H272&lt;I272,D272-F272,0)</f>
        <v>0</v>
      </c>
      <c r="M272" s="27">
        <f t="shared" si="42"/>
        <v>0</v>
      </c>
      <c r="N272" s="27">
        <v>19.566180815442188</v>
      </c>
      <c r="O272" s="27">
        <f t="shared" si="43"/>
        <v>0</v>
      </c>
      <c r="P272" s="14"/>
      <c r="Q272" s="14"/>
      <c r="R272" s="54"/>
      <c r="S272" s="2"/>
      <c r="T272" s="2"/>
    </row>
    <row r="273" spans="1:20" x14ac:dyDescent="0.35">
      <c r="A273" s="93">
        <v>43863</v>
      </c>
      <c r="B273" s="10">
        <v>0.125</v>
      </c>
      <c r="C273" s="18" t="s">
        <v>23</v>
      </c>
      <c r="D273" s="51">
        <v>460.8406286558394</v>
      </c>
      <c r="E273" s="52">
        <v>15028.151778970338</v>
      </c>
      <c r="F273" s="53">
        <v>-1.1062866178690456E-9</v>
      </c>
      <c r="G273" s="101">
        <v>-3.6076339998216235E-8</v>
      </c>
      <c r="H273" s="17">
        <v>1.2596254257184365</v>
      </c>
      <c r="I273" s="111">
        <v>1.1780146812689487</v>
      </c>
      <c r="J273" s="112" t="str">
        <f t="shared" si="41"/>
        <v>No</v>
      </c>
      <c r="K273" s="146" t="b">
        <f t="shared" ref="K273:K281" si="45">OR(($D$279-$F$279)&gt;0,($D$281-$F$281)&gt;0)</f>
        <v>0</v>
      </c>
      <c r="L273" s="107">
        <f>IF(H273&lt;I273,D273-F273,0)</f>
        <v>0</v>
      </c>
      <c r="M273" s="27">
        <f t="shared" si="42"/>
        <v>0</v>
      </c>
      <c r="N273" s="27">
        <v>32.610301359070313</v>
      </c>
      <c r="O273" s="27">
        <f t="shared" si="43"/>
        <v>0</v>
      </c>
      <c r="P273" s="14"/>
      <c r="Q273" s="14"/>
      <c r="R273" s="54"/>
      <c r="S273" s="2"/>
      <c r="T273" s="2"/>
    </row>
    <row r="274" spans="1:20" x14ac:dyDescent="0.35">
      <c r="A274" s="93">
        <v>43863</v>
      </c>
      <c r="B274" s="10">
        <v>0.125</v>
      </c>
      <c r="C274" s="18" t="s">
        <v>22</v>
      </c>
      <c r="D274" s="51">
        <v>0</v>
      </c>
      <c r="E274" s="52">
        <v>0</v>
      </c>
      <c r="F274" s="53">
        <v>484.12635779163043</v>
      </c>
      <c r="G274" s="101">
        <v>15787.506423454166</v>
      </c>
      <c r="H274" s="17">
        <v>1.2596254257184365</v>
      </c>
      <c r="I274" s="111">
        <v>1.1780146812689487</v>
      </c>
      <c r="J274" s="112" t="str">
        <f t="shared" si="41"/>
        <v>No</v>
      </c>
      <c r="K274" s="146" t="b">
        <f t="shared" si="45"/>
        <v>0</v>
      </c>
      <c r="L274" s="107">
        <f>IF(H274&lt;I274,D274-F274,0)</f>
        <v>0</v>
      </c>
      <c r="M274" s="27">
        <f t="shared" si="42"/>
        <v>0</v>
      </c>
      <c r="N274" s="27">
        <v>32.610301359070313</v>
      </c>
      <c r="O274" s="27">
        <f t="shared" si="43"/>
        <v>0</v>
      </c>
      <c r="P274" s="14"/>
      <c r="Q274" s="14"/>
      <c r="R274" s="54"/>
      <c r="S274" s="2"/>
      <c r="T274" s="2"/>
    </row>
    <row r="275" spans="1:20" x14ac:dyDescent="0.35">
      <c r="A275" s="93">
        <v>43863</v>
      </c>
      <c r="B275" s="10">
        <v>0.125</v>
      </c>
      <c r="C275" s="18" t="s">
        <v>21</v>
      </c>
      <c r="D275" s="51">
        <v>0</v>
      </c>
      <c r="E275" s="52">
        <v>0</v>
      </c>
      <c r="F275" s="53">
        <v>0</v>
      </c>
      <c r="G275" s="101">
        <v>0</v>
      </c>
      <c r="H275" s="17">
        <v>1.2596254257184365</v>
      </c>
      <c r="I275" s="111">
        <v>1.1780146812689487</v>
      </c>
      <c r="J275" s="112" t="str">
        <f t="shared" si="41"/>
        <v>No</v>
      </c>
      <c r="K275" s="146" t="b">
        <f t="shared" si="45"/>
        <v>0</v>
      </c>
      <c r="L275" s="107">
        <f>IF(H275&lt;I275,D275-F275,0)</f>
        <v>0</v>
      </c>
      <c r="M275" s="27">
        <f t="shared" si="42"/>
        <v>0</v>
      </c>
      <c r="N275" s="27">
        <v>45.654421902698438</v>
      </c>
      <c r="O275" s="27">
        <f t="shared" si="43"/>
        <v>0</v>
      </c>
      <c r="P275" s="14"/>
      <c r="Q275" s="14"/>
      <c r="R275" s="54"/>
      <c r="S275" s="2"/>
      <c r="T275" s="2"/>
    </row>
    <row r="276" spans="1:20" x14ac:dyDescent="0.35">
      <c r="A276" s="93">
        <v>43863</v>
      </c>
      <c r="B276" s="10">
        <v>0.125</v>
      </c>
      <c r="C276" s="18" t="s">
        <v>20</v>
      </c>
      <c r="D276" s="51">
        <v>0</v>
      </c>
      <c r="E276" s="52">
        <v>0</v>
      </c>
      <c r="F276" s="53">
        <v>0</v>
      </c>
      <c r="G276" s="101">
        <v>0</v>
      </c>
      <c r="H276" s="17">
        <v>1.2596254257184365</v>
      </c>
      <c r="I276" s="111">
        <v>1.1780146812689487</v>
      </c>
      <c r="J276" s="112" t="str">
        <f t="shared" si="41"/>
        <v>No</v>
      </c>
      <c r="K276" s="146" t="b">
        <f t="shared" si="45"/>
        <v>0</v>
      </c>
      <c r="L276" s="107">
        <f>IF(H276&lt;I276,D276-F276,0)</f>
        <v>0</v>
      </c>
      <c r="M276" s="27">
        <f t="shared" si="42"/>
        <v>0</v>
      </c>
      <c r="N276" s="27">
        <v>45.654421902698438</v>
      </c>
      <c r="O276" s="27">
        <f t="shared" si="43"/>
        <v>0</v>
      </c>
      <c r="P276" s="14"/>
      <c r="Q276" s="14"/>
      <c r="R276" s="54"/>
      <c r="S276" s="2"/>
      <c r="T276" s="2"/>
    </row>
    <row r="277" spans="1:20" x14ac:dyDescent="0.35">
      <c r="A277" s="93">
        <v>43863</v>
      </c>
      <c r="B277" s="10">
        <v>0.125</v>
      </c>
      <c r="C277" s="18" t="s">
        <v>19</v>
      </c>
      <c r="D277" s="51">
        <v>680</v>
      </c>
      <c r="E277" s="52">
        <v>13305.002954500687</v>
      </c>
      <c r="F277" s="53">
        <v>680</v>
      </c>
      <c r="G277" s="101">
        <v>13305.002954500687</v>
      </c>
      <c r="H277" s="17">
        <v>1.2596254257184365</v>
      </c>
      <c r="I277" s="111">
        <v>1.1780146812689487</v>
      </c>
      <c r="J277" s="112" t="str">
        <f t="shared" si="41"/>
        <v>No</v>
      </c>
      <c r="K277" s="146" t="b">
        <f t="shared" si="45"/>
        <v>0</v>
      </c>
      <c r="L277" s="107">
        <f>IF(H277&lt;I277,D277-F277,0)</f>
        <v>0</v>
      </c>
      <c r="M277" s="27">
        <f t="shared" si="42"/>
        <v>0</v>
      </c>
      <c r="N277" s="27">
        <v>19.566180815442188</v>
      </c>
      <c r="O277" s="27">
        <f t="shared" si="43"/>
        <v>0</v>
      </c>
      <c r="P277" s="14"/>
      <c r="Q277" s="14"/>
      <c r="R277" s="54"/>
      <c r="S277" s="2"/>
      <c r="T277" s="2"/>
    </row>
    <row r="278" spans="1:20" x14ac:dyDescent="0.35">
      <c r="A278" s="93">
        <v>43863</v>
      </c>
      <c r="B278" s="10">
        <v>0.125</v>
      </c>
      <c r="C278" s="18" t="s">
        <v>18</v>
      </c>
      <c r="D278" s="51">
        <v>0</v>
      </c>
      <c r="E278" s="52">
        <v>0</v>
      </c>
      <c r="F278" s="53">
        <v>0</v>
      </c>
      <c r="G278" s="101">
        <v>0</v>
      </c>
      <c r="H278" s="17">
        <v>1.2596254257184365</v>
      </c>
      <c r="I278" s="111">
        <v>1.1780146812689487</v>
      </c>
      <c r="J278" s="112" t="str">
        <f t="shared" si="41"/>
        <v>No</v>
      </c>
      <c r="K278" s="146" t="b">
        <f t="shared" si="45"/>
        <v>0</v>
      </c>
      <c r="L278" s="107">
        <f>IF(H278&lt;I278,D278-F278,0)</f>
        <v>0</v>
      </c>
      <c r="M278" s="27">
        <f t="shared" si="42"/>
        <v>0</v>
      </c>
      <c r="N278" s="27">
        <v>45.654421902698438</v>
      </c>
      <c r="O278" s="27">
        <f t="shared" si="43"/>
        <v>0</v>
      </c>
      <c r="P278" s="14"/>
      <c r="Q278" s="14"/>
      <c r="R278" s="54"/>
      <c r="S278" s="2"/>
      <c r="T278" s="2"/>
    </row>
    <row r="279" spans="1:20" x14ac:dyDescent="0.35">
      <c r="A279" s="93">
        <v>43863</v>
      </c>
      <c r="B279" s="10">
        <v>0.125</v>
      </c>
      <c r="C279" s="18" t="s">
        <v>17</v>
      </c>
      <c r="D279" s="51">
        <v>383.60818481445313</v>
      </c>
      <c r="E279" s="52">
        <v>0</v>
      </c>
      <c r="F279" s="53">
        <v>383.60818481445313</v>
      </c>
      <c r="G279" s="101">
        <v>0</v>
      </c>
      <c r="H279" s="17">
        <v>1.2596254257184365</v>
      </c>
      <c r="I279" s="111">
        <v>1.1780146812689487</v>
      </c>
      <c r="J279" s="112" t="str">
        <f t="shared" si="41"/>
        <v>No</v>
      </c>
      <c r="K279" s="146" t="b">
        <f t="shared" si="45"/>
        <v>0</v>
      </c>
      <c r="L279" s="107">
        <f>IF(H279&lt;I279,D279-F279,0)</f>
        <v>0</v>
      </c>
      <c r="M279" s="27">
        <f t="shared" si="42"/>
        <v>0</v>
      </c>
      <c r="N279" s="27">
        <v>0</v>
      </c>
      <c r="O279" s="27">
        <f t="shared" si="43"/>
        <v>0</v>
      </c>
      <c r="P279" s="14"/>
      <c r="Q279" s="14"/>
      <c r="R279" s="54"/>
      <c r="S279" s="2"/>
      <c r="T279" s="2"/>
    </row>
    <row r="280" spans="1:20" x14ac:dyDescent="0.35">
      <c r="A280" s="93">
        <v>43863</v>
      </c>
      <c r="B280" s="10">
        <v>0.125</v>
      </c>
      <c r="C280" s="18" t="s">
        <v>16</v>
      </c>
      <c r="D280" s="51">
        <v>850</v>
      </c>
      <c r="E280" s="52">
        <v>16631.253693125858</v>
      </c>
      <c r="F280" s="53">
        <v>850</v>
      </c>
      <c r="G280" s="101">
        <v>16631.253693125858</v>
      </c>
      <c r="H280" s="17">
        <v>1.2596254257184365</v>
      </c>
      <c r="I280" s="111">
        <v>1.1780146812689487</v>
      </c>
      <c r="J280" s="112" t="str">
        <f t="shared" si="41"/>
        <v>No</v>
      </c>
      <c r="K280" s="146" t="b">
        <f t="shared" si="45"/>
        <v>0</v>
      </c>
      <c r="L280" s="107">
        <f>IF(H280&lt;I280,D280-F280,0)</f>
        <v>0</v>
      </c>
      <c r="M280" s="27">
        <f t="shared" si="42"/>
        <v>0</v>
      </c>
      <c r="N280" s="27">
        <v>19.566180815442188</v>
      </c>
      <c r="O280" s="27">
        <f t="shared" si="43"/>
        <v>0</v>
      </c>
      <c r="P280" s="14"/>
      <c r="Q280" s="14"/>
      <c r="R280" s="54"/>
      <c r="S280" s="2"/>
      <c r="T280" s="2"/>
    </row>
    <row r="281" spans="1:20" x14ac:dyDescent="0.35">
      <c r="A281" s="93">
        <v>43863</v>
      </c>
      <c r="B281" s="10">
        <v>0.125</v>
      </c>
      <c r="C281" s="18" t="s">
        <v>15</v>
      </c>
      <c r="D281" s="51">
        <v>548.01165771484375</v>
      </c>
      <c r="E281" s="52">
        <v>0</v>
      </c>
      <c r="F281" s="53">
        <v>548.01165771484375</v>
      </c>
      <c r="G281" s="101">
        <v>0</v>
      </c>
      <c r="H281" s="17">
        <v>1.2596254257184365</v>
      </c>
      <c r="I281" s="111">
        <v>1.1780146812689487</v>
      </c>
      <c r="J281" s="112" t="str">
        <f t="shared" si="41"/>
        <v>No</v>
      </c>
      <c r="K281" s="146" t="b">
        <f t="shared" si="45"/>
        <v>0</v>
      </c>
      <c r="L281" s="107">
        <f>IF(H281&lt;I281,D281-F281,0)</f>
        <v>0</v>
      </c>
      <c r="M281" s="27">
        <f t="shared" si="42"/>
        <v>0</v>
      </c>
      <c r="N281" s="27">
        <v>0</v>
      </c>
      <c r="O281" s="27">
        <f t="shared" si="43"/>
        <v>0</v>
      </c>
      <c r="P281" s="14"/>
      <c r="Q281" s="14"/>
      <c r="R281" s="54"/>
      <c r="S281" s="2"/>
      <c r="T281" s="2"/>
    </row>
    <row r="282" spans="1:20" x14ac:dyDescent="0.35">
      <c r="A282" s="93">
        <v>43863</v>
      </c>
      <c r="B282" s="10">
        <v>0.16666666666666699</v>
      </c>
      <c r="C282" s="18" t="s">
        <v>24</v>
      </c>
      <c r="D282" s="51">
        <v>1000</v>
      </c>
      <c r="E282" s="52">
        <v>19942.879653338583</v>
      </c>
      <c r="F282" s="53">
        <v>1000</v>
      </c>
      <c r="G282" s="101">
        <v>19942.879653338583</v>
      </c>
      <c r="H282" s="17">
        <v>1.2380329150776914</v>
      </c>
      <c r="I282" s="111">
        <v>1.2289959966668962</v>
      </c>
      <c r="J282" s="112" t="str">
        <f t="shared" si="41"/>
        <v>No</v>
      </c>
      <c r="K282" s="146" t="b">
        <f>OR(($D$289-$F$289)&gt;0,($D$291-$F$291)&gt;0)</f>
        <v>0</v>
      </c>
      <c r="L282" s="107">
        <f>IF(H282&lt;I282,D282-F282,0)</f>
        <v>0</v>
      </c>
      <c r="M282" s="27">
        <f t="shared" si="42"/>
        <v>0</v>
      </c>
      <c r="N282" s="27">
        <v>19.942879653338583</v>
      </c>
      <c r="O282" s="27">
        <f t="shared" si="43"/>
        <v>0</v>
      </c>
      <c r="P282" s="14"/>
      <c r="Q282" s="14"/>
      <c r="R282" s="54"/>
      <c r="S282" s="2"/>
      <c r="T282" s="2"/>
    </row>
    <row r="283" spans="1:20" x14ac:dyDescent="0.35">
      <c r="A283" s="93">
        <v>43863</v>
      </c>
      <c r="B283" s="10">
        <v>0.16666666666666699</v>
      </c>
      <c r="C283" s="18" t="s">
        <v>23</v>
      </c>
      <c r="D283" s="51">
        <v>420.40361931493953</v>
      </c>
      <c r="E283" s="52">
        <v>13973.43130970968</v>
      </c>
      <c r="F283" s="53">
        <v>420.40361931493953</v>
      </c>
      <c r="G283" s="101">
        <v>13973.43130970968</v>
      </c>
      <c r="H283" s="17">
        <v>1.2380329150776914</v>
      </c>
      <c r="I283" s="111">
        <v>1.2289959966668962</v>
      </c>
      <c r="J283" s="112" t="str">
        <f t="shared" si="41"/>
        <v>No</v>
      </c>
      <c r="K283" s="146" t="b">
        <f t="shared" ref="K283:K291" si="46">OR(($D$289-$F$289)&gt;0,($D$291-$F$291)&gt;0)</f>
        <v>0</v>
      </c>
      <c r="L283" s="107">
        <f>IF(H283&lt;I283,D283-F283,0)</f>
        <v>0</v>
      </c>
      <c r="M283" s="27">
        <f t="shared" si="42"/>
        <v>0</v>
      </c>
      <c r="N283" s="27">
        <v>33.238132755564308</v>
      </c>
      <c r="O283" s="27">
        <f t="shared" si="43"/>
        <v>0</v>
      </c>
      <c r="P283" s="14"/>
      <c r="Q283" s="14"/>
      <c r="R283" s="54"/>
      <c r="S283" s="2"/>
      <c r="T283" s="2"/>
    </row>
    <row r="284" spans="1:20" x14ac:dyDescent="0.35">
      <c r="A284" s="93">
        <v>43863</v>
      </c>
      <c r="B284" s="10">
        <v>0.16666666666666699</v>
      </c>
      <c r="C284" s="18" t="s">
        <v>22</v>
      </c>
      <c r="D284" s="51">
        <v>0</v>
      </c>
      <c r="E284" s="52">
        <v>0</v>
      </c>
      <c r="F284" s="53">
        <v>0</v>
      </c>
      <c r="G284" s="101">
        <v>0</v>
      </c>
      <c r="H284" s="17">
        <v>1.2380329150776914</v>
      </c>
      <c r="I284" s="111">
        <v>1.2289959966668962</v>
      </c>
      <c r="J284" s="112" t="str">
        <f t="shared" si="41"/>
        <v>No</v>
      </c>
      <c r="K284" s="146" t="b">
        <f t="shared" si="46"/>
        <v>0</v>
      </c>
      <c r="L284" s="107">
        <f>IF(H284&lt;I284,D284-F284,0)</f>
        <v>0</v>
      </c>
      <c r="M284" s="27">
        <f t="shared" si="42"/>
        <v>0</v>
      </c>
      <c r="N284" s="27">
        <v>33.238132755564308</v>
      </c>
      <c r="O284" s="27">
        <f t="shared" si="43"/>
        <v>0</v>
      </c>
      <c r="P284" s="14"/>
      <c r="Q284" s="14"/>
      <c r="R284" s="54"/>
      <c r="S284" s="2"/>
      <c r="T284" s="2"/>
    </row>
    <row r="285" spans="1:20" x14ac:dyDescent="0.35">
      <c r="A285" s="93">
        <v>43863</v>
      </c>
      <c r="B285" s="10">
        <v>0.16666666666666699</v>
      </c>
      <c r="C285" s="18" t="s">
        <v>21</v>
      </c>
      <c r="D285" s="51">
        <v>0</v>
      </c>
      <c r="E285" s="52">
        <v>0</v>
      </c>
      <c r="F285" s="53">
        <v>0</v>
      </c>
      <c r="G285" s="101">
        <v>0</v>
      </c>
      <c r="H285" s="17">
        <v>1.2380329150776914</v>
      </c>
      <c r="I285" s="111">
        <v>1.2289959966668962</v>
      </c>
      <c r="J285" s="112" t="str">
        <f t="shared" si="41"/>
        <v>No</v>
      </c>
      <c r="K285" s="146" t="b">
        <f t="shared" si="46"/>
        <v>0</v>
      </c>
      <c r="L285" s="107">
        <f>IF(H285&lt;I285,D285-F285,0)</f>
        <v>0</v>
      </c>
      <c r="M285" s="27">
        <f t="shared" si="42"/>
        <v>0</v>
      </c>
      <c r="N285" s="27">
        <v>46.53338585779003</v>
      </c>
      <c r="O285" s="27">
        <f t="shared" si="43"/>
        <v>0</v>
      </c>
      <c r="P285" s="14"/>
      <c r="Q285" s="14"/>
      <c r="R285" s="54"/>
      <c r="S285" s="2"/>
      <c r="T285" s="2"/>
    </row>
    <row r="286" spans="1:20" x14ac:dyDescent="0.35">
      <c r="A286" s="93">
        <v>43863</v>
      </c>
      <c r="B286" s="10">
        <v>0.16666666666666699</v>
      </c>
      <c r="C286" s="18" t="s">
        <v>20</v>
      </c>
      <c r="D286" s="51">
        <v>0</v>
      </c>
      <c r="E286" s="52">
        <v>0</v>
      </c>
      <c r="F286" s="53">
        <v>0</v>
      </c>
      <c r="G286" s="101">
        <v>0</v>
      </c>
      <c r="H286" s="17">
        <v>1.2380329150776914</v>
      </c>
      <c r="I286" s="111">
        <v>1.2289959966668962</v>
      </c>
      <c r="J286" s="112" t="str">
        <f t="shared" si="41"/>
        <v>No</v>
      </c>
      <c r="K286" s="146" t="b">
        <f t="shared" si="46"/>
        <v>0</v>
      </c>
      <c r="L286" s="107">
        <f>IF(H286&lt;I286,D286-F286,0)</f>
        <v>0</v>
      </c>
      <c r="M286" s="27">
        <f t="shared" si="42"/>
        <v>0</v>
      </c>
      <c r="N286" s="27">
        <v>46.53338585779003</v>
      </c>
      <c r="O286" s="27">
        <f t="shared" si="43"/>
        <v>0</v>
      </c>
      <c r="P286" s="14"/>
      <c r="Q286" s="14"/>
      <c r="R286" s="54"/>
      <c r="S286" s="2"/>
      <c r="T286" s="2"/>
    </row>
    <row r="287" spans="1:20" x14ac:dyDescent="0.35">
      <c r="A287" s="93">
        <v>43863</v>
      </c>
      <c r="B287" s="10">
        <v>0.16666666666666699</v>
      </c>
      <c r="C287" s="18" t="s">
        <v>19</v>
      </c>
      <c r="D287" s="51">
        <v>680</v>
      </c>
      <c r="E287" s="52">
        <v>13561.158164270237</v>
      </c>
      <c r="F287" s="53">
        <v>680</v>
      </c>
      <c r="G287" s="101">
        <v>13561.158164270237</v>
      </c>
      <c r="H287" s="17">
        <v>1.2380329150776914</v>
      </c>
      <c r="I287" s="111">
        <v>1.2289959966668962</v>
      </c>
      <c r="J287" s="112" t="str">
        <f t="shared" si="41"/>
        <v>No</v>
      </c>
      <c r="K287" s="146" t="b">
        <f t="shared" si="46"/>
        <v>0</v>
      </c>
      <c r="L287" s="107">
        <f>IF(H287&lt;I287,D287-F287,0)</f>
        <v>0</v>
      </c>
      <c r="M287" s="27">
        <f t="shared" si="42"/>
        <v>0</v>
      </c>
      <c r="N287" s="27">
        <v>19.942879653338583</v>
      </c>
      <c r="O287" s="27">
        <f t="shared" si="43"/>
        <v>0</v>
      </c>
      <c r="P287" s="14"/>
      <c r="Q287" s="14"/>
      <c r="R287" s="54"/>
      <c r="S287" s="2"/>
      <c r="T287" s="2"/>
    </row>
    <row r="288" spans="1:20" x14ac:dyDescent="0.35">
      <c r="A288" s="93">
        <v>43863</v>
      </c>
      <c r="B288" s="10">
        <v>0.16666666666666699</v>
      </c>
      <c r="C288" s="18" t="s">
        <v>18</v>
      </c>
      <c r="D288" s="51">
        <v>0</v>
      </c>
      <c r="E288" s="52">
        <v>0</v>
      </c>
      <c r="F288" s="53">
        <v>0</v>
      </c>
      <c r="G288" s="101">
        <v>0</v>
      </c>
      <c r="H288" s="17">
        <v>1.2380329150776914</v>
      </c>
      <c r="I288" s="111">
        <v>1.2289959966668962</v>
      </c>
      <c r="J288" s="112" t="str">
        <f t="shared" si="41"/>
        <v>No</v>
      </c>
      <c r="K288" s="146" t="b">
        <f t="shared" si="46"/>
        <v>0</v>
      </c>
      <c r="L288" s="107">
        <f>IF(H288&lt;I288,D288-F288,0)</f>
        <v>0</v>
      </c>
      <c r="M288" s="27">
        <f t="shared" si="42"/>
        <v>0</v>
      </c>
      <c r="N288" s="27">
        <v>46.53338585779003</v>
      </c>
      <c r="O288" s="27">
        <f t="shared" si="43"/>
        <v>0</v>
      </c>
      <c r="P288" s="14"/>
      <c r="Q288" s="14"/>
      <c r="R288" s="54"/>
      <c r="S288" s="2"/>
      <c r="T288" s="2"/>
    </row>
    <row r="289" spans="1:20" x14ac:dyDescent="0.35">
      <c r="A289" s="93">
        <v>43863</v>
      </c>
      <c r="B289" s="10">
        <v>0.16666666666666699</v>
      </c>
      <c r="C289" s="18" t="s">
        <v>17</v>
      </c>
      <c r="D289" s="51">
        <v>377.0323486328125</v>
      </c>
      <c r="E289" s="52">
        <v>0</v>
      </c>
      <c r="F289" s="53">
        <v>377.0323486328125</v>
      </c>
      <c r="G289" s="101">
        <v>0</v>
      </c>
      <c r="H289" s="17">
        <v>1.2380329150776914</v>
      </c>
      <c r="I289" s="111">
        <v>1.2289959966668962</v>
      </c>
      <c r="J289" s="112" t="str">
        <f t="shared" si="41"/>
        <v>No</v>
      </c>
      <c r="K289" s="146" t="b">
        <f t="shared" si="46"/>
        <v>0</v>
      </c>
      <c r="L289" s="107">
        <f>IF(H289&lt;I289,D289-F289,0)</f>
        <v>0</v>
      </c>
      <c r="M289" s="27">
        <f t="shared" si="42"/>
        <v>0</v>
      </c>
      <c r="N289" s="27">
        <v>0</v>
      </c>
      <c r="O289" s="27">
        <f t="shared" si="43"/>
        <v>0</v>
      </c>
      <c r="P289" s="14"/>
      <c r="Q289" s="14"/>
      <c r="R289" s="54"/>
      <c r="S289" s="2"/>
      <c r="T289" s="2"/>
    </row>
    <row r="290" spans="1:20" x14ac:dyDescent="0.35">
      <c r="A290" s="93">
        <v>43863</v>
      </c>
      <c r="B290" s="10">
        <v>0.16666666666666699</v>
      </c>
      <c r="C290" s="18" t="s">
        <v>16</v>
      </c>
      <c r="D290" s="51">
        <v>850</v>
      </c>
      <c r="E290" s="52">
        <v>16951.447705337796</v>
      </c>
      <c r="F290" s="53">
        <v>850</v>
      </c>
      <c r="G290" s="101">
        <v>16951.447705337796</v>
      </c>
      <c r="H290" s="17">
        <v>1.2380329150776914</v>
      </c>
      <c r="I290" s="111">
        <v>1.2289959966668962</v>
      </c>
      <c r="J290" s="112" t="str">
        <f t="shared" si="41"/>
        <v>No</v>
      </c>
      <c r="K290" s="146" t="b">
        <f t="shared" si="46"/>
        <v>0</v>
      </c>
      <c r="L290" s="107">
        <f>IF(H290&lt;I290,D290-F290,0)</f>
        <v>0</v>
      </c>
      <c r="M290" s="27">
        <f t="shared" si="42"/>
        <v>0</v>
      </c>
      <c r="N290" s="27">
        <v>19.942879653338583</v>
      </c>
      <c r="O290" s="27">
        <f t="shared" si="43"/>
        <v>0</v>
      </c>
      <c r="P290" s="14"/>
      <c r="Q290" s="14"/>
      <c r="R290" s="54"/>
      <c r="S290" s="2"/>
      <c r="T290" s="2"/>
    </row>
    <row r="291" spans="1:20" x14ac:dyDescent="0.35">
      <c r="A291" s="93">
        <v>43863</v>
      </c>
      <c r="B291" s="10">
        <v>0.16666666666666699</v>
      </c>
      <c r="C291" s="18" t="s">
        <v>15</v>
      </c>
      <c r="D291" s="51">
        <v>538.61767578125</v>
      </c>
      <c r="E291" s="52">
        <v>0</v>
      </c>
      <c r="F291" s="53">
        <v>538.61767578125</v>
      </c>
      <c r="G291" s="101">
        <v>0</v>
      </c>
      <c r="H291" s="17">
        <v>1.2380329150776914</v>
      </c>
      <c r="I291" s="111">
        <v>1.2289959966668962</v>
      </c>
      <c r="J291" s="112" t="str">
        <f t="shared" si="41"/>
        <v>No</v>
      </c>
      <c r="K291" s="146" t="b">
        <f t="shared" si="46"/>
        <v>0</v>
      </c>
      <c r="L291" s="107">
        <f>IF(H291&lt;I291,D291-F291,0)</f>
        <v>0</v>
      </c>
      <c r="M291" s="27">
        <f t="shared" si="42"/>
        <v>0</v>
      </c>
      <c r="N291" s="27">
        <v>0</v>
      </c>
      <c r="O291" s="27">
        <f t="shared" si="43"/>
        <v>0</v>
      </c>
      <c r="P291" s="14"/>
      <c r="Q291" s="14"/>
      <c r="R291" s="54"/>
      <c r="S291" s="2"/>
      <c r="T291" s="2"/>
    </row>
    <row r="292" spans="1:20" x14ac:dyDescent="0.35">
      <c r="A292" s="93">
        <v>43863</v>
      </c>
      <c r="B292" s="10">
        <v>0.20833333333333301</v>
      </c>
      <c r="C292" s="18" t="s">
        <v>24</v>
      </c>
      <c r="D292" s="51">
        <v>1000</v>
      </c>
      <c r="E292" s="52">
        <v>22158.755170376207</v>
      </c>
      <c r="F292" s="53">
        <v>891.56565253699705</v>
      </c>
      <c r="G292" s="101">
        <v>19755.985012884019</v>
      </c>
      <c r="H292" s="17">
        <v>1.3747957429557691</v>
      </c>
      <c r="I292" s="111">
        <v>1.2164587441210388</v>
      </c>
      <c r="J292" s="112" t="str">
        <f t="shared" si="41"/>
        <v>No</v>
      </c>
      <c r="K292" s="146" t="b">
        <f>OR(($D$299-$F$299)&gt;0,($D$301-$F$301)&gt;0)</f>
        <v>0</v>
      </c>
      <c r="L292" s="107">
        <f>IF(H292&lt;I292,D292-F292,0)</f>
        <v>0</v>
      </c>
      <c r="M292" s="27">
        <f t="shared" si="42"/>
        <v>0</v>
      </c>
      <c r="N292" s="27">
        <v>22.158755170376207</v>
      </c>
      <c r="O292" s="27">
        <f t="shared" si="43"/>
        <v>0</v>
      </c>
      <c r="P292" s="14"/>
      <c r="Q292" s="14"/>
      <c r="R292" s="54"/>
      <c r="S292" s="2"/>
      <c r="T292" s="2"/>
    </row>
    <row r="293" spans="1:20" x14ac:dyDescent="0.35">
      <c r="A293" s="93">
        <v>43863</v>
      </c>
      <c r="B293" s="10">
        <v>0.20833333333333301</v>
      </c>
      <c r="C293" s="18" t="s">
        <v>23</v>
      </c>
      <c r="D293" s="51">
        <v>385.48634578662961</v>
      </c>
      <c r="E293" s="52">
        <v>14236.495929681512</v>
      </c>
      <c r="F293" s="53">
        <v>-1.1842757885460742E-9</v>
      </c>
      <c r="G293" s="101">
        <v>-4.373679542099446E-8</v>
      </c>
      <c r="H293" s="17">
        <v>1.3747957429557691</v>
      </c>
      <c r="I293" s="111">
        <v>1.2164587441210388</v>
      </c>
      <c r="J293" s="112" t="str">
        <f t="shared" si="41"/>
        <v>No</v>
      </c>
      <c r="K293" s="146" t="b">
        <f t="shared" ref="K293:K301" si="47">OR(($D$299-$F$299)&gt;0,($D$301-$F$301)&gt;0)</f>
        <v>0</v>
      </c>
      <c r="L293" s="107">
        <f>IF(H293&lt;I293,D293-F293,0)</f>
        <v>0</v>
      </c>
      <c r="M293" s="27">
        <f t="shared" si="42"/>
        <v>0</v>
      </c>
      <c r="N293" s="27">
        <v>36.931258617293672</v>
      </c>
      <c r="O293" s="27">
        <f t="shared" si="43"/>
        <v>0</v>
      </c>
      <c r="P293" s="14"/>
      <c r="Q293" s="14"/>
      <c r="R293" s="54"/>
      <c r="S293" s="2"/>
      <c r="T293" s="2"/>
    </row>
    <row r="294" spans="1:20" x14ac:dyDescent="0.35">
      <c r="A294" s="93">
        <v>43863</v>
      </c>
      <c r="B294" s="10">
        <v>0.20833333333333301</v>
      </c>
      <c r="C294" s="18" t="s">
        <v>22</v>
      </c>
      <c r="D294" s="51">
        <v>0</v>
      </c>
      <c r="E294" s="52">
        <v>0</v>
      </c>
      <c r="F294" s="53">
        <v>493.92069320415669</v>
      </c>
      <c r="G294" s="101">
        <v>18241.112857155676</v>
      </c>
      <c r="H294" s="17">
        <v>1.3747957429557691</v>
      </c>
      <c r="I294" s="111">
        <v>1.2164587441210388</v>
      </c>
      <c r="J294" s="112" t="str">
        <f t="shared" si="41"/>
        <v>No</v>
      </c>
      <c r="K294" s="146" t="b">
        <f t="shared" si="47"/>
        <v>0</v>
      </c>
      <c r="L294" s="107">
        <f>IF(H294&lt;I294,D294-F294,0)</f>
        <v>0</v>
      </c>
      <c r="M294" s="27">
        <f t="shared" si="42"/>
        <v>0</v>
      </c>
      <c r="N294" s="27">
        <v>36.931258617293672</v>
      </c>
      <c r="O294" s="27">
        <f t="shared" si="43"/>
        <v>0</v>
      </c>
      <c r="P294" s="14"/>
      <c r="Q294" s="14"/>
      <c r="R294" s="54"/>
      <c r="S294" s="2"/>
      <c r="T294" s="2"/>
    </row>
    <row r="295" spans="1:20" x14ac:dyDescent="0.35">
      <c r="A295" s="93">
        <v>43863</v>
      </c>
      <c r="B295" s="10">
        <v>0.20833333333333301</v>
      </c>
      <c r="C295" s="18" t="s">
        <v>21</v>
      </c>
      <c r="D295" s="51">
        <v>0</v>
      </c>
      <c r="E295" s="52">
        <v>0</v>
      </c>
      <c r="F295" s="53">
        <v>0</v>
      </c>
      <c r="G295" s="101">
        <v>0</v>
      </c>
      <c r="H295" s="17">
        <v>1.3747957429557691</v>
      </c>
      <c r="I295" s="111">
        <v>1.2164587441210388</v>
      </c>
      <c r="J295" s="112" t="str">
        <f t="shared" si="41"/>
        <v>No</v>
      </c>
      <c r="K295" s="146" t="b">
        <f t="shared" si="47"/>
        <v>0</v>
      </c>
      <c r="L295" s="107">
        <f>IF(H295&lt;I295,D295-F295,0)</f>
        <v>0</v>
      </c>
      <c r="M295" s="27">
        <f t="shared" si="42"/>
        <v>0</v>
      </c>
      <c r="N295" s="27">
        <v>51.703762064211148</v>
      </c>
      <c r="O295" s="27">
        <f t="shared" si="43"/>
        <v>0</v>
      </c>
      <c r="P295" s="14"/>
      <c r="Q295" s="14"/>
      <c r="R295" s="54"/>
      <c r="S295" s="2"/>
      <c r="T295" s="2"/>
    </row>
    <row r="296" spans="1:20" x14ac:dyDescent="0.35">
      <c r="A296" s="93">
        <v>43863</v>
      </c>
      <c r="B296" s="10">
        <v>0.20833333333333301</v>
      </c>
      <c r="C296" s="18" t="s">
        <v>20</v>
      </c>
      <c r="D296" s="51">
        <v>0</v>
      </c>
      <c r="E296" s="52">
        <v>0</v>
      </c>
      <c r="F296" s="53">
        <v>0</v>
      </c>
      <c r="G296" s="101">
        <v>0</v>
      </c>
      <c r="H296" s="17">
        <v>1.3747957429557691</v>
      </c>
      <c r="I296" s="111">
        <v>1.2164587441210388</v>
      </c>
      <c r="J296" s="112" t="str">
        <f t="shared" si="41"/>
        <v>No</v>
      </c>
      <c r="K296" s="146" t="b">
        <f t="shared" si="47"/>
        <v>0</v>
      </c>
      <c r="L296" s="107">
        <f>IF(H296&lt;I296,D296-F296,0)</f>
        <v>0</v>
      </c>
      <c r="M296" s="27">
        <f t="shared" si="42"/>
        <v>0</v>
      </c>
      <c r="N296" s="27">
        <v>51.703762064211148</v>
      </c>
      <c r="O296" s="27">
        <f t="shared" si="43"/>
        <v>0</v>
      </c>
      <c r="P296" s="14"/>
      <c r="Q296" s="14"/>
      <c r="R296" s="54"/>
      <c r="S296" s="2"/>
      <c r="T296" s="2"/>
    </row>
    <row r="297" spans="1:20" x14ac:dyDescent="0.35">
      <c r="A297" s="93">
        <v>43863</v>
      </c>
      <c r="B297" s="10">
        <v>0.20833333333333301</v>
      </c>
      <c r="C297" s="18" t="s">
        <v>19</v>
      </c>
      <c r="D297" s="51">
        <v>680</v>
      </c>
      <c r="E297" s="52">
        <v>15067.953515855821</v>
      </c>
      <c r="F297" s="53">
        <v>680</v>
      </c>
      <c r="G297" s="101">
        <v>15067.953515855821</v>
      </c>
      <c r="H297" s="17">
        <v>1.3747957429557691</v>
      </c>
      <c r="I297" s="111">
        <v>1.2164587441210388</v>
      </c>
      <c r="J297" s="112" t="str">
        <f t="shared" si="41"/>
        <v>No</v>
      </c>
      <c r="K297" s="146" t="b">
        <f t="shared" si="47"/>
        <v>0</v>
      </c>
      <c r="L297" s="107">
        <f>IF(H297&lt;I297,D297-F297,0)</f>
        <v>0</v>
      </c>
      <c r="M297" s="27">
        <f t="shared" si="42"/>
        <v>0</v>
      </c>
      <c r="N297" s="27">
        <v>22.158755170376207</v>
      </c>
      <c r="O297" s="27">
        <f t="shared" si="43"/>
        <v>0</v>
      </c>
      <c r="P297" s="14"/>
      <c r="Q297" s="14"/>
      <c r="R297" s="54"/>
      <c r="S297" s="2"/>
      <c r="T297" s="2"/>
    </row>
    <row r="298" spans="1:20" x14ac:dyDescent="0.35">
      <c r="A298" s="93">
        <v>43863</v>
      </c>
      <c r="B298" s="10">
        <v>0.20833333333333301</v>
      </c>
      <c r="C298" s="18" t="s">
        <v>18</v>
      </c>
      <c r="D298" s="51">
        <v>0</v>
      </c>
      <c r="E298" s="52">
        <v>0</v>
      </c>
      <c r="F298" s="53">
        <v>0</v>
      </c>
      <c r="G298" s="101">
        <v>0</v>
      </c>
      <c r="H298" s="17">
        <v>1.3747957429557691</v>
      </c>
      <c r="I298" s="111">
        <v>1.2164587441210388</v>
      </c>
      <c r="J298" s="112" t="str">
        <f t="shared" si="41"/>
        <v>No</v>
      </c>
      <c r="K298" s="146" t="b">
        <f t="shared" si="47"/>
        <v>0</v>
      </c>
      <c r="L298" s="107">
        <f>IF(H298&lt;I298,D298-F298,0)</f>
        <v>0</v>
      </c>
      <c r="M298" s="27">
        <f t="shared" si="42"/>
        <v>0</v>
      </c>
      <c r="N298" s="27">
        <v>51.703762064211148</v>
      </c>
      <c r="O298" s="27">
        <f t="shared" si="43"/>
        <v>0</v>
      </c>
      <c r="P298" s="14"/>
      <c r="Q298" s="14"/>
      <c r="R298" s="54"/>
      <c r="S298" s="2"/>
      <c r="T298" s="2"/>
    </row>
    <row r="299" spans="1:20" x14ac:dyDescent="0.35">
      <c r="A299" s="93">
        <v>43863</v>
      </c>
      <c r="B299" s="10">
        <v>0.20833333333333301</v>
      </c>
      <c r="C299" s="18" t="s">
        <v>17</v>
      </c>
      <c r="D299" s="51">
        <v>418.68231201171875</v>
      </c>
      <c r="E299" s="52">
        <v>0</v>
      </c>
      <c r="F299" s="53">
        <v>418.68231201171875</v>
      </c>
      <c r="G299" s="101">
        <v>0</v>
      </c>
      <c r="H299" s="17">
        <v>1.3747957429557691</v>
      </c>
      <c r="I299" s="111">
        <v>1.2164587441210388</v>
      </c>
      <c r="J299" s="112" t="str">
        <f t="shared" si="41"/>
        <v>No</v>
      </c>
      <c r="K299" s="146" t="b">
        <f t="shared" si="47"/>
        <v>0</v>
      </c>
      <c r="L299" s="107">
        <f>IF(H299&lt;I299,D299-F299,0)</f>
        <v>0</v>
      </c>
      <c r="M299" s="27">
        <f t="shared" si="42"/>
        <v>0</v>
      </c>
      <c r="N299" s="27">
        <v>0</v>
      </c>
      <c r="O299" s="27">
        <f t="shared" si="43"/>
        <v>0</v>
      </c>
      <c r="P299" s="14"/>
      <c r="Q299" s="14"/>
      <c r="R299" s="54"/>
      <c r="S299" s="2"/>
      <c r="T299" s="2"/>
    </row>
    <row r="300" spans="1:20" x14ac:dyDescent="0.35">
      <c r="A300" s="93">
        <v>43863</v>
      </c>
      <c r="B300" s="10">
        <v>0.20833333333333301</v>
      </c>
      <c r="C300" s="18" t="s">
        <v>16</v>
      </c>
      <c r="D300" s="51">
        <v>850</v>
      </c>
      <c r="E300" s="52">
        <v>18834.941894819774</v>
      </c>
      <c r="F300" s="53">
        <v>850</v>
      </c>
      <c r="G300" s="101">
        <v>18834.941894819774</v>
      </c>
      <c r="H300" s="17">
        <v>1.3747957429557691</v>
      </c>
      <c r="I300" s="111">
        <v>1.2164587441210388</v>
      </c>
      <c r="J300" s="112" t="str">
        <f t="shared" si="41"/>
        <v>No</v>
      </c>
      <c r="K300" s="146" t="b">
        <f t="shared" si="47"/>
        <v>0</v>
      </c>
      <c r="L300" s="107">
        <f>IF(H300&lt;I300,D300-F300,0)</f>
        <v>0</v>
      </c>
      <c r="M300" s="27">
        <f t="shared" si="42"/>
        <v>0</v>
      </c>
      <c r="N300" s="27">
        <v>22.158755170376207</v>
      </c>
      <c r="O300" s="27">
        <f t="shared" si="43"/>
        <v>0</v>
      </c>
      <c r="P300" s="14"/>
      <c r="Q300" s="14"/>
      <c r="R300" s="54"/>
      <c r="S300" s="2"/>
      <c r="T300" s="2"/>
    </row>
    <row r="301" spans="1:20" x14ac:dyDescent="0.35">
      <c r="A301" s="93">
        <v>43863</v>
      </c>
      <c r="B301" s="10">
        <v>0.20833333333333301</v>
      </c>
      <c r="C301" s="18" t="s">
        <v>15</v>
      </c>
      <c r="D301" s="51">
        <v>598.1175537109375</v>
      </c>
      <c r="E301" s="52">
        <v>0</v>
      </c>
      <c r="F301" s="53">
        <v>598.1175537109375</v>
      </c>
      <c r="G301" s="101">
        <v>0</v>
      </c>
      <c r="H301" s="17">
        <v>1.3747957429557691</v>
      </c>
      <c r="I301" s="111">
        <v>1.2164587441210388</v>
      </c>
      <c r="J301" s="112" t="str">
        <f t="shared" si="41"/>
        <v>No</v>
      </c>
      <c r="K301" s="146" t="b">
        <f t="shared" si="47"/>
        <v>0</v>
      </c>
      <c r="L301" s="107">
        <f>IF(H301&lt;I301,D301-F301,0)</f>
        <v>0</v>
      </c>
      <c r="M301" s="27">
        <f t="shared" si="42"/>
        <v>0</v>
      </c>
      <c r="N301" s="27">
        <v>0</v>
      </c>
      <c r="O301" s="27">
        <f t="shared" si="43"/>
        <v>0</v>
      </c>
      <c r="P301" s="14"/>
      <c r="Q301" s="14"/>
      <c r="R301" s="54"/>
      <c r="S301" s="2"/>
      <c r="T301" s="2"/>
    </row>
    <row r="302" spans="1:20" x14ac:dyDescent="0.35">
      <c r="A302" s="93">
        <v>43863</v>
      </c>
      <c r="B302" s="10">
        <v>0.25</v>
      </c>
      <c r="C302" s="18" t="s">
        <v>24</v>
      </c>
      <c r="D302" s="51">
        <v>1000</v>
      </c>
      <c r="E302" s="52">
        <v>28954.106755958244</v>
      </c>
      <c r="F302" s="53">
        <v>502.28810015310489</v>
      </c>
      <c r="G302" s="101">
        <v>14543.303274080445</v>
      </c>
      <c r="H302" s="17">
        <v>1.7193560815732614</v>
      </c>
      <c r="I302" s="111">
        <v>1.2207203295516011</v>
      </c>
      <c r="J302" s="112" t="str">
        <f t="shared" si="41"/>
        <v>No</v>
      </c>
      <c r="K302" s="146" t="b">
        <f>OR(($D$309-$F$309)&gt;0,($D$311-$F$311)&gt;0)</f>
        <v>0</v>
      </c>
      <c r="L302" s="107">
        <f>IF(H302&lt;I302,D302-F302,0)</f>
        <v>0</v>
      </c>
      <c r="M302" s="27">
        <f t="shared" si="42"/>
        <v>0</v>
      </c>
      <c r="N302" s="27">
        <v>28.954106755958243</v>
      </c>
      <c r="O302" s="27">
        <f t="shared" si="43"/>
        <v>0</v>
      </c>
      <c r="P302" s="14"/>
      <c r="Q302" s="14"/>
      <c r="R302" s="54"/>
      <c r="S302" s="2"/>
      <c r="T302" s="2"/>
    </row>
    <row r="303" spans="1:20" x14ac:dyDescent="0.35">
      <c r="A303" s="93">
        <v>43863</v>
      </c>
      <c r="B303" s="10">
        <v>0.25</v>
      </c>
      <c r="C303" s="18" t="s">
        <v>23</v>
      </c>
      <c r="D303" s="51">
        <v>97.340390046559492</v>
      </c>
      <c r="E303" s="52">
        <v>4697.3400751244972</v>
      </c>
      <c r="F303" s="53">
        <v>190.1828366232678</v>
      </c>
      <c r="G303" s="101">
        <v>9177.6235912351021</v>
      </c>
      <c r="H303" s="17">
        <v>1.7193560815732614</v>
      </c>
      <c r="I303" s="111">
        <v>1.2207203295516011</v>
      </c>
      <c r="J303" s="112" t="str">
        <f t="shared" si="41"/>
        <v>No</v>
      </c>
      <c r="K303" s="146" t="b">
        <f t="shared" ref="K303:K311" si="48">OR(($D$309-$F$309)&gt;0,($D$311-$F$311)&gt;0)</f>
        <v>0</v>
      </c>
      <c r="L303" s="107">
        <f>IF(H303&lt;I303,D303-F303,0)</f>
        <v>0</v>
      </c>
      <c r="M303" s="27">
        <f t="shared" si="42"/>
        <v>0</v>
      </c>
      <c r="N303" s="27">
        <v>48.256844593263736</v>
      </c>
      <c r="O303" s="27">
        <f t="shared" si="43"/>
        <v>0</v>
      </c>
      <c r="P303" s="14"/>
      <c r="Q303" s="14"/>
      <c r="R303" s="54"/>
      <c r="S303" s="2"/>
      <c r="T303" s="2"/>
    </row>
    <row r="304" spans="1:20" x14ac:dyDescent="0.35">
      <c r="A304" s="93">
        <v>43863</v>
      </c>
      <c r="B304" s="10">
        <v>0.25</v>
      </c>
      <c r="C304" s="18" t="s">
        <v>22</v>
      </c>
      <c r="D304" s="51">
        <v>275.13054670705782</v>
      </c>
      <c r="E304" s="52">
        <v>13276.932035302179</v>
      </c>
      <c r="F304" s="53">
        <v>680</v>
      </c>
      <c r="G304" s="101">
        <v>32814.654323419338</v>
      </c>
      <c r="H304" s="17">
        <v>1.7193560815732614</v>
      </c>
      <c r="I304" s="111">
        <v>1.2207203295516011</v>
      </c>
      <c r="J304" s="112" t="str">
        <f t="shared" si="41"/>
        <v>No</v>
      </c>
      <c r="K304" s="146" t="b">
        <f t="shared" si="48"/>
        <v>0</v>
      </c>
      <c r="L304" s="107">
        <f>IF(H304&lt;I304,D304-F304,0)</f>
        <v>0</v>
      </c>
      <c r="M304" s="27">
        <f t="shared" si="42"/>
        <v>0</v>
      </c>
      <c r="N304" s="27">
        <v>48.256844593263736</v>
      </c>
      <c r="O304" s="27">
        <f t="shared" si="43"/>
        <v>0</v>
      </c>
      <c r="P304" s="14"/>
      <c r="Q304" s="14"/>
      <c r="R304" s="54"/>
      <c r="S304" s="2"/>
      <c r="T304" s="2"/>
    </row>
    <row r="305" spans="1:20" x14ac:dyDescent="0.35">
      <c r="A305" s="93">
        <v>43863</v>
      </c>
      <c r="B305" s="10">
        <v>0.25</v>
      </c>
      <c r="C305" s="18" t="s">
        <v>21</v>
      </c>
      <c r="D305" s="51">
        <v>0</v>
      </c>
      <c r="E305" s="52">
        <v>0</v>
      </c>
      <c r="F305" s="53">
        <v>0</v>
      </c>
      <c r="G305" s="101">
        <v>0</v>
      </c>
      <c r="H305" s="17">
        <v>1.7193560815732614</v>
      </c>
      <c r="I305" s="111">
        <v>1.2207203295516011</v>
      </c>
      <c r="J305" s="112" t="str">
        <f t="shared" si="41"/>
        <v>No</v>
      </c>
      <c r="K305" s="146" t="b">
        <f t="shared" si="48"/>
        <v>0</v>
      </c>
      <c r="L305" s="107">
        <f>IF(H305&lt;I305,D305-F305,0)</f>
        <v>0</v>
      </c>
      <c r="M305" s="27">
        <f t="shared" si="42"/>
        <v>0</v>
      </c>
      <c r="N305" s="27">
        <v>67.559582430569236</v>
      </c>
      <c r="O305" s="27">
        <f t="shared" si="43"/>
        <v>0</v>
      </c>
      <c r="P305" s="14"/>
      <c r="Q305" s="14"/>
      <c r="R305" s="54"/>
      <c r="S305" s="2"/>
      <c r="T305" s="2"/>
    </row>
    <row r="306" spans="1:20" x14ac:dyDescent="0.35">
      <c r="A306" s="93">
        <v>43863</v>
      </c>
      <c r="B306" s="10">
        <v>0.25</v>
      </c>
      <c r="C306" s="18" t="s">
        <v>20</v>
      </c>
      <c r="D306" s="51">
        <v>0</v>
      </c>
      <c r="E306" s="52">
        <v>0</v>
      </c>
      <c r="F306" s="53">
        <v>0</v>
      </c>
      <c r="G306" s="101">
        <v>0</v>
      </c>
      <c r="H306" s="17">
        <v>1.7193560815732614</v>
      </c>
      <c r="I306" s="111">
        <v>1.2207203295516011</v>
      </c>
      <c r="J306" s="112" t="str">
        <f t="shared" si="41"/>
        <v>No</v>
      </c>
      <c r="K306" s="146" t="b">
        <f t="shared" si="48"/>
        <v>0</v>
      </c>
      <c r="L306" s="107">
        <f>IF(H306&lt;I306,D306-F306,0)</f>
        <v>0</v>
      </c>
      <c r="M306" s="27">
        <f t="shared" si="42"/>
        <v>0</v>
      </c>
      <c r="N306" s="27">
        <v>67.559582430569236</v>
      </c>
      <c r="O306" s="27">
        <f t="shared" si="43"/>
        <v>0</v>
      </c>
      <c r="P306" s="14"/>
      <c r="Q306" s="14"/>
      <c r="R306" s="54"/>
      <c r="S306" s="2"/>
      <c r="T306" s="2"/>
    </row>
    <row r="307" spans="1:20" x14ac:dyDescent="0.35">
      <c r="A307" s="93">
        <v>43863</v>
      </c>
      <c r="B307" s="10">
        <v>0.25</v>
      </c>
      <c r="C307" s="18" t="s">
        <v>19</v>
      </c>
      <c r="D307" s="51">
        <v>680</v>
      </c>
      <c r="E307" s="52">
        <v>19688.792594051607</v>
      </c>
      <c r="F307" s="53">
        <v>680</v>
      </c>
      <c r="G307" s="101">
        <v>19688.792594051607</v>
      </c>
      <c r="H307" s="17">
        <v>1.7193560815732614</v>
      </c>
      <c r="I307" s="111">
        <v>1.2207203295516011</v>
      </c>
      <c r="J307" s="112" t="str">
        <f t="shared" si="41"/>
        <v>No</v>
      </c>
      <c r="K307" s="146" t="b">
        <f t="shared" si="48"/>
        <v>0</v>
      </c>
      <c r="L307" s="107">
        <f>IF(H307&lt;I307,D307-F307,0)</f>
        <v>0</v>
      </c>
      <c r="M307" s="27">
        <f t="shared" si="42"/>
        <v>0</v>
      </c>
      <c r="N307" s="27">
        <v>28.954106755958243</v>
      </c>
      <c r="O307" s="27">
        <f t="shared" si="43"/>
        <v>0</v>
      </c>
      <c r="P307" s="14"/>
      <c r="Q307" s="14"/>
      <c r="R307" s="54"/>
      <c r="S307" s="2"/>
      <c r="T307" s="2"/>
    </row>
    <row r="308" spans="1:20" x14ac:dyDescent="0.35">
      <c r="A308" s="93">
        <v>43863</v>
      </c>
      <c r="B308" s="10">
        <v>0.25</v>
      </c>
      <c r="C308" s="18" t="s">
        <v>18</v>
      </c>
      <c r="D308" s="51">
        <v>0</v>
      </c>
      <c r="E308" s="52">
        <v>0</v>
      </c>
      <c r="F308" s="53">
        <v>0</v>
      </c>
      <c r="G308" s="101">
        <v>0</v>
      </c>
      <c r="H308" s="17">
        <v>1.7193560815732614</v>
      </c>
      <c r="I308" s="111">
        <v>1.2207203295516011</v>
      </c>
      <c r="J308" s="112" t="str">
        <f t="shared" si="41"/>
        <v>No</v>
      </c>
      <c r="K308" s="146" t="b">
        <f t="shared" si="48"/>
        <v>0</v>
      </c>
      <c r="L308" s="107">
        <f>IF(H308&lt;I308,D308-F308,0)</f>
        <v>0</v>
      </c>
      <c r="M308" s="27">
        <f t="shared" si="42"/>
        <v>0</v>
      </c>
      <c r="N308" s="27">
        <v>67.559582430569236</v>
      </c>
      <c r="O308" s="27">
        <f t="shared" si="43"/>
        <v>0</v>
      </c>
      <c r="P308" s="14"/>
      <c r="Q308" s="14"/>
      <c r="R308" s="54"/>
      <c r="S308" s="2"/>
      <c r="T308" s="2"/>
    </row>
    <row r="309" spans="1:20" x14ac:dyDescent="0.35">
      <c r="A309" s="93">
        <v>43863</v>
      </c>
      <c r="B309" s="10">
        <v>0.25</v>
      </c>
      <c r="C309" s="18" t="s">
        <v>17</v>
      </c>
      <c r="D309" s="51">
        <v>523.615234375</v>
      </c>
      <c r="E309" s="52">
        <v>0</v>
      </c>
      <c r="F309" s="53">
        <v>523.615234375</v>
      </c>
      <c r="G309" s="101">
        <v>0</v>
      </c>
      <c r="H309" s="17">
        <v>1.7193560815732614</v>
      </c>
      <c r="I309" s="111">
        <v>1.2207203295516011</v>
      </c>
      <c r="J309" s="112" t="str">
        <f t="shared" si="41"/>
        <v>No</v>
      </c>
      <c r="K309" s="146" t="b">
        <f t="shared" si="48"/>
        <v>0</v>
      </c>
      <c r="L309" s="107">
        <f>IF(H309&lt;I309,D309-F309,0)</f>
        <v>0</v>
      </c>
      <c r="M309" s="27">
        <f t="shared" si="42"/>
        <v>0</v>
      </c>
      <c r="N309" s="27">
        <v>0</v>
      </c>
      <c r="O309" s="27">
        <f t="shared" si="43"/>
        <v>0</v>
      </c>
      <c r="P309" s="14"/>
      <c r="Q309" s="14"/>
      <c r="R309" s="54"/>
      <c r="S309" s="2"/>
      <c r="T309" s="2"/>
    </row>
    <row r="310" spans="1:20" x14ac:dyDescent="0.35">
      <c r="A310" s="93">
        <v>43863</v>
      </c>
      <c r="B310" s="10">
        <v>0.25</v>
      </c>
      <c r="C310" s="18" t="s">
        <v>16</v>
      </c>
      <c r="D310" s="51">
        <v>850</v>
      </c>
      <c r="E310" s="52">
        <v>24610.990742564507</v>
      </c>
      <c r="F310" s="53">
        <v>850</v>
      </c>
      <c r="G310" s="101">
        <v>24610.990742564507</v>
      </c>
      <c r="H310" s="17">
        <v>1.7193560815732614</v>
      </c>
      <c r="I310" s="111">
        <v>1.2207203295516011</v>
      </c>
      <c r="J310" s="112" t="str">
        <f t="shared" si="41"/>
        <v>No</v>
      </c>
      <c r="K310" s="146" t="b">
        <f t="shared" si="48"/>
        <v>0</v>
      </c>
      <c r="L310" s="107">
        <f>IF(H310&lt;I310,D310-F310,0)</f>
        <v>0</v>
      </c>
      <c r="M310" s="27">
        <f t="shared" si="42"/>
        <v>0</v>
      </c>
      <c r="N310" s="27">
        <v>28.954106755958243</v>
      </c>
      <c r="O310" s="27">
        <f t="shared" si="43"/>
        <v>0</v>
      </c>
      <c r="P310" s="14"/>
      <c r="Q310" s="14"/>
      <c r="R310" s="54"/>
      <c r="S310" s="2"/>
      <c r="T310" s="2"/>
    </row>
    <row r="311" spans="1:20" x14ac:dyDescent="0.35">
      <c r="A311" s="93">
        <v>43863</v>
      </c>
      <c r="B311" s="10">
        <v>0.25</v>
      </c>
      <c r="C311" s="18" t="s">
        <v>15</v>
      </c>
      <c r="D311" s="51">
        <v>748.021728515625</v>
      </c>
      <c r="E311" s="52">
        <v>0</v>
      </c>
      <c r="F311" s="53">
        <v>748.021728515625</v>
      </c>
      <c r="G311" s="101">
        <v>0</v>
      </c>
      <c r="H311" s="17">
        <v>1.7193560815732614</v>
      </c>
      <c r="I311" s="111">
        <v>1.2207203295516011</v>
      </c>
      <c r="J311" s="112" t="str">
        <f t="shared" si="41"/>
        <v>No</v>
      </c>
      <c r="K311" s="146" t="b">
        <f t="shared" si="48"/>
        <v>0</v>
      </c>
      <c r="L311" s="107">
        <f>IF(H311&lt;I311,D311-F311,0)</f>
        <v>0</v>
      </c>
      <c r="M311" s="27">
        <f t="shared" si="42"/>
        <v>0</v>
      </c>
      <c r="N311" s="27">
        <v>0</v>
      </c>
      <c r="O311" s="27">
        <f t="shared" si="43"/>
        <v>0</v>
      </c>
      <c r="P311" s="14"/>
      <c r="Q311" s="14"/>
      <c r="R311" s="54"/>
      <c r="S311" s="2"/>
      <c r="T311" s="2"/>
    </row>
    <row r="312" spans="1:20" x14ac:dyDescent="0.35">
      <c r="A312" s="93">
        <v>43863</v>
      </c>
      <c r="B312" s="10">
        <v>0.29166666666666702</v>
      </c>
      <c r="C312" s="18" t="s">
        <v>24</v>
      </c>
      <c r="D312" s="51">
        <v>1000</v>
      </c>
      <c r="E312" s="52">
        <v>31472.81859365767</v>
      </c>
      <c r="F312" s="53">
        <v>1000</v>
      </c>
      <c r="G312" s="101">
        <v>31472.81859365767</v>
      </c>
      <c r="H312" s="17">
        <v>1.7160505351210935</v>
      </c>
      <c r="I312" s="111">
        <v>1.1900342991360169</v>
      </c>
      <c r="J312" s="112" t="str">
        <f t="shared" si="41"/>
        <v>No</v>
      </c>
      <c r="K312" s="146" t="b">
        <f>OR(($D$319-$F$319)&gt;0,($D$321-$F$321)&gt;0)</f>
        <v>1</v>
      </c>
      <c r="L312" s="107">
        <f>D312-F312</f>
        <v>0</v>
      </c>
      <c r="M312" s="27">
        <f t="shared" si="42"/>
        <v>0</v>
      </c>
      <c r="N312" s="27">
        <v>31.472818593657671</v>
      </c>
      <c r="O312" s="27">
        <f t="shared" si="43"/>
        <v>0</v>
      </c>
      <c r="P312" s="14"/>
      <c r="Q312" s="14"/>
      <c r="R312" s="54"/>
      <c r="S312" s="2"/>
      <c r="T312" s="2"/>
    </row>
    <row r="313" spans="1:20" x14ac:dyDescent="0.35">
      <c r="A313" s="93">
        <v>43863</v>
      </c>
      <c r="B313" s="10">
        <v>0.29166666666666702</v>
      </c>
      <c r="C313" s="18" t="s">
        <v>23</v>
      </c>
      <c r="D313" s="51">
        <v>425.40909138862401</v>
      </c>
      <c r="E313" s="52">
        <v>22314.705268944836</v>
      </c>
      <c r="F313" s="53">
        <v>594.99999999899433</v>
      </c>
      <c r="G313" s="101">
        <v>31210.545105324436</v>
      </c>
      <c r="H313" s="17">
        <v>1.7160505351210935</v>
      </c>
      <c r="I313" s="111">
        <v>1.1900342991360169</v>
      </c>
      <c r="J313" s="112" t="str">
        <f t="shared" si="41"/>
        <v>No</v>
      </c>
      <c r="K313" s="146" t="b">
        <f t="shared" ref="K313:K321" si="49">OR(($D$319-$F$319)&gt;0,($D$321-$F$321)&gt;0)</f>
        <v>1</v>
      </c>
      <c r="L313" s="107">
        <f>-L321</f>
        <v>-156.76064203346687</v>
      </c>
      <c r="M313" s="27">
        <f t="shared" si="42"/>
        <v>1069.1075786682441</v>
      </c>
      <c r="N313" s="27">
        <v>52.454697656096116</v>
      </c>
      <c r="O313" s="27">
        <f t="shared" si="43"/>
        <v>-8222.8320822410169</v>
      </c>
      <c r="P313" s="14"/>
      <c r="Q313" s="14"/>
      <c r="R313" s="54"/>
      <c r="S313" s="2"/>
      <c r="T313" s="2"/>
    </row>
    <row r="314" spans="1:20" x14ac:dyDescent="0.35">
      <c r="A314" s="93">
        <v>43863</v>
      </c>
      <c r="B314" s="10">
        <v>0.29166666666666702</v>
      </c>
      <c r="C314" s="18" t="s">
        <v>22</v>
      </c>
      <c r="D314" s="51">
        <v>680</v>
      </c>
      <c r="E314" s="52">
        <v>35669.194406145361</v>
      </c>
      <c r="F314" s="53">
        <v>680</v>
      </c>
      <c r="G314" s="101">
        <v>35669.194406145361</v>
      </c>
      <c r="H314" s="17">
        <v>1.7160505351210935</v>
      </c>
      <c r="I314" s="111">
        <v>1.1900342991360169</v>
      </c>
      <c r="J314" s="112" t="str">
        <f t="shared" si="41"/>
        <v>No</v>
      </c>
      <c r="K314" s="146" t="b">
        <f t="shared" si="49"/>
        <v>1</v>
      </c>
      <c r="L314" s="107">
        <f t="shared" ref="L313:L321" si="50">D314-F314</f>
        <v>0</v>
      </c>
      <c r="M314" s="27">
        <f t="shared" si="42"/>
        <v>0</v>
      </c>
      <c r="N314" s="27">
        <v>52.454697656096116</v>
      </c>
      <c r="O314" s="27">
        <f t="shared" si="43"/>
        <v>0</v>
      </c>
      <c r="P314" s="14"/>
      <c r="Q314" s="14"/>
      <c r="R314" s="54"/>
      <c r="S314" s="2"/>
      <c r="T314" s="2"/>
    </row>
    <row r="315" spans="1:20" x14ac:dyDescent="0.35">
      <c r="A315" s="93">
        <v>43863</v>
      </c>
      <c r="B315" s="10">
        <v>0.29166666666666702</v>
      </c>
      <c r="C315" s="18" t="s">
        <v>21</v>
      </c>
      <c r="D315" s="51">
        <v>0</v>
      </c>
      <c r="E315" s="52">
        <v>0</v>
      </c>
      <c r="F315" s="53">
        <v>0</v>
      </c>
      <c r="G315" s="101">
        <v>0</v>
      </c>
      <c r="H315" s="17">
        <v>1.7160505351210935</v>
      </c>
      <c r="I315" s="111">
        <v>1.1900342991360169</v>
      </c>
      <c r="J315" s="112" t="str">
        <f t="shared" si="41"/>
        <v>No</v>
      </c>
      <c r="K315" s="146" t="b">
        <f t="shared" si="49"/>
        <v>1</v>
      </c>
      <c r="L315" s="107">
        <f t="shared" si="50"/>
        <v>0</v>
      </c>
      <c r="M315" s="27">
        <f t="shared" si="42"/>
        <v>0</v>
      </c>
      <c r="N315" s="27">
        <v>73.436576718534567</v>
      </c>
      <c r="O315" s="27">
        <f t="shared" si="43"/>
        <v>0</v>
      </c>
      <c r="P315" s="14"/>
      <c r="Q315" s="14"/>
      <c r="R315" s="54"/>
      <c r="S315" s="2"/>
      <c r="T315" s="2"/>
    </row>
    <row r="316" spans="1:20" x14ac:dyDescent="0.35">
      <c r="A316" s="93">
        <v>43863</v>
      </c>
      <c r="B316" s="10">
        <v>0.29166666666666702</v>
      </c>
      <c r="C316" s="18" t="s">
        <v>20</v>
      </c>
      <c r="D316" s="51">
        <v>26.632407317012053</v>
      </c>
      <c r="E316" s="52">
        <v>1955.792823135017</v>
      </c>
      <c r="F316" s="53">
        <v>13.80214076948937</v>
      </c>
      <c r="G316" s="101">
        <v>1013.5819694986199</v>
      </c>
      <c r="H316" s="17">
        <v>1.7160505351210935</v>
      </c>
      <c r="I316" s="111">
        <v>1.1900342991360169</v>
      </c>
      <c r="J316" s="112" t="str">
        <f t="shared" si="41"/>
        <v>No</v>
      </c>
      <c r="K316" s="146" t="b">
        <f t="shared" si="49"/>
        <v>1</v>
      </c>
      <c r="L316" s="107">
        <v>0</v>
      </c>
      <c r="M316" s="27">
        <f t="shared" si="42"/>
        <v>0</v>
      </c>
      <c r="N316" s="27">
        <v>73.436576718534567</v>
      </c>
      <c r="O316" s="27">
        <f t="shared" si="43"/>
        <v>0</v>
      </c>
      <c r="P316" s="14"/>
      <c r="Q316" s="14"/>
      <c r="R316" s="54"/>
      <c r="S316" s="2"/>
      <c r="T316" s="2"/>
    </row>
    <row r="317" spans="1:20" x14ac:dyDescent="0.35">
      <c r="A317" s="93">
        <v>43863</v>
      </c>
      <c r="B317" s="10">
        <v>0.29166666666666702</v>
      </c>
      <c r="C317" s="18" t="s">
        <v>19</v>
      </c>
      <c r="D317" s="51">
        <v>680</v>
      </c>
      <c r="E317" s="52">
        <v>21401.516643687217</v>
      </c>
      <c r="F317" s="53">
        <v>680</v>
      </c>
      <c r="G317" s="101">
        <v>21401.516643687217</v>
      </c>
      <c r="H317" s="17">
        <v>1.7160505351210935</v>
      </c>
      <c r="I317" s="111">
        <v>1.1900342991360169</v>
      </c>
      <c r="J317" s="112" t="str">
        <f t="shared" si="41"/>
        <v>No</v>
      </c>
      <c r="K317" s="146" t="b">
        <f t="shared" si="49"/>
        <v>1</v>
      </c>
      <c r="L317" s="107">
        <f t="shared" si="50"/>
        <v>0</v>
      </c>
      <c r="M317" s="27">
        <f t="shared" si="42"/>
        <v>0</v>
      </c>
      <c r="N317" s="27">
        <v>31.472818593657671</v>
      </c>
      <c r="O317" s="27">
        <f t="shared" si="43"/>
        <v>0</v>
      </c>
      <c r="P317" s="14"/>
      <c r="Q317" s="14"/>
      <c r="R317" s="54"/>
      <c r="S317" s="2"/>
      <c r="T317" s="2"/>
    </row>
    <row r="318" spans="1:20" x14ac:dyDescent="0.35">
      <c r="A318" s="93">
        <v>43863</v>
      </c>
      <c r="B318" s="10">
        <v>0.29166666666666702</v>
      </c>
      <c r="C318" s="18" t="s">
        <v>18</v>
      </c>
      <c r="D318" s="51">
        <v>0</v>
      </c>
      <c r="E318" s="52">
        <v>0</v>
      </c>
      <c r="F318" s="53">
        <v>0</v>
      </c>
      <c r="G318" s="101">
        <v>0</v>
      </c>
      <c r="H318" s="17">
        <v>1.7160505351210935</v>
      </c>
      <c r="I318" s="111">
        <v>1.1900342991360169</v>
      </c>
      <c r="J318" s="112" t="str">
        <f t="shared" si="41"/>
        <v>No</v>
      </c>
      <c r="K318" s="146" t="b">
        <f t="shared" si="49"/>
        <v>1</v>
      </c>
      <c r="L318" s="107">
        <f t="shared" si="50"/>
        <v>0</v>
      </c>
      <c r="M318" s="27">
        <f t="shared" si="42"/>
        <v>0</v>
      </c>
      <c r="N318" s="27">
        <v>73.436576718534567</v>
      </c>
      <c r="O318" s="27">
        <f t="shared" si="43"/>
        <v>0</v>
      </c>
      <c r="P318" s="14"/>
      <c r="Q318" s="14"/>
      <c r="R318" s="54"/>
      <c r="S318" s="2"/>
      <c r="T318" s="2"/>
    </row>
    <row r="319" spans="1:20" x14ac:dyDescent="0.35">
      <c r="A319" s="93">
        <v>43863</v>
      </c>
      <c r="B319" s="10">
        <v>0.29166666666666702</v>
      </c>
      <c r="C319" s="18" t="s">
        <v>17</v>
      </c>
      <c r="D319" s="51">
        <v>522.6085205078125</v>
      </c>
      <c r="E319" s="52">
        <v>0</v>
      </c>
      <c r="F319" s="53">
        <v>522.6085205078125</v>
      </c>
      <c r="G319" s="101">
        <v>0</v>
      </c>
      <c r="H319" s="17">
        <v>1.7160505351210935</v>
      </c>
      <c r="I319" s="111">
        <v>1.1900342991360169</v>
      </c>
      <c r="J319" s="112" t="str">
        <f t="shared" si="41"/>
        <v>No</v>
      </c>
      <c r="K319" s="146" t="b">
        <f t="shared" si="49"/>
        <v>1</v>
      </c>
      <c r="L319" s="107">
        <f t="shared" si="50"/>
        <v>0</v>
      </c>
      <c r="M319" s="27">
        <f t="shared" si="42"/>
        <v>0</v>
      </c>
      <c r="N319" s="27">
        <v>0</v>
      </c>
      <c r="O319" s="27">
        <f t="shared" si="43"/>
        <v>0</v>
      </c>
      <c r="P319" s="14"/>
      <c r="Q319" s="14"/>
      <c r="R319" s="54"/>
      <c r="S319" s="2"/>
      <c r="T319" s="2"/>
    </row>
    <row r="320" spans="1:20" x14ac:dyDescent="0.35">
      <c r="A320" s="93">
        <v>43863</v>
      </c>
      <c r="B320" s="10">
        <v>0.29166666666666702</v>
      </c>
      <c r="C320" s="18" t="s">
        <v>16</v>
      </c>
      <c r="D320" s="51">
        <v>850</v>
      </c>
      <c r="E320" s="52">
        <v>26751.895804609019</v>
      </c>
      <c r="F320" s="53">
        <v>850</v>
      </c>
      <c r="G320" s="101">
        <v>26751.895804609019</v>
      </c>
      <c r="H320" s="17">
        <v>1.7160505351210935</v>
      </c>
      <c r="I320" s="111">
        <v>1.1900342991360169</v>
      </c>
      <c r="J320" s="112" t="str">
        <f t="shared" si="41"/>
        <v>No</v>
      </c>
      <c r="K320" s="146" t="b">
        <f t="shared" si="49"/>
        <v>1</v>
      </c>
      <c r="L320" s="107">
        <f t="shared" si="50"/>
        <v>0</v>
      </c>
      <c r="M320" s="27">
        <f t="shared" si="42"/>
        <v>0</v>
      </c>
      <c r="N320" s="27">
        <v>31.472818593657671</v>
      </c>
      <c r="O320" s="27">
        <f t="shared" si="43"/>
        <v>0</v>
      </c>
      <c r="P320" s="14"/>
      <c r="Q320" s="14"/>
      <c r="R320" s="54"/>
      <c r="S320" s="2"/>
      <c r="T320" s="2"/>
    </row>
    <row r="321" spans="1:20" x14ac:dyDescent="0.35">
      <c r="A321" s="93">
        <v>43863</v>
      </c>
      <c r="B321" s="10">
        <v>0.29166666666666702</v>
      </c>
      <c r="C321" s="18" t="s">
        <v>15</v>
      </c>
      <c r="D321" s="51">
        <v>746.5836181640625</v>
      </c>
      <c r="E321" s="52">
        <v>0</v>
      </c>
      <c r="F321" s="53">
        <v>589.82297613059563</v>
      </c>
      <c r="G321" s="101">
        <v>0</v>
      </c>
      <c r="H321" s="17">
        <v>1.7160505351210935</v>
      </c>
      <c r="I321" s="111">
        <v>1.1900342991360169</v>
      </c>
      <c r="J321" s="112" t="str">
        <f t="shared" si="41"/>
        <v>No</v>
      </c>
      <c r="K321" s="146" t="b">
        <f t="shared" si="49"/>
        <v>1</v>
      </c>
      <c r="L321" s="107">
        <f t="shared" si="50"/>
        <v>156.76064203346687</v>
      </c>
      <c r="M321" s="27">
        <f t="shared" si="42"/>
        <v>1069.1075786682441</v>
      </c>
      <c r="N321" s="27">
        <v>0</v>
      </c>
      <c r="O321" s="27">
        <f t="shared" si="43"/>
        <v>0</v>
      </c>
      <c r="P321" s="14"/>
      <c r="Q321" s="14"/>
      <c r="R321" s="54"/>
      <c r="S321" s="2"/>
      <c r="T321" s="2"/>
    </row>
    <row r="322" spans="1:20" x14ac:dyDescent="0.35">
      <c r="A322" s="93">
        <v>43863</v>
      </c>
      <c r="B322" s="10">
        <v>0.33333333333333398</v>
      </c>
      <c r="C322" s="18" t="s">
        <v>24</v>
      </c>
      <c r="D322" s="51">
        <v>1000</v>
      </c>
      <c r="E322" s="52">
        <v>33334.154027969271</v>
      </c>
      <c r="F322" s="53">
        <v>1000</v>
      </c>
      <c r="G322" s="101">
        <v>33334.154027969271</v>
      </c>
      <c r="H322" s="17">
        <v>1.677468845928235</v>
      </c>
      <c r="I322" s="111">
        <v>1.2158799896569592</v>
      </c>
      <c r="J322" s="112" t="str">
        <f t="shared" ref="J322:J385" si="51">IF(H322&lt;I322,"Sí","No")</f>
        <v>No</v>
      </c>
      <c r="K322" s="146" t="b">
        <f>OR(($D$329-$F$329)&gt;0,($D$331-$F$331)&gt;0)</f>
        <v>0</v>
      </c>
      <c r="L322" s="107">
        <f>IF(H322&lt;I322,D322-F322,0)</f>
        <v>0</v>
      </c>
      <c r="M322" s="27">
        <f t="shared" ref="M322:M385" si="52">ABS(L322*6.82)</f>
        <v>0</v>
      </c>
      <c r="N322" s="27">
        <v>33.334154027969269</v>
      </c>
      <c r="O322" s="27">
        <f t="shared" ref="O322:O385" si="53">IF(L322&gt;0, L322*N322*1.5, L322*N322)</f>
        <v>0</v>
      </c>
      <c r="P322" s="14"/>
      <c r="Q322" s="14"/>
      <c r="R322" s="54"/>
      <c r="S322" s="2"/>
      <c r="T322" s="2"/>
    </row>
    <row r="323" spans="1:20" x14ac:dyDescent="0.35">
      <c r="A323" s="93">
        <v>43863</v>
      </c>
      <c r="B323" s="10">
        <v>0.33333333333333398</v>
      </c>
      <c r="C323" s="18" t="s">
        <v>23</v>
      </c>
      <c r="D323" s="51">
        <v>594.99999999946965</v>
      </c>
      <c r="E323" s="52">
        <v>33056.369411040061</v>
      </c>
      <c r="F323" s="53">
        <v>594.99999999946931</v>
      </c>
      <c r="G323" s="101">
        <v>33056.369411040047</v>
      </c>
      <c r="H323" s="17">
        <v>1.677468845928235</v>
      </c>
      <c r="I323" s="111">
        <v>1.2158799896569592</v>
      </c>
      <c r="J323" s="112" t="str">
        <f t="shared" si="51"/>
        <v>No</v>
      </c>
      <c r="K323" s="146" t="b">
        <f t="shared" ref="K323:K331" si="54">OR(($D$329-$F$329)&gt;0,($D$331-$F$331)&gt;0)</f>
        <v>0</v>
      </c>
      <c r="L323" s="107">
        <f>IF(H323&lt;I323,D323-F323,0)</f>
        <v>0</v>
      </c>
      <c r="M323" s="27">
        <f t="shared" si="52"/>
        <v>0</v>
      </c>
      <c r="N323" s="27">
        <v>55.556923379948785</v>
      </c>
      <c r="O323" s="27">
        <f t="shared" si="53"/>
        <v>0</v>
      </c>
      <c r="P323" s="14"/>
      <c r="Q323" s="14"/>
      <c r="R323" s="54"/>
      <c r="S323" s="2"/>
      <c r="T323" s="2"/>
    </row>
    <row r="324" spans="1:20" x14ac:dyDescent="0.35">
      <c r="A324" s="93">
        <v>43863</v>
      </c>
      <c r="B324" s="10">
        <v>0.33333333333333398</v>
      </c>
      <c r="C324" s="18" t="s">
        <v>22</v>
      </c>
      <c r="D324" s="51">
        <v>680</v>
      </c>
      <c r="E324" s="52">
        <v>37778.707898365174</v>
      </c>
      <c r="F324" s="53">
        <v>680</v>
      </c>
      <c r="G324" s="101">
        <v>37778.707898365174</v>
      </c>
      <c r="H324" s="17">
        <v>1.677468845928235</v>
      </c>
      <c r="I324" s="111">
        <v>1.2158799896569592</v>
      </c>
      <c r="J324" s="112" t="str">
        <f t="shared" si="51"/>
        <v>No</v>
      </c>
      <c r="K324" s="146" t="b">
        <f t="shared" si="54"/>
        <v>0</v>
      </c>
      <c r="L324" s="107">
        <f>IF(H324&lt;I324,D324-F324,0)</f>
        <v>0</v>
      </c>
      <c r="M324" s="27">
        <f t="shared" si="52"/>
        <v>0</v>
      </c>
      <c r="N324" s="27">
        <v>55.556923379948785</v>
      </c>
      <c r="O324" s="27">
        <f t="shared" si="53"/>
        <v>0</v>
      </c>
      <c r="P324" s="14"/>
      <c r="Q324" s="14"/>
      <c r="R324" s="54"/>
      <c r="S324" s="2"/>
      <c r="T324" s="2"/>
    </row>
    <row r="325" spans="1:20" x14ac:dyDescent="0.35">
      <c r="A325" s="93">
        <v>43863</v>
      </c>
      <c r="B325" s="10">
        <v>0.33333333333333398</v>
      </c>
      <c r="C325" s="18" t="s">
        <v>21</v>
      </c>
      <c r="D325" s="51">
        <v>0</v>
      </c>
      <c r="E325" s="52">
        <v>0</v>
      </c>
      <c r="F325" s="53">
        <v>0</v>
      </c>
      <c r="G325" s="101">
        <v>0</v>
      </c>
      <c r="H325" s="17">
        <v>1.677468845928235</v>
      </c>
      <c r="I325" s="111">
        <v>1.2158799896569592</v>
      </c>
      <c r="J325" s="112" t="str">
        <f t="shared" si="51"/>
        <v>No</v>
      </c>
      <c r="K325" s="146" t="b">
        <f t="shared" si="54"/>
        <v>0</v>
      </c>
      <c r="L325" s="107">
        <f>IF(H325&lt;I325,D325-F325,0)</f>
        <v>0</v>
      </c>
      <c r="M325" s="27">
        <f t="shared" si="52"/>
        <v>0</v>
      </c>
      <c r="N325" s="27">
        <v>77.779692731928293</v>
      </c>
      <c r="O325" s="27">
        <f t="shared" si="53"/>
        <v>0</v>
      </c>
      <c r="P325" s="14"/>
      <c r="Q325" s="14"/>
      <c r="R325" s="54"/>
      <c r="S325" s="2"/>
      <c r="T325" s="2"/>
    </row>
    <row r="326" spans="1:20" x14ac:dyDescent="0.35">
      <c r="A326" s="93">
        <v>43863</v>
      </c>
      <c r="B326" s="10">
        <v>0.33333333333333398</v>
      </c>
      <c r="C326" s="18" t="s">
        <v>20</v>
      </c>
      <c r="D326" s="51">
        <v>510.00000000000006</v>
      </c>
      <c r="E326" s="52">
        <v>39667.643293283436</v>
      </c>
      <c r="F326" s="53">
        <v>510.00000000000006</v>
      </c>
      <c r="G326" s="101">
        <v>39667.643293283436</v>
      </c>
      <c r="H326" s="17">
        <v>1.677468845928235</v>
      </c>
      <c r="I326" s="111">
        <v>1.2158799896569592</v>
      </c>
      <c r="J326" s="112" t="str">
        <f t="shared" si="51"/>
        <v>No</v>
      </c>
      <c r="K326" s="146" t="b">
        <f t="shared" si="54"/>
        <v>0</v>
      </c>
      <c r="L326" s="107">
        <f>IF(H326&lt;I326,D326-F326,0)</f>
        <v>0</v>
      </c>
      <c r="M326" s="27">
        <f t="shared" si="52"/>
        <v>0</v>
      </c>
      <c r="N326" s="27">
        <v>77.779692731928293</v>
      </c>
      <c r="O326" s="27">
        <f t="shared" si="53"/>
        <v>0</v>
      </c>
      <c r="P326" s="14"/>
      <c r="Q326" s="14"/>
      <c r="R326" s="54"/>
      <c r="S326" s="2"/>
      <c r="T326" s="2"/>
    </row>
    <row r="327" spans="1:20" x14ac:dyDescent="0.35">
      <c r="A327" s="93">
        <v>43863</v>
      </c>
      <c r="B327" s="10">
        <v>0.33333333333333398</v>
      </c>
      <c r="C327" s="18" t="s">
        <v>19</v>
      </c>
      <c r="D327" s="51">
        <v>680</v>
      </c>
      <c r="E327" s="52">
        <v>22667.224739019104</v>
      </c>
      <c r="F327" s="53">
        <v>680</v>
      </c>
      <c r="G327" s="101">
        <v>22667.224739019104</v>
      </c>
      <c r="H327" s="17">
        <v>1.677468845928235</v>
      </c>
      <c r="I327" s="111">
        <v>1.2158799896569592</v>
      </c>
      <c r="J327" s="112" t="str">
        <f t="shared" si="51"/>
        <v>No</v>
      </c>
      <c r="K327" s="146" t="b">
        <f t="shared" si="54"/>
        <v>0</v>
      </c>
      <c r="L327" s="107">
        <f>IF(H327&lt;I327,D327-F327,0)</f>
        <v>0</v>
      </c>
      <c r="M327" s="27">
        <f t="shared" si="52"/>
        <v>0</v>
      </c>
      <c r="N327" s="27">
        <v>33.334154027969269</v>
      </c>
      <c r="O327" s="27">
        <f t="shared" si="53"/>
        <v>0</v>
      </c>
      <c r="P327" s="14"/>
      <c r="Q327" s="14"/>
      <c r="R327" s="54"/>
      <c r="S327" s="2"/>
      <c r="T327" s="2"/>
    </row>
    <row r="328" spans="1:20" x14ac:dyDescent="0.35">
      <c r="A328" s="93">
        <v>43863</v>
      </c>
      <c r="B328" s="10">
        <v>0.33333333333333398</v>
      </c>
      <c r="C328" s="18" t="s">
        <v>18</v>
      </c>
      <c r="D328" s="51">
        <v>55.734045086779133</v>
      </c>
      <c r="E328" s="52">
        <v>4334.9769015571192</v>
      </c>
      <c r="F328" s="53">
        <v>55.734045086779247</v>
      </c>
      <c r="G328" s="101">
        <v>4334.9769015571273</v>
      </c>
      <c r="H328" s="17">
        <v>1.677468845928235</v>
      </c>
      <c r="I328" s="111">
        <v>1.2158799896569592</v>
      </c>
      <c r="J328" s="112" t="str">
        <f t="shared" si="51"/>
        <v>No</v>
      </c>
      <c r="K328" s="146" t="b">
        <f t="shared" si="54"/>
        <v>0</v>
      </c>
      <c r="L328" s="107">
        <f>IF(H328&lt;I328,D328-F328,0)</f>
        <v>0</v>
      </c>
      <c r="M328" s="27">
        <f t="shared" si="52"/>
        <v>0</v>
      </c>
      <c r="N328" s="27">
        <v>77.779692731928293</v>
      </c>
      <c r="O328" s="27">
        <f t="shared" si="53"/>
        <v>0</v>
      </c>
      <c r="P328" s="14"/>
      <c r="Q328" s="14"/>
      <c r="R328" s="54"/>
      <c r="S328" s="2"/>
      <c r="T328" s="2"/>
    </row>
    <row r="329" spans="1:20" x14ac:dyDescent="0.35">
      <c r="A329" s="93">
        <v>43863</v>
      </c>
      <c r="B329" s="10">
        <v>0.33333333333333398</v>
      </c>
      <c r="C329" s="18" t="s">
        <v>17</v>
      </c>
      <c r="D329" s="51">
        <v>510.85882568359375</v>
      </c>
      <c r="E329" s="52">
        <v>0</v>
      </c>
      <c r="F329" s="53">
        <v>510.85882568359375</v>
      </c>
      <c r="G329" s="101">
        <v>0</v>
      </c>
      <c r="H329" s="17">
        <v>1.677468845928235</v>
      </c>
      <c r="I329" s="111">
        <v>1.2158799896569592</v>
      </c>
      <c r="J329" s="112" t="str">
        <f t="shared" si="51"/>
        <v>No</v>
      </c>
      <c r="K329" s="146" t="b">
        <f t="shared" si="54"/>
        <v>0</v>
      </c>
      <c r="L329" s="107">
        <f>IF(H329&lt;I329,D329-F329,0)</f>
        <v>0</v>
      </c>
      <c r="M329" s="27">
        <f t="shared" si="52"/>
        <v>0</v>
      </c>
      <c r="N329" s="27">
        <v>0</v>
      </c>
      <c r="O329" s="27">
        <f t="shared" si="53"/>
        <v>0</v>
      </c>
      <c r="P329" s="14"/>
      <c r="Q329" s="14"/>
      <c r="R329" s="54"/>
      <c r="S329" s="2"/>
      <c r="T329" s="2"/>
    </row>
    <row r="330" spans="1:20" x14ac:dyDescent="0.35">
      <c r="A330" s="93">
        <v>43863</v>
      </c>
      <c r="B330" s="10">
        <v>0.33333333333333398</v>
      </c>
      <c r="C330" s="18" t="s">
        <v>16</v>
      </c>
      <c r="D330" s="51">
        <v>850</v>
      </c>
      <c r="E330" s="52">
        <v>28334.03092377388</v>
      </c>
      <c r="F330" s="53">
        <v>850</v>
      </c>
      <c r="G330" s="101">
        <v>28334.03092377388</v>
      </c>
      <c r="H330" s="17">
        <v>1.677468845928235</v>
      </c>
      <c r="I330" s="111">
        <v>1.2158799896569592</v>
      </c>
      <c r="J330" s="112" t="str">
        <f t="shared" si="51"/>
        <v>No</v>
      </c>
      <c r="K330" s="146" t="b">
        <f t="shared" si="54"/>
        <v>0</v>
      </c>
      <c r="L330" s="107">
        <f>IF(H330&lt;I330,D330-F330,0)</f>
        <v>0</v>
      </c>
      <c r="M330" s="27">
        <f t="shared" si="52"/>
        <v>0</v>
      </c>
      <c r="N330" s="27">
        <v>33.334154027969269</v>
      </c>
      <c r="O330" s="27">
        <f t="shared" si="53"/>
        <v>0</v>
      </c>
      <c r="P330" s="14"/>
      <c r="Q330" s="14"/>
      <c r="R330" s="54"/>
      <c r="S330" s="2"/>
      <c r="T330" s="2"/>
    </row>
    <row r="331" spans="1:20" x14ac:dyDescent="0.35">
      <c r="A331" s="93">
        <v>43863</v>
      </c>
      <c r="B331" s="10">
        <v>0.33333333333333398</v>
      </c>
      <c r="C331" s="18" t="s">
        <v>15</v>
      </c>
      <c r="D331" s="51">
        <v>729.79833984375</v>
      </c>
      <c r="E331" s="52">
        <v>0</v>
      </c>
      <c r="F331" s="53">
        <v>729.79833984375</v>
      </c>
      <c r="G331" s="101">
        <v>0</v>
      </c>
      <c r="H331" s="17">
        <v>1.677468845928235</v>
      </c>
      <c r="I331" s="111">
        <v>1.2158799896569592</v>
      </c>
      <c r="J331" s="112" t="str">
        <f t="shared" si="51"/>
        <v>No</v>
      </c>
      <c r="K331" s="146" t="b">
        <f t="shared" si="54"/>
        <v>0</v>
      </c>
      <c r="L331" s="107">
        <f>IF(H331&lt;I331,D331-F331,0)</f>
        <v>0</v>
      </c>
      <c r="M331" s="27">
        <f t="shared" si="52"/>
        <v>0</v>
      </c>
      <c r="N331" s="27">
        <v>0</v>
      </c>
      <c r="O331" s="27">
        <f t="shared" si="53"/>
        <v>0</v>
      </c>
      <c r="P331" s="14"/>
      <c r="Q331" s="14"/>
      <c r="R331" s="54"/>
      <c r="S331" s="2"/>
      <c r="T331" s="2"/>
    </row>
    <row r="332" spans="1:20" x14ac:dyDescent="0.35">
      <c r="A332" s="93">
        <v>43863</v>
      </c>
      <c r="B332" s="10">
        <v>0.375</v>
      </c>
      <c r="C332" s="18" t="s">
        <v>24</v>
      </c>
      <c r="D332" s="51">
        <v>1000</v>
      </c>
      <c r="E332" s="52">
        <v>32950.068938349417</v>
      </c>
      <c r="F332" s="53">
        <v>1000</v>
      </c>
      <c r="G332" s="101">
        <v>32950.068938349417</v>
      </c>
      <c r="H332" s="17">
        <v>1.748747238417935</v>
      </c>
      <c r="I332" s="111">
        <v>1.2572390631911083</v>
      </c>
      <c r="J332" s="112" t="str">
        <f t="shared" si="51"/>
        <v>No</v>
      </c>
      <c r="K332" s="146" t="b">
        <f>OR(($D$339-$F$339)&gt;0,($D$341-$F$341)&gt;0)</f>
        <v>0</v>
      </c>
      <c r="L332" s="107">
        <f>IF(H332&lt;I332,D332-F332,0)</f>
        <v>0</v>
      </c>
      <c r="M332" s="27">
        <f t="shared" si="52"/>
        <v>0</v>
      </c>
      <c r="N332" s="27">
        <v>32.950068938349418</v>
      </c>
      <c r="O332" s="27">
        <f t="shared" si="53"/>
        <v>0</v>
      </c>
      <c r="P332" s="14"/>
      <c r="Q332" s="14"/>
      <c r="R332" s="54"/>
      <c r="S332" s="2"/>
      <c r="T332" s="2"/>
    </row>
    <row r="333" spans="1:20" x14ac:dyDescent="0.35">
      <c r="A333" s="93">
        <v>43863</v>
      </c>
      <c r="B333" s="10">
        <v>0.375</v>
      </c>
      <c r="C333" s="18" t="s">
        <v>23</v>
      </c>
      <c r="D333" s="51">
        <v>594.9999999996528</v>
      </c>
      <c r="E333" s="52">
        <v>32675.485030510768</v>
      </c>
      <c r="F333" s="53">
        <v>594.9999999996528</v>
      </c>
      <c r="G333" s="101">
        <v>32675.485030510768</v>
      </c>
      <c r="H333" s="17">
        <v>1.748747238417935</v>
      </c>
      <c r="I333" s="111">
        <v>1.2572390631911083</v>
      </c>
      <c r="J333" s="112" t="str">
        <f t="shared" si="51"/>
        <v>No</v>
      </c>
      <c r="K333" s="146" t="b">
        <f t="shared" ref="K333:K341" si="55">OR(($D$339-$F$339)&gt;0,($D$341-$F$341)&gt;0)</f>
        <v>0</v>
      </c>
      <c r="L333" s="107">
        <f>IF(H333&lt;I333,D333-F333,0)</f>
        <v>0</v>
      </c>
      <c r="M333" s="27">
        <f t="shared" si="52"/>
        <v>0</v>
      </c>
      <c r="N333" s="27">
        <v>54.916781563915691</v>
      </c>
      <c r="O333" s="27">
        <f t="shared" si="53"/>
        <v>0</v>
      </c>
      <c r="P333" s="14"/>
      <c r="Q333" s="14"/>
      <c r="R333" s="54"/>
      <c r="S333" s="2"/>
      <c r="T333" s="2"/>
    </row>
    <row r="334" spans="1:20" x14ac:dyDescent="0.35">
      <c r="A334" s="93">
        <v>43863</v>
      </c>
      <c r="B334" s="10">
        <v>0.375</v>
      </c>
      <c r="C334" s="18" t="s">
        <v>22</v>
      </c>
      <c r="D334" s="51">
        <v>680</v>
      </c>
      <c r="E334" s="52">
        <v>37343.411463462668</v>
      </c>
      <c r="F334" s="53">
        <v>680</v>
      </c>
      <c r="G334" s="101">
        <v>37343.411463462668</v>
      </c>
      <c r="H334" s="17">
        <v>1.748747238417935</v>
      </c>
      <c r="I334" s="111">
        <v>1.2572390631911083</v>
      </c>
      <c r="J334" s="112" t="str">
        <f t="shared" si="51"/>
        <v>No</v>
      </c>
      <c r="K334" s="146" t="b">
        <f t="shared" si="55"/>
        <v>0</v>
      </c>
      <c r="L334" s="107">
        <f>IF(H334&lt;I334,D334-F334,0)</f>
        <v>0</v>
      </c>
      <c r="M334" s="27">
        <f t="shared" si="52"/>
        <v>0</v>
      </c>
      <c r="N334" s="27">
        <v>54.916781563915691</v>
      </c>
      <c r="O334" s="27">
        <f t="shared" si="53"/>
        <v>0</v>
      </c>
      <c r="P334" s="14"/>
      <c r="Q334" s="14"/>
      <c r="R334" s="54"/>
      <c r="S334" s="2"/>
      <c r="T334" s="2"/>
    </row>
    <row r="335" spans="1:20" x14ac:dyDescent="0.35">
      <c r="A335" s="93">
        <v>43863</v>
      </c>
      <c r="B335" s="10">
        <v>0.375</v>
      </c>
      <c r="C335" s="18" t="s">
        <v>21</v>
      </c>
      <c r="D335" s="51">
        <v>0</v>
      </c>
      <c r="E335" s="52">
        <v>0</v>
      </c>
      <c r="F335" s="53">
        <v>0</v>
      </c>
      <c r="G335" s="101">
        <v>0</v>
      </c>
      <c r="H335" s="17">
        <v>1.748747238417935</v>
      </c>
      <c r="I335" s="111">
        <v>1.2572390631911083</v>
      </c>
      <c r="J335" s="112" t="str">
        <f t="shared" si="51"/>
        <v>No</v>
      </c>
      <c r="K335" s="146" t="b">
        <f t="shared" si="55"/>
        <v>0</v>
      </c>
      <c r="L335" s="107">
        <f>IF(H335&lt;I335,D335-F335,0)</f>
        <v>0</v>
      </c>
      <c r="M335" s="27">
        <f t="shared" si="52"/>
        <v>0</v>
      </c>
      <c r="N335" s="27">
        <v>76.883494189481979</v>
      </c>
      <c r="O335" s="27">
        <f t="shared" si="53"/>
        <v>0</v>
      </c>
      <c r="P335" s="14"/>
      <c r="Q335" s="14"/>
      <c r="R335" s="54"/>
      <c r="S335" s="2"/>
      <c r="T335" s="2"/>
    </row>
    <row r="336" spans="1:20" x14ac:dyDescent="0.35">
      <c r="A336" s="93">
        <v>43863</v>
      </c>
      <c r="B336" s="10">
        <v>0.375</v>
      </c>
      <c r="C336" s="18" t="s">
        <v>20</v>
      </c>
      <c r="D336" s="51">
        <v>510.00000000000006</v>
      </c>
      <c r="E336" s="52">
        <v>39210.582036635817</v>
      </c>
      <c r="F336" s="53">
        <v>510.00000000000006</v>
      </c>
      <c r="G336" s="101">
        <v>39210.582036635817</v>
      </c>
      <c r="H336" s="17">
        <v>1.748747238417935</v>
      </c>
      <c r="I336" s="111">
        <v>1.2572390631911083</v>
      </c>
      <c r="J336" s="112" t="str">
        <f t="shared" si="51"/>
        <v>No</v>
      </c>
      <c r="K336" s="146" t="b">
        <f t="shared" si="55"/>
        <v>0</v>
      </c>
      <c r="L336" s="107">
        <f>IF(H336&lt;I336,D336-F336,0)</f>
        <v>0</v>
      </c>
      <c r="M336" s="27">
        <f t="shared" si="52"/>
        <v>0</v>
      </c>
      <c r="N336" s="27">
        <v>76.883494189481979</v>
      </c>
      <c r="O336" s="27">
        <f t="shared" si="53"/>
        <v>0</v>
      </c>
      <c r="P336" s="14"/>
      <c r="Q336" s="14"/>
      <c r="R336" s="54"/>
      <c r="S336" s="2"/>
      <c r="T336" s="2"/>
    </row>
    <row r="337" spans="1:20" x14ac:dyDescent="0.35">
      <c r="A337" s="93">
        <v>43863</v>
      </c>
      <c r="B337" s="10">
        <v>0.375</v>
      </c>
      <c r="C337" s="18" t="s">
        <v>19</v>
      </c>
      <c r="D337" s="51">
        <v>680</v>
      </c>
      <c r="E337" s="52">
        <v>22406.046878077603</v>
      </c>
      <c r="F337" s="53">
        <v>680</v>
      </c>
      <c r="G337" s="101">
        <v>22406.046878077603</v>
      </c>
      <c r="H337" s="17">
        <v>1.748747238417935</v>
      </c>
      <c r="I337" s="111">
        <v>1.2572390631911083</v>
      </c>
      <c r="J337" s="112" t="str">
        <f t="shared" si="51"/>
        <v>No</v>
      </c>
      <c r="K337" s="146" t="b">
        <f t="shared" si="55"/>
        <v>0</v>
      </c>
      <c r="L337" s="107">
        <f>IF(H337&lt;I337,D337-F337,0)</f>
        <v>0</v>
      </c>
      <c r="M337" s="27">
        <f t="shared" si="52"/>
        <v>0</v>
      </c>
      <c r="N337" s="27">
        <v>32.950068938349418</v>
      </c>
      <c r="O337" s="27">
        <f t="shared" si="53"/>
        <v>0</v>
      </c>
      <c r="P337" s="14"/>
      <c r="Q337" s="14"/>
      <c r="R337" s="54"/>
      <c r="S337" s="2"/>
      <c r="T337" s="2"/>
    </row>
    <row r="338" spans="1:20" x14ac:dyDescent="0.35">
      <c r="A338" s="93">
        <v>43863</v>
      </c>
      <c r="B338" s="10">
        <v>0.375</v>
      </c>
      <c r="C338" s="18" t="s">
        <v>18</v>
      </c>
      <c r="D338" s="51">
        <v>273.95141654414311</v>
      </c>
      <c r="E338" s="52">
        <v>21062.342142071986</v>
      </c>
      <c r="F338" s="53">
        <v>273.95141654414311</v>
      </c>
      <c r="G338" s="101">
        <v>21062.342142071986</v>
      </c>
      <c r="H338" s="17">
        <v>1.748747238417935</v>
      </c>
      <c r="I338" s="111">
        <v>1.2572390631911083</v>
      </c>
      <c r="J338" s="112" t="str">
        <f t="shared" si="51"/>
        <v>No</v>
      </c>
      <c r="K338" s="146" t="b">
        <f t="shared" si="55"/>
        <v>0</v>
      </c>
      <c r="L338" s="107">
        <f>IF(H338&lt;I338,D338-F338,0)</f>
        <v>0</v>
      </c>
      <c r="M338" s="27">
        <f t="shared" si="52"/>
        <v>0</v>
      </c>
      <c r="N338" s="27">
        <v>76.883494189481979</v>
      </c>
      <c r="O338" s="27">
        <f t="shared" si="53"/>
        <v>0</v>
      </c>
      <c r="P338" s="14"/>
      <c r="Q338" s="14"/>
      <c r="R338" s="54"/>
      <c r="S338" s="2"/>
      <c r="T338" s="2"/>
    </row>
    <row r="339" spans="1:20" x14ac:dyDescent="0.35">
      <c r="A339" s="93">
        <v>43863</v>
      </c>
      <c r="B339" s="10">
        <v>0.375</v>
      </c>
      <c r="C339" s="18" t="s">
        <v>17</v>
      </c>
      <c r="D339" s="51">
        <v>532.5660400390625</v>
      </c>
      <c r="E339" s="52">
        <v>0</v>
      </c>
      <c r="F339" s="53">
        <v>532.5660400390625</v>
      </c>
      <c r="G339" s="101">
        <v>0</v>
      </c>
      <c r="H339" s="17">
        <v>1.748747238417935</v>
      </c>
      <c r="I339" s="111">
        <v>1.2572390631911083</v>
      </c>
      <c r="J339" s="112" t="str">
        <f t="shared" si="51"/>
        <v>No</v>
      </c>
      <c r="K339" s="146" t="b">
        <f t="shared" si="55"/>
        <v>0</v>
      </c>
      <c r="L339" s="107">
        <f>IF(H339&lt;I339,D339-F339,0)</f>
        <v>0</v>
      </c>
      <c r="M339" s="27">
        <f t="shared" si="52"/>
        <v>0</v>
      </c>
      <c r="N339" s="27">
        <v>0</v>
      </c>
      <c r="O339" s="27">
        <f t="shared" si="53"/>
        <v>0</v>
      </c>
      <c r="P339" s="14"/>
      <c r="Q339" s="14"/>
      <c r="R339" s="54"/>
      <c r="S339" s="2"/>
      <c r="T339" s="2"/>
    </row>
    <row r="340" spans="1:20" x14ac:dyDescent="0.35">
      <c r="A340" s="93">
        <v>43863</v>
      </c>
      <c r="B340" s="10">
        <v>0.375</v>
      </c>
      <c r="C340" s="18" t="s">
        <v>16</v>
      </c>
      <c r="D340" s="51">
        <v>850</v>
      </c>
      <c r="E340" s="52">
        <v>28007.558597597006</v>
      </c>
      <c r="F340" s="53">
        <v>850</v>
      </c>
      <c r="G340" s="101">
        <v>28007.558597597006</v>
      </c>
      <c r="H340" s="17">
        <v>1.748747238417935</v>
      </c>
      <c r="I340" s="111">
        <v>1.2572390631911083</v>
      </c>
      <c r="J340" s="112" t="str">
        <f t="shared" si="51"/>
        <v>No</v>
      </c>
      <c r="K340" s="146" t="b">
        <f t="shared" si="55"/>
        <v>0</v>
      </c>
      <c r="L340" s="107">
        <f>IF(H340&lt;I340,D340-F340,0)</f>
        <v>0</v>
      </c>
      <c r="M340" s="27">
        <f t="shared" si="52"/>
        <v>0</v>
      </c>
      <c r="N340" s="27">
        <v>32.950068938349418</v>
      </c>
      <c r="O340" s="27">
        <f t="shared" si="53"/>
        <v>0</v>
      </c>
      <c r="P340" s="14"/>
      <c r="Q340" s="14"/>
      <c r="R340" s="54"/>
      <c r="S340" s="2"/>
      <c r="T340" s="2"/>
    </row>
    <row r="341" spans="1:20" x14ac:dyDescent="0.35">
      <c r="A341" s="93">
        <v>43863</v>
      </c>
      <c r="B341" s="10">
        <v>0.375</v>
      </c>
      <c r="C341" s="18" t="s">
        <v>15</v>
      </c>
      <c r="D341" s="51">
        <v>760.80865478515636</v>
      </c>
      <c r="E341" s="52">
        <v>0</v>
      </c>
      <c r="F341" s="53">
        <v>760.80865478515636</v>
      </c>
      <c r="G341" s="101">
        <v>0</v>
      </c>
      <c r="H341" s="17">
        <v>1.748747238417935</v>
      </c>
      <c r="I341" s="111">
        <v>1.2572390631911083</v>
      </c>
      <c r="J341" s="112" t="str">
        <f t="shared" si="51"/>
        <v>No</v>
      </c>
      <c r="K341" s="146" t="b">
        <f t="shared" si="55"/>
        <v>0</v>
      </c>
      <c r="L341" s="107">
        <f>IF(H341&lt;I341,D341-F341,0)</f>
        <v>0</v>
      </c>
      <c r="M341" s="27">
        <f t="shared" si="52"/>
        <v>0</v>
      </c>
      <c r="N341" s="27">
        <v>0</v>
      </c>
      <c r="O341" s="27">
        <f t="shared" si="53"/>
        <v>0</v>
      </c>
      <c r="P341" s="14"/>
      <c r="Q341" s="14"/>
      <c r="R341" s="54"/>
      <c r="S341" s="2"/>
      <c r="T341" s="2"/>
    </row>
    <row r="342" spans="1:20" x14ac:dyDescent="0.35">
      <c r="A342" s="93">
        <v>43863</v>
      </c>
      <c r="B342" s="10">
        <v>0.41666666666666702</v>
      </c>
      <c r="C342" s="18" t="s">
        <v>24</v>
      </c>
      <c r="D342" s="51">
        <v>1000</v>
      </c>
      <c r="E342" s="52">
        <v>32218.830017726999</v>
      </c>
      <c r="F342" s="53">
        <v>1000</v>
      </c>
      <c r="G342" s="101">
        <v>32218.830017726999</v>
      </c>
      <c r="H342" s="17">
        <v>1.7588081139823946</v>
      </c>
      <c r="I342" s="111">
        <v>1.2576507601470639</v>
      </c>
      <c r="J342" s="112" t="str">
        <f t="shared" si="51"/>
        <v>No</v>
      </c>
      <c r="K342" s="146" t="b">
        <f>OR(($D$349-$F$349)&gt;0,($D$351-$F$351)&gt;0)</f>
        <v>0</v>
      </c>
      <c r="L342" s="107">
        <f>IF(H342&lt;I342,D342-F342,0)</f>
        <v>0</v>
      </c>
      <c r="M342" s="27">
        <f t="shared" si="52"/>
        <v>0</v>
      </c>
      <c r="N342" s="27">
        <v>32.218830017727001</v>
      </c>
      <c r="O342" s="27">
        <f t="shared" si="53"/>
        <v>0</v>
      </c>
      <c r="P342" s="14"/>
      <c r="Q342" s="14"/>
      <c r="R342" s="54"/>
      <c r="S342" s="2"/>
      <c r="T342" s="2"/>
    </row>
    <row r="343" spans="1:20" x14ac:dyDescent="0.35">
      <c r="A343" s="93">
        <v>43863</v>
      </c>
      <c r="B343" s="10">
        <v>0.41666666666666702</v>
      </c>
      <c r="C343" s="18" t="s">
        <v>23</v>
      </c>
      <c r="D343" s="51">
        <v>594.99999999978672</v>
      </c>
      <c r="E343" s="52">
        <v>31950.339767567824</v>
      </c>
      <c r="F343" s="53">
        <v>594.99999999978672</v>
      </c>
      <c r="G343" s="101">
        <v>31950.339767567824</v>
      </c>
      <c r="H343" s="17">
        <v>1.7588081139823946</v>
      </c>
      <c r="I343" s="111">
        <v>1.2576507601470639</v>
      </c>
      <c r="J343" s="112" t="str">
        <f t="shared" si="51"/>
        <v>No</v>
      </c>
      <c r="K343" s="146" t="b">
        <f t="shared" ref="K343:K351" si="56">OR(($D$349-$F$349)&gt;0,($D$351-$F$351)&gt;0)</f>
        <v>0</v>
      </c>
      <c r="L343" s="107">
        <f>IF(H343&lt;I343,D343-F343,0)</f>
        <v>0</v>
      </c>
      <c r="M343" s="27">
        <f t="shared" si="52"/>
        <v>0</v>
      </c>
      <c r="N343" s="27">
        <v>53.698050029545001</v>
      </c>
      <c r="O343" s="27">
        <f t="shared" si="53"/>
        <v>0</v>
      </c>
      <c r="P343" s="14"/>
      <c r="Q343" s="14"/>
      <c r="R343" s="54"/>
      <c r="S343" s="2"/>
      <c r="T343" s="2"/>
    </row>
    <row r="344" spans="1:20" x14ac:dyDescent="0.35">
      <c r="A344" s="93">
        <v>43863</v>
      </c>
      <c r="B344" s="10">
        <v>0.41666666666666702</v>
      </c>
      <c r="C344" s="18" t="s">
        <v>22</v>
      </c>
      <c r="D344" s="51">
        <v>680</v>
      </c>
      <c r="E344" s="52">
        <v>36514.674020090599</v>
      </c>
      <c r="F344" s="53">
        <v>680</v>
      </c>
      <c r="G344" s="101">
        <v>36514.674020090599</v>
      </c>
      <c r="H344" s="17">
        <v>1.7588081139823946</v>
      </c>
      <c r="I344" s="111">
        <v>1.2576507601470639</v>
      </c>
      <c r="J344" s="112" t="str">
        <f t="shared" si="51"/>
        <v>No</v>
      </c>
      <c r="K344" s="146" t="b">
        <f t="shared" si="56"/>
        <v>0</v>
      </c>
      <c r="L344" s="107">
        <f>IF(H344&lt;I344,D344-F344,0)</f>
        <v>0</v>
      </c>
      <c r="M344" s="27">
        <f t="shared" si="52"/>
        <v>0</v>
      </c>
      <c r="N344" s="27">
        <v>53.698050029545001</v>
      </c>
      <c r="O344" s="27">
        <f t="shared" si="53"/>
        <v>0</v>
      </c>
      <c r="P344" s="14"/>
      <c r="Q344" s="14"/>
      <c r="R344" s="54"/>
      <c r="S344" s="2"/>
      <c r="T344" s="2"/>
    </row>
    <row r="345" spans="1:20" x14ac:dyDescent="0.35">
      <c r="A345" s="93">
        <v>43863</v>
      </c>
      <c r="B345" s="10">
        <v>0.41666666666666702</v>
      </c>
      <c r="C345" s="18" t="s">
        <v>21</v>
      </c>
      <c r="D345" s="51">
        <v>0</v>
      </c>
      <c r="E345" s="52">
        <v>0</v>
      </c>
      <c r="F345" s="53">
        <v>0</v>
      </c>
      <c r="G345" s="101">
        <v>0</v>
      </c>
      <c r="H345" s="17">
        <v>1.7588081139823946</v>
      </c>
      <c r="I345" s="111">
        <v>1.2576507601470639</v>
      </c>
      <c r="J345" s="112" t="str">
        <f t="shared" si="51"/>
        <v>No</v>
      </c>
      <c r="K345" s="146" t="b">
        <f t="shared" si="56"/>
        <v>0</v>
      </c>
      <c r="L345" s="107">
        <f>IF(H345&lt;I345,D345-F345,0)</f>
        <v>0</v>
      </c>
      <c r="M345" s="27">
        <f t="shared" si="52"/>
        <v>0</v>
      </c>
      <c r="N345" s="27">
        <v>75.177270041363002</v>
      </c>
      <c r="O345" s="27">
        <f t="shared" si="53"/>
        <v>0</v>
      </c>
      <c r="P345" s="14"/>
      <c r="Q345" s="14"/>
      <c r="R345" s="54"/>
      <c r="S345" s="2"/>
      <c r="T345" s="2"/>
    </row>
    <row r="346" spans="1:20" x14ac:dyDescent="0.35">
      <c r="A346" s="93">
        <v>43863</v>
      </c>
      <c r="B346" s="10">
        <v>0.41666666666666702</v>
      </c>
      <c r="C346" s="18" t="s">
        <v>20</v>
      </c>
      <c r="D346" s="51">
        <v>510.00000000000006</v>
      </c>
      <c r="E346" s="52">
        <v>38340.407721095136</v>
      </c>
      <c r="F346" s="53">
        <v>510.00000000000006</v>
      </c>
      <c r="G346" s="101">
        <v>38340.407721095136</v>
      </c>
      <c r="H346" s="17">
        <v>1.7588081139823946</v>
      </c>
      <c r="I346" s="111">
        <v>1.2576507601470639</v>
      </c>
      <c r="J346" s="112" t="str">
        <f t="shared" si="51"/>
        <v>No</v>
      </c>
      <c r="K346" s="146" t="b">
        <f t="shared" si="56"/>
        <v>0</v>
      </c>
      <c r="L346" s="107">
        <f>IF(H346&lt;I346,D346-F346,0)</f>
        <v>0</v>
      </c>
      <c r="M346" s="27">
        <f t="shared" si="52"/>
        <v>0</v>
      </c>
      <c r="N346" s="27">
        <v>75.177270041363002</v>
      </c>
      <c r="O346" s="27">
        <f t="shared" si="53"/>
        <v>0</v>
      </c>
      <c r="P346" s="14"/>
      <c r="Q346" s="14"/>
      <c r="R346" s="54"/>
      <c r="S346" s="2"/>
      <c r="T346" s="2"/>
    </row>
    <row r="347" spans="1:20" x14ac:dyDescent="0.35">
      <c r="A347" s="93">
        <v>43863</v>
      </c>
      <c r="B347" s="10">
        <v>0.41666666666666702</v>
      </c>
      <c r="C347" s="18" t="s">
        <v>19</v>
      </c>
      <c r="D347" s="51">
        <v>680</v>
      </c>
      <c r="E347" s="52">
        <v>21908.80441205436</v>
      </c>
      <c r="F347" s="53">
        <v>680</v>
      </c>
      <c r="G347" s="101">
        <v>21908.80441205436</v>
      </c>
      <c r="H347" s="17">
        <v>1.7588081139823946</v>
      </c>
      <c r="I347" s="111">
        <v>1.2576507601470639</v>
      </c>
      <c r="J347" s="112" t="str">
        <f t="shared" si="51"/>
        <v>No</v>
      </c>
      <c r="K347" s="146" t="b">
        <f t="shared" si="56"/>
        <v>0</v>
      </c>
      <c r="L347" s="107">
        <f>IF(H347&lt;I347,D347-F347,0)</f>
        <v>0</v>
      </c>
      <c r="M347" s="27">
        <f t="shared" si="52"/>
        <v>0</v>
      </c>
      <c r="N347" s="27">
        <v>32.218830017727001</v>
      </c>
      <c r="O347" s="27">
        <f t="shared" si="53"/>
        <v>0</v>
      </c>
      <c r="P347" s="14"/>
      <c r="Q347" s="14"/>
      <c r="R347" s="54"/>
      <c r="S347" s="2"/>
      <c r="T347" s="2"/>
    </row>
    <row r="348" spans="1:20" x14ac:dyDescent="0.35">
      <c r="A348" s="93">
        <v>43863</v>
      </c>
      <c r="B348" s="10">
        <v>0.41666666666666702</v>
      </c>
      <c r="C348" s="18" t="s">
        <v>18</v>
      </c>
      <c r="D348" s="51">
        <v>426.08724503505414</v>
      </c>
      <c r="E348" s="52">
        <v>32032.075881180674</v>
      </c>
      <c r="F348" s="53">
        <v>426.08724503505414</v>
      </c>
      <c r="G348" s="101">
        <v>32032.075881180674</v>
      </c>
      <c r="H348" s="17">
        <v>1.7588081139823946</v>
      </c>
      <c r="I348" s="111">
        <v>1.2576507601470639</v>
      </c>
      <c r="J348" s="112" t="str">
        <f t="shared" si="51"/>
        <v>No</v>
      </c>
      <c r="K348" s="146" t="b">
        <f t="shared" si="56"/>
        <v>0</v>
      </c>
      <c r="L348" s="107">
        <f>IF(H348&lt;I348,D348-F348,0)</f>
        <v>0</v>
      </c>
      <c r="M348" s="27">
        <f t="shared" si="52"/>
        <v>0</v>
      </c>
      <c r="N348" s="27">
        <v>75.177270041363002</v>
      </c>
      <c r="O348" s="27">
        <f t="shared" si="53"/>
        <v>0</v>
      </c>
      <c r="P348" s="14"/>
      <c r="Q348" s="14"/>
      <c r="R348" s="54"/>
      <c r="S348" s="2"/>
      <c r="T348" s="2"/>
    </row>
    <row r="349" spans="1:20" x14ac:dyDescent="0.35">
      <c r="A349" s="93">
        <v>43863</v>
      </c>
      <c r="B349" s="10">
        <v>0.41666666666666702</v>
      </c>
      <c r="C349" s="18" t="s">
        <v>17</v>
      </c>
      <c r="D349" s="51">
        <v>535.6300048828125</v>
      </c>
      <c r="E349" s="52">
        <v>0</v>
      </c>
      <c r="F349" s="53">
        <v>535.6300048828125</v>
      </c>
      <c r="G349" s="101">
        <v>0</v>
      </c>
      <c r="H349" s="17">
        <v>1.7588081139823946</v>
      </c>
      <c r="I349" s="111">
        <v>1.2576507601470639</v>
      </c>
      <c r="J349" s="112" t="str">
        <f t="shared" si="51"/>
        <v>No</v>
      </c>
      <c r="K349" s="146" t="b">
        <f t="shared" si="56"/>
        <v>0</v>
      </c>
      <c r="L349" s="107">
        <f>IF(H349&lt;I349,D349-F349,0)</f>
        <v>0</v>
      </c>
      <c r="M349" s="27">
        <f t="shared" si="52"/>
        <v>0</v>
      </c>
      <c r="N349" s="27">
        <v>0</v>
      </c>
      <c r="O349" s="27">
        <f t="shared" si="53"/>
        <v>0</v>
      </c>
      <c r="P349" s="14"/>
      <c r="Q349" s="14"/>
      <c r="R349" s="54"/>
      <c r="S349" s="2"/>
      <c r="T349" s="2"/>
    </row>
    <row r="350" spans="1:20" x14ac:dyDescent="0.35">
      <c r="A350" s="93">
        <v>43863</v>
      </c>
      <c r="B350" s="10">
        <v>0.41666666666666702</v>
      </c>
      <c r="C350" s="18" t="s">
        <v>16</v>
      </c>
      <c r="D350" s="51">
        <v>850</v>
      </c>
      <c r="E350" s="52">
        <v>27386.005515067951</v>
      </c>
      <c r="F350" s="53">
        <v>850</v>
      </c>
      <c r="G350" s="101">
        <v>27386.005515067951</v>
      </c>
      <c r="H350" s="17">
        <v>1.7588081139823946</v>
      </c>
      <c r="I350" s="111">
        <v>1.2576507601470639</v>
      </c>
      <c r="J350" s="112" t="str">
        <f t="shared" si="51"/>
        <v>No</v>
      </c>
      <c r="K350" s="146" t="b">
        <f t="shared" si="56"/>
        <v>0</v>
      </c>
      <c r="L350" s="107">
        <f>IF(H350&lt;I350,D350-F350,0)</f>
        <v>0</v>
      </c>
      <c r="M350" s="27">
        <f t="shared" si="52"/>
        <v>0</v>
      </c>
      <c r="N350" s="27">
        <v>32.218830017727001</v>
      </c>
      <c r="O350" s="27">
        <f t="shared" si="53"/>
        <v>0</v>
      </c>
      <c r="P350" s="14"/>
      <c r="Q350" s="14"/>
      <c r="R350" s="54"/>
      <c r="S350" s="2"/>
      <c r="T350" s="2"/>
    </row>
    <row r="351" spans="1:20" x14ac:dyDescent="0.35">
      <c r="A351" s="93">
        <v>43863</v>
      </c>
      <c r="B351" s="10">
        <v>0.41666666666666702</v>
      </c>
      <c r="C351" s="18" t="s">
        <v>15</v>
      </c>
      <c r="D351" s="51">
        <v>765.18572998046886</v>
      </c>
      <c r="E351" s="52">
        <v>0</v>
      </c>
      <c r="F351" s="53">
        <v>765.18572998046886</v>
      </c>
      <c r="G351" s="101">
        <v>0</v>
      </c>
      <c r="H351" s="17">
        <v>1.7588081139823946</v>
      </c>
      <c r="I351" s="111">
        <v>1.2576507601470639</v>
      </c>
      <c r="J351" s="112" t="str">
        <f t="shared" si="51"/>
        <v>No</v>
      </c>
      <c r="K351" s="146" t="b">
        <f t="shared" si="56"/>
        <v>0</v>
      </c>
      <c r="L351" s="107">
        <f>IF(H351&lt;I351,D351-F351,0)</f>
        <v>0</v>
      </c>
      <c r="M351" s="27">
        <f t="shared" si="52"/>
        <v>0</v>
      </c>
      <c r="N351" s="27">
        <v>0</v>
      </c>
      <c r="O351" s="27">
        <f t="shared" si="53"/>
        <v>0</v>
      </c>
      <c r="P351" s="14"/>
      <c r="Q351" s="14"/>
      <c r="R351" s="54"/>
      <c r="S351" s="2"/>
      <c r="T351" s="2"/>
    </row>
    <row r="352" spans="1:20" x14ac:dyDescent="0.35">
      <c r="A352" s="93">
        <v>43863</v>
      </c>
      <c r="B352" s="10">
        <v>0.45833333333333398</v>
      </c>
      <c r="C352" s="18" t="s">
        <v>24</v>
      </c>
      <c r="D352" s="51">
        <v>1000</v>
      </c>
      <c r="E352" s="52">
        <v>32211.44376600354</v>
      </c>
      <c r="F352" s="53">
        <v>1000</v>
      </c>
      <c r="G352" s="101">
        <v>32211.44376600354</v>
      </c>
      <c r="H352" s="17">
        <v>1.7142413104135088</v>
      </c>
      <c r="I352" s="111">
        <v>1.2112682271945729</v>
      </c>
      <c r="J352" s="112" t="str">
        <f t="shared" si="51"/>
        <v>No</v>
      </c>
      <c r="K352" s="146" t="b">
        <f>OR(($D$359-$F$359)&gt;0,($D$361-$F$361)&gt;0)</f>
        <v>0</v>
      </c>
      <c r="L352" s="107">
        <f>IF(H352&lt;I352,D352-F352,0)</f>
        <v>0</v>
      </c>
      <c r="M352" s="27">
        <f t="shared" si="52"/>
        <v>0</v>
      </c>
      <c r="N352" s="27">
        <v>32.211443766003541</v>
      </c>
      <c r="O352" s="27">
        <f t="shared" si="53"/>
        <v>0</v>
      </c>
      <c r="P352" s="14"/>
      <c r="Q352" s="14"/>
      <c r="R352" s="54"/>
      <c r="S352" s="2"/>
      <c r="T352" s="2"/>
    </row>
    <row r="353" spans="1:20" x14ac:dyDescent="0.35">
      <c r="A353" s="93">
        <v>43863</v>
      </c>
      <c r="B353" s="10">
        <v>0.45833333333333398</v>
      </c>
      <c r="C353" s="18" t="s">
        <v>23</v>
      </c>
      <c r="D353" s="51">
        <v>594.99999999975103</v>
      </c>
      <c r="E353" s="52">
        <v>31943.015067940145</v>
      </c>
      <c r="F353" s="53">
        <v>594.99999999975103</v>
      </c>
      <c r="G353" s="101">
        <v>31943.015067940145</v>
      </c>
      <c r="H353" s="17">
        <v>1.7142413104135088</v>
      </c>
      <c r="I353" s="111">
        <v>1.2112682271945729</v>
      </c>
      <c r="J353" s="112" t="str">
        <f t="shared" si="51"/>
        <v>No</v>
      </c>
      <c r="K353" s="146" t="b">
        <f t="shared" ref="K353:K361" si="57">OR(($D$359-$F$359)&gt;0,($D$361-$F$361)&gt;0)</f>
        <v>0</v>
      </c>
      <c r="L353" s="107">
        <f>IF(H353&lt;I353,D353-F353,0)</f>
        <v>0</v>
      </c>
      <c r="M353" s="27">
        <f t="shared" si="52"/>
        <v>0</v>
      </c>
      <c r="N353" s="27">
        <v>53.685739610005903</v>
      </c>
      <c r="O353" s="27">
        <f t="shared" si="53"/>
        <v>0</v>
      </c>
      <c r="P353" s="14"/>
      <c r="Q353" s="14"/>
      <c r="R353" s="54"/>
      <c r="S353" s="2"/>
      <c r="T353" s="2"/>
    </row>
    <row r="354" spans="1:20" x14ac:dyDescent="0.35">
      <c r="A354" s="93">
        <v>43863</v>
      </c>
      <c r="B354" s="10">
        <v>0.45833333333333398</v>
      </c>
      <c r="C354" s="18" t="s">
        <v>22</v>
      </c>
      <c r="D354" s="51">
        <v>680</v>
      </c>
      <c r="E354" s="52">
        <v>36506.302934804015</v>
      </c>
      <c r="F354" s="53">
        <v>680</v>
      </c>
      <c r="G354" s="101">
        <v>36506.302934804015</v>
      </c>
      <c r="H354" s="17">
        <v>1.7142413104135088</v>
      </c>
      <c r="I354" s="111">
        <v>1.2112682271945729</v>
      </c>
      <c r="J354" s="112" t="str">
        <f t="shared" si="51"/>
        <v>No</v>
      </c>
      <c r="K354" s="146" t="b">
        <f t="shared" si="57"/>
        <v>0</v>
      </c>
      <c r="L354" s="107">
        <f>IF(H354&lt;I354,D354-F354,0)</f>
        <v>0</v>
      </c>
      <c r="M354" s="27">
        <f t="shared" si="52"/>
        <v>0</v>
      </c>
      <c r="N354" s="27">
        <v>53.685739610005903</v>
      </c>
      <c r="O354" s="27">
        <f t="shared" si="53"/>
        <v>0</v>
      </c>
      <c r="P354" s="14"/>
      <c r="Q354" s="14"/>
      <c r="R354" s="54"/>
      <c r="S354" s="2"/>
      <c r="T354" s="2"/>
    </row>
    <row r="355" spans="1:20" x14ac:dyDescent="0.35">
      <c r="A355" s="93">
        <v>43863</v>
      </c>
      <c r="B355" s="10">
        <v>0.45833333333333398</v>
      </c>
      <c r="C355" s="18" t="s">
        <v>21</v>
      </c>
      <c r="D355" s="51">
        <v>0</v>
      </c>
      <c r="E355" s="52">
        <v>0</v>
      </c>
      <c r="F355" s="53">
        <v>0</v>
      </c>
      <c r="G355" s="101">
        <v>0</v>
      </c>
      <c r="H355" s="17">
        <v>1.7142413104135088</v>
      </c>
      <c r="I355" s="111">
        <v>1.2112682271945729</v>
      </c>
      <c r="J355" s="112" t="str">
        <f t="shared" si="51"/>
        <v>No</v>
      </c>
      <c r="K355" s="146" t="b">
        <f t="shared" si="57"/>
        <v>0</v>
      </c>
      <c r="L355" s="107">
        <f>IF(H355&lt;I355,D355-F355,0)</f>
        <v>0</v>
      </c>
      <c r="M355" s="27">
        <f t="shared" si="52"/>
        <v>0</v>
      </c>
      <c r="N355" s="27">
        <v>75.160035454008266</v>
      </c>
      <c r="O355" s="27">
        <f t="shared" si="53"/>
        <v>0</v>
      </c>
      <c r="P355" s="14"/>
      <c r="Q355" s="14"/>
      <c r="R355" s="54"/>
      <c r="S355" s="2"/>
      <c r="T355" s="2"/>
    </row>
    <row r="356" spans="1:20" x14ac:dyDescent="0.35">
      <c r="A356" s="93">
        <v>43863</v>
      </c>
      <c r="B356" s="10">
        <v>0.45833333333333398</v>
      </c>
      <c r="C356" s="18" t="s">
        <v>20</v>
      </c>
      <c r="D356" s="51">
        <v>510.00000000000006</v>
      </c>
      <c r="E356" s="52">
        <v>38331.61808154422</v>
      </c>
      <c r="F356" s="53">
        <v>510.00000000000006</v>
      </c>
      <c r="G356" s="101">
        <v>38331.61808154422</v>
      </c>
      <c r="H356" s="17">
        <v>1.7142413104135088</v>
      </c>
      <c r="I356" s="111">
        <v>1.2112682271945729</v>
      </c>
      <c r="J356" s="112" t="str">
        <f t="shared" si="51"/>
        <v>No</v>
      </c>
      <c r="K356" s="146" t="b">
        <f t="shared" si="57"/>
        <v>0</v>
      </c>
      <c r="L356" s="107">
        <f>IF(H356&lt;I356,D356-F356,0)</f>
        <v>0</v>
      </c>
      <c r="M356" s="27">
        <f t="shared" si="52"/>
        <v>0</v>
      </c>
      <c r="N356" s="27">
        <v>75.160035454008266</v>
      </c>
      <c r="O356" s="27">
        <f t="shared" si="53"/>
        <v>0</v>
      </c>
      <c r="P356" s="14"/>
      <c r="Q356" s="14"/>
      <c r="R356" s="54"/>
      <c r="S356" s="2"/>
      <c r="T356" s="2"/>
    </row>
    <row r="357" spans="1:20" x14ac:dyDescent="0.35">
      <c r="A357" s="93">
        <v>43863</v>
      </c>
      <c r="B357" s="10">
        <v>0.45833333333333398</v>
      </c>
      <c r="C357" s="18" t="s">
        <v>19</v>
      </c>
      <c r="D357" s="51">
        <v>680</v>
      </c>
      <c r="E357" s="52">
        <v>21903.781760882408</v>
      </c>
      <c r="F357" s="53">
        <v>680</v>
      </c>
      <c r="G357" s="101">
        <v>21903.781760882408</v>
      </c>
      <c r="H357" s="17">
        <v>1.7142413104135088</v>
      </c>
      <c r="I357" s="111">
        <v>1.2112682271945729</v>
      </c>
      <c r="J357" s="112" t="str">
        <f t="shared" si="51"/>
        <v>No</v>
      </c>
      <c r="K357" s="146" t="b">
        <f t="shared" si="57"/>
        <v>0</v>
      </c>
      <c r="L357" s="107">
        <f>IF(H357&lt;I357,D357-F357,0)</f>
        <v>0</v>
      </c>
      <c r="M357" s="27">
        <f t="shared" si="52"/>
        <v>0</v>
      </c>
      <c r="N357" s="27">
        <v>32.211443766003541</v>
      </c>
      <c r="O357" s="27">
        <f t="shared" si="53"/>
        <v>0</v>
      </c>
      <c r="P357" s="14"/>
      <c r="Q357" s="14"/>
      <c r="R357" s="54"/>
      <c r="S357" s="2"/>
      <c r="T357" s="2"/>
    </row>
    <row r="358" spans="1:20" x14ac:dyDescent="0.35">
      <c r="A358" s="93">
        <v>43863</v>
      </c>
      <c r="B358" s="10">
        <v>0.45833333333333398</v>
      </c>
      <c r="C358" s="18" t="s">
        <v>18</v>
      </c>
      <c r="D358" s="51">
        <v>378.2595768467163</v>
      </c>
      <c r="E358" s="52">
        <v>28430.003206617363</v>
      </c>
      <c r="F358" s="53">
        <v>378.2595768467163</v>
      </c>
      <c r="G358" s="101">
        <v>28430.003206617363</v>
      </c>
      <c r="H358" s="17">
        <v>1.7142413104135088</v>
      </c>
      <c r="I358" s="111">
        <v>1.2112682271945729</v>
      </c>
      <c r="J358" s="112" t="str">
        <f t="shared" si="51"/>
        <v>No</v>
      </c>
      <c r="K358" s="146" t="b">
        <f t="shared" si="57"/>
        <v>0</v>
      </c>
      <c r="L358" s="107">
        <f>IF(H358&lt;I358,D358-F358,0)</f>
        <v>0</v>
      </c>
      <c r="M358" s="27">
        <f t="shared" si="52"/>
        <v>0</v>
      </c>
      <c r="N358" s="27">
        <v>75.160035454008266</v>
      </c>
      <c r="O358" s="27">
        <f t="shared" si="53"/>
        <v>0</v>
      </c>
      <c r="P358" s="14"/>
      <c r="Q358" s="14"/>
      <c r="R358" s="54"/>
      <c r="S358" s="2"/>
      <c r="T358" s="2"/>
    </row>
    <row r="359" spans="1:20" x14ac:dyDescent="0.35">
      <c r="A359" s="93">
        <v>43863</v>
      </c>
      <c r="B359" s="10">
        <v>0.45833333333333398</v>
      </c>
      <c r="C359" s="18" t="s">
        <v>17</v>
      </c>
      <c r="D359" s="51">
        <v>522.05755615234375</v>
      </c>
      <c r="E359" s="52">
        <v>0</v>
      </c>
      <c r="F359" s="53">
        <v>522.05755615234375</v>
      </c>
      <c r="G359" s="101">
        <v>0</v>
      </c>
      <c r="H359" s="17">
        <v>1.7142413104135088</v>
      </c>
      <c r="I359" s="111">
        <v>1.2112682271945729</v>
      </c>
      <c r="J359" s="112" t="str">
        <f t="shared" si="51"/>
        <v>No</v>
      </c>
      <c r="K359" s="146" t="b">
        <f t="shared" si="57"/>
        <v>0</v>
      </c>
      <c r="L359" s="107">
        <f>IF(H359&lt;I359,D359-F359,0)</f>
        <v>0</v>
      </c>
      <c r="M359" s="27">
        <f t="shared" si="52"/>
        <v>0</v>
      </c>
      <c r="N359" s="27">
        <v>0</v>
      </c>
      <c r="O359" s="27">
        <f t="shared" si="53"/>
        <v>0</v>
      </c>
      <c r="P359" s="14"/>
      <c r="Q359" s="14"/>
      <c r="R359" s="54"/>
      <c r="S359" s="2"/>
      <c r="T359" s="2"/>
    </row>
    <row r="360" spans="1:20" x14ac:dyDescent="0.35">
      <c r="A360" s="93">
        <v>43863</v>
      </c>
      <c r="B360" s="10">
        <v>0.45833333333333398</v>
      </c>
      <c r="C360" s="18" t="s">
        <v>16</v>
      </c>
      <c r="D360" s="51">
        <v>850</v>
      </c>
      <c r="E360" s="52">
        <v>27379.727201103011</v>
      </c>
      <c r="F360" s="53">
        <v>850</v>
      </c>
      <c r="G360" s="101">
        <v>27379.727201103011</v>
      </c>
      <c r="H360" s="17">
        <v>1.7142413104135088</v>
      </c>
      <c r="I360" s="111">
        <v>1.2112682271945729</v>
      </c>
      <c r="J360" s="112" t="str">
        <f t="shared" si="51"/>
        <v>No</v>
      </c>
      <c r="K360" s="146" t="b">
        <f t="shared" si="57"/>
        <v>0</v>
      </c>
      <c r="L360" s="107">
        <f>IF(H360&lt;I360,D360-F360,0)</f>
        <v>0</v>
      </c>
      <c r="M360" s="27">
        <f t="shared" si="52"/>
        <v>0</v>
      </c>
      <c r="N360" s="27">
        <v>32.211443766003541</v>
      </c>
      <c r="O360" s="27">
        <f t="shared" si="53"/>
        <v>0</v>
      </c>
      <c r="P360" s="14"/>
      <c r="Q360" s="14"/>
      <c r="R360" s="54"/>
      <c r="S360" s="2"/>
      <c r="T360" s="2"/>
    </row>
    <row r="361" spans="1:20" x14ac:dyDescent="0.35">
      <c r="A361" s="93">
        <v>43863</v>
      </c>
      <c r="B361" s="10">
        <v>0.45833333333333398</v>
      </c>
      <c r="C361" s="18" t="s">
        <v>15</v>
      </c>
      <c r="D361" s="51">
        <v>745.7965087890625</v>
      </c>
      <c r="E361" s="52">
        <v>0</v>
      </c>
      <c r="F361" s="53">
        <v>745.7965087890625</v>
      </c>
      <c r="G361" s="101">
        <v>0</v>
      </c>
      <c r="H361" s="17">
        <v>1.7142413104135088</v>
      </c>
      <c r="I361" s="111">
        <v>1.2112682271945729</v>
      </c>
      <c r="J361" s="112" t="str">
        <f t="shared" si="51"/>
        <v>No</v>
      </c>
      <c r="K361" s="146" t="b">
        <f t="shared" si="57"/>
        <v>0</v>
      </c>
      <c r="L361" s="107">
        <f>IF(H361&lt;I361,D361-F361,0)</f>
        <v>0</v>
      </c>
      <c r="M361" s="27">
        <f t="shared" si="52"/>
        <v>0</v>
      </c>
      <c r="N361" s="27">
        <v>0</v>
      </c>
      <c r="O361" s="27">
        <f t="shared" si="53"/>
        <v>0</v>
      </c>
      <c r="P361" s="14"/>
      <c r="Q361" s="14"/>
      <c r="R361" s="54"/>
      <c r="S361" s="2"/>
      <c r="T361" s="2"/>
    </row>
    <row r="362" spans="1:20" x14ac:dyDescent="0.35">
      <c r="A362" s="93">
        <v>43863</v>
      </c>
      <c r="B362" s="10">
        <v>0.5</v>
      </c>
      <c r="C362" s="18" t="s">
        <v>24</v>
      </c>
      <c r="D362" s="51">
        <v>1000</v>
      </c>
      <c r="E362" s="52">
        <v>31635.316131573763</v>
      </c>
      <c r="F362" s="53">
        <v>1000</v>
      </c>
      <c r="G362" s="101">
        <v>31635.316131573763</v>
      </c>
      <c r="H362" s="17">
        <v>1.7321105921086253</v>
      </c>
      <c r="I362" s="111">
        <v>1.1566808258307428</v>
      </c>
      <c r="J362" s="112" t="str">
        <f t="shared" si="51"/>
        <v>No</v>
      </c>
      <c r="K362" s="146" t="b">
        <f>OR(($D$369-$F$369)&gt;0,($D$371-$F$371)&gt;0)</f>
        <v>1</v>
      </c>
      <c r="L362" s="107">
        <f>D362-F362</f>
        <v>0</v>
      </c>
      <c r="M362" s="27">
        <f t="shared" si="52"/>
        <v>0</v>
      </c>
      <c r="N362" s="27">
        <v>31.635316131573763</v>
      </c>
      <c r="O362" s="27">
        <f t="shared" si="53"/>
        <v>0</v>
      </c>
      <c r="P362" s="14"/>
      <c r="Q362" s="14"/>
      <c r="R362" s="54"/>
      <c r="S362" s="2"/>
      <c r="T362" s="2"/>
    </row>
    <row r="363" spans="1:20" x14ac:dyDescent="0.35">
      <c r="A363" s="93">
        <v>43863</v>
      </c>
      <c r="B363" s="10">
        <v>0.5</v>
      </c>
      <c r="C363" s="18" t="s">
        <v>23</v>
      </c>
      <c r="D363" s="51">
        <v>594.9999999997093</v>
      </c>
      <c r="E363" s="52">
        <v>31371.688497128653</v>
      </c>
      <c r="F363" s="53">
        <v>594.99999999973807</v>
      </c>
      <c r="G363" s="101">
        <v>31371.68849713017</v>
      </c>
      <c r="H363" s="17">
        <v>1.7321105921086253</v>
      </c>
      <c r="I363" s="111">
        <v>1.1566808258307428</v>
      </c>
      <c r="J363" s="112" t="str">
        <f t="shared" si="51"/>
        <v>No</v>
      </c>
      <c r="K363" s="146" t="b">
        <f t="shared" ref="K363:K371" si="58">OR(($D$369-$F$369)&gt;0,($D$371-$F$371)&gt;0)</f>
        <v>1</v>
      </c>
      <c r="L363" s="107">
        <f t="shared" ref="L363:L391" si="59">D363-F363</f>
        <v>-2.8762769943568856E-11</v>
      </c>
      <c r="M363" s="27">
        <f t="shared" si="52"/>
        <v>1.961620910151396E-10</v>
      </c>
      <c r="N363" s="27">
        <v>52.72552688595627</v>
      </c>
      <c r="O363" s="27">
        <f t="shared" si="53"/>
        <v>-1.5165321999742145E-9</v>
      </c>
      <c r="P363" s="14"/>
      <c r="Q363" s="14"/>
      <c r="R363" s="54"/>
      <c r="S363" s="2"/>
      <c r="T363" s="2"/>
    </row>
    <row r="364" spans="1:20" x14ac:dyDescent="0.35">
      <c r="A364" s="93">
        <v>43863</v>
      </c>
      <c r="B364" s="10">
        <v>0.5</v>
      </c>
      <c r="C364" s="18" t="s">
        <v>22</v>
      </c>
      <c r="D364" s="51">
        <v>680</v>
      </c>
      <c r="E364" s="52">
        <v>35853.358282450266</v>
      </c>
      <c r="F364" s="53">
        <v>680</v>
      </c>
      <c r="G364" s="101">
        <v>35853.358282450266</v>
      </c>
      <c r="H364" s="17">
        <v>1.7321105921086253</v>
      </c>
      <c r="I364" s="111">
        <v>1.1566808258307428</v>
      </c>
      <c r="J364" s="112" t="str">
        <f t="shared" si="51"/>
        <v>No</v>
      </c>
      <c r="K364" s="146" t="b">
        <f t="shared" si="58"/>
        <v>1</v>
      </c>
      <c r="L364" s="107">
        <f t="shared" si="59"/>
        <v>0</v>
      </c>
      <c r="M364" s="27">
        <f t="shared" si="52"/>
        <v>0</v>
      </c>
      <c r="N364" s="27">
        <v>52.72552688595627</v>
      </c>
      <c r="O364" s="27">
        <f t="shared" si="53"/>
        <v>0</v>
      </c>
      <c r="P364" s="14"/>
      <c r="Q364" s="14"/>
      <c r="R364" s="54"/>
      <c r="S364" s="2"/>
      <c r="T364" s="2"/>
    </row>
    <row r="365" spans="1:20" x14ac:dyDescent="0.35">
      <c r="A365" s="93">
        <v>43863</v>
      </c>
      <c r="B365" s="10">
        <v>0.5</v>
      </c>
      <c r="C365" s="18" t="s">
        <v>21</v>
      </c>
      <c r="D365" s="51">
        <v>0</v>
      </c>
      <c r="E365" s="52">
        <v>0</v>
      </c>
      <c r="F365" s="53">
        <v>0</v>
      </c>
      <c r="G365" s="101">
        <v>0</v>
      </c>
      <c r="H365" s="17">
        <v>1.7321105921086253</v>
      </c>
      <c r="I365" s="111">
        <v>1.1566808258307428</v>
      </c>
      <c r="J365" s="112" t="str">
        <f t="shared" si="51"/>
        <v>No</v>
      </c>
      <c r="K365" s="146" t="b">
        <f t="shared" si="58"/>
        <v>1</v>
      </c>
      <c r="L365" s="107">
        <f t="shared" si="59"/>
        <v>0</v>
      </c>
      <c r="M365" s="27">
        <f t="shared" si="52"/>
        <v>0</v>
      </c>
      <c r="N365" s="27">
        <v>73.815737640338781</v>
      </c>
      <c r="O365" s="27">
        <f t="shared" si="53"/>
        <v>0</v>
      </c>
      <c r="P365" s="14"/>
      <c r="Q365" s="14"/>
      <c r="R365" s="54"/>
      <c r="S365" s="2"/>
      <c r="T365" s="2"/>
    </row>
    <row r="366" spans="1:20" x14ac:dyDescent="0.35">
      <c r="A366" s="93">
        <v>43863</v>
      </c>
      <c r="B366" s="10">
        <v>0.5</v>
      </c>
      <c r="C366" s="18" t="s">
        <v>20</v>
      </c>
      <c r="D366" s="51">
        <v>510.00000000000006</v>
      </c>
      <c r="E366" s="52">
        <v>37646.026196572784</v>
      </c>
      <c r="F366" s="53">
        <v>510.00000000000006</v>
      </c>
      <c r="G366" s="101">
        <v>37646.026196572784</v>
      </c>
      <c r="H366" s="17">
        <v>1.7321105921086253</v>
      </c>
      <c r="I366" s="111">
        <v>1.1566808258307428</v>
      </c>
      <c r="J366" s="112" t="str">
        <f t="shared" si="51"/>
        <v>No</v>
      </c>
      <c r="K366" s="146" t="b">
        <f t="shared" si="58"/>
        <v>1</v>
      </c>
      <c r="L366" s="107">
        <f t="shared" si="59"/>
        <v>0</v>
      </c>
      <c r="M366" s="27">
        <f t="shared" si="52"/>
        <v>0</v>
      </c>
      <c r="N366" s="27">
        <v>73.815737640338781</v>
      </c>
      <c r="O366" s="27">
        <f t="shared" si="53"/>
        <v>0</v>
      </c>
      <c r="P366" s="14"/>
      <c r="Q366" s="14"/>
      <c r="R366" s="54"/>
      <c r="S366" s="2"/>
      <c r="T366" s="2"/>
    </row>
    <row r="367" spans="1:20" x14ac:dyDescent="0.35">
      <c r="A367" s="93">
        <v>43863</v>
      </c>
      <c r="B367" s="10">
        <v>0.5</v>
      </c>
      <c r="C367" s="18" t="s">
        <v>19</v>
      </c>
      <c r="D367" s="51">
        <v>680</v>
      </c>
      <c r="E367" s="52">
        <v>21512.014969470158</v>
      </c>
      <c r="F367" s="53">
        <v>680</v>
      </c>
      <c r="G367" s="101">
        <v>21512.014969470158</v>
      </c>
      <c r="H367" s="17">
        <v>1.7321105921086253</v>
      </c>
      <c r="I367" s="111">
        <v>1.1566808258307428</v>
      </c>
      <c r="J367" s="112" t="str">
        <f t="shared" si="51"/>
        <v>No</v>
      </c>
      <c r="K367" s="146" t="b">
        <f t="shared" si="58"/>
        <v>1</v>
      </c>
      <c r="L367" s="107">
        <f t="shared" si="59"/>
        <v>0</v>
      </c>
      <c r="M367" s="27">
        <f t="shared" si="52"/>
        <v>0</v>
      </c>
      <c r="N367" s="27">
        <v>31.635316131573763</v>
      </c>
      <c r="O367" s="27">
        <f t="shared" si="53"/>
        <v>0</v>
      </c>
      <c r="P367" s="14"/>
      <c r="Q367" s="14"/>
      <c r="R367" s="54"/>
      <c r="S367" s="2"/>
      <c r="T367" s="2"/>
    </row>
    <row r="368" spans="1:20" x14ac:dyDescent="0.35">
      <c r="A368" s="93">
        <v>43863</v>
      </c>
      <c r="B368" s="10">
        <v>0.5</v>
      </c>
      <c r="C368" s="18" t="s">
        <v>18</v>
      </c>
      <c r="D368" s="51">
        <v>334.47469859377793</v>
      </c>
      <c r="E368" s="52">
        <v>24689.496598729704</v>
      </c>
      <c r="F368" s="53">
        <v>369.39098752984216</v>
      </c>
      <c r="G368" s="101">
        <v>27266.868222208483</v>
      </c>
      <c r="H368" s="17">
        <v>1.7321105921086253</v>
      </c>
      <c r="I368" s="111">
        <v>1.1566808258307428</v>
      </c>
      <c r="J368" s="112" t="str">
        <f t="shared" si="51"/>
        <v>No</v>
      </c>
      <c r="K368" s="146" t="b">
        <f t="shared" si="58"/>
        <v>1</v>
      </c>
      <c r="L368" s="107">
        <f t="shared" si="59"/>
        <v>-34.916288936064234</v>
      </c>
      <c r="M368" s="27">
        <f t="shared" si="52"/>
        <v>238.12909054395809</v>
      </c>
      <c r="N368" s="27">
        <v>73.815737640338781</v>
      </c>
      <c r="O368" s="27">
        <f t="shared" si="53"/>
        <v>-2577.3716234787812</v>
      </c>
      <c r="P368" s="14"/>
      <c r="Q368" s="14"/>
      <c r="R368" s="54"/>
      <c r="S368" s="2"/>
      <c r="T368" s="2"/>
    </row>
    <row r="369" spans="1:20" x14ac:dyDescent="0.35">
      <c r="A369" s="93">
        <v>43863</v>
      </c>
      <c r="B369" s="10">
        <v>0.5</v>
      </c>
      <c r="C369" s="18" t="s">
        <v>17</v>
      </c>
      <c r="D369" s="51">
        <v>527.49951171875</v>
      </c>
      <c r="E369" s="52">
        <v>0</v>
      </c>
      <c r="F369" s="53">
        <v>527.49951171875</v>
      </c>
      <c r="G369" s="101">
        <v>0</v>
      </c>
      <c r="H369" s="17">
        <v>1.7321105921086253</v>
      </c>
      <c r="I369" s="111">
        <v>1.1566808258307428</v>
      </c>
      <c r="J369" s="112" t="str">
        <f t="shared" si="51"/>
        <v>No</v>
      </c>
      <c r="K369" s="146" t="b">
        <f t="shared" si="58"/>
        <v>1</v>
      </c>
      <c r="L369" s="107">
        <f t="shared" si="59"/>
        <v>0</v>
      </c>
      <c r="M369" s="27">
        <f t="shared" si="52"/>
        <v>0</v>
      </c>
      <c r="N369" s="27">
        <v>0</v>
      </c>
      <c r="O369" s="27">
        <f t="shared" si="53"/>
        <v>0</v>
      </c>
      <c r="P369" s="14"/>
      <c r="Q369" s="14"/>
      <c r="R369" s="54"/>
      <c r="S369" s="2"/>
      <c r="T369" s="2"/>
    </row>
    <row r="370" spans="1:20" x14ac:dyDescent="0.35">
      <c r="A370" s="93">
        <v>43863</v>
      </c>
      <c r="B370" s="10">
        <v>0.5</v>
      </c>
      <c r="C370" s="18" t="s">
        <v>16</v>
      </c>
      <c r="D370" s="51">
        <v>850</v>
      </c>
      <c r="E370" s="52">
        <v>26890.0187118377</v>
      </c>
      <c r="F370" s="53">
        <v>850</v>
      </c>
      <c r="G370" s="101">
        <v>26890.0187118377</v>
      </c>
      <c r="H370" s="17">
        <v>1.7321105921086253</v>
      </c>
      <c r="I370" s="111">
        <v>1.1566808258307428</v>
      </c>
      <c r="J370" s="112" t="str">
        <f t="shared" si="51"/>
        <v>No</v>
      </c>
      <c r="K370" s="146" t="b">
        <f t="shared" si="58"/>
        <v>1</v>
      </c>
      <c r="L370" s="107">
        <f t="shared" si="59"/>
        <v>0</v>
      </c>
      <c r="M370" s="27">
        <f t="shared" si="52"/>
        <v>0</v>
      </c>
      <c r="N370" s="27">
        <v>31.635316131573763</v>
      </c>
      <c r="O370" s="27">
        <f t="shared" si="53"/>
        <v>0</v>
      </c>
      <c r="P370" s="14"/>
      <c r="Q370" s="14"/>
      <c r="R370" s="54"/>
      <c r="S370" s="2"/>
      <c r="T370" s="2"/>
    </row>
    <row r="371" spans="1:20" x14ac:dyDescent="0.35">
      <c r="A371" s="93">
        <v>43863</v>
      </c>
      <c r="B371" s="10">
        <v>0.5</v>
      </c>
      <c r="C371" s="18" t="s">
        <v>15</v>
      </c>
      <c r="D371" s="51">
        <v>753.5706787109375</v>
      </c>
      <c r="E371" s="52">
        <v>0</v>
      </c>
      <c r="F371" s="53">
        <v>718.65438977431495</v>
      </c>
      <c r="G371" s="101">
        <v>0</v>
      </c>
      <c r="H371" s="17">
        <v>1.7321105921086253</v>
      </c>
      <c r="I371" s="111">
        <v>1.1566808258307428</v>
      </c>
      <c r="J371" s="112" t="str">
        <f t="shared" si="51"/>
        <v>No</v>
      </c>
      <c r="K371" s="146" t="b">
        <f t="shared" si="58"/>
        <v>1</v>
      </c>
      <c r="L371" s="107">
        <f t="shared" si="59"/>
        <v>34.91628893662255</v>
      </c>
      <c r="M371" s="27">
        <f t="shared" si="52"/>
        <v>238.1290905477658</v>
      </c>
      <c r="N371" s="27">
        <v>0</v>
      </c>
      <c r="O371" s="27">
        <f t="shared" si="53"/>
        <v>0</v>
      </c>
      <c r="P371" s="14"/>
      <c r="Q371" s="14"/>
      <c r="R371" s="54"/>
      <c r="S371" s="2"/>
      <c r="T371" s="2"/>
    </row>
    <row r="372" spans="1:20" x14ac:dyDescent="0.35">
      <c r="A372" s="93">
        <v>43863</v>
      </c>
      <c r="B372" s="10">
        <v>0.54166666666666696</v>
      </c>
      <c r="C372" s="18" t="s">
        <v>24</v>
      </c>
      <c r="D372" s="51">
        <v>1000</v>
      </c>
      <c r="E372" s="52">
        <v>31369.411069529247</v>
      </c>
      <c r="F372" s="53">
        <v>1000</v>
      </c>
      <c r="G372" s="101">
        <v>31369.411069529247</v>
      </c>
      <c r="H372" s="17">
        <v>1.7820270325356642</v>
      </c>
      <c r="I372" s="111">
        <v>1.1315778195389905</v>
      </c>
      <c r="J372" s="112" t="str">
        <f t="shared" si="51"/>
        <v>No</v>
      </c>
      <c r="K372" s="146" t="b">
        <f>OR(($D$379-$F$379)&gt;0,($D$381-$F$381)&gt;0)</f>
        <v>1</v>
      </c>
      <c r="L372" s="107">
        <f t="shared" si="59"/>
        <v>0</v>
      </c>
      <c r="M372" s="27">
        <f t="shared" si="52"/>
        <v>0</v>
      </c>
      <c r="N372" s="27">
        <v>31.369411069529246</v>
      </c>
      <c r="O372" s="27">
        <f t="shared" si="53"/>
        <v>0</v>
      </c>
      <c r="P372" s="14"/>
      <c r="Q372" s="14"/>
      <c r="R372" s="54"/>
      <c r="S372" s="2"/>
      <c r="T372" s="2"/>
    </row>
    <row r="373" spans="1:20" x14ac:dyDescent="0.35">
      <c r="A373" s="93">
        <v>43863</v>
      </c>
      <c r="B373" s="10">
        <v>0.54166666666666696</v>
      </c>
      <c r="C373" s="18" t="s">
        <v>23</v>
      </c>
      <c r="D373" s="51">
        <v>594.99999999961904</v>
      </c>
      <c r="E373" s="52">
        <v>31107.999310596584</v>
      </c>
      <c r="F373" s="53">
        <v>594.99999999970487</v>
      </c>
      <c r="G373" s="101">
        <v>31107.999310601073</v>
      </c>
      <c r="H373" s="17">
        <v>1.7820270325356642</v>
      </c>
      <c r="I373" s="111">
        <v>1.1315778195389905</v>
      </c>
      <c r="J373" s="112" t="str">
        <f t="shared" si="51"/>
        <v>No</v>
      </c>
      <c r="K373" s="146" t="b">
        <f t="shared" ref="K373:K381" si="60">OR(($D$379-$F$379)&gt;0,($D$381-$F$381)&gt;0)</f>
        <v>1</v>
      </c>
      <c r="L373" s="107">
        <f t="shared" si="59"/>
        <v>-8.5833562479820102E-11</v>
      </c>
      <c r="M373" s="27">
        <f t="shared" si="52"/>
        <v>5.8538489611237314E-10</v>
      </c>
      <c r="N373" s="27">
        <v>52.282351782548744</v>
      </c>
      <c r="O373" s="27">
        <f t="shared" si="53"/>
        <v>-4.4875805083193315E-9</v>
      </c>
      <c r="P373" s="14"/>
      <c r="Q373" s="14"/>
      <c r="R373" s="54"/>
      <c r="S373" s="2"/>
      <c r="T373" s="2"/>
    </row>
    <row r="374" spans="1:20" x14ac:dyDescent="0.35">
      <c r="A374" s="93">
        <v>43863</v>
      </c>
      <c r="B374" s="10">
        <v>0.54166666666666696</v>
      </c>
      <c r="C374" s="18" t="s">
        <v>22</v>
      </c>
      <c r="D374" s="51">
        <v>680</v>
      </c>
      <c r="E374" s="52">
        <v>35551.999212133145</v>
      </c>
      <c r="F374" s="53">
        <v>680</v>
      </c>
      <c r="G374" s="101">
        <v>35551.999212133145</v>
      </c>
      <c r="H374" s="17">
        <v>1.7820270325356642</v>
      </c>
      <c r="I374" s="111">
        <v>1.1315778195389905</v>
      </c>
      <c r="J374" s="112" t="str">
        <f t="shared" si="51"/>
        <v>No</v>
      </c>
      <c r="K374" s="146" t="b">
        <f t="shared" si="60"/>
        <v>1</v>
      </c>
      <c r="L374" s="107">
        <f t="shared" si="59"/>
        <v>0</v>
      </c>
      <c r="M374" s="27">
        <f t="shared" si="52"/>
        <v>0</v>
      </c>
      <c r="N374" s="27">
        <v>52.282351782548744</v>
      </c>
      <c r="O374" s="27">
        <f t="shared" si="53"/>
        <v>0</v>
      </c>
      <c r="P374" s="14"/>
      <c r="Q374" s="14"/>
      <c r="R374" s="54"/>
      <c r="S374" s="2"/>
      <c r="T374" s="2"/>
    </row>
    <row r="375" spans="1:20" x14ac:dyDescent="0.35">
      <c r="A375" s="93">
        <v>43863</v>
      </c>
      <c r="B375" s="10">
        <v>0.54166666666666696</v>
      </c>
      <c r="C375" s="18" t="s">
        <v>21</v>
      </c>
      <c r="D375" s="51">
        <v>0</v>
      </c>
      <c r="E375" s="52">
        <v>0</v>
      </c>
      <c r="F375" s="53">
        <v>0</v>
      </c>
      <c r="G375" s="101">
        <v>0</v>
      </c>
      <c r="H375" s="17">
        <v>1.7820270325356642</v>
      </c>
      <c r="I375" s="111">
        <v>1.1315778195389905</v>
      </c>
      <c r="J375" s="112" t="str">
        <f t="shared" si="51"/>
        <v>No</v>
      </c>
      <c r="K375" s="146" t="b">
        <f t="shared" si="60"/>
        <v>1</v>
      </c>
      <c r="L375" s="107">
        <f t="shared" si="59"/>
        <v>0</v>
      </c>
      <c r="M375" s="27">
        <f t="shared" si="52"/>
        <v>0</v>
      </c>
      <c r="N375" s="27">
        <v>73.195292495568239</v>
      </c>
      <c r="O375" s="27">
        <f t="shared" si="53"/>
        <v>0</v>
      </c>
      <c r="P375" s="14"/>
      <c r="Q375" s="14"/>
      <c r="R375" s="54"/>
      <c r="S375" s="2"/>
      <c r="T375" s="2"/>
    </row>
    <row r="376" spans="1:20" x14ac:dyDescent="0.35">
      <c r="A376" s="93">
        <v>43863</v>
      </c>
      <c r="B376" s="10">
        <v>0.54166666666666696</v>
      </c>
      <c r="C376" s="18" t="s">
        <v>20</v>
      </c>
      <c r="D376" s="51">
        <v>510.00000000000006</v>
      </c>
      <c r="E376" s="52">
        <v>37329.599172739807</v>
      </c>
      <c r="F376" s="53">
        <v>510.00000000000006</v>
      </c>
      <c r="G376" s="101">
        <v>37329.599172739807</v>
      </c>
      <c r="H376" s="17">
        <v>1.7820270325356642</v>
      </c>
      <c r="I376" s="111">
        <v>1.1315778195389905</v>
      </c>
      <c r="J376" s="112" t="str">
        <f t="shared" si="51"/>
        <v>No</v>
      </c>
      <c r="K376" s="146" t="b">
        <f t="shared" si="60"/>
        <v>1</v>
      </c>
      <c r="L376" s="107">
        <f t="shared" si="59"/>
        <v>0</v>
      </c>
      <c r="M376" s="27">
        <f t="shared" si="52"/>
        <v>0</v>
      </c>
      <c r="N376" s="27">
        <v>73.195292495568239</v>
      </c>
      <c r="O376" s="27">
        <f t="shared" si="53"/>
        <v>0</v>
      </c>
      <c r="P376" s="14"/>
      <c r="Q376" s="14"/>
      <c r="R376" s="54"/>
      <c r="S376" s="2"/>
      <c r="T376" s="2"/>
    </row>
    <row r="377" spans="1:20" x14ac:dyDescent="0.35">
      <c r="A377" s="93">
        <v>43863</v>
      </c>
      <c r="B377" s="10">
        <v>0.54166666666666696</v>
      </c>
      <c r="C377" s="18" t="s">
        <v>19</v>
      </c>
      <c r="D377" s="51">
        <v>680</v>
      </c>
      <c r="E377" s="52">
        <v>21331.199527279889</v>
      </c>
      <c r="F377" s="53">
        <v>680</v>
      </c>
      <c r="G377" s="101">
        <v>21331.199527279889</v>
      </c>
      <c r="H377" s="17">
        <v>1.7820270325356642</v>
      </c>
      <c r="I377" s="111">
        <v>1.1315778195389905</v>
      </c>
      <c r="J377" s="112" t="str">
        <f t="shared" si="51"/>
        <v>No</v>
      </c>
      <c r="K377" s="146" t="b">
        <f t="shared" si="60"/>
        <v>1</v>
      </c>
      <c r="L377" s="107">
        <f t="shared" si="59"/>
        <v>0</v>
      </c>
      <c r="M377" s="27">
        <f t="shared" si="52"/>
        <v>0</v>
      </c>
      <c r="N377" s="27">
        <v>31.369411069529246</v>
      </c>
      <c r="O377" s="27">
        <f t="shared" si="53"/>
        <v>0</v>
      </c>
      <c r="P377" s="14"/>
      <c r="Q377" s="14"/>
      <c r="R377" s="54"/>
      <c r="S377" s="2"/>
      <c r="T377" s="2"/>
    </row>
    <row r="378" spans="1:20" x14ac:dyDescent="0.35">
      <c r="A378" s="93">
        <v>43863</v>
      </c>
      <c r="B378" s="10">
        <v>0.54166666666666696</v>
      </c>
      <c r="C378" s="18" t="s">
        <v>18</v>
      </c>
      <c r="D378" s="51">
        <v>242.78720384096579</v>
      </c>
      <c r="E378" s="52">
        <v>17770.880399320638</v>
      </c>
      <c r="F378" s="53">
        <v>345.47217664534548</v>
      </c>
      <c r="G378" s="101">
        <v>25286.937018636683</v>
      </c>
      <c r="H378" s="17">
        <v>1.7820270325356642</v>
      </c>
      <c r="I378" s="111">
        <v>1.1315778195389905</v>
      </c>
      <c r="J378" s="112" t="str">
        <f t="shared" si="51"/>
        <v>No</v>
      </c>
      <c r="K378" s="146" t="b">
        <f t="shared" si="60"/>
        <v>1</v>
      </c>
      <c r="L378" s="107">
        <f t="shared" si="59"/>
        <v>-102.6849728043797</v>
      </c>
      <c r="M378" s="27">
        <f t="shared" si="52"/>
        <v>700.3115145258696</v>
      </c>
      <c r="N378" s="27">
        <v>73.195292495568239</v>
      </c>
      <c r="O378" s="27">
        <f t="shared" si="53"/>
        <v>-7516.0566193160421</v>
      </c>
      <c r="P378" s="14"/>
      <c r="Q378" s="14"/>
      <c r="R378" s="54"/>
      <c r="S378" s="2"/>
      <c r="T378" s="2"/>
    </row>
    <row r="379" spans="1:20" x14ac:dyDescent="0.35">
      <c r="A379" s="93">
        <v>43863</v>
      </c>
      <c r="B379" s="10">
        <v>0.54166666666666696</v>
      </c>
      <c r="C379" s="18" t="s">
        <v>17</v>
      </c>
      <c r="D379" s="51">
        <v>542.70111083984375</v>
      </c>
      <c r="E379" s="52">
        <v>0</v>
      </c>
      <c r="F379" s="53">
        <v>542.70111083984375</v>
      </c>
      <c r="G379" s="101">
        <v>0</v>
      </c>
      <c r="H379" s="17">
        <v>1.7820270325356642</v>
      </c>
      <c r="I379" s="111">
        <v>1.1315778195389905</v>
      </c>
      <c r="J379" s="112" t="str">
        <f t="shared" si="51"/>
        <v>No</v>
      </c>
      <c r="K379" s="146" t="b">
        <f t="shared" si="60"/>
        <v>1</v>
      </c>
      <c r="L379" s="107">
        <f t="shared" si="59"/>
        <v>0</v>
      </c>
      <c r="M379" s="27">
        <f t="shared" si="52"/>
        <v>0</v>
      </c>
      <c r="N379" s="27">
        <v>0</v>
      </c>
      <c r="O379" s="27">
        <f t="shared" si="53"/>
        <v>0</v>
      </c>
      <c r="P379" s="14"/>
      <c r="Q379" s="14"/>
      <c r="R379" s="54"/>
      <c r="S379" s="2"/>
      <c r="T379" s="2"/>
    </row>
    <row r="380" spans="1:20" x14ac:dyDescent="0.35">
      <c r="A380" s="93">
        <v>43863</v>
      </c>
      <c r="B380" s="10">
        <v>0.54166666666666696</v>
      </c>
      <c r="C380" s="18" t="s">
        <v>16</v>
      </c>
      <c r="D380" s="51">
        <v>850</v>
      </c>
      <c r="E380" s="52">
        <v>26663.999409099859</v>
      </c>
      <c r="F380" s="53">
        <v>850</v>
      </c>
      <c r="G380" s="101">
        <v>26663.999409099859</v>
      </c>
      <c r="H380" s="17">
        <v>1.7820270325356642</v>
      </c>
      <c r="I380" s="111">
        <v>1.1315778195389905</v>
      </c>
      <c r="J380" s="112" t="str">
        <f t="shared" si="51"/>
        <v>No</v>
      </c>
      <c r="K380" s="146" t="b">
        <f t="shared" si="60"/>
        <v>1</v>
      </c>
      <c r="L380" s="107">
        <f t="shared" si="59"/>
        <v>0</v>
      </c>
      <c r="M380" s="27">
        <f t="shared" si="52"/>
        <v>0</v>
      </c>
      <c r="N380" s="27">
        <v>31.369411069529246</v>
      </c>
      <c r="O380" s="27">
        <f t="shared" si="53"/>
        <v>0</v>
      </c>
      <c r="P380" s="14"/>
      <c r="Q380" s="14"/>
      <c r="R380" s="54"/>
      <c r="S380" s="2"/>
      <c r="T380" s="2"/>
    </row>
    <row r="381" spans="1:20" x14ac:dyDescent="0.35">
      <c r="A381" s="93">
        <v>43863</v>
      </c>
      <c r="B381" s="10">
        <v>0.54166666666666696</v>
      </c>
      <c r="C381" s="18" t="s">
        <v>15</v>
      </c>
      <c r="D381" s="51">
        <v>775.28729248046864</v>
      </c>
      <c r="E381" s="52">
        <v>0</v>
      </c>
      <c r="F381" s="53">
        <v>672.60231967444599</v>
      </c>
      <c r="G381" s="101">
        <v>0</v>
      </c>
      <c r="H381" s="17">
        <v>1.7820270325356642</v>
      </c>
      <c r="I381" s="111">
        <v>1.1315778195389905</v>
      </c>
      <c r="J381" s="112" t="str">
        <f t="shared" si="51"/>
        <v>No</v>
      </c>
      <c r="K381" s="146" t="b">
        <f t="shared" si="60"/>
        <v>1</v>
      </c>
      <c r="L381" s="107">
        <f t="shared" si="59"/>
        <v>102.68497280602264</v>
      </c>
      <c r="M381" s="27">
        <f t="shared" si="52"/>
        <v>700.31151453707446</v>
      </c>
      <c r="N381" s="27">
        <v>0</v>
      </c>
      <c r="O381" s="27">
        <f t="shared" si="53"/>
        <v>0</v>
      </c>
      <c r="P381" s="14"/>
      <c r="Q381" s="14"/>
      <c r="R381" s="54"/>
      <c r="S381" s="2"/>
      <c r="T381" s="2"/>
    </row>
    <row r="382" spans="1:20" x14ac:dyDescent="0.35">
      <c r="A382" s="93">
        <v>43863</v>
      </c>
      <c r="B382" s="10">
        <v>0.58333333333333404</v>
      </c>
      <c r="C382" s="18" t="s">
        <v>24</v>
      </c>
      <c r="D382" s="51">
        <v>1000</v>
      </c>
      <c r="E382" s="52">
        <v>31125.664762655109</v>
      </c>
      <c r="F382" s="53">
        <v>1000</v>
      </c>
      <c r="G382" s="101">
        <v>31125.664762655109</v>
      </c>
      <c r="H382" s="17">
        <v>1.8478900350803693</v>
      </c>
      <c r="I382" s="111">
        <v>1.141374113598703</v>
      </c>
      <c r="J382" s="112" t="str">
        <f t="shared" si="51"/>
        <v>No</v>
      </c>
      <c r="K382" s="146" t="b">
        <f>OR(($D$389-$F$389)&gt;0,($D$391-$F$391)&gt;0)</f>
        <v>1</v>
      </c>
      <c r="L382" s="107">
        <f t="shared" si="59"/>
        <v>0</v>
      </c>
      <c r="M382" s="27">
        <f t="shared" si="52"/>
        <v>0</v>
      </c>
      <c r="N382" s="27">
        <v>31.125664762655109</v>
      </c>
      <c r="O382" s="27">
        <f t="shared" si="53"/>
        <v>0</v>
      </c>
      <c r="P382" s="14"/>
      <c r="Q382" s="14"/>
      <c r="R382" s="54"/>
      <c r="S382" s="2"/>
      <c r="T382" s="2"/>
    </row>
    <row r="383" spans="1:20" x14ac:dyDescent="0.35">
      <c r="A383" s="93">
        <v>43863</v>
      </c>
      <c r="B383" s="10">
        <v>0.58333333333333404</v>
      </c>
      <c r="C383" s="18" t="s">
        <v>23</v>
      </c>
      <c r="D383" s="51">
        <v>594.99999999949841</v>
      </c>
      <c r="E383" s="52">
        <v>30866.2842229403</v>
      </c>
      <c r="F383" s="53">
        <v>594.99999999962552</v>
      </c>
      <c r="G383" s="101">
        <v>30866.284222946892</v>
      </c>
      <c r="H383" s="17">
        <v>1.8478900350803693</v>
      </c>
      <c r="I383" s="111">
        <v>1.141374113598703</v>
      </c>
      <c r="J383" s="112" t="str">
        <f t="shared" si="51"/>
        <v>No</v>
      </c>
      <c r="K383" s="146" t="b">
        <f t="shared" ref="K383:K391" si="61">OR(($D$389-$F$389)&gt;0,($D$391-$F$391)&gt;0)</f>
        <v>1</v>
      </c>
      <c r="L383" s="107">
        <f t="shared" si="59"/>
        <v>-1.2710188457276672E-10</v>
      </c>
      <c r="M383" s="27">
        <f t="shared" si="52"/>
        <v>8.6683485278626906E-10</v>
      </c>
      <c r="N383" s="27">
        <v>51.876107937758519</v>
      </c>
      <c r="O383" s="27">
        <f t="shared" si="53"/>
        <v>-6.5935510831893707E-9</v>
      </c>
      <c r="P383" s="14"/>
      <c r="Q383" s="14"/>
      <c r="R383" s="54"/>
      <c r="S383" s="2"/>
      <c r="T383" s="2"/>
    </row>
    <row r="384" spans="1:20" x14ac:dyDescent="0.35">
      <c r="A384" s="93">
        <v>43863</v>
      </c>
      <c r="B384" s="10">
        <v>0.58333333333333404</v>
      </c>
      <c r="C384" s="18" t="s">
        <v>22</v>
      </c>
      <c r="D384" s="51">
        <v>680</v>
      </c>
      <c r="E384" s="52">
        <v>35275.753397675791</v>
      </c>
      <c r="F384" s="53">
        <v>680</v>
      </c>
      <c r="G384" s="101">
        <v>35275.753397675791</v>
      </c>
      <c r="H384" s="17">
        <v>1.8478900350803693</v>
      </c>
      <c r="I384" s="111">
        <v>1.141374113598703</v>
      </c>
      <c r="J384" s="112" t="str">
        <f t="shared" si="51"/>
        <v>No</v>
      </c>
      <c r="K384" s="146" t="b">
        <f t="shared" si="61"/>
        <v>1</v>
      </c>
      <c r="L384" s="107">
        <f t="shared" si="59"/>
        <v>0</v>
      </c>
      <c r="M384" s="27">
        <f t="shared" si="52"/>
        <v>0</v>
      </c>
      <c r="N384" s="27">
        <v>51.876107937758519</v>
      </c>
      <c r="O384" s="27">
        <f t="shared" si="53"/>
        <v>0</v>
      </c>
      <c r="P384" s="14"/>
      <c r="Q384" s="14"/>
      <c r="R384" s="54"/>
      <c r="S384" s="2"/>
      <c r="T384" s="2"/>
    </row>
    <row r="385" spans="1:20" x14ac:dyDescent="0.35">
      <c r="A385" s="93">
        <v>43863</v>
      </c>
      <c r="B385" s="10">
        <v>0.58333333333333404</v>
      </c>
      <c r="C385" s="18" t="s">
        <v>21</v>
      </c>
      <c r="D385" s="51">
        <v>0</v>
      </c>
      <c r="E385" s="52">
        <v>0</v>
      </c>
      <c r="F385" s="53">
        <v>0</v>
      </c>
      <c r="G385" s="101">
        <v>0</v>
      </c>
      <c r="H385" s="17">
        <v>1.8478900350803693</v>
      </c>
      <c r="I385" s="111">
        <v>1.141374113598703</v>
      </c>
      <c r="J385" s="112" t="str">
        <f t="shared" si="51"/>
        <v>No</v>
      </c>
      <c r="K385" s="146" t="b">
        <f t="shared" si="61"/>
        <v>1</v>
      </c>
      <c r="L385" s="107">
        <f t="shared" si="59"/>
        <v>0</v>
      </c>
      <c r="M385" s="27">
        <f t="shared" si="52"/>
        <v>0</v>
      </c>
      <c r="N385" s="27">
        <v>72.626551112861918</v>
      </c>
      <c r="O385" s="27">
        <f t="shared" si="53"/>
        <v>0</v>
      </c>
      <c r="P385" s="14"/>
      <c r="Q385" s="14"/>
      <c r="R385" s="54"/>
      <c r="S385" s="2"/>
      <c r="T385" s="2"/>
    </row>
    <row r="386" spans="1:20" x14ac:dyDescent="0.35">
      <c r="A386" s="93">
        <v>43863</v>
      </c>
      <c r="B386" s="10">
        <v>0.58333333333333404</v>
      </c>
      <c r="C386" s="18" t="s">
        <v>20</v>
      </c>
      <c r="D386" s="51">
        <v>510.00000000000006</v>
      </c>
      <c r="E386" s="52">
        <v>37039.541067559585</v>
      </c>
      <c r="F386" s="53">
        <v>510.00000000000006</v>
      </c>
      <c r="G386" s="101">
        <v>37039.541067559585</v>
      </c>
      <c r="H386" s="17">
        <v>1.8478900350803693</v>
      </c>
      <c r="I386" s="111">
        <v>1.141374113598703</v>
      </c>
      <c r="J386" s="112" t="str">
        <f t="shared" ref="J386:J449" si="62">IF(H386&lt;I386,"Sí","No")</f>
        <v>No</v>
      </c>
      <c r="K386" s="146" t="b">
        <f t="shared" si="61"/>
        <v>1</v>
      </c>
      <c r="L386" s="107">
        <f t="shared" si="59"/>
        <v>0</v>
      </c>
      <c r="M386" s="27">
        <f t="shared" ref="M386:M449" si="63">ABS(L386*6.82)</f>
        <v>0</v>
      </c>
      <c r="N386" s="27">
        <v>72.626551112861918</v>
      </c>
      <c r="O386" s="27">
        <f t="shared" ref="O386:O449" si="64">IF(L386&gt;0, L386*N386*1.5, L386*N386)</f>
        <v>0</v>
      </c>
      <c r="P386" s="14"/>
      <c r="Q386" s="14"/>
      <c r="R386" s="54"/>
      <c r="S386" s="2"/>
      <c r="T386" s="2"/>
    </row>
    <row r="387" spans="1:20" x14ac:dyDescent="0.35">
      <c r="A387" s="93">
        <v>43863</v>
      </c>
      <c r="B387" s="10">
        <v>0.58333333333333404</v>
      </c>
      <c r="C387" s="18" t="s">
        <v>19</v>
      </c>
      <c r="D387" s="51">
        <v>680</v>
      </c>
      <c r="E387" s="52">
        <v>21165.452038605476</v>
      </c>
      <c r="F387" s="53">
        <v>680</v>
      </c>
      <c r="G387" s="101">
        <v>21165.452038605476</v>
      </c>
      <c r="H387" s="17">
        <v>1.8478900350803693</v>
      </c>
      <c r="I387" s="111">
        <v>1.141374113598703</v>
      </c>
      <c r="J387" s="112" t="str">
        <f t="shared" si="62"/>
        <v>No</v>
      </c>
      <c r="K387" s="146" t="b">
        <f t="shared" si="61"/>
        <v>1</v>
      </c>
      <c r="L387" s="107">
        <f t="shared" si="59"/>
        <v>0</v>
      </c>
      <c r="M387" s="27">
        <f t="shared" si="63"/>
        <v>0</v>
      </c>
      <c r="N387" s="27">
        <v>31.125664762655109</v>
      </c>
      <c r="O387" s="27">
        <f t="shared" si="64"/>
        <v>0</v>
      </c>
      <c r="P387" s="14"/>
      <c r="Q387" s="14"/>
      <c r="R387" s="54"/>
      <c r="S387" s="2"/>
      <c r="T387" s="2"/>
    </row>
    <row r="388" spans="1:20" x14ac:dyDescent="0.35">
      <c r="A388" s="93">
        <v>43863</v>
      </c>
      <c r="B388" s="10">
        <v>0.58333333333333404</v>
      </c>
      <c r="C388" s="18" t="s">
        <v>18</v>
      </c>
      <c r="D388" s="51">
        <v>118.19845872648438</v>
      </c>
      <c r="E388" s="52">
        <v>8584.3464041605166</v>
      </c>
      <c r="F388" s="53">
        <v>270.53298237258184</v>
      </c>
      <c r="G388" s="101">
        <v>19647.877471997286</v>
      </c>
      <c r="H388" s="17">
        <v>1.8478900350803693</v>
      </c>
      <c r="I388" s="111">
        <v>1.141374113598703</v>
      </c>
      <c r="J388" s="112" t="str">
        <f t="shared" si="62"/>
        <v>No</v>
      </c>
      <c r="K388" s="146" t="b">
        <f t="shared" si="61"/>
        <v>1</v>
      </c>
      <c r="L388" s="107">
        <f t="shared" si="59"/>
        <v>-152.33452364609747</v>
      </c>
      <c r="M388" s="27">
        <f t="shared" si="63"/>
        <v>1038.9214512663848</v>
      </c>
      <c r="N388" s="27">
        <v>72.626551112861918</v>
      </c>
      <c r="O388" s="27">
        <f t="shared" si="64"/>
        <v>-11063.53106783677</v>
      </c>
      <c r="P388" s="14"/>
      <c r="Q388" s="14"/>
      <c r="R388" s="54"/>
      <c r="S388" s="2"/>
      <c r="T388" s="2"/>
    </row>
    <row r="389" spans="1:20" x14ac:dyDescent="0.35">
      <c r="A389" s="93">
        <v>43863</v>
      </c>
      <c r="B389" s="10">
        <v>0.58333333333333404</v>
      </c>
      <c r="C389" s="18" t="s">
        <v>17</v>
      </c>
      <c r="D389" s="51">
        <v>562.7591552734375</v>
      </c>
      <c r="E389" s="52">
        <v>0</v>
      </c>
      <c r="F389" s="53">
        <v>562.7591552734375</v>
      </c>
      <c r="G389" s="101">
        <v>0</v>
      </c>
      <c r="H389" s="17">
        <v>1.8478900350803693</v>
      </c>
      <c r="I389" s="111">
        <v>1.141374113598703</v>
      </c>
      <c r="J389" s="112" t="str">
        <f t="shared" si="62"/>
        <v>No</v>
      </c>
      <c r="K389" s="146" t="b">
        <f t="shared" si="61"/>
        <v>1</v>
      </c>
      <c r="L389" s="107">
        <f t="shared" si="59"/>
        <v>0</v>
      </c>
      <c r="M389" s="27">
        <f t="shared" si="63"/>
        <v>0</v>
      </c>
      <c r="N389" s="27">
        <v>0</v>
      </c>
      <c r="O389" s="27">
        <f t="shared" si="64"/>
        <v>0</v>
      </c>
      <c r="P389" s="14"/>
      <c r="Q389" s="14"/>
      <c r="R389" s="54"/>
      <c r="S389" s="2"/>
      <c r="T389" s="2"/>
    </row>
    <row r="390" spans="1:20" x14ac:dyDescent="0.35">
      <c r="A390" s="93">
        <v>43863</v>
      </c>
      <c r="B390" s="10">
        <v>0.58333333333333404</v>
      </c>
      <c r="C390" s="18" t="s">
        <v>16</v>
      </c>
      <c r="D390" s="51">
        <v>850</v>
      </c>
      <c r="E390" s="52">
        <v>26456.815048256842</v>
      </c>
      <c r="F390" s="53">
        <v>850</v>
      </c>
      <c r="G390" s="101">
        <v>26456.815048256842</v>
      </c>
      <c r="H390" s="17">
        <v>1.8478900350803693</v>
      </c>
      <c r="I390" s="111">
        <v>1.141374113598703</v>
      </c>
      <c r="J390" s="112" t="str">
        <f t="shared" si="62"/>
        <v>No</v>
      </c>
      <c r="K390" s="146" t="b">
        <f t="shared" si="61"/>
        <v>1</v>
      </c>
      <c r="L390" s="107">
        <f t="shared" si="59"/>
        <v>0</v>
      </c>
      <c r="M390" s="27">
        <f t="shared" si="63"/>
        <v>0</v>
      </c>
      <c r="N390" s="27">
        <v>31.125664762655109</v>
      </c>
      <c r="O390" s="27">
        <f t="shared" si="64"/>
        <v>0</v>
      </c>
      <c r="P390" s="14"/>
      <c r="Q390" s="14"/>
      <c r="R390" s="54"/>
      <c r="S390" s="2"/>
      <c r="T390" s="2"/>
    </row>
    <row r="391" spans="1:20" x14ac:dyDescent="0.35">
      <c r="A391" s="93">
        <v>43863</v>
      </c>
      <c r="B391" s="10">
        <v>0.58333333333333404</v>
      </c>
      <c r="C391" s="18" t="s">
        <v>15</v>
      </c>
      <c r="D391" s="51">
        <v>803.941650390625</v>
      </c>
      <c r="E391" s="52">
        <v>0</v>
      </c>
      <c r="F391" s="53">
        <v>651.60712674209026</v>
      </c>
      <c r="G391" s="101">
        <v>0</v>
      </c>
      <c r="H391" s="17">
        <v>1.84789003508037</v>
      </c>
      <c r="I391" s="111">
        <v>1.1413741135986999</v>
      </c>
      <c r="J391" s="112" t="str">
        <f t="shared" si="62"/>
        <v>No</v>
      </c>
      <c r="K391" s="146" t="b">
        <f t="shared" si="61"/>
        <v>1</v>
      </c>
      <c r="L391" s="107">
        <f t="shared" si="59"/>
        <v>152.33452364853474</v>
      </c>
      <c r="M391" s="27">
        <f t="shared" si="63"/>
        <v>1038.9214512830069</v>
      </c>
      <c r="N391" s="27">
        <v>0</v>
      </c>
      <c r="O391" s="27">
        <f t="shared" si="64"/>
        <v>0</v>
      </c>
      <c r="P391" s="14"/>
      <c r="Q391" s="14"/>
      <c r="R391" s="54"/>
      <c r="S391" s="2"/>
      <c r="T391" s="2"/>
    </row>
    <row r="392" spans="1:20" x14ac:dyDescent="0.35">
      <c r="A392" s="93">
        <v>43863</v>
      </c>
      <c r="B392" s="10">
        <v>0.625</v>
      </c>
      <c r="C392" s="18" t="s">
        <v>24</v>
      </c>
      <c r="D392" s="51">
        <v>1000</v>
      </c>
      <c r="E392" s="52">
        <v>31044.415993697065</v>
      </c>
      <c r="F392" s="53">
        <v>1000</v>
      </c>
      <c r="G392" s="101">
        <v>31044.415993697065</v>
      </c>
      <c r="H392" s="17">
        <v>1.4664775241620418</v>
      </c>
      <c r="I392" s="111">
        <v>1.1011769147089046</v>
      </c>
      <c r="J392" s="112" t="str">
        <f t="shared" si="62"/>
        <v>No</v>
      </c>
      <c r="K392" s="146" t="b">
        <f>OR(($D$399-$F$399)&gt;0,($D$401-$F$401)&gt;0)</f>
        <v>0</v>
      </c>
      <c r="L392" s="107">
        <f>IF(H392&lt;I392,D392-F392,0)</f>
        <v>0</v>
      </c>
      <c r="M392" s="27">
        <f t="shared" si="63"/>
        <v>0</v>
      </c>
      <c r="N392" s="27">
        <v>31.044415993697065</v>
      </c>
      <c r="O392" s="27">
        <f t="shared" si="64"/>
        <v>0</v>
      </c>
      <c r="P392" s="14"/>
      <c r="Q392" s="14"/>
      <c r="R392" s="54"/>
      <c r="S392" s="2"/>
      <c r="T392" s="2"/>
    </row>
    <row r="393" spans="1:20" x14ac:dyDescent="0.35">
      <c r="A393" s="93">
        <v>43863</v>
      </c>
      <c r="B393" s="10">
        <v>0.625</v>
      </c>
      <c r="C393" s="18" t="s">
        <v>23</v>
      </c>
      <c r="D393" s="51">
        <v>594.99999999967554</v>
      </c>
      <c r="E393" s="52">
        <v>30785.712527066134</v>
      </c>
      <c r="F393" s="53">
        <v>594.99999999967554</v>
      </c>
      <c r="G393" s="101">
        <v>30785.712527066134</v>
      </c>
      <c r="H393" s="17">
        <v>1.4664775241620418</v>
      </c>
      <c r="I393" s="111">
        <v>1.1011769147089046</v>
      </c>
      <c r="J393" s="112" t="str">
        <f t="shared" si="62"/>
        <v>No</v>
      </c>
      <c r="K393" s="146" t="b">
        <f t="shared" ref="K393:K401" si="65">OR(($D$399-$F$399)&gt;0,($D$401-$F$401)&gt;0)</f>
        <v>0</v>
      </c>
      <c r="L393" s="107">
        <f>IF(H393&lt;I393,D393-F393,0)</f>
        <v>0</v>
      </c>
      <c r="M393" s="27">
        <f t="shared" si="63"/>
        <v>0</v>
      </c>
      <c r="N393" s="27">
        <v>51.740693322828442</v>
      </c>
      <c r="O393" s="27">
        <f t="shared" si="64"/>
        <v>0</v>
      </c>
      <c r="P393" s="14"/>
      <c r="Q393" s="14"/>
      <c r="R393" s="54"/>
      <c r="S393" s="2"/>
      <c r="T393" s="2"/>
    </row>
    <row r="394" spans="1:20" x14ac:dyDescent="0.35">
      <c r="A394" s="93">
        <v>43863</v>
      </c>
      <c r="B394" s="10">
        <v>0.625</v>
      </c>
      <c r="C394" s="18" t="s">
        <v>22</v>
      </c>
      <c r="D394" s="51">
        <v>680</v>
      </c>
      <c r="E394" s="52">
        <v>35183.671459523342</v>
      </c>
      <c r="F394" s="53">
        <v>680</v>
      </c>
      <c r="G394" s="101">
        <v>35183.671459523342</v>
      </c>
      <c r="H394" s="17">
        <v>1.4664775241620418</v>
      </c>
      <c r="I394" s="111">
        <v>1.1011769147089046</v>
      </c>
      <c r="J394" s="112" t="str">
        <f t="shared" si="62"/>
        <v>No</v>
      </c>
      <c r="K394" s="146" t="b">
        <f t="shared" si="65"/>
        <v>0</v>
      </c>
      <c r="L394" s="107">
        <f>IF(H394&lt;I394,D394-F394,0)</f>
        <v>0</v>
      </c>
      <c r="M394" s="27">
        <f t="shared" si="63"/>
        <v>0</v>
      </c>
      <c r="N394" s="27">
        <v>51.740693322828442</v>
      </c>
      <c r="O394" s="27">
        <f t="shared" si="64"/>
        <v>0</v>
      </c>
      <c r="P394" s="14"/>
      <c r="Q394" s="14"/>
      <c r="R394" s="54"/>
      <c r="S394" s="2"/>
      <c r="T394" s="2"/>
    </row>
    <row r="395" spans="1:20" x14ac:dyDescent="0.35">
      <c r="A395" s="93">
        <v>43863</v>
      </c>
      <c r="B395" s="10">
        <v>0.625</v>
      </c>
      <c r="C395" s="18" t="s">
        <v>21</v>
      </c>
      <c r="D395" s="51">
        <v>0</v>
      </c>
      <c r="E395" s="52">
        <v>0</v>
      </c>
      <c r="F395" s="53">
        <v>0</v>
      </c>
      <c r="G395" s="101">
        <v>0</v>
      </c>
      <c r="H395" s="17">
        <v>1.4664775241620418</v>
      </c>
      <c r="I395" s="111">
        <v>1.1011769147089046</v>
      </c>
      <c r="J395" s="112" t="str">
        <f t="shared" si="62"/>
        <v>No</v>
      </c>
      <c r="K395" s="146" t="b">
        <f t="shared" si="65"/>
        <v>0</v>
      </c>
      <c r="L395" s="107">
        <f>IF(H395&lt;I395,D395-F395,0)</f>
        <v>0</v>
      </c>
      <c r="M395" s="27">
        <f t="shared" si="63"/>
        <v>0</v>
      </c>
      <c r="N395" s="27">
        <v>72.436970651959811</v>
      </c>
      <c r="O395" s="27">
        <f t="shared" si="64"/>
        <v>0</v>
      </c>
      <c r="P395" s="14"/>
      <c r="Q395" s="14"/>
      <c r="R395" s="54"/>
      <c r="S395" s="2"/>
      <c r="T395" s="2"/>
    </row>
    <row r="396" spans="1:20" x14ac:dyDescent="0.35">
      <c r="A396" s="93">
        <v>43863</v>
      </c>
      <c r="B396" s="10">
        <v>0.625</v>
      </c>
      <c r="C396" s="18" t="s">
        <v>20</v>
      </c>
      <c r="D396" s="51">
        <v>510.00000000000006</v>
      </c>
      <c r="E396" s="52">
        <v>36942.855032499509</v>
      </c>
      <c r="F396" s="53">
        <v>510.00000000000006</v>
      </c>
      <c r="G396" s="101">
        <v>36942.855032499509</v>
      </c>
      <c r="H396" s="17">
        <v>1.4664775241620418</v>
      </c>
      <c r="I396" s="111">
        <v>1.1011769147089046</v>
      </c>
      <c r="J396" s="112" t="str">
        <f t="shared" si="62"/>
        <v>No</v>
      </c>
      <c r="K396" s="146" t="b">
        <f t="shared" si="65"/>
        <v>0</v>
      </c>
      <c r="L396" s="107">
        <f>IF(H396&lt;I396,D396-F396,0)</f>
        <v>0</v>
      </c>
      <c r="M396" s="27">
        <f t="shared" si="63"/>
        <v>0</v>
      </c>
      <c r="N396" s="27">
        <v>72.436970651959811</v>
      </c>
      <c r="O396" s="27">
        <f t="shared" si="64"/>
        <v>0</v>
      </c>
      <c r="P396" s="14"/>
      <c r="Q396" s="14"/>
      <c r="R396" s="54"/>
      <c r="S396" s="2"/>
      <c r="T396" s="2"/>
    </row>
    <row r="397" spans="1:20" x14ac:dyDescent="0.35">
      <c r="A397" s="93">
        <v>43863</v>
      </c>
      <c r="B397" s="10">
        <v>0.625</v>
      </c>
      <c r="C397" s="18" t="s">
        <v>19</v>
      </c>
      <c r="D397" s="51">
        <v>680</v>
      </c>
      <c r="E397" s="52">
        <v>21110.202875714003</v>
      </c>
      <c r="F397" s="53">
        <v>680</v>
      </c>
      <c r="G397" s="101">
        <v>21110.202875714003</v>
      </c>
      <c r="H397" s="17">
        <v>1.4664775241620418</v>
      </c>
      <c r="I397" s="111">
        <v>1.1011769147089046</v>
      </c>
      <c r="J397" s="112" t="str">
        <f t="shared" si="62"/>
        <v>No</v>
      </c>
      <c r="K397" s="146" t="b">
        <f t="shared" si="65"/>
        <v>0</v>
      </c>
      <c r="L397" s="107">
        <f>IF(H397&lt;I397,D397-F397,0)</f>
        <v>0</v>
      </c>
      <c r="M397" s="27">
        <f t="shared" si="63"/>
        <v>0</v>
      </c>
      <c r="N397" s="27">
        <v>31.044415993697065</v>
      </c>
      <c r="O397" s="27">
        <f t="shared" si="64"/>
        <v>0</v>
      </c>
      <c r="P397" s="14"/>
      <c r="Q397" s="14"/>
      <c r="R397" s="54"/>
      <c r="S397" s="2"/>
      <c r="T397" s="2"/>
    </row>
    <row r="398" spans="1:20" x14ac:dyDescent="0.35">
      <c r="A398" s="93">
        <v>43863</v>
      </c>
      <c r="B398" s="10">
        <v>0.625</v>
      </c>
      <c r="C398" s="18" t="s">
        <v>18</v>
      </c>
      <c r="D398" s="51">
        <v>249.26668935539806</v>
      </c>
      <c r="E398" s="52">
        <v>18056.123861348151</v>
      </c>
      <c r="F398" s="53">
        <v>249.26668935539806</v>
      </c>
      <c r="G398" s="101">
        <v>18056.123861348151</v>
      </c>
      <c r="H398" s="17">
        <v>1.4664775241620418</v>
      </c>
      <c r="I398" s="111">
        <v>1.1011769147089046</v>
      </c>
      <c r="J398" s="112" t="str">
        <f t="shared" si="62"/>
        <v>No</v>
      </c>
      <c r="K398" s="146" t="b">
        <f t="shared" si="65"/>
        <v>0</v>
      </c>
      <c r="L398" s="107">
        <f>IF(H398&lt;I398,D398-F398,0)</f>
        <v>0</v>
      </c>
      <c r="M398" s="27">
        <f t="shared" si="63"/>
        <v>0</v>
      </c>
      <c r="N398" s="27">
        <v>72.436970651959811</v>
      </c>
      <c r="O398" s="27">
        <f t="shared" si="64"/>
        <v>0</v>
      </c>
      <c r="P398" s="14"/>
      <c r="Q398" s="14"/>
      <c r="R398" s="54"/>
      <c r="S398" s="2"/>
      <c r="T398" s="2"/>
    </row>
    <row r="399" spans="1:20" x14ac:dyDescent="0.35">
      <c r="A399" s="93">
        <v>43863</v>
      </c>
      <c r="B399" s="10">
        <v>0.625</v>
      </c>
      <c r="C399" s="18" t="s">
        <v>17</v>
      </c>
      <c r="D399" s="51">
        <v>446.60321044921875</v>
      </c>
      <c r="E399" s="52">
        <v>0</v>
      </c>
      <c r="F399" s="53">
        <v>446.60321044921875</v>
      </c>
      <c r="G399" s="101">
        <v>0</v>
      </c>
      <c r="H399" s="17">
        <v>1.4664775241620418</v>
      </c>
      <c r="I399" s="111">
        <v>1.1011769147089046</v>
      </c>
      <c r="J399" s="112" t="str">
        <f t="shared" si="62"/>
        <v>No</v>
      </c>
      <c r="K399" s="146" t="b">
        <f t="shared" si="65"/>
        <v>0</v>
      </c>
      <c r="L399" s="107">
        <f>IF(H399&lt;I399,D399-F399,0)</f>
        <v>0</v>
      </c>
      <c r="M399" s="27">
        <f t="shared" si="63"/>
        <v>0</v>
      </c>
      <c r="N399" s="27">
        <v>0</v>
      </c>
      <c r="O399" s="27">
        <f t="shared" si="64"/>
        <v>0</v>
      </c>
      <c r="P399" s="14"/>
      <c r="Q399" s="14"/>
      <c r="R399" s="54"/>
      <c r="S399" s="2"/>
      <c r="T399" s="2"/>
    </row>
    <row r="400" spans="1:20" x14ac:dyDescent="0.35">
      <c r="A400" s="93">
        <v>43863</v>
      </c>
      <c r="B400" s="10">
        <v>0.625</v>
      </c>
      <c r="C400" s="18" t="s">
        <v>16</v>
      </c>
      <c r="D400" s="51">
        <v>850</v>
      </c>
      <c r="E400" s="52">
        <v>26387.753594642505</v>
      </c>
      <c r="F400" s="53">
        <v>850</v>
      </c>
      <c r="G400" s="101">
        <v>26387.753594642505</v>
      </c>
      <c r="H400" s="17">
        <v>1.4664775241620418</v>
      </c>
      <c r="I400" s="111">
        <v>1.1011769147089046</v>
      </c>
      <c r="J400" s="112" t="str">
        <f t="shared" si="62"/>
        <v>No</v>
      </c>
      <c r="K400" s="146" t="b">
        <f t="shared" si="65"/>
        <v>0</v>
      </c>
      <c r="L400" s="107">
        <f>IF(H400&lt;I400,D400-F400,0)</f>
        <v>0</v>
      </c>
      <c r="M400" s="27">
        <f t="shared" si="63"/>
        <v>0</v>
      </c>
      <c r="N400" s="27">
        <v>31.044415993697065</v>
      </c>
      <c r="O400" s="27">
        <f t="shared" si="64"/>
        <v>0</v>
      </c>
      <c r="P400" s="14"/>
      <c r="Q400" s="14"/>
      <c r="R400" s="54"/>
      <c r="S400" s="2"/>
      <c r="T400" s="2"/>
    </row>
    <row r="401" spans="1:20" x14ac:dyDescent="0.35">
      <c r="A401" s="93">
        <v>43863</v>
      </c>
      <c r="B401" s="10">
        <v>0.625</v>
      </c>
      <c r="C401" s="18" t="s">
        <v>15</v>
      </c>
      <c r="D401" s="51">
        <v>638.00457763671875</v>
      </c>
      <c r="E401" s="52">
        <v>0</v>
      </c>
      <c r="F401" s="53">
        <v>638.00457763671875</v>
      </c>
      <c r="G401" s="101">
        <v>0</v>
      </c>
      <c r="H401" s="17">
        <v>1.4664775241620418</v>
      </c>
      <c r="I401" s="111">
        <v>1.1011769147089046</v>
      </c>
      <c r="J401" s="112" t="str">
        <f t="shared" si="62"/>
        <v>No</v>
      </c>
      <c r="K401" s="146" t="b">
        <f t="shared" si="65"/>
        <v>0</v>
      </c>
      <c r="L401" s="107">
        <f>IF(H401&lt;I401,D401-F401,0)</f>
        <v>0</v>
      </c>
      <c r="M401" s="27">
        <f t="shared" si="63"/>
        <v>0</v>
      </c>
      <c r="N401" s="27">
        <v>0</v>
      </c>
      <c r="O401" s="27">
        <f t="shared" si="64"/>
        <v>0</v>
      </c>
      <c r="P401" s="14"/>
      <c r="Q401" s="14"/>
      <c r="R401" s="54"/>
      <c r="S401" s="2"/>
      <c r="T401" s="2"/>
    </row>
    <row r="402" spans="1:20" x14ac:dyDescent="0.35">
      <c r="A402" s="93">
        <v>43863</v>
      </c>
      <c r="B402" s="10">
        <v>0.66666666666666696</v>
      </c>
      <c r="C402" s="18" t="s">
        <v>24</v>
      </c>
      <c r="D402" s="51">
        <v>1000</v>
      </c>
      <c r="E402" s="52">
        <v>31221.686035060076</v>
      </c>
      <c r="F402" s="53">
        <v>1000</v>
      </c>
      <c r="G402" s="101">
        <v>31221.686035060076</v>
      </c>
      <c r="H402" s="17">
        <v>1.5273897653927073</v>
      </c>
      <c r="I402" s="111">
        <v>1.0862208287387576</v>
      </c>
      <c r="J402" s="112" t="str">
        <f t="shared" si="62"/>
        <v>No</v>
      </c>
      <c r="K402" s="146" t="b">
        <f>OR(($D$409-$F$409)&gt;0,($D$411-$F$411)&gt;0)</f>
        <v>1</v>
      </c>
      <c r="L402" s="107">
        <f>D402-F402</f>
        <v>0</v>
      </c>
      <c r="M402" s="27">
        <f t="shared" si="63"/>
        <v>0</v>
      </c>
      <c r="N402" s="27">
        <v>31.221686035060078</v>
      </c>
      <c r="O402" s="27">
        <f t="shared" si="64"/>
        <v>0</v>
      </c>
      <c r="P402" s="14"/>
      <c r="Q402" s="14"/>
      <c r="R402" s="54"/>
      <c r="S402" s="2"/>
      <c r="T402" s="2"/>
    </row>
    <row r="403" spans="1:20" x14ac:dyDescent="0.35">
      <c r="A403" s="93">
        <v>43863</v>
      </c>
      <c r="B403" s="10">
        <v>0.66666666666666696</v>
      </c>
      <c r="C403" s="18" t="s">
        <v>23</v>
      </c>
      <c r="D403" s="51">
        <v>594.9999999995706</v>
      </c>
      <c r="E403" s="52">
        <v>30961.505318078893</v>
      </c>
      <c r="F403" s="53">
        <v>594.9999999995822</v>
      </c>
      <c r="G403" s="101">
        <v>30961.505318079497</v>
      </c>
      <c r="H403" s="17">
        <v>1.5273897653927073</v>
      </c>
      <c r="I403" s="111">
        <v>1.0862208287387576</v>
      </c>
      <c r="J403" s="112" t="str">
        <f t="shared" si="62"/>
        <v>No</v>
      </c>
      <c r="K403" s="146" t="b">
        <f t="shared" ref="K403:K411" si="66">OR(($D$409-$F$409)&gt;0,($D$411-$F$411)&gt;0)</f>
        <v>1</v>
      </c>
      <c r="L403" s="107">
        <f t="shared" ref="L403:L441" si="67">D403-F403</f>
        <v>-1.1596057447604835E-11</v>
      </c>
      <c r="M403" s="27">
        <f t="shared" si="63"/>
        <v>7.9085111792664973E-11</v>
      </c>
      <c r="N403" s="27">
        <v>52.036143391766785</v>
      </c>
      <c r="O403" s="27">
        <f t="shared" si="64"/>
        <v>-6.0341410812273034E-10</v>
      </c>
      <c r="P403" s="14"/>
      <c r="Q403" s="14"/>
      <c r="R403" s="54"/>
      <c r="S403" s="2"/>
      <c r="T403" s="2"/>
    </row>
    <row r="404" spans="1:20" x14ac:dyDescent="0.35">
      <c r="A404" s="93">
        <v>43863</v>
      </c>
      <c r="B404" s="10">
        <v>0.66666666666666696</v>
      </c>
      <c r="C404" s="18" t="s">
        <v>22</v>
      </c>
      <c r="D404" s="51">
        <v>680</v>
      </c>
      <c r="E404" s="52">
        <v>35384.577506401416</v>
      </c>
      <c r="F404" s="53">
        <v>680</v>
      </c>
      <c r="G404" s="101">
        <v>35384.577506401416</v>
      </c>
      <c r="H404" s="17">
        <v>1.5273897653927073</v>
      </c>
      <c r="I404" s="111">
        <v>1.0862208287387576</v>
      </c>
      <c r="J404" s="112" t="str">
        <f t="shared" si="62"/>
        <v>No</v>
      </c>
      <c r="K404" s="146" t="b">
        <f t="shared" si="66"/>
        <v>1</v>
      </c>
      <c r="L404" s="107">
        <f t="shared" si="67"/>
        <v>0</v>
      </c>
      <c r="M404" s="27">
        <f t="shared" si="63"/>
        <v>0</v>
      </c>
      <c r="N404" s="27">
        <v>52.036143391766785</v>
      </c>
      <c r="O404" s="27">
        <f t="shared" si="64"/>
        <v>0</v>
      </c>
      <c r="P404" s="14"/>
      <c r="Q404" s="14"/>
      <c r="R404" s="54"/>
      <c r="S404" s="2"/>
      <c r="T404" s="2"/>
    </row>
    <row r="405" spans="1:20" x14ac:dyDescent="0.35">
      <c r="A405" s="93">
        <v>43863</v>
      </c>
      <c r="B405" s="10">
        <v>0.66666666666666696</v>
      </c>
      <c r="C405" s="18" t="s">
        <v>21</v>
      </c>
      <c r="D405" s="51">
        <v>0</v>
      </c>
      <c r="E405" s="52">
        <v>0</v>
      </c>
      <c r="F405" s="53">
        <v>0</v>
      </c>
      <c r="G405" s="101">
        <v>0</v>
      </c>
      <c r="H405" s="17">
        <v>1.5273897653927073</v>
      </c>
      <c r="I405" s="111">
        <v>1.0862208287387576</v>
      </c>
      <c r="J405" s="112" t="str">
        <f t="shared" si="62"/>
        <v>No</v>
      </c>
      <c r="K405" s="146" t="b">
        <f t="shared" si="66"/>
        <v>1</v>
      </c>
      <c r="L405" s="107">
        <f t="shared" si="67"/>
        <v>0</v>
      </c>
      <c r="M405" s="27">
        <f t="shared" si="63"/>
        <v>0</v>
      </c>
      <c r="N405" s="27">
        <v>72.850600748473511</v>
      </c>
      <c r="O405" s="27">
        <f t="shared" si="64"/>
        <v>0</v>
      </c>
      <c r="P405" s="14"/>
      <c r="Q405" s="14"/>
      <c r="R405" s="54"/>
      <c r="S405" s="2"/>
      <c r="T405" s="2"/>
    </row>
    <row r="406" spans="1:20" x14ac:dyDescent="0.35">
      <c r="A406" s="93">
        <v>43863</v>
      </c>
      <c r="B406" s="10">
        <v>0.66666666666666696</v>
      </c>
      <c r="C406" s="18" t="s">
        <v>20</v>
      </c>
      <c r="D406" s="51">
        <v>510.00000000000006</v>
      </c>
      <c r="E406" s="52">
        <v>37153.806381721493</v>
      </c>
      <c r="F406" s="53">
        <v>510.00000000000006</v>
      </c>
      <c r="G406" s="101">
        <v>37153.806381721493</v>
      </c>
      <c r="H406" s="17">
        <v>1.5273897653927073</v>
      </c>
      <c r="I406" s="111">
        <v>1.0862208287387576</v>
      </c>
      <c r="J406" s="112" t="str">
        <f t="shared" si="62"/>
        <v>No</v>
      </c>
      <c r="K406" s="146" t="b">
        <f t="shared" si="66"/>
        <v>1</v>
      </c>
      <c r="L406" s="107">
        <f t="shared" si="67"/>
        <v>0</v>
      </c>
      <c r="M406" s="27">
        <f t="shared" si="63"/>
        <v>0</v>
      </c>
      <c r="N406" s="27">
        <v>72.850600748473511</v>
      </c>
      <c r="O406" s="27">
        <f t="shared" si="64"/>
        <v>0</v>
      </c>
      <c r="P406" s="14"/>
      <c r="Q406" s="14"/>
      <c r="R406" s="54"/>
      <c r="S406" s="2"/>
      <c r="T406" s="2"/>
    </row>
    <row r="407" spans="1:20" x14ac:dyDescent="0.35">
      <c r="A407" s="93">
        <v>43863</v>
      </c>
      <c r="B407" s="10">
        <v>0.66666666666666696</v>
      </c>
      <c r="C407" s="18" t="s">
        <v>19</v>
      </c>
      <c r="D407" s="51">
        <v>680</v>
      </c>
      <c r="E407" s="52">
        <v>21230.746503840852</v>
      </c>
      <c r="F407" s="53">
        <v>680</v>
      </c>
      <c r="G407" s="101">
        <v>21230.746503840852</v>
      </c>
      <c r="H407" s="17">
        <v>1.5273897653927073</v>
      </c>
      <c r="I407" s="111">
        <v>1.0862208287387576</v>
      </c>
      <c r="J407" s="112" t="str">
        <f t="shared" si="62"/>
        <v>No</v>
      </c>
      <c r="K407" s="146" t="b">
        <f t="shared" si="66"/>
        <v>1</v>
      </c>
      <c r="L407" s="107">
        <f t="shared" si="67"/>
        <v>0</v>
      </c>
      <c r="M407" s="27">
        <f t="shared" si="63"/>
        <v>0</v>
      </c>
      <c r="N407" s="27">
        <v>31.221686035060078</v>
      </c>
      <c r="O407" s="27">
        <f t="shared" si="64"/>
        <v>0</v>
      </c>
      <c r="P407" s="14"/>
      <c r="Q407" s="14"/>
      <c r="R407" s="54"/>
      <c r="S407" s="2"/>
      <c r="T407" s="2"/>
    </row>
    <row r="408" spans="1:20" x14ac:dyDescent="0.35">
      <c r="A408" s="93">
        <v>43863</v>
      </c>
      <c r="B408" s="10">
        <v>0.66666666666666696</v>
      </c>
      <c r="C408" s="18" t="s">
        <v>18</v>
      </c>
      <c r="D408" s="51">
        <v>143.07821851720865</v>
      </c>
      <c r="E408" s="52">
        <v>10423.334173000017</v>
      </c>
      <c r="F408" s="53">
        <v>156.56325925778231</v>
      </c>
      <c r="G408" s="101">
        <v>11405.727492068449</v>
      </c>
      <c r="H408" s="17">
        <v>1.5273897653927073</v>
      </c>
      <c r="I408" s="111">
        <v>1.0862208287387576</v>
      </c>
      <c r="J408" s="112" t="str">
        <f t="shared" si="62"/>
        <v>No</v>
      </c>
      <c r="K408" s="146" t="b">
        <f t="shared" si="66"/>
        <v>1</v>
      </c>
      <c r="L408" s="107">
        <f t="shared" si="67"/>
        <v>-13.485040740573652</v>
      </c>
      <c r="M408" s="27">
        <f t="shared" si="63"/>
        <v>91.967977850712316</v>
      </c>
      <c r="N408" s="27">
        <v>72.850600748473511</v>
      </c>
      <c r="O408" s="27">
        <f t="shared" si="64"/>
        <v>-982.39331906843063</v>
      </c>
      <c r="P408" s="14"/>
      <c r="Q408" s="14"/>
      <c r="R408" s="54"/>
      <c r="S408" s="2"/>
      <c r="T408" s="2"/>
    </row>
    <row r="409" spans="1:20" x14ac:dyDescent="0.35">
      <c r="A409" s="93">
        <v>43863</v>
      </c>
      <c r="B409" s="10">
        <v>0.66666666666666696</v>
      </c>
      <c r="C409" s="18" t="s">
        <v>17</v>
      </c>
      <c r="D409" s="51">
        <v>465.15350341796875</v>
      </c>
      <c r="E409" s="52">
        <v>0</v>
      </c>
      <c r="F409" s="53">
        <v>465.15350341796875</v>
      </c>
      <c r="G409" s="101">
        <v>0</v>
      </c>
      <c r="H409" s="17">
        <v>1.5273897653927073</v>
      </c>
      <c r="I409" s="111">
        <v>1.0862208287387576</v>
      </c>
      <c r="J409" s="112" t="str">
        <f t="shared" si="62"/>
        <v>No</v>
      </c>
      <c r="K409" s="146" t="b">
        <f t="shared" si="66"/>
        <v>1</v>
      </c>
      <c r="L409" s="107">
        <f t="shared" si="67"/>
        <v>0</v>
      </c>
      <c r="M409" s="27">
        <f t="shared" si="63"/>
        <v>0</v>
      </c>
      <c r="N409" s="27">
        <v>0</v>
      </c>
      <c r="O409" s="27">
        <f t="shared" si="64"/>
        <v>0</v>
      </c>
      <c r="P409" s="14"/>
      <c r="Q409" s="14"/>
      <c r="R409" s="54"/>
      <c r="S409" s="2"/>
      <c r="T409" s="2"/>
    </row>
    <row r="410" spans="1:20" x14ac:dyDescent="0.35">
      <c r="A410" s="93">
        <v>43863</v>
      </c>
      <c r="B410" s="10">
        <v>0.66666666666666696</v>
      </c>
      <c r="C410" s="18" t="s">
        <v>16</v>
      </c>
      <c r="D410" s="51">
        <v>850</v>
      </c>
      <c r="E410" s="52">
        <v>26538.433129801066</v>
      </c>
      <c r="F410" s="53">
        <v>850</v>
      </c>
      <c r="G410" s="101">
        <v>26538.433129801066</v>
      </c>
      <c r="H410" s="17">
        <v>1.5273897653927073</v>
      </c>
      <c r="I410" s="111">
        <v>1.0862208287387576</v>
      </c>
      <c r="J410" s="112" t="str">
        <f t="shared" si="62"/>
        <v>No</v>
      </c>
      <c r="K410" s="146" t="b">
        <f t="shared" si="66"/>
        <v>1</v>
      </c>
      <c r="L410" s="107">
        <f t="shared" si="67"/>
        <v>0</v>
      </c>
      <c r="M410" s="27">
        <f t="shared" si="63"/>
        <v>0</v>
      </c>
      <c r="N410" s="27">
        <v>31.221686035060078</v>
      </c>
      <c r="O410" s="27">
        <f t="shared" si="64"/>
        <v>0</v>
      </c>
      <c r="P410" s="14"/>
      <c r="Q410" s="14"/>
      <c r="R410" s="54"/>
      <c r="S410" s="2"/>
      <c r="T410" s="2"/>
    </row>
    <row r="411" spans="1:20" x14ac:dyDescent="0.35">
      <c r="A411" s="93">
        <v>43863</v>
      </c>
      <c r="B411" s="10">
        <v>0.66666666666666696</v>
      </c>
      <c r="C411" s="18" t="s">
        <v>15</v>
      </c>
      <c r="D411" s="51">
        <v>664.5050048828125</v>
      </c>
      <c r="E411" s="52">
        <v>0</v>
      </c>
      <c r="F411" s="53">
        <v>651.01996414202313</v>
      </c>
      <c r="G411" s="101">
        <v>0</v>
      </c>
      <c r="H411" s="17">
        <v>1.5273897653927073</v>
      </c>
      <c r="I411" s="111">
        <v>1.0862208287387576</v>
      </c>
      <c r="J411" s="112" t="str">
        <f t="shared" si="62"/>
        <v>No</v>
      </c>
      <c r="K411" s="146" t="b">
        <f t="shared" si="66"/>
        <v>1</v>
      </c>
      <c r="L411" s="107">
        <f t="shared" si="67"/>
        <v>13.485040740789373</v>
      </c>
      <c r="M411" s="27">
        <f t="shared" si="63"/>
        <v>91.967977852183523</v>
      </c>
      <c r="N411" s="27">
        <v>0</v>
      </c>
      <c r="O411" s="27">
        <f t="shared" si="64"/>
        <v>0</v>
      </c>
      <c r="P411" s="14"/>
      <c r="Q411" s="14"/>
      <c r="R411" s="54"/>
      <c r="S411" s="2"/>
      <c r="T411" s="2"/>
    </row>
    <row r="412" spans="1:20" x14ac:dyDescent="0.35">
      <c r="A412" s="93">
        <v>43863</v>
      </c>
      <c r="B412" s="10">
        <v>0.70833333333333404</v>
      </c>
      <c r="C412" s="18" t="s">
        <v>24</v>
      </c>
      <c r="D412" s="51">
        <v>1000</v>
      </c>
      <c r="E412" s="52">
        <v>31546.681110892259</v>
      </c>
      <c r="F412" s="53">
        <v>1000</v>
      </c>
      <c r="G412" s="101">
        <v>31546.681110892259</v>
      </c>
      <c r="H412" s="17">
        <v>1.5766648852534104</v>
      </c>
      <c r="I412" s="111">
        <v>1.0811662195226106</v>
      </c>
      <c r="J412" s="112" t="str">
        <f t="shared" si="62"/>
        <v>No</v>
      </c>
      <c r="K412" s="146" t="b">
        <f>OR(($D$419-$F$419)&gt;0,($D$421-$F$421)&gt;0)</f>
        <v>1</v>
      </c>
      <c r="L412" s="107">
        <f t="shared" si="67"/>
        <v>0</v>
      </c>
      <c r="M412" s="27">
        <f t="shared" si="63"/>
        <v>0</v>
      </c>
      <c r="N412" s="27">
        <v>31.546681110892258</v>
      </c>
      <c r="O412" s="27">
        <f t="shared" si="64"/>
        <v>0</v>
      </c>
      <c r="P412" s="14"/>
      <c r="Q412" s="14"/>
      <c r="R412" s="54"/>
      <c r="S412" s="2"/>
      <c r="T412" s="2"/>
    </row>
    <row r="413" spans="1:20" x14ac:dyDescent="0.35">
      <c r="A413" s="93">
        <v>43863</v>
      </c>
      <c r="B413" s="10">
        <v>0.70833333333333404</v>
      </c>
      <c r="C413" s="18" t="s">
        <v>23</v>
      </c>
      <c r="D413" s="51">
        <v>594.99999999942759</v>
      </c>
      <c r="E413" s="52">
        <v>31283.792101604726</v>
      </c>
      <c r="F413" s="53">
        <v>594.99999999948716</v>
      </c>
      <c r="G413" s="101">
        <v>31283.792101607858</v>
      </c>
      <c r="H413" s="17">
        <v>1.5766648852534104</v>
      </c>
      <c r="I413" s="111">
        <v>1.0811662195226106</v>
      </c>
      <c r="J413" s="112" t="str">
        <f t="shared" si="62"/>
        <v>No</v>
      </c>
      <c r="K413" s="146" t="b">
        <f t="shared" ref="K413:K421" si="68">OR(($D$419-$F$419)&gt;0,($D$421-$F$421)&gt;0)</f>
        <v>1</v>
      </c>
      <c r="L413" s="107">
        <f t="shared" si="67"/>
        <v>-5.95719029661268E-11</v>
      </c>
      <c r="M413" s="27">
        <f t="shared" si="63"/>
        <v>4.0628037822898481E-10</v>
      </c>
      <c r="N413" s="27">
        <v>52.577801851487095</v>
      </c>
      <c r="O413" s="27">
        <f t="shared" si="64"/>
        <v>-3.1321597100690313E-9</v>
      </c>
      <c r="P413" s="14"/>
      <c r="Q413" s="14"/>
      <c r="R413" s="54"/>
      <c r="S413" s="2"/>
      <c r="T413" s="2"/>
    </row>
    <row r="414" spans="1:20" x14ac:dyDescent="0.35">
      <c r="A414" s="93">
        <v>43863</v>
      </c>
      <c r="B414" s="10">
        <v>0.70833333333333404</v>
      </c>
      <c r="C414" s="18" t="s">
        <v>22</v>
      </c>
      <c r="D414" s="51">
        <v>680</v>
      </c>
      <c r="E414" s="52">
        <v>35752.905259011226</v>
      </c>
      <c r="F414" s="53">
        <v>680</v>
      </c>
      <c r="G414" s="101">
        <v>35752.905259011226</v>
      </c>
      <c r="H414" s="17">
        <v>1.5766648852534104</v>
      </c>
      <c r="I414" s="111">
        <v>1.0811662195226106</v>
      </c>
      <c r="J414" s="112" t="str">
        <f t="shared" si="62"/>
        <v>No</v>
      </c>
      <c r="K414" s="146" t="b">
        <f t="shared" si="68"/>
        <v>1</v>
      </c>
      <c r="L414" s="107">
        <f t="shared" si="67"/>
        <v>0</v>
      </c>
      <c r="M414" s="27">
        <f t="shared" si="63"/>
        <v>0</v>
      </c>
      <c r="N414" s="27">
        <v>52.577801851487095</v>
      </c>
      <c r="O414" s="27">
        <f t="shared" si="64"/>
        <v>0</v>
      </c>
      <c r="P414" s="14"/>
      <c r="Q414" s="14"/>
      <c r="R414" s="54"/>
      <c r="S414" s="2"/>
      <c r="T414" s="2"/>
    </row>
    <row r="415" spans="1:20" x14ac:dyDescent="0.35">
      <c r="A415" s="93">
        <v>43863</v>
      </c>
      <c r="B415" s="10">
        <v>0.70833333333333404</v>
      </c>
      <c r="C415" s="18" t="s">
        <v>21</v>
      </c>
      <c r="D415" s="51">
        <v>0</v>
      </c>
      <c r="E415" s="52">
        <v>0</v>
      </c>
      <c r="F415" s="53">
        <v>0</v>
      </c>
      <c r="G415" s="101">
        <v>0</v>
      </c>
      <c r="H415" s="17">
        <v>1.5766648852534104</v>
      </c>
      <c r="I415" s="111">
        <v>1.0811662195226106</v>
      </c>
      <c r="J415" s="112" t="str">
        <f t="shared" si="62"/>
        <v>No</v>
      </c>
      <c r="K415" s="146" t="b">
        <f t="shared" si="68"/>
        <v>1</v>
      </c>
      <c r="L415" s="107">
        <f t="shared" si="67"/>
        <v>0</v>
      </c>
      <c r="M415" s="27">
        <f t="shared" si="63"/>
        <v>0</v>
      </c>
      <c r="N415" s="27">
        <v>73.608922592081939</v>
      </c>
      <c r="O415" s="27">
        <f t="shared" si="64"/>
        <v>0</v>
      </c>
      <c r="P415" s="14"/>
      <c r="Q415" s="14"/>
      <c r="R415" s="54"/>
      <c r="S415" s="2"/>
      <c r="T415" s="2"/>
    </row>
    <row r="416" spans="1:20" x14ac:dyDescent="0.35">
      <c r="A416" s="93">
        <v>43863</v>
      </c>
      <c r="B416" s="10">
        <v>0.70833333333333404</v>
      </c>
      <c r="C416" s="18" t="s">
        <v>20</v>
      </c>
      <c r="D416" s="51">
        <v>500.54532629364866</v>
      </c>
      <c r="E416" s="52">
        <v>36844.602176977583</v>
      </c>
      <c r="F416" s="53">
        <v>510.00000000000006</v>
      </c>
      <c r="G416" s="101">
        <v>37540.550521961792</v>
      </c>
      <c r="H416" s="17">
        <v>1.5766648852534104</v>
      </c>
      <c r="I416" s="111">
        <v>1.0811662195226106</v>
      </c>
      <c r="J416" s="112" t="str">
        <f t="shared" si="62"/>
        <v>No</v>
      </c>
      <c r="K416" s="146" t="b">
        <f t="shared" si="68"/>
        <v>1</v>
      </c>
      <c r="L416" s="107">
        <f t="shared" si="67"/>
        <v>-9.4546737063514001</v>
      </c>
      <c r="M416" s="27">
        <f t="shared" si="63"/>
        <v>64.48087467731655</v>
      </c>
      <c r="N416" s="27">
        <v>73.608922592081939</v>
      </c>
      <c r="O416" s="27">
        <f t="shared" si="64"/>
        <v>-695.94834498421267</v>
      </c>
      <c r="P416" s="14"/>
      <c r="Q416" s="14"/>
      <c r="R416" s="54"/>
      <c r="S416" s="2"/>
      <c r="T416" s="2"/>
    </row>
    <row r="417" spans="1:20" x14ac:dyDescent="0.35">
      <c r="A417" s="93">
        <v>43863</v>
      </c>
      <c r="B417" s="10">
        <v>0.70833333333333404</v>
      </c>
      <c r="C417" s="18" t="s">
        <v>19</v>
      </c>
      <c r="D417" s="51">
        <v>680</v>
      </c>
      <c r="E417" s="52">
        <v>21451.743155406737</v>
      </c>
      <c r="F417" s="53">
        <v>680</v>
      </c>
      <c r="G417" s="101">
        <v>21451.743155406737</v>
      </c>
      <c r="H417" s="17">
        <v>1.5766648852534104</v>
      </c>
      <c r="I417" s="111">
        <v>1.0811662195226106</v>
      </c>
      <c r="J417" s="112" t="str">
        <f t="shared" si="62"/>
        <v>No</v>
      </c>
      <c r="K417" s="146" t="b">
        <f t="shared" si="68"/>
        <v>1</v>
      </c>
      <c r="L417" s="107">
        <f t="shared" si="67"/>
        <v>0</v>
      </c>
      <c r="M417" s="27">
        <f t="shared" si="63"/>
        <v>0</v>
      </c>
      <c r="N417" s="27">
        <v>31.546681110892258</v>
      </c>
      <c r="O417" s="27">
        <f t="shared" si="64"/>
        <v>0</v>
      </c>
      <c r="P417" s="14"/>
      <c r="Q417" s="14"/>
      <c r="R417" s="54"/>
      <c r="S417" s="2"/>
      <c r="T417" s="2"/>
    </row>
    <row r="418" spans="1:20" x14ac:dyDescent="0.35">
      <c r="A418" s="93">
        <v>43863</v>
      </c>
      <c r="B418" s="10">
        <v>0.70833333333333404</v>
      </c>
      <c r="C418" s="18" t="s">
        <v>18</v>
      </c>
      <c r="D418" s="51">
        <v>0</v>
      </c>
      <c r="E418" s="52">
        <v>0</v>
      </c>
      <c r="F418" s="53">
        <v>62.588116270971454</v>
      </c>
      <c r="G418" s="101">
        <v>4607.0438057741621</v>
      </c>
      <c r="H418" s="17">
        <v>1.5766648852534104</v>
      </c>
      <c r="I418" s="111">
        <v>1.0811662195226106</v>
      </c>
      <c r="J418" s="112" t="str">
        <f t="shared" si="62"/>
        <v>No</v>
      </c>
      <c r="K418" s="146" t="b">
        <f t="shared" si="68"/>
        <v>1</v>
      </c>
      <c r="L418" s="107">
        <f>D418-F418</f>
        <v>-62.588116270971454</v>
      </c>
      <c r="M418" s="27">
        <f t="shared" si="63"/>
        <v>426.85095296802535</v>
      </c>
      <c r="N418" s="27">
        <v>73.608922592081939</v>
      </c>
      <c r="O418" s="27">
        <f t="shared" si="64"/>
        <v>-4607.0438057741621</v>
      </c>
      <c r="P418" s="14"/>
      <c r="Q418" s="14"/>
      <c r="R418" s="54"/>
      <c r="S418" s="2"/>
      <c r="T418" s="2"/>
    </row>
    <row r="419" spans="1:20" x14ac:dyDescent="0.35">
      <c r="A419" s="93">
        <v>43863</v>
      </c>
      <c r="B419" s="10">
        <v>0.70833333333333404</v>
      </c>
      <c r="C419" s="18" t="s">
        <v>17</v>
      </c>
      <c r="D419" s="51">
        <v>480.15982055664063</v>
      </c>
      <c r="E419" s="52">
        <v>0</v>
      </c>
      <c r="F419" s="53">
        <v>480.15982055664063</v>
      </c>
      <c r="G419" s="101">
        <v>0</v>
      </c>
      <c r="H419" s="17">
        <v>1.5766648852534104</v>
      </c>
      <c r="I419" s="111">
        <v>1.0811662195226106</v>
      </c>
      <c r="J419" s="112" t="str">
        <f t="shared" si="62"/>
        <v>No</v>
      </c>
      <c r="K419" s="146" t="b">
        <f t="shared" si="68"/>
        <v>1</v>
      </c>
      <c r="L419" s="107">
        <f t="shared" si="67"/>
        <v>0</v>
      </c>
      <c r="M419" s="27">
        <f t="shared" si="63"/>
        <v>0</v>
      </c>
      <c r="N419" s="27">
        <v>0</v>
      </c>
      <c r="O419" s="27">
        <f t="shared" si="64"/>
        <v>0</v>
      </c>
      <c r="P419" s="14"/>
      <c r="Q419" s="14"/>
      <c r="R419" s="54"/>
      <c r="S419" s="2"/>
      <c r="T419" s="2"/>
    </row>
    <row r="420" spans="1:20" x14ac:dyDescent="0.35">
      <c r="A420" s="93">
        <v>43863</v>
      </c>
      <c r="B420" s="10">
        <v>0.70833333333333404</v>
      </c>
      <c r="C420" s="18" t="s">
        <v>16</v>
      </c>
      <c r="D420" s="51">
        <v>850</v>
      </c>
      <c r="E420" s="52">
        <v>26814.67894425842</v>
      </c>
      <c r="F420" s="53">
        <v>850</v>
      </c>
      <c r="G420" s="101">
        <v>26814.67894425842</v>
      </c>
      <c r="H420" s="17">
        <v>1.5766648852534104</v>
      </c>
      <c r="I420" s="111">
        <v>1.0811662195226106</v>
      </c>
      <c r="J420" s="112" t="str">
        <f t="shared" si="62"/>
        <v>No</v>
      </c>
      <c r="K420" s="146" t="b">
        <f t="shared" si="68"/>
        <v>1</v>
      </c>
      <c r="L420" s="107">
        <f t="shared" si="67"/>
        <v>0</v>
      </c>
      <c r="M420" s="27">
        <f t="shared" si="63"/>
        <v>0</v>
      </c>
      <c r="N420" s="27">
        <v>31.546681110892258</v>
      </c>
      <c r="O420" s="27">
        <f t="shared" si="64"/>
        <v>0</v>
      </c>
      <c r="P420" s="14"/>
      <c r="Q420" s="14"/>
      <c r="R420" s="54"/>
      <c r="S420" s="2"/>
      <c r="T420" s="2"/>
    </row>
    <row r="421" spans="1:20" x14ac:dyDescent="0.35">
      <c r="A421" s="93">
        <v>43863</v>
      </c>
      <c r="B421" s="10">
        <v>0.70833333333333404</v>
      </c>
      <c r="C421" s="18" t="s">
        <v>15</v>
      </c>
      <c r="D421" s="51">
        <v>685.942626953125</v>
      </c>
      <c r="E421" s="52">
        <v>0</v>
      </c>
      <c r="F421" s="53">
        <v>613.8998369746306</v>
      </c>
      <c r="G421" s="101">
        <v>0</v>
      </c>
      <c r="H421" s="17">
        <v>1.5766648852534104</v>
      </c>
      <c r="I421" s="111">
        <v>1.0811662195226106</v>
      </c>
      <c r="J421" s="112" t="str">
        <f t="shared" si="62"/>
        <v>No</v>
      </c>
      <c r="K421" s="146" t="b">
        <f t="shared" si="68"/>
        <v>1</v>
      </c>
      <c r="L421" s="107">
        <f t="shared" si="67"/>
        <v>72.042789978494397</v>
      </c>
      <c r="M421" s="27">
        <f t="shared" si="63"/>
        <v>491.3318276533318</v>
      </c>
      <c r="N421" s="27">
        <v>0</v>
      </c>
      <c r="O421" s="27">
        <f t="shared" si="64"/>
        <v>0</v>
      </c>
      <c r="P421" s="14"/>
      <c r="Q421" s="14"/>
      <c r="R421" s="54"/>
      <c r="S421" s="2"/>
      <c r="T421" s="2"/>
    </row>
    <row r="422" spans="1:20" x14ac:dyDescent="0.35">
      <c r="A422" s="93">
        <v>43863</v>
      </c>
      <c r="B422" s="10">
        <v>0.750000000000001</v>
      </c>
      <c r="C422" s="18" t="s">
        <v>24</v>
      </c>
      <c r="D422" s="51">
        <v>1000</v>
      </c>
      <c r="E422" s="52">
        <v>32920.523931455587</v>
      </c>
      <c r="F422" s="53">
        <v>1000</v>
      </c>
      <c r="G422" s="101">
        <v>32920.523931455587</v>
      </c>
      <c r="H422" s="17">
        <v>1.6681494137632213</v>
      </c>
      <c r="I422" s="111">
        <v>1.0868719723258637</v>
      </c>
      <c r="J422" s="112" t="str">
        <f t="shared" si="62"/>
        <v>No</v>
      </c>
      <c r="K422" s="146" t="b">
        <f>OR(($D$429-$F$429)&gt;0,($D$431-$F$431)&gt;0)</f>
        <v>1</v>
      </c>
      <c r="L422" s="107">
        <f t="shared" si="67"/>
        <v>0</v>
      </c>
      <c r="M422" s="27">
        <f t="shared" si="63"/>
        <v>0</v>
      </c>
      <c r="N422" s="27">
        <v>32.920523931455584</v>
      </c>
      <c r="O422" s="27">
        <f t="shared" si="64"/>
        <v>0</v>
      </c>
      <c r="P422" s="14"/>
      <c r="Q422" s="14"/>
      <c r="R422" s="54"/>
      <c r="S422" s="2"/>
      <c r="T422" s="2"/>
    </row>
    <row r="423" spans="1:20" x14ac:dyDescent="0.35">
      <c r="A423" s="93">
        <v>43863</v>
      </c>
      <c r="B423" s="10">
        <v>0.750000000000001</v>
      </c>
      <c r="C423" s="18" t="s">
        <v>23</v>
      </c>
      <c r="D423" s="51">
        <v>594.99999999933596</v>
      </c>
      <c r="E423" s="52">
        <v>32646.186231990352</v>
      </c>
      <c r="F423" s="53">
        <v>594.99999999944214</v>
      </c>
      <c r="G423" s="101">
        <v>32646.18623199618</v>
      </c>
      <c r="H423" s="17">
        <v>1.6681494137632213</v>
      </c>
      <c r="I423" s="111">
        <v>1.0868719723258637</v>
      </c>
      <c r="J423" s="112" t="str">
        <f t="shared" si="62"/>
        <v>No</v>
      </c>
      <c r="K423" s="146" t="b">
        <f t="shared" ref="K423:K431" si="69">OR(($D$429-$F$429)&gt;0,($D$431-$F$431)&gt;0)</f>
        <v>1</v>
      </c>
      <c r="L423" s="107">
        <f t="shared" si="67"/>
        <v>-1.0618350643198937E-10</v>
      </c>
      <c r="M423" s="27">
        <f t="shared" si="63"/>
        <v>7.2417151386616753E-10</v>
      </c>
      <c r="N423" s="27">
        <v>54.867539885759307</v>
      </c>
      <c r="O423" s="27">
        <f t="shared" si="64"/>
        <v>-5.8260277743669567E-9</v>
      </c>
      <c r="P423" s="14"/>
      <c r="Q423" s="14"/>
      <c r="R423" s="54"/>
      <c r="S423" s="2"/>
      <c r="T423" s="2"/>
    </row>
    <row r="424" spans="1:20" x14ac:dyDescent="0.35">
      <c r="A424" s="93">
        <v>43863</v>
      </c>
      <c r="B424" s="10">
        <v>0.750000000000001</v>
      </c>
      <c r="C424" s="18" t="s">
        <v>22</v>
      </c>
      <c r="D424" s="51">
        <v>680</v>
      </c>
      <c r="E424" s="52">
        <v>37309.92712231633</v>
      </c>
      <c r="F424" s="53">
        <v>680</v>
      </c>
      <c r="G424" s="101">
        <v>37309.92712231633</v>
      </c>
      <c r="H424" s="17">
        <v>1.6681494137632213</v>
      </c>
      <c r="I424" s="111">
        <v>1.0868719723258637</v>
      </c>
      <c r="J424" s="112" t="str">
        <f t="shared" si="62"/>
        <v>No</v>
      </c>
      <c r="K424" s="146" t="b">
        <f t="shared" si="69"/>
        <v>1</v>
      </c>
      <c r="L424" s="107">
        <f t="shared" si="67"/>
        <v>0</v>
      </c>
      <c r="M424" s="27">
        <f t="shared" si="63"/>
        <v>0</v>
      </c>
      <c r="N424" s="27">
        <v>54.867539885759307</v>
      </c>
      <c r="O424" s="27">
        <f t="shared" si="64"/>
        <v>0</v>
      </c>
      <c r="P424" s="14"/>
      <c r="Q424" s="14"/>
      <c r="R424" s="54"/>
      <c r="S424" s="2"/>
      <c r="T424" s="2"/>
    </row>
    <row r="425" spans="1:20" x14ac:dyDescent="0.35">
      <c r="A425" s="93">
        <v>43863</v>
      </c>
      <c r="B425" s="10">
        <v>0.750000000000001</v>
      </c>
      <c r="C425" s="18" t="s">
        <v>21</v>
      </c>
      <c r="D425" s="51">
        <v>0</v>
      </c>
      <c r="E425" s="52">
        <v>0</v>
      </c>
      <c r="F425" s="53">
        <v>0</v>
      </c>
      <c r="G425" s="101">
        <v>0</v>
      </c>
      <c r="H425" s="17">
        <v>1.6681494137632213</v>
      </c>
      <c r="I425" s="111">
        <v>1.0868719723258637</v>
      </c>
      <c r="J425" s="112" t="str">
        <f t="shared" si="62"/>
        <v>No</v>
      </c>
      <c r="K425" s="146" t="b">
        <f t="shared" si="69"/>
        <v>1</v>
      </c>
      <c r="L425" s="107">
        <f t="shared" si="67"/>
        <v>0</v>
      </c>
      <c r="M425" s="27">
        <f t="shared" si="63"/>
        <v>0</v>
      </c>
      <c r="N425" s="27">
        <v>76.814555840063022</v>
      </c>
      <c r="O425" s="27">
        <f t="shared" si="64"/>
        <v>0</v>
      </c>
      <c r="P425" s="14"/>
      <c r="Q425" s="14"/>
      <c r="R425" s="54"/>
      <c r="S425" s="2"/>
      <c r="T425" s="2"/>
    </row>
    <row r="426" spans="1:20" x14ac:dyDescent="0.35">
      <c r="A426" s="93">
        <v>43863</v>
      </c>
      <c r="B426" s="10">
        <v>0.750000000000001</v>
      </c>
      <c r="C426" s="18" t="s">
        <v>20</v>
      </c>
      <c r="D426" s="51">
        <v>407.04527241289156</v>
      </c>
      <c r="E426" s="52">
        <v>31267.001807193723</v>
      </c>
      <c r="F426" s="53">
        <v>510.00000000000006</v>
      </c>
      <c r="G426" s="101">
        <v>39175.423478432145</v>
      </c>
      <c r="H426" s="17">
        <v>1.6681494137632213</v>
      </c>
      <c r="I426" s="111">
        <v>1.0868719723258637</v>
      </c>
      <c r="J426" s="112" t="str">
        <f t="shared" si="62"/>
        <v>No</v>
      </c>
      <c r="K426" s="146" t="b">
        <f t="shared" si="69"/>
        <v>1</v>
      </c>
      <c r="L426" s="107">
        <f t="shared" si="67"/>
        <v>-102.95472758710849</v>
      </c>
      <c r="M426" s="27">
        <f t="shared" si="63"/>
        <v>702.1512421440799</v>
      </c>
      <c r="N426" s="27">
        <v>76.814555840063022</v>
      </c>
      <c r="O426" s="27">
        <f t="shared" si="64"/>
        <v>-7908.4216712384223</v>
      </c>
      <c r="P426" s="14"/>
      <c r="Q426" s="14"/>
      <c r="R426" s="54"/>
      <c r="S426" s="2"/>
      <c r="T426" s="2"/>
    </row>
    <row r="427" spans="1:20" x14ac:dyDescent="0.35">
      <c r="A427" s="93">
        <v>43863</v>
      </c>
      <c r="B427" s="10">
        <v>0.750000000000001</v>
      </c>
      <c r="C427" s="18" t="s">
        <v>19</v>
      </c>
      <c r="D427" s="51">
        <v>680</v>
      </c>
      <c r="E427" s="52">
        <v>22385.956273389798</v>
      </c>
      <c r="F427" s="53">
        <v>680</v>
      </c>
      <c r="G427" s="101">
        <v>22385.956273389798</v>
      </c>
      <c r="H427" s="17">
        <v>1.6681494137632213</v>
      </c>
      <c r="I427" s="111">
        <v>1.0868719723258637</v>
      </c>
      <c r="J427" s="112" t="str">
        <f t="shared" si="62"/>
        <v>No</v>
      </c>
      <c r="K427" s="146" t="b">
        <f t="shared" si="69"/>
        <v>1</v>
      </c>
      <c r="L427" s="107">
        <f t="shared" si="67"/>
        <v>0</v>
      </c>
      <c r="M427" s="27">
        <f t="shared" si="63"/>
        <v>0</v>
      </c>
      <c r="N427" s="27">
        <v>32.920523931455584</v>
      </c>
      <c r="O427" s="27">
        <f t="shared" si="64"/>
        <v>0</v>
      </c>
      <c r="P427" s="14"/>
      <c r="Q427" s="14"/>
      <c r="R427" s="54"/>
      <c r="S427" s="2"/>
      <c r="T427" s="2"/>
    </row>
    <row r="428" spans="1:20" x14ac:dyDescent="0.35">
      <c r="A428" s="93">
        <v>43863</v>
      </c>
      <c r="B428" s="10">
        <v>0.750000000000001</v>
      </c>
      <c r="C428" s="18" t="s">
        <v>18</v>
      </c>
      <c r="D428" s="51">
        <v>0</v>
      </c>
      <c r="E428" s="52">
        <v>0</v>
      </c>
      <c r="F428" s="53">
        <v>32.385373004912367</v>
      </c>
      <c r="G428" s="101">
        <v>2487.6680430871106</v>
      </c>
      <c r="H428" s="17">
        <v>1.6681494137632213</v>
      </c>
      <c r="I428" s="111">
        <v>1.0868719723258637</v>
      </c>
      <c r="J428" s="112" t="str">
        <f t="shared" si="62"/>
        <v>No</v>
      </c>
      <c r="K428" s="146" t="b">
        <f t="shared" si="69"/>
        <v>1</v>
      </c>
      <c r="L428" s="107">
        <f t="shared" si="67"/>
        <v>-32.385373004912367</v>
      </c>
      <c r="M428" s="27">
        <f t="shared" si="63"/>
        <v>220.86824389350235</v>
      </c>
      <c r="N428" s="27">
        <v>76.814555840063022</v>
      </c>
      <c r="O428" s="27">
        <f t="shared" si="64"/>
        <v>-2487.6680430871106</v>
      </c>
      <c r="P428" s="14"/>
      <c r="Q428" s="14"/>
      <c r="R428" s="54"/>
      <c r="S428" s="2"/>
      <c r="T428" s="2"/>
    </row>
    <row r="429" spans="1:20" x14ac:dyDescent="0.35">
      <c r="A429" s="93">
        <v>43863</v>
      </c>
      <c r="B429" s="10">
        <v>0.750000000000001</v>
      </c>
      <c r="C429" s="18" t="s">
        <v>17</v>
      </c>
      <c r="D429" s="51">
        <v>508.02066040039063</v>
      </c>
      <c r="E429" s="52">
        <v>0</v>
      </c>
      <c r="F429" s="53">
        <v>508.02066040039063</v>
      </c>
      <c r="G429" s="101">
        <v>0</v>
      </c>
      <c r="H429" s="17">
        <v>1.6681494137632213</v>
      </c>
      <c r="I429" s="111">
        <v>1.0868719723258637</v>
      </c>
      <c r="J429" s="112" t="str">
        <f t="shared" si="62"/>
        <v>No</v>
      </c>
      <c r="K429" s="146" t="b">
        <f t="shared" si="69"/>
        <v>1</v>
      </c>
      <c r="L429" s="107">
        <f t="shared" si="67"/>
        <v>0</v>
      </c>
      <c r="M429" s="27">
        <f t="shared" si="63"/>
        <v>0</v>
      </c>
      <c r="N429" s="27">
        <v>0</v>
      </c>
      <c r="O429" s="27">
        <f t="shared" si="64"/>
        <v>0</v>
      </c>
      <c r="P429" s="14"/>
      <c r="Q429" s="14"/>
      <c r="R429" s="54"/>
      <c r="S429" s="2"/>
      <c r="T429" s="2"/>
    </row>
    <row r="430" spans="1:20" x14ac:dyDescent="0.35">
      <c r="A430" s="93">
        <v>43863</v>
      </c>
      <c r="B430" s="10">
        <v>0.750000000000001</v>
      </c>
      <c r="C430" s="18" t="s">
        <v>16</v>
      </c>
      <c r="D430" s="51">
        <v>850</v>
      </c>
      <c r="E430" s="52">
        <v>27982.445341737246</v>
      </c>
      <c r="F430" s="53">
        <v>850</v>
      </c>
      <c r="G430" s="101">
        <v>27982.445341737246</v>
      </c>
      <c r="H430" s="17">
        <v>1.6681494137632213</v>
      </c>
      <c r="I430" s="111">
        <v>1.0868719723258637</v>
      </c>
      <c r="J430" s="112" t="str">
        <f t="shared" si="62"/>
        <v>No</v>
      </c>
      <c r="K430" s="146" t="b">
        <f t="shared" si="69"/>
        <v>1</v>
      </c>
      <c r="L430" s="107">
        <f t="shared" si="67"/>
        <v>0</v>
      </c>
      <c r="M430" s="27">
        <f t="shared" si="63"/>
        <v>0</v>
      </c>
      <c r="N430" s="27">
        <v>32.920523931455584</v>
      </c>
      <c r="O430" s="27">
        <f t="shared" si="64"/>
        <v>0</v>
      </c>
      <c r="P430" s="14"/>
      <c r="Q430" s="14"/>
      <c r="R430" s="54"/>
      <c r="S430" s="2"/>
      <c r="T430" s="2"/>
    </row>
    <row r="431" spans="1:20" x14ac:dyDescent="0.35">
      <c r="A431" s="93">
        <v>43863</v>
      </c>
      <c r="B431" s="10">
        <v>0.750000000000001</v>
      </c>
      <c r="C431" s="18" t="s">
        <v>15</v>
      </c>
      <c r="D431" s="51">
        <v>725.74383544921875</v>
      </c>
      <c r="E431" s="52">
        <v>0</v>
      </c>
      <c r="F431" s="53">
        <v>590.40373485482655</v>
      </c>
      <c r="G431" s="101">
        <v>0</v>
      </c>
      <c r="H431" s="17">
        <v>1.6681494137632213</v>
      </c>
      <c r="I431" s="111">
        <v>1.0868719723258637</v>
      </c>
      <c r="J431" s="112" t="str">
        <f t="shared" si="62"/>
        <v>No</v>
      </c>
      <c r="K431" s="146" t="b">
        <f t="shared" si="69"/>
        <v>1</v>
      </c>
      <c r="L431" s="107">
        <f>D431-F431</f>
        <v>135.3401005943922</v>
      </c>
      <c r="M431" s="27">
        <f t="shared" si="63"/>
        <v>923.0194860537548</v>
      </c>
      <c r="N431" s="27">
        <v>0</v>
      </c>
      <c r="O431" s="27">
        <f t="shared" si="64"/>
        <v>0</v>
      </c>
      <c r="P431" s="14"/>
      <c r="Q431" s="14"/>
      <c r="R431" s="54"/>
      <c r="S431" s="2"/>
      <c r="T431" s="2"/>
    </row>
    <row r="432" spans="1:20" x14ac:dyDescent="0.35">
      <c r="A432" s="93">
        <v>43863</v>
      </c>
      <c r="B432" s="10">
        <v>0.79166666666666696</v>
      </c>
      <c r="C432" s="18" t="s">
        <v>24</v>
      </c>
      <c r="D432" s="51">
        <v>1000</v>
      </c>
      <c r="E432" s="52">
        <v>36916.486113846753</v>
      </c>
      <c r="F432" s="53">
        <v>1000</v>
      </c>
      <c r="G432" s="101">
        <v>36916.486113846753</v>
      </c>
      <c r="H432" s="17">
        <v>1.6788234071391774</v>
      </c>
      <c r="I432" s="111">
        <v>1.0979490100958029</v>
      </c>
      <c r="J432" s="112" t="str">
        <f t="shared" si="62"/>
        <v>No</v>
      </c>
      <c r="K432" s="146" t="b">
        <f>OR(($D$439-$F$439)&gt;0,($D$441-$F$441)&gt;0)</f>
        <v>1</v>
      </c>
      <c r="L432" s="107">
        <f t="shared" si="67"/>
        <v>0</v>
      </c>
      <c r="M432" s="27">
        <f t="shared" si="63"/>
        <v>0</v>
      </c>
      <c r="N432" s="27">
        <v>36.916486113846751</v>
      </c>
      <c r="O432" s="27">
        <f t="shared" si="64"/>
        <v>0</v>
      </c>
      <c r="P432" s="14"/>
      <c r="Q432" s="14"/>
      <c r="R432" s="54"/>
      <c r="S432" s="2"/>
      <c r="T432" s="2"/>
    </row>
    <row r="433" spans="1:20" x14ac:dyDescent="0.35">
      <c r="A433" s="93">
        <v>43863</v>
      </c>
      <c r="B433" s="10">
        <v>0.79166666666666696</v>
      </c>
      <c r="C433" s="18" t="s">
        <v>23</v>
      </c>
      <c r="D433" s="51">
        <v>594.9999999996827</v>
      </c>
      <c r="E433" s="52">
        <v>36608.848729545178</v>
      </c>
      <c r="F433" s="53">
        <v>594.99999999973772</v>
      </c>
      <c r="G433" s="101">
        <v>36608.848729548561</v>
      </c>
      <c r="H433" s="17">
        <v>1.6788234071391774</v>
      </c>
      <c r="I433" s="111">
        <v>1.0979490100958029</v>
      </c>
      <c r="J433" s="112" t="str">
        <f t="shared" si="62"/>
        <v>No</v>
      </c>
      <c r="K433" s="146" t="b">
        <f t="shared" ref="K433:K441" si="70">OR(($D$439-$F$439)&gt;0,($D$441-$F$441)&gt;0)</f>
        <v>1</v>
      </c>
      <c r="L433" s="107">
        <f t="shared" si="67"/>
        <v>-5.5024429457262158E-11</v>
      </c>
      <c r="M433" s="27">
        <f t="shared" si="63"/>
        <v>3.7526660889852793E-10</v>
      </c>
      <c r="N433" s="27">
        <v>61.527476856411262</v>
      </c>
      <c r="O433" s="27">
        <f t="shared" si="64"/>
        <v>-3.3855143099689317E-9</v>
      </c>
      <c r="P433" s="14"/>
      <c r="Q433" s="14"/>
      <c r="R433" s="54"/>
      <c r="S433" s="2"/>
      <c r="T433" s="2"/>
    </row>
    <row r="434" spans="1:20" x14ac:dyDescent="0.35">
      <c r="A434" s="93">
        <v>43863</v>
      </c>
      <c r="B434" s="10">
        <v>0.79166666666666696</v>
      </c>
      <c r="C434" s="18" t="s">
        <v>22</v>
      </c>
      <c r="D434" s="51">
        <v>680</v>
      </c>
      <c r="E434" s="52">
        <v>41838.68426235966</v>
      </c>
      <c r="F434" s="53">
        <v>680</v>
      </c>
      <c r="G434" s="101">
        <v>41838.68426235966</v>
      </c>
      <c r="H434" s="17">
        <v>1.6788234071391774</v>
      </c>
      <c r="I434" s="111">
        <v>1.0979490100958029</v>
      </c>
      <c r="J434" s="112" t="str">
        <f t="shared" si="62"/>
        <v>No</v>
      </c>
      <c r="K434" s="146" t="b">
        <f t="shared" si="70"/>
        <v>1</v>
      </c>
      <c r="L434" s="107">
        <f t="shared" si="67"/>
        <v>0</v>
      </c>
      <c r="M434" s="27">
        <f t="shared" si="63"/>
        <v>0</v>
      </c>
      <c r="N434" s="27">
        <v>61.527476856411262</v>
      </c>
      <c r="O434" s="27">
        <f t="shared" si="64"/>
        <v>0</v>
      </c>
      <c r="P434" s="14"/>
      <c r="Q434" s="14"/>
      <c r="R434" s="54"/>
      <c r="S434" s="2"/>
      <c r="T434" s="2"/>
    </row>
    <row r="435" spans="1:20" x14ac:dyDescent="0.35">
      <c r="A435" s="93">
        <v>43863</v>
      </c>
      <c r="B435" s="10">
        <v>0.79166666666666696</v>
      </c>
      <c r="C435" s="18" t="s">
        <v>21</v>
      </c>
      <c r="D435" s="51">
        <v>0</v>
      </c>
      <c r="E435" s="52">
        <v>0</v>
      </c>
      <c r="F435" s="53">
        <v>0</v>
      </c>
      <c r="G435" s="101">
        <v>0</v>
      </c>
      <c r="H435" s="17">
        <v>1.6788234071391774</v>
      </c>
      <c r="I435" s="111">
        <v>1.0979490100958029</v>
      </c>
      <c r="J435" s="112" t="str">
        <f t="shared" si="62"/>
        <v>No</v>
      </c>
      <c r="K435" s="146" t="b">
        <f t="shared" si="70"/>
        <v>1</v>
      </c>
      <c r="L435" s="107">
        <f t="shared" si="67"/>
        <v>0</v>
      </c>
      <c r="M435" s="27">
        <f t="shared" si="63"/>
        <v>0</v>
      </c>
      <c r="N435" s="27">
        <v>86.138467598975765</v>
      </c>
      <c r="O435" s="27">
        <f t="shared" si="64"/>
        <v>0</v>
      </c>
      <c r="P435" s="14"/>
      <c r="Q435" s="14"/>
      <c r="R435" s="54"/>
      <c r="S435" s="2"/>
      <c r="T435" s="2"/>
    </row>
    <row r="436" spans="1:20" x14ac:dyDescent="0.35">
      <c r="A436" s="93">
        <v>43863</v>
      </c>
      <c r="B436" s="10">
        <v>0.79166666666666696</v>
      </c>
      <c r="C436" s="18" t="s">
        <v>20</v>
      </c>
      <c r="D436" s="51">
        <v>510.00000000000006</v>
      </c>
      <c r="E436" s="52">
        <v>43930.618475477648</v>
      </c>
      <c r="F436" s="53">
        <v>510.00000000000006</v>
      </c>
      <c r="G436" s="101">
        <v>43930.618475477648</v>
      </c>
      <c r="H436" s="17">
        <v>1.6788234071391774</v>
      </c>
      <c r="I436" s="111">
        <v>1.0979490100958029</v>
      </c>
      <c r="J436" s="112" t="str">
        <f t="shared" si="62"/>
        <v>No</v>
      </c>
      <c r="K436" s="146" t="b">
        <f t="shared" si="70"/>
        <v>1</v>
      </c>
      <c r="L436" s="107">
        <f t="shared" si="67"/>
        <v>0</v>
      </c>
      <c r="M436" s="27">
        <f t="shared" si="63"/>
        <v>0</v>
      </c>
      <c r="N436" s="27">
        <v>86.138467598975765</v>
      </c>
      <c r="O436" s="27">
        <f t="shared" si="64"/>
        <v>0</v>
      </c>
      <c r="P436" s="14"/>
      <c r="Q436" s="14"/>
      <c r="R436" s="54"/>
      <c r="S436" s="2"/>
      <c r="T436" s="2"/>
    </row>
    <row r="437" spans="1:20" x14ac:dyDescent="0.35">
      <c r="A437" s="93">
        <v>43863</v>
      </c>
      <c r="B437" s="10">
        <v>0.79166666666666696</v>
      </c>
      <c r="C437" s="18" t="s">
        <v>19</v>
      </c>
      <c r="D437" s="51">
        <v>680</v>
      </c>
      <c r="E437" s="52">
        <v>25103.21055741579</v>
      </c>
      <c r="F437" s="53">
        <v>680</v>
      </c>
      <c r="G437" s="101">
        <v>25103.21055741579</v>
      </c>
      <c r="H437" s="17">
        <v>1.6788234071391774</v>
      </c>
      <c r="I437" s="111">
        <v>1.0979490100958029</v>
      </c>
      <c r="J437" s="112" t="str">
        <f t="shared" si="62"/>
        <v>No</v>
      </c>
      <c r="K437" s="146" t="b">
        <f t="shared" si="70"/>
        <v>1</v>
      </c>
      <c r="L437" s="107">
        <f t="shared" si="67"/>
        <v>0</v>
      </c>
      <c r="M437" s="27">
        <f t="shared" si="63"/>
        <v>0</v>
      </c>
      <c r="N437" s="27">
        <v>36.916486113846751</v>
      </c>
      <c r="O437" s="27">
        <f t="shared" si="64"/>
        <v>0</v>
      </c>
      <c r="P437" s="14"/>
      <c r="Q437" s="14"/>
      <c r="R437" s="54"/>
      <c r="S437" s="2"/>
      <c r="T437" s="2"/>
    </row>
    <row r="438" spans="1:20" x14ac:dyDescent="0.35">
      <c r="A438" s="93">
        <v>43863</v>
      </c>
      <c r="B438" s="10">
        <v>0.79166666666666696</v>
      </c>
      <c r="C438" s="18" t="s">
        <v>18</v>
      </c>
      <c r="D438" s="51">
        <v>296.19003825591284</v>
      </c>
      <c r="E438" s="52">
        <v>25513.356013446341</v>
      </c>
      <c r="F438" s="53">
        <v>361.61576906077403</v>
      </c>
      <c r="G438" s="101">
        <v>31149.028206520186</v>
      </c>
      <c r="H438" s="17">
        <v>1.6788234071391774</v>
      </c>
      <c r="I438" s="111">
        <v>1.0979490100958029</v>
      </c>
      <c r="J438" s="112" t="str">
        <f t="shared" si="62"/>
        <v>No</v>
      </c>
      <c r="K438" s="146" t="b">
        <f t="shared" si="70"/>
        <v>1</v>
      </c>
      <c r="L438" s="107">
        <f t="shared" si="67"/>
        <v>-65.425730804861189</v>
      </c>
      <c r="M438" s="27">
        <f t="shared" si="63"/>
        <v>446.20348408915333</v>
      </c>
      <c r="N438" s="27">
        <v>86.138467598975765</v>
      </c>
      <c r="O438" s="27">
        <f t="shared" si="64"/>
        <v>-5635.6721930738458</v>
      </c>
      <c r="P438" s="14"/>
      <c r="Q438" s="14"/>
      <c r="R438" s="54"/>
      <c r="S438" s="2"/>
      <c r="T438" s="2"/>
    </row>
    <row r="439" spans="1:20" x14ac:dyDescent="0.35">
      <c r="A439" s="93">
        <v>43863</v>
      </c>
      <c r="B439" s="10">
        <v>0.79166666666666696</v>
      </c>
      <c r="C439" s="18" t="s">
        <v>17</v>
      </c>
      <c r="D439" s="51">
        <v>511.27133178710938</v>
      </c>
      <c r="E439" s="52">
        <v>0</v>
      </c>
      <c r="F439" s="53">
        <v>511.27133178710938</v>
      </c>
      <c r="G439" s="101">
        <v>0</v>
      </c>
      <c r="H439" s="17">
        <v>1.6788234071391774</v>
      </c>
      <c r="I439" s="111">
        <v>1.0979490100958029</v>
      </c>
      <c r="J439" s="112" t="str">
        <f t="shared" si="62"/>
        <v>No</v>
      </c>
      <c r="K439" s="146" t="b">
        <f t="shared" si="70"/>
        <v>1</v>
      </c>
      <c r="L439" s="107">
        <f t="shared" si="67"/>
        <v>0</v>
      </c>
      <c r="M439" s="27">
        <f t="shared" si="63"/>
        <v>0</v>
      </c>
      <c r="N439" s="27">
        <v>0</v>
      </c>
      <c r="O439" s="27">
        <f t="shared" si="64"/>
        <v>0</v>
      </c>
      <c r="P439" s="14"/>
      <c r="Q439" s="14"/>
      <c r="R439" s="54"/>
      <c r="S439" s="2"/>
      <c r="T439" s="2"/>
    </row>
    <row r="440" spans="1:20" x14ac:dyDescent="0.35">
      <c r="A440" s="93">
        <v>43863</v>
      </c>
      <c r="B440" s="10">
        <v>0.79166666666666696</v>
      </c>
      <c r="C440" s="18" t="s">
        <v>16</v>
      </c>
      <c r="D440" s="51">
        <v>850</v>
      </c>
      <c r="E440" s="52">
        <v>31379.013196769738</v>
      </c>
      <c r="F440" s="53">
        <v>850</v>
      </c>
      <c r="G440" s="101">
        <v>31379.013196769738</v>
      </c>
      <c r="H440" s="17">
        <v>1.6788234071391774</v>
      </c>
      <c r="I440" s="111">
        <v>1.0979490100958029</v>
      </c>
      <c r="J440" s="112" t="str">
        <f t="shared" si="62"/>
        <v>No</v>
      </c>
      <c r="K440" s="146" t="b">
        <f t="shared" si="70"/>
        <v>1</v>
      </c>
      <c r="L440" s="107">
        <f t="shared" si="67"/>
        <v>0</v>
      </c>
      <c r="M440" s="27">
        <f t="shared" si="63"/>
        <v>0</v>
      </c>
      <c r="N440" s="27">
        <v>36.916486113846751</v>
      </c>
      <c r="O440" s="27">
        <f t="shared" si="64"/>
        <v>0</v>
      </c>
      <c r="P440" s="14"/>
      <c r="Q440" s="14"/>
      <c r="R440" s="54"/>
      <c r="S440" s="2"/>
      <c r="T440" s="2"/>
    </row>
    <row r="441" spans="1:20" x14ac:dyDescent="0.35">
      <c r="A441" s="93">
        <v>43863</v>
      </c>
      <c r="B441" s="10">
        <v>0.79166666666666696</v>
      </c>
      <c r="C441" s="18" t="s">
        <v>15</v>
      </c>
      <c r="D441" s="51">
        <v>730.38763427734375</v>
      </c>
      <c r="E441" s="52">
        <v>0</v>
      </c>
      <c r="F441" s="53">
        <v>664.96190347143579</v>
      </c>
      <c r="G441" s="101">
        <v>0</v>
      </c>
      <c r="H441" s="17">
        <v>1.6788234071391774</v>
      </c>
      <c r="I441" s="111">
        <v>1.0979490100958029</v>
      </c>
      <c r="J441" s="112" t="str">
        <f t="shared" si="62"/>
        <v>No</v>
      </c>
      <c r="K441" s="146" t="b">
        <f t="shared" si="70"/>
        <v>1</v>
      </c>
      <c r="L441" s="107">
        <f t="shared" si="67"/>
        <v>65.425730805907961</v>
      </c>
      <c r="M441" s="27">
        <f t="shared" si="63"/>
        <v>446.2034840962923</v>
      </c>
      <c r="N441" s="27">
        <v>0</v>
      </c>
      <c r="O441" s="27">
        <f t="shared" si="64"/>
        <v>0</v>
      </c>
      <c r="P441" s="14"/>
      <c r="Q441" s="14"/>
      <c r="R441" s="54"/>
      <c r="S441" s="2"/>
      <c r="T441" s="2"/>
    </row>
    <row r="442" spans="1:20" x14ac:dyDescent="0.35">
      <c r="A442" s="93">
        <v>43863</v>
      </c>
      <c r="B442" s="10">
        <v>0.83333333333333404</v>
      </c>
      <c r="C442" s="18" t="s">
        <v>24</v>
      </c>
      <c r="D442" s="51">
        <v>1000</v>
      </c>
      <c r="E442" s="52">
        <v>37500</v>
      </c>
      <c r="F442" s="53">
        <v>1000</v>
      </c>
      <c r="G442" s="101">
        <v>37500</v>
      </c>
      <c r="H442" s="17">
        <v>1.6725146506661701</v>
      </c>
      <c r="I442" s="111">
        <v>1.1499791213292636</v>
      </c>
      <c r="J442" s="112" t="str">
        <f t="shared" si="62"/>
        <v>No</v>
      </c>
      <c r="K442" s="146" t="b">
        <f>OR(($D$449-$F$449)&gt;0,($D$451-$F$451)&gt;0)</f>
        <v>0</v>
      </c>
      <c r="L442" s="107">
        <f>IF(H442&lt;I442,D442-F442,0)</f>
        <v>0</v>
      </c>
      <c r="M442" s="27">
        <f t="shared" si="63"/>
        <v>0</v>
      </c>
      <c r="N442" s="27">
        <v>37.5</v>
      </c>
      <c r="O442" s="27">
        <f t="shared" si="64"/>
        <v>0</v>
      </c>
      <c r="P442" s="14"/>
      <c r="Q442" s="14"/>
      <c r="R442" s="54"/>
      <c r="S442" s="2"/>
      <c r="T442" s="2"/>
    </row>
    <row r="443" spans="1:20" x14ac:dyDescent="0.35">
      <c r="A443" s="93">
        <v>43863</v>
      </c>
      <c r="B443" s="10">
        <v>0.83333333333333404</v>
      </c>
      <c r="C443" s="18" t="s">
        <v>23</v>
      </c>
      <c r="D443" s="51">
        <v>594.99999999987972</v>
      </c>
      <c r="E443" s="52">
        <v>37187.499999992477</v>
      </c>
      <c r="F443" s="53">
        <v>594.99999999987972</v>
      </c>
      <c r="G443" s="101">
        <v>37187.499999992477</v>
      </c>
      <c r="H443" s="17">
        <v>1.6725146506661701</v>
      </c>
      <c r="I443" s="111">
        <v>1.1499791213292636</v>
      </c>
      <c r="J443" s="112" t="str">
        <f t="shared" si="62"/>
        <v>No</v>
      </c>
      <c r="K443" s="146" t="b">
        <f t="shared" ref="K443:K451" si="71">OR(($D$449-$F$449)&gt;0,($D$451-$F$451)&gt;0)</f>
        <v>0</v>
      </c>
      <c r="L443" s="107">
        <f>IF(H443&lt;I443,D443-F443,0)</f>
        <v>0</v>
      </c>
      <c r="M443" s="27">
        <f t="shared" si="63"/>
        <v>0</v>
      </c>
      <c r="N443" s="27">
        <v>62.499999999999993</v>
      </c>
      <c r="O443" s="27">
        <f t="shared" si="64"/>
        <v>0</v>
      </c>
      <c r="P443" s="14"/>
      <c r="Q443" s="14"/>
      <c r="R443" s="54"/>
      <c r="S443" s="2"/>
      <c r="T443" s="2"/>
    </row>
    <row r="444" spans="1:20" x14ac:dyDescent="0.35">
      <c r="A444" s="93">
        <v>43863</v>
      </c>
      <c r="B444" s="10">
        <v>0.83333333333333404</v>
      </c>
      <c r="C444" s="18" t="s">
        <v>22</v>
      </c>
      <c r="D444" s="51">
        <v>680</v>
      </c>
      <c r="E444" s="52">
        <v>42499.999999999993</v>
      </c>
      <c r="F444" s="53">
        <v>680</v>
      </c>
      <c r="G444" s="101">
        <v>42499.999999999993</v>
      </c>
      <c r="H444" s="17">
        <v>1.6725146506661701</v>
      </c>
      <c r="I444" s="111">
        <v>1.1499791213292636</v>
      </c>
      <c r="J444" s="112" t="str">
        <f t="shared" si="62"/>
        <v>No</v>
      </c>
      <c r="K444" s="146" t="b">
        <f t="shared" si="71"/>
        <v>0</v>
      </c>
      <c r="L444" s="107">
        <f>IF(H444&lt;I444,D444-F444,0)</f>
        <v>0</v>
      </c>
      <c r="M444" s="27">
        <f t="shared" si="63"/>
        <v>0</v>
      </c>
      <c r="N444" s="27">
        <v>62.499999999999993</v>
      </c>
      <c r="O444" s="27">
        <f t="shared" si="64"/>
        <v>0</v>
      </c>
      <c r="P444" s="14"/>
      <c r="Q444" s="14"/>
      <c r="R444" s="54"/>
      <c r="S444" s="2"/>
      <c r="T444" s="2"/>
    </row>
    <row r="445" spans="1:20" x14ac:dyDescent="0.35">
      <c r="A445" s="93">
        <v>43863</v>
      </c>
      <c r="B445" s="10">
        <v>0.83333333333333404</v>
      </c>
      <c r="C445" s="18" t="s">
        <v>21</v>
      </c>
      <c r="D445" s="51">
        <v>43.742790884641863</v>
      </c>
      <c r="E445" s="52">
        <v>3827.4942024061629</v>
      </c>
      <c r="F445" s="53">
        <v>43.742790884641863</v>
      </c>
      <c r="G445" s="101">
        <v>3827.4942024061629</v>
      </c>
      <c r="H445" s="17">
        <v>1.6725146506661701</v>
      </c>
      <c r="I445" s="111">
        <v>1.1499791213292636</v>
      </c>
      <c r="J445" s="112" t="str">
        <f t="shared" si="62"/>
        <v>No</v>
      </c>
      <c r="K445" s="146" t="b">
        <f t="shared" si="71"/>
        <v>0</v>
      </c>
      <c r="L445" s="107">
        <f>IF(H445&lt;I445,D445-F445,0)</f>
        <v>0</v>
      </c>
      <c r="M445" s="27">
        <f t="shared" si="63"/>
        <v>0</v>
      </c>
      <c r="N445" s="27">
        <v>87.5</v>
      </c>
      <c r="O445" s="27">
        <f t="shared" si="64"/>
        <v>0</v>
      </c>
      <c r="P445" s="14"/>
      <c r="Q445" s="14"/>
      <c r="R445" s="54"/>
      <c r="S445" s="2"/>
      <c r="T445" s="2"/>
    </row>
    <row r="446" spans="1:20" x14ac:dyDescent="0.35">
      <c r="A446" s="93">
        <v>43863</v>
      </c>
      <c r="B446" s="10">
        <v>0.83333333333333404</v>
      </c>
      <c r="C446" s="18" t="s">
        <v>20</v>
      </c>
      <c r="D446" s="51">
        <v>510.00000000000006</v>
      </c>
      <c r="E446" s="52">
        <v>44625.000000000007</v>
      </c>
      <c r="F446" s="53">
        <v>510.00000000000006</v>
      </c>
      <c r="G446" s="101">
        <v>44625.000000000007</v>
      </c>
      <c r="H446" s="17">
        <v>1.6725146506661701</v>
      </c>
      <c r="I446" s="111">
        <v>1.1499791213292636</v>
      </c>
      <c r="J446" s="112" t="str">
        <f t="shared" si="62"/>
        <v>No</v>
      </c>
      <c r="K446" s="146" t="b">
        <f t="shared" si="71"/>
        <v>0</v>
      </c>
      <c r="L446" s="107">
        <f>IF(H446&lt;I446,D446-F446,0)</f>
        <v>0</v>
      </c>
      <c r="M446" s="27">
        <f t="shared" si="63"/>
        <v>0</v>
      </c>
      <c r="N446" s="27">
        <v>87.5</v>
      </c>
      <c r="O446" s="27">
        <f t="shared" si="64"/>
        <v>0</v>
      </c>
      <c r="P446" s="14"/>
      <c r="Q446" s="14"/>
      <c r="R446" s="54"/>
      <c r="S446" s="2"/>
      <c r="T446" s="2"/>
    </row>
    <row r="447" spans="1:20" x14ac:dyDescent="0.35">
      <c r="A447" s="93">
        <v>43863</v>
      </c>
      <c r="B447" s="10">
        <v>0.83333333333333404</v>
      </c>
      <c r="C447" s="18" t="s">
        <v>19</v>
      </c>
      <c r="D447" s="51">
        <v>680</v>
      </c>
      <c r="E447" s="52">
        <v>25500</v>
      </c>
      <c r="F447" s="53">
        <v>680</v>
      </c>
      <c r="G447" s="101">
        <v>25500</v>
      </c>
      <c r="H447" s="17">
        <v>1.6725146506661701</v>
      </c>
      <c r="I447" s="111">
        <v>1.1499791213292636</v>
      </c>
      <c r="J447" s="112" t="str">
        <f t="shared" si="62"/>
        <v>No</v>
      </c>
      <c r="K447" s="146" t="b">
        <f t="shared" si="71"/>
        <v>0</v>
      </c>
      <c r="L447" s="107">
        <f>IF(H447&lt;I447,D447-F447,0)</f>
        <v>0</v>
      </c>
      <c r="M447" s="27">
        <f t="shared" si="63"/>
        <v>0</v>
      </c>
      <c r="N447" s="27">
        <v>37.5</v>
      </c>
      <c r="O447" s="27">
        <f t="shared" si="64"/>
        <v>0</v>
      </c>
      <c r="P447" s="14"/>
      <c r="Q447" s="14"/>
      <c r="R447" s="54"/>
      <c r="S447" s="2"/>
      <c r="T447" s="2"/>
    </row>
    <row r="448" spans="1:20" x14ac:dyDescent="0.35">
      <c r="A448" s="93">
        <v>43863</v>
      </c>
      <c r="B448" s="10">
        <v>0.83333333333333404</v>
      </c>
      <c r="C448" s="18" t="s">
        <v>18</v>
      </c>
      <c r="D448" s="51">
        <v>501.66421876222091</v>
      </c>
      <c r="E448" s="52">
        <v>43895.619141694333</v>
      </c>
      <c r="F448" s="53">
        <v>501.66421876222091</v>
      </c>
      <c r="G448" s="101">
        <v>43895.619141694333</v>
      </c>
      <c r="H448" s="17">
        <v>1.6725146506661701</v>
      </c>
      <c r="I448" s="111">
        <v>1.1499791213292636</v>
      </c>
      <c r="J448" s="112" t="str">
        <f t="shared" si="62"/>
        <v>No</v>
      </c>
      <c r="K448" s="146" t="b">
        <f t="shared" si="71"/>
        <v>0</v>
      </c>
      <c r="L448" s="107">
        <f>IF(H448&lt;I448,D448-F448,0)</f>
        <v>0</v>
      </c>
      <c r="M448" s="27">
        <f t="shared" si="63"/>
        <v>0</v>
      </c>
      <c r="N448" s="27">
        <v>87.5</v>
      </c>
      <c r="O448" s="27">
        <f t="shared" si="64"/>
        <v>0</v>
      </c>
      <c r="P448" s="14"/>
      <c r="Q448" s="14"/>
      <c r="R448" s="54"/>
      <c r="S448" s="2"/>
      <c r="T448" s="2"/>
    </row>
    <row r="449" spans="1:20" x14ac:dyDescent="0.35">
      <c r="A449" s="93">
        <v>43863</v>
      </c>
      <c r="B449" s="10">
        <v>0.83333333333333404</v>
      </c>
      <c r="C449" s="18" t="s">
        <v>17</v>
      </c>
      <c r="D449" s="51">
        <v>509.35006713867188</v>
      </c>
      <c r="E449" s="52">
        <v>0</v>
      </c>
      <c r="F449" s="53">
        <v>509.35006713867188</v>
      </c>
      <c r="G449" s="101">
        <v>0</v>
      </c>
      <c r="H449" s="17">
        <v>1.6725146506661701</v>
      </c>
      <c r="I449" s="111">
        <v>1.1499791213292636</v>
      </c>
      <c r="J449" s="112" t="str">
        <f t="shared" si="62"/>
        <v>No</v>
      </c>
      <c r="K449" s="146" t="b">
        <f t="shared" si="71"/>
        <v>0</v>
      </c>
      <c r="L449" s="107">
        <f>IF(H449&lt;I449,D449-F449,0)</f>
        <v>0</v>
      </c>
      <c r="M449" s="27">
        <f t="shared" si="63"/>
        <v>0</v>
      </c>
      <c r="N449" s="27">
        <v>0</v>
      </c>
      <c r="O449" s="27">
        <f t="shared" si="64"/>
        <v>0</v>
      </c>
      <c r="P449" s="14"/>
      <c r="Q449" s="14"/>
      <c r="R449" s="54"/>
      <c r="S449" s="2"/>
      <c r="T449" s="2"/>
    </row>
    <row r="450" spans="1:20" x14ac:dyDescent="0.35">
      <c r="A450" s="93">
        <v>43863</v>
      </c>
      <c r="B450" s="10">
        <v>0.83333333333333404</v>
      </c>
      <c r="C450" s="18" t="s">
        <v>16</v>
      </c>
      <c r="D450" s="51">
        <v>850</v>
      </c>
      <c r="E450" s="52">
        <v>31875</v>
      </c>
      <c r="F450" s="53">
        <v>850</v>
      </c>
      <c r="G450" s="101">
        <v>31875</v>
      </c>
      <c r="H450" s="17">
        <v>1.6725146506661701</v>
      </c>
      <c r="I450" s="111">
        <v>1.1499791213292636</v>
      </c>
      <c r="J450" s="112" t="str">
        <f t="shared" ref="J450:J513" si="72">IF(H450&lt;I450,"Sí","No")</f>
        <v>No</v>
      </c>
      <c r="K450" s="146" t="b">
        <f t="shared" si="71"/>
        <v>0</v>
      </c>
      <c r="L450" s="107">
        <f>IF(H450&lt;I450,D450-F450,0)</f>
        <v>0</v>
      </c>
      <c r="M450" s="27">
        <f t="shared" ref="M450:M513" si="73">ABS(L450*6.82)</f>
        <v>0</v>
      </c>
      <c r="N450" s="27">
        <v>37.5</v>
      </c>
      <c r="O450" s="27">
        <f t="shared" ref="O450:O513" si="74">IF(L450&gt;0, L450*N450*1.5, L450*N450)</f>
        <v>0</v>
      </c>
      <c r="P450" s="14"/>
      <c r="Q450" s="14"/>
      <c r="R450" s="54"/>
      <c r="S450" s="2"/>
      <c r="T450" s="2"/>
    </row>
    <row r="451" spans="1:20" x14ac:dyDescent="0.35">
      <c r="A451" s="93">
        <v>43863</v>
      </c>
      <c r="B451" s="10">
        <v>0.83333333333333404</v>
      </c>
      <c r="C451" s="18" t="s">
        <v>15</v>
      </c>
      <c r="D451" s="51">
        <v>727.6429443359375</v>
      </c>
      <c r="E451" s="52">
        <v>0</v>
      </c>
      <c r="F451" s="53">
        <v>727.6429443359375</v>
      </c>
      <c r="G451" s="101">
        <v>0</v>
      </c>
      <c r="H451" s="17">
        <v>1.6725146506661701</v>
      </c>
      <c r="I451" s="111">
        <v>1.1499791213292636</v>
      </c>
      <c r="J451" s="112" t="str">
        <f t="shared" si="72"/>
        <v>No</v>
      </c>
      <c r="K451" s="146" t="b">
        <f t="shared" si="71"/>
        <v>0</v>
      </c>
      <c r="L451" s="107">
        <f>IF(H451&lt;I451,D451-F451,0)</f>
        <v>0</v>
      </c>
      <c r="M451" s="27">
        <f t="shared" si="73"/>
        <v>0</v>
      </c>
      <c r="N451" s="27">
        <v>0</v>
      </c>
      <c r="O451" s="27">
        <f t="shared" si="74"/>
        <v>0</v>
      </c>
      <c r="P451" s="14"/>
      <c r="Q451" s="14"/>
      <c r="R451" s="54"/>
      <c r="S451" s="2"/>
      <c r="T451" s="2"/>
    </row>
    <row r="452" spans="1:20" x14ac:dyDescent="0.35">
      <c r="A452" s="93">
        <v>43863</v>
      </c>
      <c r="B452" s="10">
        <v>0.875000000000001</v>
      </c>
      <c r="C452" s="18" t="s">
        <v>24</v>
      </c>
      <c r="D452" s="51">
        <v>1000</v>
      </c>
      <c r="E452" s="52">
        <v>36931.258617293672</v>
      </c>
      <c r="F452" s="53">
        <v>1000</v>
      </c>
      <c r="G452" s="101">
        <v>36931.258617293672</v>
      </c>
      <c r="H452" s="17">
        <v>1.8216368829813347</v>
      </c>
      <c r="I452" s="111">
        <v>1.1268783346118698</v>
      </c>
      <c r="J452" s="112" t="str">
        <f t="shared" si="72"/>
        <v>No</v>
      </c>
      <c r="K452" s="146" t="b">
        <f>OR(($D$459-$F$459)&gt;0,($D$461-$F$461)&gt;0)</f>
        <v>1</v>
      </c>
      <c r="L452" s="107">
        <f>D452-F452</f>
        <v>0</v>
      </c>
      <c r="M452" s="27">
        <f t="shared" si="73"/>
        <v>0</v>
      </c>
      <c r="N452" s="27">
        <v>36.931258617293672</v>
      </c>
      <c r="O452" s="27">
        <f t="shared" si="74"/>
        <v>0</v>
      </c>
      <c r="P452" s="14"/>
      <c r="Q452" s="14"/>
      <c r="R452" s="54"/>
      <c r="S452" s="2"/>
      <c r="T452" s="2"/>
    </row>
    <row r="453" spans="1:20" x14ac:dyDescent="0.35">
      <c r="A453" s="93">
        <v>43863</v>
      </c>
      <c r="B453" s="10">
        <v>0.875000000000001</v>
      </c>
      <c r="C453" s="18" t="s">
        <v>23</v>
      </c>
      <c r="D453" s="51">
        <v>594.99999999977626</v>
      </c>
      <c r="E453" s="52">
        <v>36623.498128802457</v>
      </c>
      <c r="F453" s="53">
        <v>594.99999999984539</v>
      </c>
      <c r="G453" s="101">
        <v>36623.498128806714</v>
      </c>
      <c r="H453" s="17">
        <v>1.8216368829813347</v>
      </c>
      <c r="I453" s="111">
        <v>1.1268783346118698</v>
      </c>
      <c r="J453" s="112" t="str">
        <f t="shared" si="72"/>
        <v>No</v>
      </c>
      <c r="K453" s="146" t="b">
        <f t="shared" ref="K453:K461" si="75">OR(($D$459-$F$459)&gt;0,($D$461-$F$461)&gt;0)</f>
        <v>1</v>
      </c>
      <c r="L453" s="107">
        <f t="shared" ref="L453:L480" si="76">D453-F453</f>
        <v>-6.9121597334742546E-11</v>
      </c>
      <c r="M453" s="27">
        <f t="shared" si="73"/>
        <v>4.7140929382294421E-10</v>
      </c>
      <c r="N453" s="27">
        <v>61.552097695489458</v>
      </c>
      <c r="O453" s="27">
        <f t="shared" si="74"/>
        <v>-4.2545793120163566E-9</v>
      </c>
      <c r="P453" s="14"/>
      <c r="Q453" s="14"/>
      <c r="R453" s="54"/>
      <c r="S453" s="2"/>
      <c r="T453" s="2"/>
    </row>
    <row r="454" spans="1:20" x14ac:dyDescent="0.35">
      <c r="A454" s="93">
        <v>43863</v>
      </c>
      <c r="B454" s="10">
        <v>0.875000000000001</v>
      </c>
      <c r="C454" s="18" t="s">
        <v>22</v>
      </c>
      <c r="D454" s="51">
        <v>680</v>
      </c>
      <c r="E454" s="52">
        <v>41855.426432932829</v>
      </c>
      <c r="F454" s="53">
        <v>680</v>
      </c>
      <c r="G454" s="101">
        <v>41855.426432932829</v>
      </c>
      <c r="H454" s="17">
        <v>1.8216368829813347</v>
      </c>
      <c r="I454" s="111">
        <v>1.1268783346118698</v>
      </c>
      <c r="J454" s="112" t="str">
        <f t="shared" si="72"/>
        <v>No</v>
      </c>
      <c r="K454" s="146" t="b">
        <f t="shared" si="75"/>
        <v>1</v>
      </c>
      <c r="L454" s="107">
        <f t="shared" si="76"/>
        <v>0</v>
      </c>
      <c r="M454" s="27">
        <f t="shared" si="73"/>
        <v>0</v>
      </c>
      <c r="N454" s="27">
        <v>61.552097695489458</v>
      </c>
      <c r="O454" s="27">
        <f t="shared" si="74"/>
        <v>0</v>
      </c>
      <c r="P454" s="14"/>
      <c r="Q454" s="14"/>
      <c r="R454" s="54"/>
      <c r="S454" s="2"/>
      <c r="T454" s="2"/>
    </row>
    <row r="455" spans="1:20" x14ac:dyDescent="0.35">
      <c r="A455" s="93">
        <v>43863</v>
      </c>
      <c r="B455" s="10">
        <v>0.875000000000001</v>
      </c>
      <c r="C455" s="18" t="s">
        <v>21</v>
      </c>
      <c r="D455" s="51">
        <v>0</v>
      </c>
      <c r="E455" s="52">
        <v>0</v>
      </c>
      <c r="F455" s="53">
        <v>23.636164993275884</v>
      </c>
      <c r="G455" s="101">
        <v>2036.797751537955</v>
      </c>
      <c r="H455" s="17">
        <v>1.8216368829813347</v>
      </c>
      <c r="I455" s="111">
        <v>1.1268783346118698</v>
      </c>
      <c r="J455" s="112" t="str">
        <f t="shared" si="72"/>
        <v>No</v>
      </c>
      <c r="K455" s="146" t="b">
        <f t="shared" si="75"/>
        <v>1</v>
      </c>
      <c r="L455" s="107">
        <f t="shared" si="76"/>
        <v>-23.636164993275884</v>
      </c>
      <c r="M455" s="27">
        <f t="shared" si="73"/>
        <v>161.19864525414152</v>
      </c>
      <c r="N455" s="27">
        <v>86.172936773685237</v>
      </c>
      <c r="O455" s="27">
        <f t="shared" si="74"/>
        <v>-2036.797751537955</v>
      </c>
      <c r="P455" s="14"/>
      <c r="Q455" s="14"/>
      <c r="R455" s="54"/>
      <c r="S455" s="2"/>
      <c r="T455" s="2"/>
    </row>
    <row r="456" spans="1:20" x14ac:dyDescent="0.35">
      <c r="A456" s="93">
        <v>43863</v>
      </c>
      <c r="B456" s="10">
        <v>0.875000000000001</v>
      </c>
      <c r="C456" s="18" t="s">
        <v>20</v>
      </c>
      <c r="D456" s="51">
        <v>510.00000000000006</v>
      </c>
      <c r="E456" s="52">
        <v>43948.197754579473</v>
      </c>
      <c r="F456" s="53">
        <v>510.00000000000006</v>
      </c>
      <c r="G456" s="101">
        <v>43948.197754579473</v>
      </c>
      <c r="H456" s="17">
        <v>1.8216368829813347</v>
      </c>
      <c r="I456" s="111">
        <v>1.1268783346118698</v>
      </c>
      <c r="J456" s="112" t="str">
        <f t="shared" si="72"/>
        <v>No</v>
      </c>
      <c r="K456" s="146" t="b">
        <f t="shared" si="75"/>
        <v>1</v>
      </c>
      <c r="L456" s="107">
        <f t="shared" si="76"/>
        <v>0</v>
      </c>
      <c r="M456" s="27">
        <f t="shared" si="73"/>
        <v>0</v>
      </c>
      <c r="N456" s="27">
        <v>86.172936773685237</v>
      </c>
      <c r="O456" s="27">
        <f t="shared" si="74"/>
        <v>0</v>
      </c>
      <c r="P456" s="14"/>
      <c r="Q456" s="14"/>
      <c r="R456" s="54"/>
      <c r="S456" s="2"/>
      <c r="T456" s="2"/>
    </row>
    <row r="457" spans="1:20" x14ac:dyDescent="0.35">
      <c r="A457" s="93">
        <v>43863</v>
      </c>
      <c r="B457" s="10">
        <v>0.875000000000001</v>
      </c>
      <c r="C457" s="18" t="s">
        <v>19</v>
      </c>
      <c r="D457" s="51">
        <v>680</v>
      </c>
      <c r="E457" s="52">
        <v>25113.255859759698</v>
      </c>
      <c r="F457" s="53">
        <v>680</v>
      </c>
      <c r="G457" s="101">
        <v>25113.255859759698</v>
      </c>
      <c r="H457" s="17">
        <v>1.8216368829813347</v>
      </c>
      <c r="I457" s="111">
        <v>1.1268783346118698</v>
      </c>
      <c r="J457" s="112" t="str">
        <f t="shared" si="72"/>
        <v>No</v>
      </c>
      <c r="K457" s="146" t="b">
        <f t="shared" si="75"/>
        <v>1</v>
      </c>
      <c r="L457" s="107">
        <f t="shared" si="76"/>
        <v>0</v>
      </c>
      <c r="M457" s="27">
        <f t="shared" si="73"/>
        <v>0</v>
      </c>
      <c r="N457" s="27">
        <v>36.931258617293672</v>
      </c>
      <c r="O457" s="27">
        <f t="shared" si="74"/>
        <v>0</v>
      </c>
      <c r="P457" s="14"/>
      <c r="Q457" s="14"/>
      <c r="R457" s="54"/>
      <c r="S457" s="2"/>
      <c r="T457" s="2"/>
    </row>
    <row r="458" spans="1:20" x14ac:dyDescent="0.35">
      <c r="A458" s="93">
        <v>43863</v>
      </c>
      <c r="B458" s="10">
        <v>0.875000000000001</v>
      </c>
      <c r="C458" s="18" t="s">
        <v>18</v>
      </c>
      <c r="D458" s="51">
        <v>424.74440007145347</v>
      </c>
      <c r="E458" s="52">
        <v>36601.472332334226</v>
      </c>
      <c r="F458" s="53">
        <v>501.32115729388363</v>
      </c>
      <c r="G458" s="101">
        <v>43200.316390796543</v>
      </c>
      <c r="H458" s="17">
        <v>1.8216368829813347</v>
      </c>
      <c r="I458" s="111">
        <v>1.1268783346118698</v>
      </c>
      <c r="J458" s="112" t="str">
        <f t="shared" si="72"/>
        <v>No</v>
      </c>
      <c r="K458" s="146" t="b">
        <f t="shared" si="75"/>
        <v>1</v>
      </c>
      <c r="L458" s="107">
        <f t="shared" si="76"/>
        <v>-76.57675722243016</v>
      </c>
      <c r="M458" s="27">
        <f t="shared" si="73"/>
        <v>522.25348425697371</v>
      </c>
      <c r="N458" s="27">
        <v>86.172936773685237</v>
      </c>
      <c r="O458" s="27">
        <f t="shared" si="74"/>
        <v>-6598.8440584623186</v>
      </c>
      <c r="P458" s="14"/>
      <c r="Q458" s="14"/>
      <c r="R458" s="54"/>
      <c r="S458" s="2"/>
      <c r="T458" s="2"/>
    </row>
    <row r="459" spans="1:20" x14ac:dyDescent="0.35">
      <c r="A459" s="93">
        <v>43863</v>
      </c>
      <c r="B459" s="10">
        <v>0.875000000000001</v>
      </c>
      <c r="C459" s="18" t="s">
        <v>17</v>
      </c>
      <c r="D459" s="51">
        <v>554.76397705078125</v>
      </c>
      <c r="E459" s="52">
        <v>0</v>
      </c>
      <c r="F459" s="53">
        <v>554.76397705078125</v>
      </c>
      <c r="G459" s="101">
        <v>0</v>
      </c>
      <c r="H459" s="17">
        <v>1.8216368829813347</v>
      </c>
      <c r="I459" s="111">
        <v>1.1268783346118698</v>
      </c>
      <c r="J459" s="112" t="str">
        <f t="shared" si="72"/>
        <v>No</v>
      </c>
      <c r="K459" s="146" t="b">
        <f t="shared" si="75"/>
        <v>1</v>
      </c>
      <c r="L459" s="107">
        <f t="shared" si="76"/>
        <v>0</v>
      </c>
      <c r="M459" s="27">
        <f t="shared" si="73"/>
        <v>0</v>
      </c>
      <c r="N459" s="27">
        <v>0</v>
      </c>
      <c r="O459" s="27">
        <f t="shared" si="74"/>
        <v>0</v>
      </c>
      <c r="P459" s="14"/>
      <c r="Q459" s="14"/>
      <c r="R459" s="54"/>
      <c r="S459" s="2"/>
      <c r="T459" s="2"/>
    </row>
    <row r="460" spans="1:20" x14ac:dyDescent="0.35">
      <c r="A460" s="93">
        <v>43863</v>
      </c>
      <c r="B460" s="10">
        <v>0.875000000000001</v>
      </c>
      <c r="C460" s="18" t="s">
        <v>16</v>
      </c>
      <c r="D460" s="51">
        <v>850</v>
      </c>
      <c r="E460" s="52">
        <v>31391.569824699622</v>
      </c>
      <c r="F460" s="53">
        <v>850</v>
      </c>
      <c r="G460" s="101">
        <v>31391.569824699622</v>
      </c>
      <c r="H460" s="17">
        <v>1.8216368829813347</v>
      </c>
      <c r="I460" s="111">
        <v>1.1268783346118698</v>
      </c>
      <c r="J460" s="112" t="str">
        <f t="shared" si="72"/>
        <v>No</v>
      </c>
      <c r="K460" s="146" t="b">
        <f t="shared" si="75"/>
        <v>1</v>
      </c>
      <c r="L460" s="107">
        <f t="shared" si="76"/>
        <v>0</v>
      </c>
      <c r="M460" s="27">
        <f t="shared" si="73"/>
        <v>0</v>
      </c>
      <c r="N460" s="27">
        <v>36.931258617293672</v>
      </c>
      <c r="O460" s="27">
        <f t="shared" si="74"/>
        <v>0</v>
      </c>
      <c r="P460" s="14"/>
      <c r="Q460" s="14"/>
      <c r="R460" s="54"/>
      <c r="S460" s="2"/>
      <c r="T460" s="2"/>
    </row>
    <row r="461" spans="1:20" x14ac:dyDescent="0.35">
      <c r="A461" s="93">
        <v>43863</v>
      </c>
      <c r="B461" s="10">
        <v>0.875000000000001</v>
      </c>
      <c r="C461" s="18" t="s">
        <v>15</v>
      </c>
      <c r="D461" s="51">
        <v>792.51995849609364</v>
      </c>
      <c r="E461" s="52">
        <v>0</v>
      </c>
      <c r="F461" s="53">
        <v>692.30703627883145</v>
      </c>
      <c r="G461" s="101">
        <v>0</v>
      </c>
      <c r="H461" s="17">
        <v>1.8216368829813347</v>
      </c>
      <c r="I461" s="111">
        <v>1.1268783346118698</v>
      </c>
      <c r="J461" s="112" t="str">
        <f t="shared" si="72"/>
        <v>No</v>
      </c>
      <c r="K461" s="146" t="b">
        <f t="shared" si="75"/>
        <v>1</v>
      </c>
      <c r="L461" s="107">
        <f t="shared" si="76"/>
        <v>100.21292221726219</v>
      </c>
      <c r="M461" s="27">
        <f t="shared" si="73"/>
        <v>683.45212952172812</v>
      </c>
      <c r="N461" s="27">
        <v>0</v>
      </c>
      <c r="O461" s="27">
        <f t="shared" si="74"/>
        <v>0</v>
      </c>
      <c r="P461" s="14"/>
      <c r="Q461" s="14"/>
      <c r="R461" s="54"/>
      <c r="S461" s="2"/>
      <c r="T461" s="2"/>
    </row>
    <row r="462" spans="1:20" x14ac:dyDescent="0.35">
      <c r="A462" s="93">
        <v>43863</v>
      </c>
      <c r="B462" s="10">
        <v>0.91666666666666696</v>
      </c>
      <c r="C462" s="18" t="s">
        <v>24</v>
      </c>
      <c r="D462" s="51">
        <v>1000</v>
      </c>
      <c r="E462" s="52">
        <v>33230.746503840848</v>
      </c>
      <c r="F462" s="53">
        <v>1000</v>
      </c>
      <c r="G462" s="101">
        <v>33230.746503840848</v>
      </c>
      <c r="H462" s="17">
        <v>1.8250093155140903</v>
      </c>
      <c r="I462" s="111">
        <v>1.1104224185887746</v>
      </c>
      <c r="J462" s="112" t="str">
        <f t="shared" si="72"/>
        <v>No</v>
      </c>
      <c r="K462" s="146" t="b">
        <f>OR(($D$469-$F$469)&gt;0,($D$471-$F$471)&gt;0)</f>
        <v>1</v>
      </c>
      <c r="L462" s="107">
        <f t="shared" si="76"/>
        <v>0</v>
      </c>
      <c r="M462" s="27">
        <f t="shared" si="73"/>
        <v>0</v>
      </c>
      <c r="N462" s="27">
        <v>33.230746503840848</v>
      </c>
      <c r="O462" s="27">
        <f t="shared" si="74"/>
        <v>0</v>
      </c>
      <c r="P462" s="14"/>
      <c r="Q462" s="14"/>
      <c r="R462" s="54"/>
      <c r="S462" s="2"/>
      <c r="T462" s="2"/>
    </row>
    <row r="463" spans="1:20" x14ac:dyDescent="0.35">
      <c r="A463" s="93">
        <v>43863</v>
      </c>
      <c r="B463" s="10">
        <v>0.91666666666666696</v>
      </c>
      <c r="C463" s="18" t="s">
        <v>23</v>
      </c>
      <c r="D463" s="51">
        <v>594.99999999948045</v>
      </c>
      <c r="E463" s="52">
        <v>32953.823616280068</v>
      </c>
      <c r="F463" s="53">
        <v>594.99999999962392</v>
      </c>
      <c r="G463" s="101">
        <v>32953.823616288013</v>
      </c>
      <c r="H463" s="17">
        <v>1.8250093155140903</v>
      </c>
      <c r="I463" s="111">
        <v>1.1104224185887746</v>
      </c>
      <c r="J463" s="112" t="str">
        <f t="shared" si="72"/>
        <v>No</v>
      </c>
      <c r="K463" s="146" t="b">
        <f t="shared" ref="K463:K471" si="77">OR(($D$469-$F$469)&gt;0,($D$471-$F$471)&gt;0)</f>
        <v>1</v>
      </c>
      <c r="L463" s="107">
        <f t="shared" si="76"/>
        <v>-1.4347278920467943E-10</v>
      </c>
      <c r="M463" s="27">
        <f t="shared" si="73"/>
        <v>9.7848442237591373E-10</v>
      </c>
      <c r="N463" s="27">
        <v>55.384577506401413</v>
      </c>
      <c r="O463" s="27">
        <f t="shared" si="74"/>
        <v>-7.9461798137661597E-9</v>
      </c>
      <c r="P463" s="14"/>
      <c r="Q463" s="14"/>
      <c r="R463" s="54"/>
      <c r="S463" s="2"/>
      <c r="T463" s="2"/>
    </row>
    <row r="464" spans="1:20" x14ac:dyDescent="0.35">
      <c r="A464" s="93">
        <v>43863</v>
      </c>
      <c r="B464" s="10">
        <v>0.91666666666666696</v>
      </c>
      <c r="C464" s="18" t="s">
        <v>22</v>
      </c>
      <c r="D464" s="51">
        <v>680</v>
      </c>
      <c r="E464" s="52">
        <v>37661.512704352965</v>
      </c>
      <c r="F464" s="53">
        <v>680</v>
      </c>
      <c r="G464" s="101">
        <v>37661.512704352965</v>
      </c>
      <c r="H464" s="17">
        <v>1.8250093155140903</v>
      </c>
      <c r="I464" s="111">
        <v>1.1104224185887746</v>
      </c>
      <c r="J464" s="112" t="str">
        <f t="shared" si="72"/>
        <v>No</v>
      </c>
      <c r="K464" s="146" t="b">
        <f t="shared" si="77"/>
        <v>1</v>
      </c>
      <c r="L464" s="107">
        <f t="shared" si="76"/>
        <v>0</v>
      </c>
      <c r="M464" s="27">
        <f t="shared" si="73"/>
        <v>0</v>
      </c>
      <c r="N464" s="27">
        <v>55.384577506401413</v>
      </c>
      <c r="O464" s="27">
        <f t="shared" si="74"/>
        <v>0</v>
      </c>
      <c r="P464" s="14"/>
      <c r="Q464" s="14"/>
      <c r="R464" s="54"/>
      <c r="S464" s="2"/>
      <c r="T464" s="2"/>
    </row>
    <row r="465" spans="1:20" x14ac:dyDescent="0.35">
      <c r="A465" s="93">
        <v>43863</v>
      </c>
      <c r="B465" s="10">
        <v>0.91666666666666696</v>
      </c>
      <c r="C465" s="18" t="s">
        <v>21</v>
      </c>
      <c r="D465" s="51">
        <v>0</v>
      </c>
      <c r="E465" s="52">
        <v>0</v>
      </c>
      <c r="F465" s="53">
        <v>0</v>
      </c>
      <c r="G465" s="101">
        <v>0</v>
      </c>
      <c r="H465" s="17">
        <v>1.8250093155140903</v>
      </c>
      <c r="I465" s="111">
        <v>1.1104224185887746</v>
      </c>
      <c r="J465" s="112" t="str">
        <f t="shared" si="72"/>
        <v>No</v>
      </c>
      <c r="K465" s="146" t="b">
        <f t="shared" si="77"/>
        <v>1</v>
      </c>
      <c r="L465" s="107">
        <f t="shared" si="76"/>
        <v>0</v>
      </c>
      <c r="M465" s="27">
        <f t="shared" si="73"/>
        <v>0</v>
      </c>
      <c r="N465" s="27">
        <v>77.538408508961979</v>
      </c>
      <c r="O465" s="27">
        <f t="shared" si="74"/>
        <v>0</v>
      </c>
      <c r="P465" s="14"/>
      <c r="Q465" s="14"/>
      <c r="R465" s="54"/>
      <c r="S465" s="2"/>
      <c r="T465" s="2"/>
    </row>
    <row r="466" spans="1:20" x14ac:dyDescent="0.35">
      <c r="A466" s="93">
        <v>43863</v>
      </c>
      <c r="B466" s="10">
        <v>0.91666666666666696</v>
      </c>
      <c r="C466" s="18" t="s">
        <v>20</v>
      </c>
      <c r="D466" s="51">
        <v>510.00000000000006</v>
      </c>
      <c r="E466" s="52">
        <v>39544.588339570611</v>
      </c>
      <c r="F466" s="53">
        <v>510.00000000000006</v>
      </c>
      <c r="G466" s="101">
        <v>39544.588339570611</v>
      </c>
      <c r="H466" s="17">
        <v>1.8250093155140903</v>
      </c>
      <c r="I466" s="111">
        <v>1.1104224185887746</v>
      </c>
      <c r="J466" s="112" t="str">
        <f t="shared" si="72"/>
        <v>No</v>
      </c>
      <c r="K466" s="146" t="b">
        <f t="shared" si="77"/>
        <v>1</v>
      </c>
      <c r="L466" s="107">
        <f t="shared" si="76"/>
        <v>0</v>
      </c>
      <c r="M466" s="27">
        <f t="shared" si="73"/>
        <v>0</v>
      </c>
      <c r="N466" s="27">
        <v>77.538408508961979</v>
      </c>
      <c r="O466" s="27">
        <f t="shared" si="74"/>
        <v>0</v>
      </c>
      <c r="P466" s="14"/>
      <c r="Q466" s="14"/>
      <c r="R466" s="54"/>
      <c r="S466" s="2"/>
      <c r="T466" s="2"/>
    </row>
    <row r="467" spans="1:20" x14ac:dyDescent="0.35">
      <c r="A467" s="93">
        <v>43863</v>
      </c>
      <c r="B467" s="10">
        <v>0.91666666666666696</v>
      </c>
      <c r="C467" s="18" t="s">
        <v>19</v>
      </c>
      <c r="D467" s="51">
        <v>680</v>
      </c>
      <c r="E467" s="52">
        <v>22596.907622611776</v>
      </c>
      <c r="F467" s="53">
        <v>680</v>
      </c>
      <c r="G467" s="101">
        <v>22596.907622611776</v>
      </c>
      <c r="H467" s="17">
        <v>1.8250093155140903</v>
      </c>
      <c r="I467" s="111">
        <v>1.1104224185887746</v>
      </c>
      <c r="J467" s="112" t="str">
        <f t="shared" si="72"/>
        <v>No</v>
      </c>
      <c r="K467" s="146" t="b">
        <f t="shared" si="77"/>
        <v>1</v>
      </c>
      <c r="L467" s="107">
        <f t="shared" si="76"/>
        <v>0</v>
      </c>
      <c r="M467" s="27">
        <f t="shared" si="73"/>
        <v>0</v>
      </c>
      <c r="N467" s="27">
        <v>33.230746503840848</v>
      </c>
      <c r="O467" s="27">
        <f t="shared" si="74"/>
        <v>0</v>
      </c>
      <c r="P467" s="14"/>
      <c r="Q467" s="14"/>
      <c r="R467" s="54"/>
      <c r="S467" s="2"/>
      <c r="T467" s="2"/>
    </row>
    <row r="468" spans="1:20" x14ac:dyDescent="0.35">
      <c r="A468" s="93">
        <v>43863</v>
      </c>
      <c r="B468" s="10">
        <v>0.91666666666666696</v>
      </c>
      <c r="C468" s="18" t="s">
        <v>18</v>
      </c>
      <c r="D468" s="51">
        <v>93.634706076124303</v>
      </c>
      <c r="E468" s="52">
        <v>7260.286090347111</v>
      </c>
      <c r="F468" s="53">
        <v>265.79897672660371</v>
      </c>
      <c r="G468" s="101">
        <v>20609.629638691476</v>
      </c>
      <c r="H468" s="17">
        <v>1.8250093155140903</v>
      </c>
      <c r="I468" s="111">
        <v>1.1104224185887746</v>
      </c>
      <c r="J468" s="112" t="str">
        <f t="shared" si="72"/>
        <v>No</v>
      </c>
      <c r="K468" s="146" t="b">
        <f t="shared" si="77"/>
        <v>1</v>
      </c>
      <c r="L468" s="107">
        <f t="shared" si="76"/>
        <v>-172.16427065047941</v>
      </c>
      <c r="M468" s="27">
        <f t="shared" si="73"/>
        <v>1174.1603258362695</v>
      </c>
      <c r="N468" s="27">
        <v>77.538408508961979</v>
      </c>
      <c r="O468" s="27">
        <f t="shared" si="74"/>
        <v>-13349.343548344366</v>
      </c>
      <c r="P468" s="14"/>
      <c r="Q468" s="14"/>
      <c r="R468" s="54"/>
      <c r="S468" s="2"/>
      <c r="T468" s="2"/>
    </row>
    <row r="469" spans="1:20" x14ac:dyDescent="0.35">
      <c r="A469" s="93">
        <v>43863</v>
      </c>
      <c r="B469" s="10">
        <v>0.91666666666666696</v>
      </c>
      <c r="C469" s="18" t="s">
        <v>17</v>
      </c>
      <c r="D469" s="51">
        <v>555.791015625</v>
      </c>
      <c r="E469" s="52">
        <v>0</v>
      </c>
      <c r="F469" s="53">
        <v>555.791015625</v>
      </c>
      <c r="G469" s="101">
        <v>0</v>
      </c>
      <c r="H469" s="17">
        <v>1.8250093155140903</v>
      </c>
      <c r="I469" s="111">
        <v>1.1104224185887746</v>
      </c>
      <c r="J469" s="112" t="str">
        <f t="shared" si="72"/>
        <v>No</v>
      </c>
      <c r="K469" s="146" t="b">
        <f t="shared" si="77"/>
        <v>1</v>
      </c>
      <c r="L469" s="107">
        <f t="shared" si="76"/>
        <v>0</v>
      </c>
      <c r="M469" s="27">
        <f t="shared" si="73"/>
        <v>0</v>
      </c>
      <c r="N469" s="27">
        <v>0</v>
      </c>
      <c r="O469" s="27">
        <f t="shared" si="74"/>
        <v>0</v>
      </c>
      <c r="P469" s="14"/>
      <c r="Q469" s="14"/>
      <c r="R469" s="54"/>
      <c r="S469" s="2"/>
      <c r="T469" s="2"/>
    </row>
    <row r="470" spans="1:20" x14ac:dyDescent="0.35">
      <c r="A470" s="93">
        <v>43863</v>
      </c>
      <c r="B470" s="10">
        <v>0.91666666666666696</v>
      </c>
      <c r="C470" s="18" t="s">
        <v>16</v>
      </c>
      <c r="D470" s="51">
        <v>850</v>
      </c>
      <c r="E470" s="52">
        <v>28246.13452826472</v>
      </c>
      <c r="F470" s="53">
        <v>850</v>
      </c>
      <c r="G470" s="101">
        <v>28246.13452826472</v>
      </c>
      <c r="H470" s="17">
        <v>1.8250093155140903</v>
      </c>
      <c r="I470" s="111">
        <v>1.1104224185887746</v>
      </c>
      <c r="J470" s="112" t="str">
        <f t="shared" si="72"/>
        <v>No</v>
      </c>
      <c r="K470" s="146" t="b">
        <f t="shared" si="77"/>
        <v>1</v>
      </c>
      <c r="L470" s="107">
        <f t="shared" si="76"/>
        <v>0</v>
      </c>
      <c r="M470" s="27">
        <f t="shared" si="73"/>
        <v>0</v>
      </c>
      <c r="N470" s="27">
        <v>33.230746503840848</v>
      </c>
      <c r="O470" s="27">
        <f t="shared" si="74"/>
        <v>0</v>
      </c>
      <c r="P470" s="14"/>
      <c r="Q470" s="14"/>
      <c r="R470" s="54"/>
      <c r="S470" s="2"/>
      <c r="T470" s="2"/>
    </row>
    <row r="471" spans="1:20" x14ac:dyDescent="0.35">
      <c r="A471" s="93">
        <v>43863</v>
      </c>
      <c r="B471" s="10">
        <v>0.91666666666666696</v>
      </c>
      <c r="C471" s="18" t="s">
        <v>15</v>
      </c>
      <c r="D471" s="51">
        <v>793.98718261718761</v>
      </c>
      <c r="E471" s="52">
        <v>0</v>
      </c>
      <c r="F471" s="53">
        <v>621.8229119639534</v>
      </c>
      <c r="G471" s="101">
        <v>0</v>
      </c>
      <c r="H471" s="17">
        <v>1.8250093155140903</v>
      </c>
      <c r="I471" s="111">
        <v>1.1104224185887746</v>
      </c>
      <c r="J471" s="112" t="str">
        <f t="shared" si="72"/>
        <v>No</v>
      </c>
      <c r="K471" s="146" t="b">
        <f t="shared" si="77"/>
        <v>1</v>
      </c>
      <c r="L471" s="107">
        <f t="shared" si="76"/>
        <v>172.16427065323421</v>
      </c>
      <c r="M471" s="27">
        <f t="shared" si="73"/>
        <v>1174.1603258550574</v>
      </c>
      <c r="N471" s="27">
        <v>0</v>
      </c>
      <c r="O471" s="27">
        <f t="shared" si="74"/>
        <v>0</v>
      </c>
      <c r="P471" s="14"/>
      <c r="Q471" s="14"/>
      <c r="R471" s="54"/>
      <c r="S471" s="2"/>
      <c r="T471" s="2"/>
    </row>
    <row r="472" spans="1:20" x14ac:dyDescent="0.35">
      <c r="A472" s="93">
        <v>43863</v>
      </c>
      <c r="B472" s="10">
        <v>0.95833333333333404</v>
      </c>
      <c r="C472" s="18" t="s">
        <v>24</v>
      </c>
      <c r="D472" s="51">
        <v>1000</v>
      </c>
      <c r="E472" s="52">
        <v>31472.81859365767</v>
      </c>
      <c r="F472" s="53">
        <v>1000</v>
      </c>
      <c r="G472" s="101">
        <v>31472.81859365767</v>
      </c>
      <c r="H472" s="17">
        <v>1.523306999305851</v>
      </c>
      <c r="I472" s="111">
        <v>1.0860913036557984</v>
      </c>
      <c r="J472" s="112" t="str">
        <f t="shared" si="72"/>
        <v>No</v>
      </c>
      <c r="K472" s="146" t="b">
        <f>OR(($D$479-$F$479)&gt;0,($D$481-$F$481)&gt;0)</f>
        <v>1</v>
      </c>
      <c r="L472" s="107">
        <f t="shared" si="76"/>
        <v>0</v>
      </c>
      <c r="M472" s="27">
        <f t="shared" si="73"/>
        <v>0</v>
      </c>
      <c r="N472" s="27">
        <v>31.472818593657671</v>
      </c>
      <c r="O472" s="27">
        <f t="shared" si="74"/>
        <v>0</v>
      </c>
      <c r="P472" s="14"/>
      <c r="Q472" s="14"/>
      <c r="R472" s="54"/>
      <c r="S472" s="2"/>
      <c r="T472" s="2"/>
    </row>
    <row r="473" spans="1:20" x14ac:dyDescent="0.35">
      <c r="A473" s="93">
        <v>43863</v>
      </c>
      <c r="B473" s="10">
        <v>0.95833333333333404</v>
      </c>
      <c r="C473" s="18" t="s">
        <v>23</v>
      </c>
      <c r="D473" s="51">
        <v>594.99999999936961</v>
      </c>
      <c r="E473" s="52">
        <v>31210.545105344121</v>
      </c>
      <c r="F473" s="53">
        <v>594.99999999940826</v>
      </c>
      <c r="G473" s="101">
        <v>31210.545105346147</v>
      </c>
      <c r="H473" s="17">
        <v>1.523306999305851</v>
      </c>
      <c r="I473" s="111">
        <v>1.0860913036557984</v>
      </c>
      <c r="J473" s="112" t="str">
        <f t="shared" si="72"/>
        <v>No</v>
      </c>
      <c r="K473" s="146" t="b">
        <f t="shared" ref="K473:K481" si="78">OR(($D$479-$F$479)&gt;0,($D$481-$F$481)&gt;0)</f>
        <v>1</v>
      </c>
      <c r="L473" s="107">
        <f>D473-F473</f>
        <v>-3.865352482534945E-11</v>
      </c>
      <c r="M473" s="27">
        <f t="shared" si="73"/>
        <v>2.6361703930888327E-10</v>
      </c>
      <c r="N473" s="27">
        <v>52.454697656096116</v>
      </c>
      <c r="O473" s="27">
        <f t="shared" si="74"/>
        <v>-2.027558958056111E-9</v>
      </c>
      <c r="P473" s="14"/>
      <c r="Q473" s="14"/>
      <c r="R473" s="54"/>
      <c r="S473" s="2"/>
      <c r="T473" s="2"/>
    </row>
    <row r="474" spans="1:20" x14ac:dyDescent="0.35">
      <c r="A474" s="93">
        <v>43863</v>
      </c>
      <c r="B474" s="10">
        <v>0.95833333333333404</v>
      </c>
      <c r="C474" s="18" t="s">
        <v>22</v>
      </c>
      <c r="D474" s="51">
        <v>680</v>
      </c>
      <c r="E474" s="52">
        <v>35669.194406145361</v>
      </c>
      <c r="F474" s="53">
        <v>680</v>
      </c>
      <c r="G474" s="101">
        <v>35669.194406145361</v>
      </c>
      <c r="H474" s="17">
        <v>1.523306999305851</v>
      </c>
      <c r="I474" s="111">
        <v>1.0860913036557984</v>
      </c>
      <c r="J474" s="112" t="str">
        <f t="shared" si="72"/>
        <v>No</v>
      </c>
      <c r="K474" s="146" t="b">
        <f t="shared" si="78"/>
        <v>1</v>
      </c>
      <c r="L474" s="107">
        <f t="shared" si="76"/>
        <v>0</v>
      </c>
      <c r="M474" s="27">
        <f t="shared" si="73"/>
        <v>0</v>
      </c>
      <c r="N474" s="27">
        <v>52.454697656096116</v>
      </c>
      <c r="O474" s="27">
        <f t="shared" si="74"/>
        <v>0</v>
      </c>
      <c r="P474" s="14"/>
      <c r="Q474" s="14"/>
      <c r="R474" s="54"/>
      <c r="S474" s="2"/>
      <c r="T474" s="2"/>
    </row>
    <row r="475" spans="1:20" x14ac:dyDescent="0.35">
      <c r="A475" s="93">
        <v>43863</v>
      </c>
      <c r="B475" s="10">
        <v>0.95833333333333404</v>
      </c>
      <c r="C475" s="18" t="s">
        <v>21</v>
      </c>
      <c r="D475" s="51">
        <v>0</v>
      </c>
      <c r="E475" s="52">
        <v>0</v>
      </c>
      <c r="F475" s="53">
        <v>0</v>
      </c>
      <c r="G475" s="101">
        <v>0</v>
      </c>
      <c r="H475" s="17">
        <v>1.523306999305851</v>
      </c>
      <c r="I475" s="111">
        <v>1.0860913036557984</v>
      </c>
      <c r="J475" s="112" t="str">
        <f t="shared" si="72"/>
        <v>No</v>
      </c>
      <c r="K475" s="146" t="b">
        <f t="shared" si="78"/>
        <v>1</v>
      </c>
      <c r="L475" s="107">
        <f t="shared" si="76"/>
        <v>0</v>
      </c>
      <c r="M475" s="27">
        <f t="shared" si="73"/>
        <v>0</v>
      </c>
      <c r="N475" s="27">
        <v>73.436576718534567</v>
      </c>
      <c r="O475" s="27">
        <f t="shared" si="74"/>
        <v>0</v>
      </c>
      <c r="P475" s="14"/>
      <c r="Q475" s="14"/>
      <c r="R475" s="54"/>
      <c r="S475" s="2"/>
      <c r="T475" s="2"/>
    </row>
    <row r="476" spans="1:20" x14ac:dyDescent="0.35">
      <c r="A476" s="93">
        <v>43863</v>
      </c>
      <c r="B476" s="10">
        <v>0.95833333333333404</v>
      </c>
      <c r="C476" s="18" t="s">
        <v>20</v>
      </c>
      <c r="D476" s="51">
        <v>420.46263271959282</v>
      </c>
      <c r="E476" s="52">
        <v>30877.336384989401</v>
      </c>
      <c r="F476" s="53">
        <v>469.98829805645937</v>
      </c>
      <c r="G476" s="101">
        <v>34514.331707036668</v>
      </c>
      <c r="H476" s="17">
        <v>1.523306999305851</v>
      </c>
      <c r="I476" s="111">
        <v>1.0860913036557984</v>
      </c>
      <c r="J476" s="112" t="str">
        <f t="shared" si="72"/>
        <v>No</v>
      </c>
      <c r="K476" s="146" t="b">
        <f t="shared" si="78"/>
        <v>1</v>
      </c>
      <c r="L476" s="107">
        <f t="shared" si="76"/>
        <v>-49.525665336866552</v>
      </c>
      <c r="M476" s="27">
        <f t="shared" si="73"/>
        <v>337.76503759742991</v>
      </c>
      <c r="N476" s="27">
        <v>73.436576718534567</v>
      </c>
      <c r="O476" s="27">
        <f t="shared" si="74"/>
        <v>-3636.9953220472689</v>
      </c>
      <c r="P476" s="14"/>
      <c r="Q476" s="14"/>
      <c r="R476" s="54"/>
      <c r="S476" s="2"/>
      <c r="T476" s="2"/>
    </row>
    <row r="477" spans="1:20" x14ac:dyDescent="0.35">
      <c r="A477" s="93">
        <v>43863</v>
      </c>
      <c r="B477" s="10">
        <v>0.95833333333333404</v>
      </c>
      <c r="C477" s="18" t="s">
        <v>19</v>
      </c>
      <c r="D477" s="51">
        <v>680</v>
      </c>
      <c r="E477" s="52">
        <v>21401.516643687217</v>
      </c>
      <c r="F477" s="53">
        <v>680</v>
      </c>
      <c r="G477" s="101">
        <v>21401.516643687217</v>
      </c>
      <c r="H477" s="17">
        <v>1.523306999305851</v>
      </c>
      <c r="I477" s="111">
        <v>1.0860913036557984</v>
      </c>
      <c r="J477" s="112" t="str">
        <f t="shared" si="72"/>
        <v>No</v>
      </c>
      <c r="K477" s="146" t="b">
        <f t="shared" si="78"/>
        <v>1</v>
      </c>
      <c r="L477" s="107">
        <f t="shared" si="76"/>
        <v>0</v>
      </c>
      <c r="M477" s="27">
        <f t="shared" si="73"/>
        <v>0</v>
      </c>
      <c r="N477" s="27">
        <v>31.472818593657671</v>
      </c>
      <c r="O477" s="27">
        <f t="shared" si="74"/>
        <v>0</v>
      </c>
      <c r="P477" s="14"/>
      <c r="Q477" s="14"/>
      <c r="R477" s="54"/>
      <c r="S477" s="2"/>
      <c r="T477" s="2"/>
    </row>
    <row r="478" spans="1:20" x14ac:dyDescent="0.35">
      <c r="A478" s="93">
        <v>43863</v>
      </c>
      <c r="B478" s="10">
        <v>0.95833333333333404</v>
      </c>
      <c r="C478" s="18" t="s">
        <v>18</v>
      </c>
      <c r="D478" s="51">
        <v>0</v>
      </c>
      <c r="E478" s="52">
        <v>0</v>
      </c>
      <c r="F478" s="53">
        <v>0</v>
      </c>
      <c r="G478" s="101">
        <v>0</v>
      </c>
      <c r="H478" s="17">
        <v>1.523306999305851</v>
      </c>
      <c r="I478" s="111">
        <v>1.0860913036557984</v>
      </c>
      <c r="J478" s="112" t="str">
        <f t="shared" si="72"/>
        <v>No</v>
      </c>
      <c r="K478" s="146" t="b">
        <f t="shared" si="78"/>
        <v>1</v>
      </c>
      <c r="L478" s="107">
        <f t="shared" si="76"/>
        <v>0</v>
      </c>
      <c r="M478" s="27">
        <f t="shared" si="73"/>
        <v>0</v>
      </c>
      <c r="N478" s="27">
        <v>73.436576718534567</v>
      </c>
      <c r="O478" s="27">
        <f t="shared" si="74"/>
        <v>0</v>
      </c>
      <c r="P478" s="14"/>
      <c r="Q478" s="14"/>
      <c r="R478" s="54"/>
      <c r="S478" s="2"/>
      <c r="T478" s="2"/>
    </row>
    <row r="479" spans="1:20" x14ac:dyDescent="0.35">
      <c r="A479" s="93">
        <v>43863</v>
      </c>
      <c r="B479" s="10">
        <v>0.95833333333333404</v>
      </c>
      <c r="C479" s="18" t="s">
        <v>17</v>
      </c>
      <c r="D479" s="51">
        <v>463.91015625</v>
      </c>
      <c r="E479" s="52">
        <v>0</v>
      </c>
      <c r="F479" s="53">
        <v>463.91015625</v>
      </c>
      <c r="G479" s="101">
        <v>0</v>
      </c>
      <c r="H479" s="17">
        <v>1.523306999305851</v>
      </c>
      <c r="I479" s="111">
        <v>1.0860913036557984</v>
      </c>
      <c r="J479" s="112" t="str">
        <f t="shared" si="72"/>
        <v>No</v>
      </c>
      <c r="K479" s="146" t="b">
        <f t="shared" si="78"/>
        <v>1</v>
      </c>
      <c r="L479" s="107">
        <f t="shared" si="76"/>
        <v>0</v>
      </c>
      <c r="M479" s="27">
        <f t="shared" si="73"/>
        <v>0</v>
      </c>
      <c r="N479" s="27">
        <v>0</v>
      </c>
      <c r="O479" s="27">
        <f t="shared" si="74"/>
        <v>0</v>
      </c>
      <c r="P479" s="14"/>
      <c r="Q479" s="14"/>
      <c r="R479" s="54"/>
      <c r="S479" s="2"/>
      <c r="T479" s="2"/>
    </row>
    <row r="480" spans="1:20" x14ac:dyDescent="0.35">
      <c r="A480" s="93">
        <v>43863</v>
      </c>
      <c r="B480" s="10">
        <v>0.95833333333333404</v>
      </c>
      <c r="C480" s="18" t="s">
        <v>16</v>
      </c>
      <c r="D480" s="51">
        <v>850</v>
      </c>
      <c r="E480" s="52">
        <v>26751.895804609019</v>
      </c>
      <c r="F480" s="53">
        <v>850</v>
      </c>
      <c r="G480" s="101">
        <v>26751.895804609019</v>
      </c>
      <c r="H480" s="17">
        <v>1.523306999305851</v>
      </c>
      <c r="I480" s="111">
        <v>1.0860913036557984</v>
      </c>
      <c r="J480" s="112" t="str">
        <f t="shared" si="72"/>
        <v>No</v>
      </c>
      <c r="K480" s="146" t="b">
        <f t="shared" si="78"/>
        <v>1</v>
      </c>
      <c r="L480" s="107">
        <f t="shared" si="76"/>
        <v>0</v>
      </c>
      <c r="M480" s="27">
        <f t="shared" si="73"/>
        <v>0</v>
      </c>
      <c r="N480" s="27">
        <v>31.472818593657671</v>
      </c>
      <c r="O480" s="27">
        <f t="shared" si="74"/>
        <v>0</v>
      </c>
      <c r="P480" s="14"/>
      <c r="Q480" s="14"/>
      <c r="R480" s="54"/>
      <c r="S480" s="2"/>
      <c r="T480" s="2"/>
    </row>
    <row r="481" spans="1:20" ht="15" thickBot="1" x14ac:dyDescent="0.4">
      <c r="A481" s="94">
        <v>43863</v>
      </c>
      <c r="B481" s="11">
        <v>0.95833333333333404</v>
      </c>
      <c r="C481" s="20" t="s">
        <v>15</v>
      </c>
      <c r="D481" s="55">
        <v>662.728759765625</v>
      </c>
      <c r="E481" s="56">
        <v>0</v>
      </c>
      <c r="F481" s="57">
        <v>613.20309442786674</v>
      </c>
      <c r="G481" s="102">
        <v>0</v>
      </c>
      <c r="H481" s="19">
        <v>1.523306999305851</v>
      </c>
      <c r="I481" s="113">
        <v>1.0860913036557984</v>
      </c>
      <c r="J481" s="114" t="str">
        <f t="shared" si="72"/>
        <v>No</v>
      </c>
      <c r="K481" s="148" t="b">
        <f t="shared" si="78"/>
        <v>1</v>
      </c>
      <c r="L481" s="108">
        <f>D481-F481</f>
        <v>49.525665337758255</v>
      </c>
      <c r="M481" s="95">
        <f t="shared" si="73"/>
        <v>337.7650376035113</v>
      </c>
      <c r="N481" s="95">
        <v>0</v>
      </c>
      <c r="O481" s="95">
        <f t="shared" si="74"/>
        <v>0</v>
      </c>
      <c r="P481" s="14"/>
      <c r="Q481" s="14"/>
      <c r="R481" s="54"/>
      <c r="S481" s="2"/>
      <c r="T481" s="2"/>
    </row>
    <row r="482" spans="1:20" x14ac:dyDescent="0.35">
      <c r="A482" s="96">
        <v>43864</v>
      </c>
      <c r="B482" s="9">
        <v>0</v>
      </c>
      <c r="C482" s="22" t="s">
        <v>24</v>
      </c>
      <c r="D482" s="48">
        <v>1000</v>
      </c>
      <c r="E482" s="49">
        <v>28954.106755958244</v>
      </c>
      <c r="F482" s="50">
        <v>760.29440440059568</v>
      </c>
      <c r="G482" s="100">
        <v>22013.645350972536</v>
      </c>
      <c r="H482" s="21">
        <v>1.3815674022053976</v>
      </c>
      <c r="I482" s="120">
        <v>0.98708630561611965</v>
      </c>
      <c r="J482" s="121" t="str">
        <f t="shared" si="72"/>
        <v>No</v>
      </c>
      <c r="K482" s="145" t="b">
        <f>OR(($D$489-$F$489)&gt;0,($D$491-$F$491)&gt;0)</f>
        <v>1</v>
      </c>
      <c r="L482" s="106">
        <v>0</v>
      </c>
      <c r="M482" s="26">
        <f t="shared" si="73"/>
        <v>0</v>
      </c>
      <c r="N482" s="26">
        <v>28.954106755958243</v>
      </c>
      <c r="O482" s="26">
        <f t="shared" si="74"/>
        <v>0</v>
      </c>
      <c r="P482" s="14"/>
      <c r="Q482" s="14"/>
      <c r="R482" s="54"/>
      <c r="S482" s="2"/>
      <c r="T482" s="2"/>
    </row>
    <row r="483" spans="1:20" x14ac:dyDescent="0.35">
      <c r="A483" s="97">
        <v>43864</v>
      </c>
      <c r="B483" s="10">
        <v>0</v>
      </c>
      <c r="C483" s="18" t="s">
        <v>23</v>
      </c>
      <c r="D483" s="51">
        <v>594.99999999881527</v>
      </c>
      <c r="E483" s="52">
        <v>28712.822532934752</v>
      </c>
      <c r="F483" s="53">
        <v>594.9999999988529</v>
      </c>
      <c r="G483" s="101">
        <v>28712.822532936567</v>
      </c>
      <c r="H483" s="17">
        <v>1.3815674022053976</v>
      </c>
      <c r="I483" s="111">
        <v>0.98708630561611965</v>
      </c>
      <c r="J483" s="112" t="str">
        <f t="shared" si="72"/>
        <v>No</v>
      </c>
      <c r="K483" s="146" t="b">
        <f t="shared" ref="K483:K491" si="79">OR(($D$489-$F$489)&gt;0,($D$491-$F$491)&gt;0)</f>
        <v>1</v>
      </c>
      <c r="L483" s="107">
        <f>D483-F483</f>
        <v>-3.7630343285854906E-11</v>
      </c>
      <c r="M483" s="27">
        <f t="shared" si="73"/>
        <v>2.5663894120953047E-10</v>
      </c>
      <c r="N483" s="27">
        <v>48.256844593263736</v>
      </c>
      <c r="O483" s="27">
        <f t="shared" si="74"/>
        <v>-1.8159216279366657E-9</v>
      </c>
      <c r="P483" s="14"/>
      <c r="Q483" s="14"/>
      <c r="R483" s="54"/>
      <c r="S483" s="2"/>
      <c r="T483" s="2"/>
    </row>
    <row r="484" spans="1:20" x14ac:dyDescent="0.35">
      <c r="A484" s="97">
        <v>43864</v>
      </c>
      <c r="B484" s="10">
        <v>0</v>
      </c>
      <c r="C484" s="18" t="s">
        <v>22</v>
      </c>
      <c r="D484" s="51">
        <v>383.75467259410573</v>
      </c>
      <c r="E484" s="52">
        <v>18518.789597312567</v>
      </c>
      <c r="F484" s="53">
        <v>680</v>
      </c>
      <c r="G484" s="101">
        <v>32814.654323419338</v>
      </c>
      <c r="H484" s="17">
        <v>1.3815674022053976</v>
      </c>
      <c r="I484" s="111">
        <v>0.98708630561611965</v>
      </c>
      <c r="J484" s="112" t="str">
        <f t="shared" si="72"/>
        <v>No</v>
      </c>
      <c r="K484" s="146" t="b">
        <f t="shared" si="79"/>
        <v>1</v>
      </c>
      <c r="L484" s="107">
        <f>-L491</f>
        <v>-56.539731798728781</v>
      </c>
      <c r="M484" s="27">
        <f t="shared" si="73"/>
        <v>385.60097086733032</v>
      </c>
      <c r="N484" s="27">
        <v>48.256844593263736</v>
      </c>
      <c r="O484" s="27">
        <f t="shared" si="74"/>
        <v>-2728.4290507560668</v>
      </c>
      <c r="P484" s="14"/>
      <c r="Q484" s="14"/>
      <c r="R484" s="54"/>
      <c r="S484" s="2"/>
      <c r="T484" s="2"/>
    </row>
    <row r="485" spans="1:20" x14ac:dyDescent="0.35">
      <c r="A485" s="97">
        <v>43864</v>
      </c>
      <c r="B485" s="10">
        <v>0</v>
      </c>
      <c r="C485" s="18" t="s">
        <v>21</v>
      </c>
      <c r="D485" s="51">
        <v>0</v>
      </c>
      <c r="E485" s="52">
        <v>0</v>
      </c>
      <c r="F485" s="53">
        <v>0</v>
      </c>
      <c r="G485" s="101">
        <v>0</v>
      </c>
      <c r="H485" s="17">
        <v>1.3815674022053976</v>
      </c>
      <c r="I485" s="111">
        <v>0.98708630561611965</v>
      </c>
      <c r="J485" s="112" t="str">
        <f t="shared" si="72"/>
        <v>No</v>
      </c>
      <c r="K485" s="146" t="b">
        <f t="shared" si="79"/>
        <v>1</v>
      </c>
      <c r="L485" s="107">
        <f t="shared" ref="L484:L491" si="80">D485-F485</f>
        <v>0</v>
      </c>
      <c r="M485" s="27">
        <f t="shared" si="73"/>
        <v>0</v>
      </c>
      <c r="N485" s="27">
        <v>67.559582430569236</v>
      </c>
      <c r="O485" s="27">
        <f t="shared" si="74"/>
        <v>0</v>
      </c>
      <c r="P485" s="14"/>
      <c r="Q485" s="14"/>
      <c r="R485" s="54"/>
      <c r="S485" s="2"/>
      <c r="T485" s="2"/>
    </row>
    <row r="486" spans="1:20" x14ac:dyDescent="0.35">
      <c r="A486" s="97">
        <v>43864</v>
      </c>
      <c r="B486" s="10">
        <v>0</v>
      </c>
      <c r="C486" s="18" t="s">
        <v>20</v>
      </c>
      <c r="D486" s="51">
        <v>0</v>
      </c>
      <c r="E486" s="52">
        <v>0</v>
      </c>
      <c r="F486" s="53">
        <v>0</v>
      </c>
      <c r="G486" s="101">
        <v>0</v>
      </c>
      <c r="H486" s="17">
        <v>1.3815674022053976</v>
      </c>
      <c r="I486" s="111">
        <v>0.98708630561611965</v>
      </c>
      <c r="J486" s="112" t="str">
        <f t="shared" si="72"/>
        <v>No</v>
      </c>
      <c r="K486" s="146" t="b">
        <f t="shared" si="79"/>
        <v>1</v>
      </c>
      <c r="L486" s="107">
        <f t="shared" si="80"/>
        <v>0</v>
      </c>
      <c r="M486" s="27">
        <f t="shared" si="73"/>
        <v>0</v>
      </c>
      <c r="N486" s="27">
        <v>67.559582430569236</v>
      </c>
      <c r="O486" s="27">
        <f t="shared" si="74"/>
        <v>0</v>
      </c>
      <c r="P486" s="14"/>
      <c r="Q486" s="14"/>
      <c r="R486" s="54"/>
      <c r="S486" s="2"/>
      <c r="T486" s="2"/>
    </row>
    <row r="487" spans="1:20" x14ac:dyDescent="0.35">
      <c r="A487" s="97">
        <v>43864</v>
      </c>
      <c r="B487" s="10">
        <v>0</v>
      </c>
      <c r="C487" s="18" t="s">
        <v>19</v>
      </c>
      <c r="D487" s="51">
        <v>680</v>
      </c>
      <c r="E487" s="52">
        <v>19688.792594051607</v>
      </c>
      <c r="F487" s="53">
        <v>680</v>
      </c>
      <c r="G487" s="101">
        <v>19688.792594051607</v>
      </c>
      <c r="H487" s="17">
        <v>1.3815674022053976</v>
      </c>
      <c r="I487" s="111">
        <v>0.98708630561611965</v>
      </c>
      <c r="J487" s="112" t="str">
        <f t="shared" si="72"/>
        <v>No</v>
      </c>
      <c r="K487" s="146" t="b">
        <f t="shared" si="79"/>
        <v>1</v>
      </c>
      <c r="L487" s="107">
        <f t="shared" si="80"/>
        <v>0</v>
      </c>
      <c r="M487" s="27">
        <f t="shared" si="73"/>
        <v>0</v>
      </c>
      <c r="N487" s="27">
        <v>28.954106755958243</v>
      </c>
      <c r="O487" s="27">
        <f t="shared" si="74"/>
        <v>0</v>
      </c>
      <c r="P487" s="14"/>
      <c r="Q487" s="14"/>
      <c r="R487" s="54"/>
      <c r="S487" s="2"/>
      <c r="T487" s="2"/>
    </row>
    <row r="488" spans="1:20" x14ac:dyDescent="0.35">
      <c r="A488" s="97">
        <v>43864</v>
      </c>
      <c r="B488" s="10">
        <v>0</v>
      </c>
      <c r="C488" s="18" t="s">
        <v>18</v>
      </c>
      <c r="D488" s="51">
        <v>0</v>
      </c>
      <c r="E488" s="52">
        <v>0</v>
      </c>
      <c r="F488" s="53">
        <v>0</v>
      </c>
      <c r="G488" s="101">
        <v>0</v>
      </c>
      <c r="H488" s="17">
        <v>1.3815674022053976</v>
      </c>
      <c r="I488" s="111">
        <v>0.98708630561611965</v>
      </c>
      <c r="J488" s="112" t="str">
        <f t="shared" si="72"/>
        <v>No</v>
      </c>
      <c r="K488" s="146" t="b">
        <f t="shared" si="79"/>
        <v>1</v>
      </c>
      <c r="L488" s="107">
        <f t="shared" si="80"/>
        <v>0</v>
      </c>
      <c r="M488" s="27">
        <f t="shared" si="73"/>
        <v>0</v>
      </c>
      <c r="N488" s="27">
        <v>67.559582430569236</v>
      </c>
      <c r="O488" s="27">
        <f t="shared" si="74"/>
        <v>0</v>
      </c>
      <c r="P488" s="14"/>
      <c r="Q488" s="14"/>
      <c r="R488" s="54"/>
      <c r="S488" s="2"/>
      <c r="T488" s="2"/>
    </row>
    <row r="489" spans="1:20" x14ac:dyDescent="0.35">
      <c r="A489" s="97">
        <v>43864</v>
      </c>
      <c r="B489" s="10">
        <v>0</v>
      </c>
      <c r="C489" s="18" t="s">
        <v>17</v>
      </c>
      <c r="D489" s="51">
        <v>420.74456787109375</v>
      </c>
      <c r="E489" s="52">
        <v>0</v>
      </c>
      <c r="F489" s="53">
        <v>420.74456787109375</v>
      </c>
      <c r="G489" s="101">
        <v>0</v>
      </c>
      <c r="H489" s="17">
        <v>1.3815674022053976</v>
      </c>
      <c r="I489" s="111">
        <v>0.98708630561611965</v>
      </c>
      <c r="J489" s="112" t="str">
        <f t="shared" si="72"/>
        <v>No</v>
      </c>
      <c r="K489" s="146" t="b">
        <f t="shared" si="79"/>
        <v>1</v>
      </c>
      <c r="L489" s="107">
        <f t="shared" si="80"/>
        <v>0</v>
      </c>
      <c r="M489" s="27">
        <f t="shared" si="73"/>
        <v>0</v>
      </c>
      <c r="N489" s="27">
        <v>0</v>
      </c>
      <c r="O489" s="27">
        <f t="shared" si="74"/>
        <v>0</v>
      </c>
      <c r="P489" s="14"/>
      <c r="Q489" s="14"/>
      <c r="R489" s="54"/>
      <c r="S489" s="2"/>
      <c r="T489" s="2"/>
    </row>
    <row r="490" spans="1:20" x14ac:dyDescent="0.35">
      <c r="A490" s="97">
        <v>43864</v>
      </c>
      <c r="B490" s="10">
        <v>0</v>
      </c>
      <c r="C490" s="18" t="s">
        <v>16</v>
      </c>
      <c r="D490" s="51">
        <v>850</v>
      </c>
      <c r="E490" s="52">
        <v>24610.990742564507</v>
      </c>
      <c r="F490" s="53">
        <v>850</v>
      </c>
      <c r="G490" s="101">
        <v>24610.990742564507</v>
      </c>
      <c r="H490" s="17">
        <v>1.3815674022053976</v>
      </c>
      <c r="I490" s="111">
        <v>0.98708630561611965</v>
      </c>
      <c r="J490" s="112" t="str">
        <f t="shared" si="72"/>
        <v>No</v>
      </c>
      <c r="K490" s="146" t="b">
        <f t="shared" si="79"/>
        <v>1</v>
      </c>
      <c r="L490" s="107">
        <f t="shared" si="80"/>
        <v>0</v>
      </c>
      <c r="M490" s="27">
        <f t="shared" si="73"/>
        <v>0</v>
      </c>
      <c r="N490" s="27">
        <v>28.954106755958243</v>
      </c>
      <c r="O490" s="27">
        <f t="shared" si="74"/>
        <v>0</v>
      </c>
      <c r="P490" s="14"/>
      <c r="Q490" s="14"/>
      <c r="R490" s="54"/>
      <c r="S490" s="2"/>
      <c r="T490" s="2"/>
    </row>
    <row r="491" spans="1:20" x14ac:dyDescent="0.35">
      <c r="A491" s="97">
        <v>43864</v>
      </c>
      <c r="B491" s="10">
        <v>0</v>
      </c>
      <c r="C491" s="18" t="s">
        <v>15</v>
      </c>
      <c r="D491" s="51">
        <v>601.06365966796875</v>
      </c>
      <c r="E491" s="52">
        <v>0</v>
      </c>
      <c r="F491" s="53">
        <v>544.52392786923997</v>
      </c>
      <c r="G491" s="101">
        <v>0</v>
      </c>
      <c r="H491" s="17">
        <v>1.3815674022053976</v>
      </c>
      <c r="I491" s="111">
        <v>0.98708630561611965</v>
      </c>
      <c r="J491" s="112" t="str">
        <f t="shared" si="72"/>
        <v>No</v>
      </c>
      <c r="K491" s="146" t="b">
        <f t="shared" si="79"/>
        <v>1</v>
      </c>
      <c r="L491" s="107">
        <f t="shared" si="80"/>
        <v>56.539731798728781</v>
      </c>
      <c r="M491" s="27">
        <f t="shared" si="73"/>
        <v>385.60097086733032</v>
      </c>
      <c r="N491" s="27">
        <v>0</v>
      </c>
      <c r="O491" s="27">
        <f t="shared" si="74"/>
        <v>0</v>
      </c>
      <c r="P491" s="14"/>
      <c r="Q491" s="14"/>
      <c r="R491" s="54"/>
      <c r="S491" s="2"/>
      <c r="T491" s="2"/>
    </row>
    <row r="492" spans="1:20" x14ac:dyDescent="0.35">
      <c r="A492" s="97">
        <v>43864</v>
      </c>
      <c r="B492" s="10">
        <v>4.1666666666666699E-2</v>
      </c>
      <c r="C492" s="18" t="s">
        <v>24</v>
      </c>
      <c r="D492" s="51">
        <v>1000</v>
      </c>
      <c r="E492" s="52">
        <v>22158.755170376207</v>
      </c>
      <c r="F492" s="53">
        <v>548.13633816217305</v>
      </c>
      <c r="G492" s="101">
        <v>12146.018917322133</v>
      </c>
      <c r="H492" s="17">
        <v>1.2592822353534188</v>
      </c>
      <c r="I492" s="111">
        <v>0.90030410281910811</v>
      </c>
      <c r="J492" s="112" t="str">
        <f t="shared" si="72"/>
        <v>No</v>
      </c>
      <c r="K492" s="146" t="b">
        <f>OR(($D$499-$F$499)&gt;0,($D$501-$F$501)&gt;0)</f>
        <v>0</v>
      </c>
      <c r="L492" s="107">
        <f>IF(H492&lt;I492,D492-F492,0)</f>
        <v>0</v>
      </c>
      <c r="M492" s="27">
        <f t="shared" si="73"/>
        <v>0</v>
      </c>
      <c r="N492" s="27">
        <v>22.158755170376207</v>
      </c>
      <c r="O492" s="27">
        <f t="shared" si="74"/>
        <v>0</v>
      </c>
      <c r="P492" s="14"/>
      <c r="Q492" s="14"/>
      <c r="R492" s="54"/>
      <c r="S492" s="2"/>
      <c r="T492" s="2"/>
    </row>
    <row r="493" spans="1:20" x14ac:dyDescent="0.35">
      <c r="A493" s="97">
        <v>43864</v>
      </c>
      <c r="B493" s="10">
        <v>4.1666666666666699E-2</v>
      </c>
      <c r="C493" s="18" t="s">
        <v>23</v>
      </c>
      <c r="D493" s="51">
        <v>594.99999999864133</v>
      </c>
      <c r="E493" s="52">
        <v>21974.098877239558</v>
      </c>
      <c r="F493" s="53">
        <v>500.25390399359975</v>
      </c>
      <c r="G493" s="101">
        <v>18475.006302698432</v>
      </c>
      <c r="H493" s="17">
        <v>1.2592822353534188</v>
      </c>
      <c r="I493" s="111">
        <v>0.90030410281910811</v>
      </c>
      <c r="J493" s="112" t="str">
        <f t="shared" si="72"/>
        <v>No</v>
      </c>
      <c r="K493" s="146" t="b">
        <f t="shared" ref="K493:K501" si="81">OR(($D$499-$F$499)&gt;0,($D$501-$F$501)&gt;0)</f>
        <v>0</v>
      </c>
      <c r="L493" s="107">
        <f>IF(H493&lt;I493,D493-F493,0)</f>
        <v>0</v>
      </c>
      <c r="M493" s="27">
        <f t="shared" si="73"/>
        <v>0</v>
      </c>
      <c r="N493" s="27">
        <v>36.931258617293672</v>
      </c>
      <c r="O493" s="27">
        <f t="shared" si="74"/>
        <v>0</v>
      </c>
      <c r="P493" s="14"/>
      <c r="Q493" s="14"/>
      <c r="R493" s="54"/>
      <c r="S493" s="2"/>
      <c r="T493" s="2"/>
    </row>
    <row r="494" spans="1:20" x14ac:dyDescent="0.35">
      <c r="A494" s="97">
        <v>43864</v>
      </c>
      <c r="B494" s="10">
        <v>4.1666666666666699E-2</v>
      </c>
      <c r="C494" s="18" t="s">
        <v>22</v>
      </c>
      <c r="D494" s="51">
        <v>133.39024215925042</v>
      </c>
      <c r="E494" s="52">
        <v>4926.2695302067068</v>
      </c>
      <c r="F494" s="53">
        <v>680</v>
      </c>
      <c r="G494" s="101">
        <v>25113.255859759698</v>
      </c>
      <c r="H494" s="17">
        <v>1.2592822353534188</v>
      </c>
      <c r="I494" s="111">
        <v>0.90030410281910811</v>
      </c>
      <c r="J494" s="112" t="str">
        <f t="shared" si="72"/>
        <v>No</v>
      </c>
      <c r="K494" s="146" t="b">
        <f t="shared" si="81"/>
        <v>0</v>
      </c>
      <c r="L494" s="107">
        <f>IF(H494&lt;I494,D494-F494,0)</f>
        <v>0</v>
      </c>
      <c r="M494" s="27">
        <f t="shared" si="73"/>
        <v>0</v>
      </c>
      <c r="N494" s="27">
        <v>36.931258617293672</v>
      </c>
      <c r="O494" s="27">
        <f t="shared" si="74"/>
        <v>0</v>
      </c>
      <c r="P494" s="14"/>
      <c r="Q494" s="14"/>
      <c r="R494" s="54"/>
      <c r="S494" s="2"/>
      <c r="T494" s="2"/>
    </row>
    <row r="495" spans="1:20" x14ac:dyDescent="0.35">
      <c r="A495" s="97">
        <v>43864</v>
      </c>
      <c r="B495" s="10">
        <v>4.1666666666666699E-2</v>
      </c>
      <c r="C495" s="18" t="s">
        <v>21</v>
      </c>
      <c r="D495" s="51">
        <v>0</v>
      </c>
      <c r="E495" s="52">
        <v>0</v>
      </c>
      <c r="F495" s="53">
        <v>0</v>
      </c>
      <c r="G495" s="101">
        <v>0</v>
      </c>
      <c r="H495" s="17">
        <v>1.2592822353534188</v>
      </c>
      <c r="I495" s="111">
        <v>0.90030410281910811</v>
      </c>
      <c r="J495" s="112" t="str">
        <f t="shared" si="72"/>
        <v>No</v>
      </c>
      <c r="K495" s="146" t="b">
        <f t="shared" si="81"/>
        <v>0</v>
      </c>
      <c r="L495" s="107">
        <f>IF(H495&lt;I495,D495-F495,0)</f>
        <v>0</v>
      </c>
      <c r="M495" s="27">
        <f t="shared" si="73"/>
        <v>0</v>
      </c>
      <c r="N495" s="27">
        <v>51.703762064211148</v>
      </c>
      <c r="O495" s="27">
        <f t="shared" si="74"/>
        <v>0</v>
      </c>
      <c r="P495" s="14"/>
      <c r="Q495" s="14"/>
      <c r="R495" s="54"/>
      <c r="S495" s="2"/>
      <c r="T495" s="2"/>
    </row>
    <row r="496" spans="1:20" x14ac:dyDescent="0.35">
      <c r="A496" s="97">
        <v>43864</v>
      </c>
      <c r="B496" s="10">
        <v>4.1666666666666699E-2</v>
      </c>
      <c r="C496" s="18" t="s">
        <v>20</v>
      </c>
      <c r="D496" s="51">
        <v>0</v>
      </c>
      <c r="E496" s="52">
        <v>0</v>
      </c>
      <c r="F496" s="53">
        <v>0</v>
      </c>
      <c r="G496" s="101">
        <v>0</v>
      </c>
      <c r="H496" s="17">
        <v>1.2592822353534188</v>
      </c>
      <c r="I496" s="111">
        <v>0.90030410281910811</v>
      </c>
      <c r="J496" s="112" t="str">
        <f t="shared" si="72"/>
        <v>No</v>
      </c>
      <c r="K496" s="146" t="b">
        <f t="shared" si="81"/>
        <v>0</v>
      </c>
      <c r="L496" s="107">
        <f>IF(H496&lt;I496,D496-F496,0)</f>
        <v>0</v>
      </c>
      <c r="M496" s="27">
        <f t="shared" si="73"/>
        <v>0</v>
      </c>
      <c r="N496" s="27">
        <v>51.703762064211148</v>
      </c>
      <c r="O496" s="27">
        <f t="shared" si="74"/>
        <v>0</v>
      </c>
      <c r="P496" s="14"/>
      <c r="Q496" s="14"/>
      <c r="R496" s="54"/>
      <c r="S496" s="2"/>
      <c r="T496" s="2"/>
    </row>
    <row r="497" spans="1:20" x14ac:dyDescent="0.35">
      <c r="A497" s="97">
        <v>43864</v>
      </c>
      <c r="B497" s="10">
        <v>4.1666666666666699E-2</v>
      </c>
      <c r="C497" s="18" t="s">
        <v>19</v>
      </c>
      <c r="D497" s="51">
        <v>680</v>
      </c>
      <c r="E497" s="52">
        <v>15067.953515855821</v>
      </c>
      <c r="F497" s="53">
        <v>680</v>
      </c>
      <c r="G497" s="101">
        <v>15067.953515855821</v>
      </c>
      <c r="H497" s="17">
        <v>1.2592822353534188</v>
      </c>
      <c r="I497" s="111">
        <v>0.90030410281910811</v>
      </c>
      <c r="J497" s="112" t="str">
        <f t="shared" si="72"/>
        <v>No</v>
      </c>
      <c r="K497" s="146" t="b">
        <f t="shared" si="81"/>
        <v>0</v>
      </c>
      <c r="L497" s="107">
        <f>IF(H497&lt;I497,D497-F497,0)</f>
        <v>0</v>
      </c>
      <c r="M497" s="27">
        <f t="shared" si="73"/>
        <v>0</v>
      </c>
      <c r="N497" s="27">
        <v>22.158755170376207</v>
      </c>
      <c r="O497" s="27">
        <f t="shared" si="74"/>
        <v>0</v>
      </c>
      <c r="P497" s="14"/>
      <c r="Q497" s="14"/>
      <c r="R497" s="54"/>
      <c r="S497" s="2"/>
      <c r="T497" s="2"/>
    </row>
    <row r="498" spans="1:20" x14ac:dyDescent="0.35">
      <c r="A498" s="97">
        <v>43864</v>
      </c>
      <c r="B498" s="10">
        <v>4.1666666666666699E-2</v>
      </c>
      <c r="C498" s="18" t="s">
        <v>18</v>
      </c>
      <c r="D498" s="51">
        <v>0</v>
      </c>
      <c r="E498" s="52">
        <v>0</v>
      </c>
      <c r="F498" s="53">
        <v>0</v>
      </c>
      <c r="G498" s="101">
        <v>0</v>
      </c>
      <c r="H498" s="17">
        <v>1.2592822353534188</v>
      </c>
      <c r="I498" s="111">
        <v>0.90030410281910811</v>
      </c>
      <c r="J498" s="112" t="str">
        <f t="shared" si="72"/>
        <v>No</v>
      </c>
      <c r="K498" s="146" t="b">
        <f t="shared" si="81"/>
        <v>0</v>
      </c>
      <c r="L498" s="107">
        <f>IF(H498&lt;I498,D498-F498,0)</f>
        <v>0</v>
      </c>
      <c r="M498" s="27">
        <f t="shared" si="73"/>
        <v>0</v>
      </c>
      <c r="N498" s="27">
        <v>51.703762064211148</v>
      </c>
      <c r="O498" s="27">
        <f t="shared" si="74"/>
        <v>0</v>
      </c>
      <c r="P498" s="14"/>
      <c r="Q498" s="14"/>
      <c r="R498" s="54"/>
      <c r="S498" s="2"/>
      <c r="T498" s="2"/>
    </row>
    <row r="499" spans="1:20" x14ac:dyDescent="0.35">
      <c r="A499" s="97">
        <v>43864</v>
      </c>
      <c r="B499" s="10">
        <v>4.1666666666666699E-2</v>
      </c>
      <c r="C499" s="18" t="s">
        <v>17</v>
      </c>
      <c r="D499" s="51">
        <v>383.503662109375</v>
      </c>
      <c r="E499" s="52">
        <v>0</v>
      </c>
      <c r="F499" s="53">
        <v>383.503662109375</v>
      </c>
      <c r="G499" s="101">
        <v>0</v>
      </c>
      <c r="H499" s="17">
        <v>1.2592822353534188</v>
      </c>
      <c r="I499" s="111">
        <v>0.90030410281910811</v>
      </c>
      <c r="J499" s="112" t="str">
        <f t="shared" si="72"/>
        <v>No</v>
      </c>
      <c r="K499" s="146" t="b">
        <f t="shared" si="81"/>
        <v>0</v>
      </c>
      <c r="L499" s="107">
        <f>IF(H499&lt;I499,D499-F499,0)</f>
        <v>0</v>
      </c>
      <c r="M499" s="27">
        <f t="shared" si="73"/>
        <v>0</v>
      </c>
      <c r="N499" s="27">
        <v>0</v>
      </c>
      <c r="O499" s="27">
        <f t="shared" si="74"/>
        <v>0</v>
      </c>
      <c r="P499" s="14"/>
      <c r="Q499" s="14"/>
      <c r="R499" s="54"/>
      <c r="S499" s="2"/>
      <c r="T499" s="2"/>
    </row>
    <row r="500" spans="1:20" x14ac:dyDescent="0.35">
      <c r="A500" s="97">
        <v>43864</v>
      </c>
      <c r="B500" s="10">
        <v>4.1666666666666699E-2</v>
      </c>
      <c r="C500" s="18" t="s">
        <v>16</v>
      </c>
      <c r="D500" s="51">
        <v>850</v>
      </c>
      <c r="E500" s="52">
        <v>18834.941894819774</v>
      </c>
      <c r="F500" s="53">
        <v>850</v>
      </c>
      <c r="G500" s="101">
        <v>18834.941894819774</v>
      </c>
      <c r="H500" s="17">
        <v>1.2592822353534188</v>
      </c>
      <c r="I500" s="111">
        <v>0.90030410281910811</v>
      </c>
      <c r="J500" s="112" t="str">
        <f t="shared" si="72"/>
        <v>No</v>
      </c>
      <c r="K500" s="146" t="b">
        <f t="shared" si="81"/>
        <v>0</v>
      </c>
      <c r="L500" s="107">
        <f>IF(H500&lt;I500,D500-F500,0)</f>
        <v>0</v>
      </c>
      <c r="M500" s="27">
        <f t="shared" si="73"/>
        <v>0</v>
      </c>
      <c r="N500" s="27">
        <v>22.158755170376207</v>
      </c>
      <c r="O500" s="27">
        <f t="shared" si="74"/>
        <v>0</v>
      </c>
      <c r="P500" s="14"/>
      <c r="Q500" s="14"/>
      <c r="R500" s="54"/>
      <c r="S500" s="2"/>
      <c r="T500" s="2"/>
    </row>
    <row r="501" spans="1:20" x14ac:dyDescent="0.35">
      <c r="A501" s="97">
        <v>43864</v>
      </c>
      <c r="B501" s="10">
        <v>4.1666666666666699E-2</v>
      </c>
      <c r="C501" s="18" t="s">
        <v>15</v>
      </c>
      <c r="D501" s="51">
        <v>547.86236572265625</v>
      </c>
      <c r="E501" s="52">
        <v>0</v>
      </c>
      <c r="F501" s="53">
        <v>547.86236572265625</v>
      </c>
      <c r="G501" s="101">
        <v>0</v>
      </c>
      <c r="H501" s="17">
        <v>1.2592822353534188</v>
      </c>
      <c r="I501" s="111">
        <v>0.90030410281910811</v>
      </c>
      <c r="J501" s="112" t="str">
        <f t="shared" si="72"/>
        <v>No</v>
      </c>
      <c r="K501" s="146" t="b">
        <f t="shared" si="81"/>
        <v>0</v>
      </c>
      <c r="L501" s="107">
        <f>IF(H501&lt;I501,D501-F501,0)</f>
        <v>0</v>
      </c>
      <c r="M501" s="27">
        <f t="shared" si="73"/>
        <v>0</v>
      </c>
      <c r="N501" s="27">
        <v>0</v>
      </c>
      <c r="O501" s="27">
        <f t="shared" si="74"/>
        <v>0</v>
      </c>
      <c r="P501" s="14"/>
      <c r="Q501" s="14"/>
      <c r="R501" s="54"/>
      <c r="S501" s="2"/>
      <c r="T501" s="2"/>
    </row>
    <row r="502" spans="1:20" x14ac:dyDescent="0.35">
      <c r="A502" s="97">
        <v>43864</v>
      </c>
      <c r="B502" s="10">
        <v>8.3333333333333301E-2</v>
      </c>
      <c r="C502" s="18" t="s">
        <v>24</v>
      </c>
      <c r="D502" s="51">
        <v>1000</v>
      </c>
      <c r="E502" s="52">
        <v>19942.879653338583</v>
      </c>
      <c r="F502" s="53">
        <v>648.25649817080375</v>
      </c>
      <c r="G502" s="101">
        <v>12928.101327515042</v>
      </c>
      <c r="H502" s="17">
        <v>0.99588347456677451</v>
      </c>
      <c r="I502" s="111">
        <v>0.79139297686790344</v>
      </c>
      <c r="J502" s="112" t="str">
        <f t="shared" si="72"/>
        <v>No</v>
      </c>
      <c r="K502" s="146" t="b">
        <f>OR(($D$509-$F$509)&gt;0,($D$511-$F$511)&gt;0)</f>
        <v>0</v>
      </c>
      <c r="L502" s="107">
        <f>IF(H502&lt;I502,D502-F502,0)</f>
        <v>0</v>
      </c>
      <c r="M502" s="27">
        <f t="shared" si="73"/>
        <v>0</v>
      </c>
      <c r="N502" s="27">
        <v>19.942879653338583</v>
      </c>
      <c r="O502" s="27">
        <f t="shared" si="74"/>
        <v>0</v>
      </c>
      <c r="P502" s="14"/>
      <c r="Q502" s="14"/>
      <c r="R502" s="54"/>
      <c r="S502" s="2"/>
      <c r="T502" s="2"/>
    </row>
    <row r="503" spans="1:20" x14ac:dyDescent="0.35">
      <c r="A503" s="97">
        <v>43864</v>
      </c>
      <c r="B503" s="10">
        <v>8.3333333333333301E-2</v>
      </c>
      <c r="C503" s="18" t="s">
        <v>23</v>
      </c>
      <c r="D503" s="51">
        <v>594.9999999986785</v>
      </c>
      <c r="E503" s="52">
        <v>19776.688989516839</v>
      </c>
      <c r="F503" s="53">
        <v>395.15415450934444</v>
      </c>
      <c r="G503" s="101">
        <v>13134.186246494361</v>
      </c>
      <c r="H503" s="17">
        <v>0.99588347456677451</v>
      </c>
      <c r="I503" s="111">
        <v>0.79139297686790344</v>
      </c>
      <c r="J503" s="112" t="str">
        <f t="shared" si="72"/>
        <v>No</v>
      </c>
      <c r="K503" s="146" t="b">
        <f t="shared" ref="K503:K511" si="82">OR(($D$509-$F$509)&gt;0,($D$511-$F$511)&gt;0)</f>
        <v>0</v>
      </c>
      <c r="L503" s="107">
        <f>IF(H503&lt;I503,D503-F503,0)</f>
        <v>0</v>
      </c>
      <c r="M503" s="27">
        <f t="shared" si="73"/>
        <v>0</v>
      </c>
      <c r="N503" s="27">
        <v>33.238132755564308</v>
      </c>
      <c r="O503" s="27">
        <f t="shared" si="74"/>
        <v>0</v>
      </c>
      <c r="P503" s="14"/>
      <c r="Q503" s="14"/>
      <c r="R503" s="54"/>
      <c r="S503" s="2"/>
      <c r="T503" s="2"/>
    </row>
    <row r="504" spans="1:20" x14ac:dyDescent="0.35">
      <c r="A504" s="97">
        <v>43864</v>
      </c>
      <c r="B504" s="10">
        <v>8.3333333333333301E-2</v>
      </c>
      <c r="C504" s="18" t="s">
        <v>22</v>
      </c>
      <c r="D504" s="51">
        <v>128.41065269916135</v>
      </c>
      <c r="E504" s="52">
        <v>4268.1303216433871</v>
      </c>
      <c r="F504" s="53">
        <v>680</v>
      </c>
      <c r="G504" s="101">
        <v>22601.930273783728</v>
      </c>
      <c r="H504" s="17">
        <v>0.99588347456677451</v>
      </c>
      <c r="I504" s="111">
        <v>0.79139297686790344</v>
      </c>
      <c r="J504" s="112" t="str">
        <f t="shared" si="72"/>
        <v>No</v>
      </c>
      <c r="K504" s="146" t="b">
        <f t="shared" si="82"/>
        <v>0</v>
      </c>
      <c r="L504" s="107">
        <f>IF(H504&lt;I504,D504-F504,0)</f>
        <v>0</v>
      </c>
      <c r="M504" s="27">
        <f t="shared" si="73"/>
        <v>0</v>
      </c>
      <c r="N504" s="27">
        <v>33.238132755564308</v>
      </c>
      <c r="O504" s="27">
        <f t="shared" si="74"/>
        <v>0</v>
      </c>
      <c r="P504" s="14"/>
      <c r="Q504" s="14"/>
      <c r="R504" s="54"/>
      <c r="S504" s="2"/>
      <c r="T504" s="2"/>
    </row>
    <row r="505" spans="1:20" x14ac:dyDescent="0.35">
      <c r="A505" s="97">
        <v>43864</v>
      </c>
      <c r="B505" s="10">
        <v>8.3333333333333301E-2</v>
      </c>
      <c r="C505" s="18" t="s">
        <v>21</v>
      </c>
      <c r="D505" s="51">
        <v>0</v>
      </c>
      <c r="E505" s="52">
        <v>0</v>
      </c>
      <c r="F505" s="53">
        <v>0</v>
      </c>
      <c r="G505" s="101">
        <v>0</v>
      </c>
      <c r="H505" s="17">
        <v>0.99588347456677451</v>
      </c>
      <c r="I505" s="111">
        <v>0.79139297686790344</v>
      </c>
      <c r="J505" s="112" t="str">
        <f t="shared" si="72"/>
        <v>No</v>
      </c>
      <c r="K505" s="146" t="b">
        <f t="shared" si="82"/>
        <v>0</v>
      </c>
      <c r="L505" s="107">
        <f>IF(H505&lt;I505,D505-F505,0)</f>
        <v>0</v>
      </c>
      <c r="M505" s="27">
        <f t="shared" si="73"/>
        <v>0</v>
      </c>
      <c r="N505" s="27">
        <v>46.53338585779003</v>
      </c>
      <c r="O505" s="27">
        <f t="shared" si="74"/>
        <v>0</v>
      </c>
      <c r="P505" s="14"/>
      <c r="Q505" s="14"/>
      <c r="R505" s="54"/>
      <c r="S505" s="2"/>
      <c r="T505" s="2"/>
    </row>
    <row r="506" spans="1:20" x14ac:dyDescent="0.35">
      <c r="A506" s="97">
        <v>43864</v>
      </c>
      <c r="B506" s="10">
        <v>8.3333333333333301E-2</v>
      </c>
      <c r="C506" s="18" t="s">
        <v>20</v>
      </c>
      <c r="D506" s="51">
        <v>0</v>
      </c>
      <c r="E506" s="52">
        <v>0</v>
      </c>
      <c r="F506" s="53">
        <v>0</v>
      </c>
      <c r="G506" s="101">
        <v>0</v>
      </c>
      <c r="H506" s="17">
        <v>0.99588347456677451</v>
      </c>
      <c r="I506" s="111">
        <v>0.79139297686790344</v>
      </c>
      <c r="J506" s="112" t="str">
        <f t="shared" si="72"/>
        <v>No</v>
      </c>
      <c r="K506" s="146" t="b">
        <f t="shared" si="82"/>
        <v>0</v>
      </c>
      <c r="L506" s="107">
        <f>IF(H506&lt;I506,D506-F506,0)</f>
        <v>0</v>
      </c>
      <c r="M506" s="27">
        <f t="shared" si="73"/>
        <v>0</v>
      </c>
      <c r="N506" s="27">
        <v>46.53338585779003</v>
      </c>
      <c r="O506" s="27">
        <f t="shared" si="74"/>
        <v>0</v>
      </c>
      <c r="P506" s="14"/>
      <c r="Q506" s="14"/>
      <c r="R506" s="54"/>
      <c r="S506" s="2"/>
      <c r="T506" s="2"/>
    </row>
    <row r="507" spans="1:20" x14ac:dyDescent="0.35">
      <c r="A507" s="97">
        <v>43864</v>
      </c>
      <c r="B507" s="10">
        <v>8.3333333333333301E-2</v>
      </c>
      <c r="C507" s="18" t="s">
        <v>19</v>
      </c>
      <c r="D507" s="51">
        <v>680</v>
      </c>
      <c r="E507" s="52">
        <v>13561.158164270237</v>
      </c>
      <c r="F507" s="53">
        <v>680</v>
      </c>
      <c r="G507" s="101">
        <v>13561.158164270237</v>
      </c>
      <c r="H507" s="17">
        <v>0.99588347456677451</v>
      </c>
      <c r="I507" s="111">
        <v>0.79139297686790344</v>
      </c>
      <c r="J507" s="112" t="str">
        <f t="shared" si="72"/>
        <v>No</v>
      </c>
      <c r="K507" s="146" t="b">
        <f t="shared" si="82"/>
        <v>0</v>
      </c>
      <c r="L507" s="107">
        <f>IF(H507&lt;I507,D507-F507,0)</f>
        <v>0</v>
      </c>
      <c r="M507" s="27">
        <f t="shared" si="73"/>
        <v>0</v>
      </c>
      <c r="N507" s="27">
        <v>19.942879653338583</v>
      </c>
      <c r="O507" s="27">
        <f t="shared" si="74"/>
        <v>0</v>
      </c>
      <c r="P507" s="14"/>
      <c r="Q507" s="14"/>
      <c r="R507" s="54"/>
      <c r="S507" s="2"/>
      <c r="T507" s="2"/>
    </row>
    <row r="508" spans="1:20" x14ac:dyDescent="0.35">
      <c r="A508" s="97">
        <v>43864</v>
      </c>
      <c r="B508" s="10">
        <v>8.3333333333333301E-2</v>
      </c>
      <c r="C508" s="18" t="s">
        <v>18</v>
      </c>
      <c r="D508" s="51">
        <v>0</v>
      </c>
      <c r="E508" s="52">
        <v>0</v>
      </c>
      <c r="F508" s="53">
        <v>0</v>
      </c>
      <c r="G508" s="101">
        <v>0</v>
      </c>
      <c r="H508" s="17">
        <v>0.99588347456677451</v>
      </c>
      <c r="I508" s="111">
        <v>0.79139297686790344</v>
      </c>
      <c r="J508" s="112" t="str">
        <f t="shared" si="72"/>
        <v>No</v>
      </c>
      <c r="K508" s="146" t="b">
        <f t="shared" si="82"/>
        <v>0</v>
      </c>
      <c r="L508" s="107">
        <f>IF(H508&lt;I508,D508-F508,0)</f>
        <v>0</v>
      </c>
      <c r="M508" s="27">
        <f t="shared" si="73"/>
        <v>0</v>
      </c>
      <c r="N508" s="27">
        <v>46.53338585779003</v>
      </c>
      <c r="O508" s="27">
        <f t="shared" si="74"/>
        <v>0</v>
      </c>
      <c r="P508" s="14"/>
      <c r="Q508" s="14"/>
      <c r="R508" s="54"/>
      <c r="S508" s="2"/>
      <c r="T508" s="2"/>
    </row>
    <row r="509" spans="1:20" x14ac:dyDescent="0.35">
      <c r="A509" s="97">
        <v>43864</v>
      </c>
      <c r="B509" s="10">
        <v>8.3333333333333301E-2</v>
      </c>
      <c r="C509" s="18" t="s">
        <v>17</v>
      </c>
      <c r="D509" s="51">
        <v>303.28781127929688</v>
      </c>
      <c r="E509" s="52">
        <v>0</v>
      </c>
      <c r="F509" s="53">
        <v>303.28781127929688</v>
      </c>
      <c r="G509" s="101">
        <v>0</v>
      </c>
      <c r="H509" s="17">
        <v>0.99588347456677451</v>
      </c>
      <c r="I509" s="111">
        <v>0.79139297686790344</v>
      </c>
      <c r="J509" s="112" t="str">
        <f t="shared" si="72"/>
        <v>No</v>
      </c>
      <c r="K509" s="146" t="b">
        <f t="shared" si="82"/>
        <v>0</v>
      </c>
      <c r="L509" s="107">
        <f>IF(H509&lt;I509,D509-F509,0)</f>
        <v>0</v>
      </c>
      <c r="M509" s="27">
        <f t="shared" si="73"/>
        <v>0</v>
      </c>
      <c r="N509" s="27">
        <v>0</v>
      </c>
      <c r="O509" s="27">
        <f t="shared" si="74"/>
        <v>0</v>
      </c>
      <c r="P509" s="14"/>
      <c r="Q509" s="14"/>
      <c r="R509" s="54"/>
      <c r="S509" s="2"/>
      <c r="T509" s="2"/>
    </row>
    <row r="510" spans="1:20" x14ac:dyDescent="0.35">
      <c r="A510" s="97">
        <v>43864</v>
      </c>
      <c r="B510" s="10">
        <v>8.3333333333333301E-2</v>
      </c>
      <c r="C510" s="18" t="s">
        <v>16</v>
      </c>
      <c r="D510" s="51">
        <v>850</v>
      </c>
      <c r="E510" s="52">
        <v>16951.447705337796</v>
      </c>
      <c r="F510" s="53">
        <v>850</v>
      </c>
      <c r="G510" s="101">
        <v>16951.447705337796</v>
      </c>
      <c r="H510" s="17">
        <v>0.99588347456677451</v>
      </c>
      <c r="I510" s="111">
        <v>0.79139297686790344</v>
      </c>
      <c r="J510" s="112" t="str">
        <f t="shared" si="72"/>
        <v>No</v>
      </c>
      <c r="K510" s="146" t="b">
        <f t="shared" si="82"/>
        <v>0</v>
      </c>
      <c r="L510" s="107">
        <f>IF(H510&lt;I510,D510-F510,0)</f>
        <v>0</v>
      </c>
      <c r="M510" s="27">
        <f t="shared" si="73"/>
        <v>0</v>
      </c>
      <c r="N510" s="27">
        <v>19.942879653338583</v>
      </c>
      <c r="O510" s="27">
        <f t="shared" si="74"/>
        <v>0</v>
      </c>
      <c r="P510" s="14"/>
      <c r="Q510" s="14"/>
      <c r="R510" s="54"/>
      <c r="S510" s="2"/>
      <c r="T510" s="2"/>
    </row>
    <row r="511" spans="1:20" x14ac:dyDescent="0.35">
      <c r="A511" s="97">
        <v>43864</v>
      </c>
      <c r="B511" s="10">
        <v>8.3333333333333301E-2</v>
      </c>
      <c r="C511" s="18" t="s">
        <v>15</v>
      </c>
      <c r="D511" s="51">
        <v>433.268310546875</v>
      </c>
      <c r="E511" s="52">
        <v>0</v>
      </c>
      <c r="F511" s="53">
        <v>433.268310546875</v>
      </c>
      <c r="G511" s="101">
        <v>0</v>
      </c>
      <c r="H511" s="17">
        <v>0.99588347456677451</v>
      </c>
      <c r="I511" s="111">
        <v>0.79139297686790344</v>
      </c>
      <c r="J511" s="112" t="str">
        <f t="shared" si="72"/>
        <v>No</v>
      </c>
      <c r="K511" s="146" t="b">
        <f t="shared" si="82"/>
        <v>0</v>
      </c>
      <c r="L511" s="107">
        <f>IF(H511&lt;I511,D511-F511,0)</f>
        <v>0</v>
      </c>
      <c r="M511" s="27">
        <f t="shared" si="73"/>
        <v>0</v>
      </c>
      <c r="N511" s="27">
        <v>0</v>
      </c>
      <c r="O511" s="27">
        <f t="shared" si="74"/>
        <v>0</v>
      </c>
      <c r="P511" s="14"/>
      <c r="Q511" s="14"/>
      <c r="R511" s="54"/>
      <c r="S511" s="2"/>
      <c r="T511" s="2"/>
    </row>
    <row r="512" spans="1:20" x14ac:dyDescent="0.35">
      <c r="A512" s="97">
        <v>43864</v>
      </c>
      <c r="B512" s="10">
        <v>0.125</v>
      </c>
      <c r="C512" s="18" t="s">
        <v>24</v>
      </c>
      <c r="D512" s="51">
        <v>1000</v>
      </c>
      <c r="E512" s="52">
        <v>19566.180815442189</v>
      </c>
      <c r="F512" s="53">
        <v>453.88022167687006</v>
      </c>
      <c r="G512" s="101">
        <v>8880.7024858826226</v>
      </c>
      <c r="H512" s="17">
        <v>1.0053200821010033</v>
      </c>
      <c r="I512" s="111">
        <v>0.70624656676841979</v>
      </c>
      <c r="J512" s="112" t="str">
        <f t="shared" si="72"/>
        <v>No</v>
      </c>
      <c r="K512" s="146" t="b">
        <f>OR(($D$519-$F$519)&gt;0,($D$521-$F$521)&gt;0)</f>
        <v>0</v>
      </c>
      <c r="L512" s="107">
        <f>IF(H512&lt;I512,D512-F512,0)</f>
        <v>0</v>
      </c>
      <c r="M512" s="27">
        <f t="shared" si="73"/>
        <v>0</v>
      </c>
      <c r="N512" s="27">
        <v>19.566180815442188</v>
      </c>
      <c r="O512" s="27">
        <f t="shared" si="74"/>
        <v>0</v>
      </c>
      <c r="P512" s="14"/>
      <c r="Q512" s="14"/>
      <c r="R512" s="54"/>
      <c r="S512" s="2"/>
      <c r="T512" s="2"/>
    </row>
    <row r="513" spans="1:20" x14ac:dyDescent="0.35">
      <c r="A513" s="97">
        <v>43864</v>
      </c>
      <c r="B513" s="10">
        <v>0.125</v>
      </c>
      <c r="C513" s="18" t="s">
        <v>23</v>
      </c>
      <c r="D513" s="51">
        <v>358.07498638554722</v>
      </c>
      <c r="E513" s="52">
        <v>11676.933215177694</v>
      </c>
      <c r="F513" s="53">
        <v>515.0448186277381</v>
      </c>
      <c r="G513" s="101">
        <v>16795.76674887825</v>
      </c>
      <c r="H513" s="17">
        <v>1.0053200821010033</v>
      </c>
      <c r="I513" s="111">
        <v>0.70624656676841979</v>
      </c>
      <c r="J513" s="112" t="str">
        <f t="shared" si="72"/>
        <v>No</v>
      </c>
      <c r="K513" s="146" t="b">
        <f t="shared" ref="K513:K521" si="83">OR(($D$519-$F$519)&gt;0,($D$521-$F$521)&gt;0)</f>
        <v>0</v>
      </c>
      <c r="L513" s="107">
        <f>IF(H513&lt;I513,D513-F513,0)</f>
        <v>0</v>
      </c>
      <c r="M513" s="27">
        <f t="shared" si="73"/>
        <v>0</v>
      </c>
      <c r="N513" s="27">
        <v>32.610301359070313</v>
      </c>
      <c r="O513" s="27">
        <f t="shared" si="74"/>
        <v>0</v>
      </c>
      <c r="P513" s="14"/>
      <c r="Q513" s="14"/>
      <c r="R513" s="54"/>
      <c r="S513" s="2"/>
      <c r="T513" s="2"/>
    </row>
    <row r="514" spans="1:20" x14ac:dyDescent="0.35">
      <c r="A514" s="97">
        <v>43864</v>
      </c>
      <c r="B514" s="10">
        <v>0.125</v>
      </c>
      <c r="C514" s="18" t="s">
        <v>22</v>
      </c>
      <c r="D514" s="51">
        <v>290.85005388708237</v>
      </c>
      <c r="E514" s="52">
        <v>9484.7079075595957</v>
      </c>
      <c r="F514" s="53">
        <v>680</v>
      </c>
      <c r="G514" s="101">
        <v>22175.004924167813</v>
      </c>
      <c r="H514" s="17">
        <v>1.0053200821010033</v>
      </c>
      <c r="I514" s="111">
        <v>0.70624656676841979</v>
      </c>
      <c r="J514" s="112" t="str">
        <f t="shared" ref="J514:J577" si="84">IF(H514&lt;I514,"Sí","No")</f>
        <v>No</v>
      </c>
      <c r="K514" s="146" t="b">
        <f t="shared" si="83"/>
        <v>0</v>
      </c>
      <c r="L514" s="107">
        <f>IF(H514&lt;I514,D514-F514,0)</f>
        <v>0</v>
      </c>
      <c r="M514" s="27">
        <f t="shared" ref="M514:M577" si="85">ABS(L514*6.82)</f>
        <v>0</v>
      </c>
      <c r="N514" s="27">
        <v>32.610301359070313</v>
      </c>
      <c r="O514" s="27">
        <f t="shared" ref="O514:O577" si="86">IF(L514&gt;0, L514*N514*1.5, L514*N514)</f>
        <v>0</v>
      </c>
      <c r="P514" s="14"/>
      <c r="Q514" s="14"/>
      <c r="R514" s="54"/>
      <c r="S514" s="2"/>
      <c r="T514" s="2"/>
    </row>
    <row r="515" spans="1:20" x14ac:dyDescent="0.35">
      <c r="A515" s="97">
        <v>43864</v>
      </c>
      <c r="B515" s="10">
        <v>0.125</v>
      </c>
      <c r="C515" s="18" t="s">
        <v>21</v>
      </c>
      <c r="D515" s="51">
        <v>0</v>
      </c>
      <c r="E515" s="52">
        <v>0</v>
      </c>
      <c r="F515" s="53">
        <v>0</v>
      </c>
      <c r="G515" s="101">
        <v>0</v>
      </c>
      <c r="H515" s="17">
        <v>1.0053200821010033</v>
      </c>
      <c r="I515" s="111">
        <v>0.70624656676841979</v>
      </c>
      <c r="J515" s="112" t="str">
        <f t="shared" si="84"/>
        <v>No</v>
      </c>
      <c r="K515" s="146" t="b">
        <f t="shared" si="83"/>
        <v>0</v>
      </c>
      <c r="L515" s="107">
        <f>IF(H515&lt;I515,D515-F515,0)</f>
        <v>0</v>
      </c>
      <c r="M515" s="27">
        <f t="shared" si="85"/>
        <v>0</v>
      </c>
      <c r="N515" s="27">
        <v>45.654421902698438</v>
      </c>
      <c r="O515" s="27">
        <f t="shared" si="86"/>
        <v>0</v>
      </c>
      <c r="P515" s="14"/>
      <c r="Q515" s="14"/>
      <c r="R515" s="54"/>
      <c r="S515" s="2"/>
      <c r="T515" s="2"/>
    </row>
    <row r="516" spans="1:20" x14ac:dyDescent="0.35">
      <c r="A516" s="97">
        <v>43864</v>
      </c>
      <c r="B516" s="10">
        <v>0.125</v>
      </c>
      <c r="C516" s="18" t="s">
        <v>20</v>
      </c>
      <c r="D516" s="51">
        <v>0</v>
      </c>
      <c r="E516" s="52">
        <v>0</v>
      </c>
      <c r="F516" s="53">
        <v>0</v>
      </c>
      <c r="G516" s="101">
        <v>0</v>
      </c>
      <c r="H516" s="17">
        <v>1.0053200821010033</v>
      </c>
      <c r="I516" s="111">
        <v>0.70624656676841979</v>
      </c>
      <c r="J516" s="112" t="str">
        <f t="shared" si="84"/>
        <v>No</v>
      </c>
      <c r="K516" s="146" t="b">
        <f t="shared" si="83"/>
        <v>0</v>
      </c>
      <c r="L516" s="107">
        <f>IF(H516&lt;I516,D516-F516,0)</f>
        <v>0</v>
      </c>
      <c r="M516" s="27">
        <f t="shared" si="85"/>
        <v>0</v>
      </c>
      <c r="N516" s="27">
        <v>45.654421902698438</v>
      </c>
      <c r="O516" s="27">
        <f t="shared" si="86"/>
        <v>0</v>
      </c>
      <c r="P516" s="14"/>
      <c r="Q516" s="14"/>
      <c r="R516" s="54"/>
      <c r="S516" s="2"/>
      <c r="T516" s="2"/>
    </row>
    <row r="517" spans="1:20" x14ac:dyDescent="0.35">
      <c r="A517" s="97">
        <v>43864</v>
      </c>
      <c r="B517" s="10">
        <v>0.125</v>
      </c>
      <c r="C517" s="18" t="s">
        <v>19</v>
      </c>
      <c r="D517" s="51">
        <v>680</v>
      </c>
      <c r="E517" s="52">
        <v>13305.002954500687</v>
      </c>
      <c r="F517" s="53">
        <v>680</v>
      </c>
      <c r="G517" s="101">
        <v>13305.002954500687</v>
      </c>
      <c r="H517" s="17">
        <v>1.0053200821010033</v>
      </c>
      <c r="I517" s="111">
        <v>0.70624656676841979</v>
      </c>
      <c r="J517" s="112" t="str">
        <f t="shared" si="84"/>
        <v>No</v>
      </c>
      <c r="K517" s="146" t="b">
        <f t="shared" si="83"/>
        <v>0</v>
      </c>
      <c r="L517" s="107">
        <f>IF(H517&lt;I517,D517-F517,0)</f>
        <v>0</v>
      </c>
      <c r="M517" s="27">
        <f t="shared" si="85"/>
        <v>0</v>
      </c>
      <c r="N517" s="27">
        <v>19.566180815442188</v>
      </c>
      <c r="O517" s="27">
        <f t="shared" si="86"/>
        <v>0</v>
      </c>
      <c r="P517" s="14"/>
      <c r="Q517" s="14"/>
      <c r="R517" s="54"/>
      <c r="S517" s="2"/>
      <c r="T517" s="2"/>
    </row>
    <row r="518" spans="1:20" x14ac:dyDescent="0.35">
      <c r="A518" s="97">
        <v>43864</v>
      </c>
      <c r="B518" s="10">
        <v>0.125</v>
      </c>
      <c r="C518" s="18" t="s">
        <v>18</v>
      </c>
      <c r="D518" s="51">
        <v>0</v>
      </c>
      <c r="E518" s="52">
        <v>0</v>
      </c>
      <c r="F518" s="53">
        <v>0</v>
      </c>
      <c r="G518" s="101">
        <v>0</v>
      </c>
      <c r="H518" s="17">
        <v>1.0053200821010033</v>
      </c>
      <c r="I518" s="111">
        <v>0.70624656676841979</v>
      </c>
      <c r="J518" s="112" t="str">
        <f t="shared" si="84"/>
        <v>No</v>
      </c>
      <c r="K518" s="146" t="b">
        <f t="shared" si="83"/>
        <v>0</v>
      </c>
      <c r="L518" s="107">
        <f>IF(H518&lt;I518,D518-F518,0)</f>
        <v>0</v>
      </c>
      <c r="M518" s="27">
        <f t="shared" si="85"/>
        <v>0</v>
      </c>
      <c r="N518" s="27">
        <v>45.654421902698438</v>
      </c>
      <c r="O518" s="27">
        <f t="shared" si="86"/>
        <v>0</v>
      </c>
      <c r="P518" s="14"/>
      <c r="Q518" s="14"/>
      <c r="R518" s="54"/>
      <c r="S518" s="2"/>
      <c r="T518" s="2"/>
    </row>
    <row r="519" spans="1:20" x14ac:dyDescent="0.35">
      <c r="A519" s="97">
        <v>43864</v>
      </c>
      <c r="B519" s="10">
        <v>0.125</v>
      </c>
      <c r="C519" s="18" t="s">
        <v>17</v>
      </c>
      <c r="D519" s="51">
        <v>306.16165161132807</v>
      </c>
      <c r="E519" s="52">
        <v>0</v>
      </c>
      <c r="F519" s="53">
        <v>306.16165161132807</v>
      </c>
      <c r="G519" s="101">
        <v>0</v>
      </c>
      <c r="H519" s="17">
        <v>1.0053200821010033</v>
      </c>
      <c r="I519" s="111">
        <v>0.70624656676841979</v>
      </c>
      <c r="J519" s="112" t="str">
        <f t="shared" si="84"/>
        <v>No</v>
      </c>
      <c r="K519" s="146" t="b">
        <f t="shared" si="83"/>
        <v>0</v>
      </c>
      <c r="L519" s="107">
        <f>IF(H519&lt;I519,D519-F519,0)</f>
        <v>0</v>
      </c>
      <c r="M519" s="27">
        <f t="shared" si="85"/>
        <v>0</v>
      </c>
      <c r="N519" s="27">
        <v>0</v>
      </c>
      <c r="O519" s="27">
        <f t="shared" si="86"/>
        <v>0</v>
      </c>
      <c r="P519" s="14"/>
      <c r="Q519" s="14"/>
      <c r="R519" s="54"/>
      <c r="S519" s="2"/>
      <c r="T519" s="2"/>
    </row>
    <row r="520" spans="1:20" x14ac:dyDescent="0.35">
      <c r="A520" s="97">
        <v>43864</v>
      </c>
      <c r="B520" s="10">
        <v>0.125</v>
      </c>
      <c r="C520" s="18" t="s">
        <v>16</v>
      </c>
      <c r="D520" s="51">
        <v>850</v>
      </c>
      <c r="E520" s="52">
        <v>16631.253693125858</v>
      </c>
      <c r="F520" s="53">
        <v>850</v>
      </c>
      <c r="G520" s="101">
        <v>16631.253693125858</v>
      </c>
      <c r="H520" s="17">
        <v>1.0053200821010033</v>
      </c>
      <c r="I520" s="111">
        <v>0.70624656676841979</v>
      </c>
      <c r="J520" s="112" t="str">
        <f t="shared" si="84"/>
        <v>No</v>
      </c>
      <c r="K520" s="146" t="b">
        <f t="shared" si="83"/>
        <v>0</v>
      </c>
      <c r="L520" s="107">
        <f>IF(H520&lt;I520,D520-F520,0)</f>
        <v>0</v>
      </c>
      <c r="M520" s="27">
        <f t="shared" si="85"/>
        <v>0</v>
      </c>
      <c r="N520" s="27">
        <v>19.566180815442188</v>
      </c>
      <c r="O520" s="27">
        <f t="shared" si="86"/>
        <v>0</v>
      </c>
      <c r="P520" s="14"/>
      <c r="Q520" s="14"/>
      <c r="R520" s="54"/>
      <c r="S520" s="2"/>
      <c r="T520" s="2"/>
    </row>
    <row r="521" spans="1:20" x14ac:dyDescent="0.35">
      <c r="A521" s="97">
        <v>43864</v>
      </c>
      <c r="B521" s="10">
        <v>0.125</v>
      </c>
      <c r="C521" s="18" t="s">
        <v>15</v>
      </c>
      <c r="D521" s="51">
        <v>437.373779296875</v>
      </c>
      <c r="E521" s="52">
        <v>0</v>
      </c>
      <c r="F521" s="53">
        <v>437.373779296875</v>
      </c>
      <c r="G521" s="101">
        <v>0</v>
      </c>
      <c r="H521" s="17">
        <v>1.005320082101</v>
      </c>
      <c r="I521" s="111">
        <v>0.70624656676842001</v>
      </c>
      <c r="J521" s="112" t="str">
        <f t="shared" si="84"/>
        <v>No</v>
      </c>
      <c r="K521" s="146" t="b">
        <f t="shared" si="83"/>
        <v>0</v>
      </c>
      <c r="L521" s="107">
        <f>IF(H521&lt;I521,D521-F521,0)</f>
        <v>0</v>
      </c>
      <c r="M521" s="27">
        <f t="shared" si="85"/>
        <v>0</v>
      </c>
      <c r="N521" s="27">
        <v>0</v>
      </c>
      <c r="O521" s="27">
        <f t="shared" si="86"/>
        <v>0</v>
      </c>
      <c r="P521" s="14"/>
      <c r="Q521" s="14"/>
      <c r="R521" s="54"/>
      <c r="S521" s="2"/>
      <c r="T521" s="2"/>
    </row>
    <row r="522" spans="1:20" x14ac:dyDescent="0.35">
      <c r="A522" s="97">
        <v>43864</v>
      </c>
      <c r="B522" s="10">
        <v>0.16666666666666699</v>
      </c>
      <c r="C522" s="18" t="s">
        <v>24</v>
      </c>
      <c r="D522" s="51">
        <v>1000</v>
      </c>
      <c r="E522" s="52">
        <v>19942.879653338583</v>
      </c>
      <c r="F522" s="53">
        <v>549.03267220258886</v>
      </c>
      <c r="G522" s="101">
        <v>10949.292507487122</v>
      </c>
      <c r="H522" s="17">
        <v>1.1354762629423212</v>
      </c>
      <c r="I522" s="111">
        <v>0.86324963589332837</v>
      </c>
      <c r="J522" s="112" t="str">
        <f t="shared" si="84"/>
        <v>No</v>
      </c>
      <c r="K522" s="146" t="b">
        <f>OR(($D$529-$F$529)&gt;0,($D$531-$F$531)&gt;0)</f>
        <v>0</v>
      </c>
      <c r="L522" s="107">
        <f>IF(H522&lt;I522,D522-F522,0)</f>
        <v>0</v>
      </c>
      <c r="M522" s="27">
        <f t="shared" si="85"/>
        <v>0</v>
      </c>
      <c r="N522" s="27">
        <v>19.942879653338583</v>
      </c>
      <c r="O522" s="27">
        <f t="shared" si="86"/>
        <v>0</v>
      </c>
      <c r="P522" s="14"/>
      <c r="Q522" s="14"/>
      <c r="R522" s="54"/>
      <c r="S522" s="2"/>
      <c r="T522" s="2"/>
    </row>
    <row r="523" spans="1:20" x14ac:dyDescent="0.35">
      <c r="A523" s="97">
        <v>43864</v>
      </c>
      <c r="B523" s="10">
        <v>0.16666666666666699</v>
      </c>
      <c r="C523" s="18" t="s">
        <v>23</v>
      </c>
      <c r="D523" s="51">
        <v>496.25463251172079</v>
      </c>
      <c r="E523" s="52">
        <v>16494.577355988356</v>
      </c>
      <c r="F523" s="53">
        <v>267.2219602899084</v>
      </c>
      <c r="G523" s="101">
        <v>8881.9589913181098</v>
      </c>
      <c r="H523" s="17">
        <v>1.1354762629423212</v>
      </c>
      <c r="I523" s="111">
        <v>0.86324963589332837</v>
      </c>
      <c r="J523" s="112" t="str">
        <f t="shared" si="84"/>
        <v>No</v>
      </c>
      <c r="K523" s="146" t="b">
        <f t="shared" ref="K523:K531" si="87">OR(($D$529-$F$529)&gt;0,($D$531-$F$531)&gt;0)</f>
        <v>0</v>
      </c>
      <c r="L523" s="107">
        <f>IF(H523&lt;I523,D523-F523,0)</f>
        <v>0</v>
      </c>
      <c r="M523" s="27">
        <f t="shared" si="85"/>
        <v>0</v>
      </c>
      <c r="N523" s="27">
        <v>33.238132755564308</v>
      </c>
      <c r="O523" s="27">
        <f t="shared" si="86"/>
        <v>0</v>
      </c>
      <c r="P523" s="14"/>
      <c r="Q523" s="14"/>
      <c r="R523" s="54"/>
      <c r="S523" s="2"/>
      <c r="T523" s="2"/>
    </row>
    <row r="524" spans="1:20" x14ac:dyDescent="0.35">
      <c r="A524" s="97">
        <v>43864</v>
      </c>
      <c r="B524" s="10">
        <v>0.16666666666666699</v>
      </c>
      <c r="C524" s="18" t="s">
        <v>22</v>
      </c>
      <c r="D524" s="51">
        <v>0</v>
      </c>
      <c r="E524" s="52">
        <v>0</v>
      </c>
      <c r="F524" s="53">
        <v>680</v>
      </c>
      <c r="G524" s="101">
        <v>22601.930273783728</v>
      </c>
      <c r="H524" s="17">
        <v>1.1354762629423212</v>
      </c>
      <c r="I524" s="111">
        <v>0.86324963589332837</v>
      </c>
      <c r="J524" s="112" t="str">
        <f t="shared" si="84"/>
        <v>No</v>
      </c>
      <c r="K524" s="146" t="b">
        <f t="shared" si="87"/>
        <v>0</v>
      </c>
      <c r="L524" s="107">
        <f>IF(H524&lt;I524,D524-F524,0)</f>
        <v>0</v>
      </c>
      <c r="M524" s="27">
        <f t="shared" si="85"/>
        <v>0</v>
      </c>
      <c r="N524" s="27">
        <v>33.238132755564308</v>
      </c>
      <c r="O524" s="27">
        <f t="shared" si="86"/>
        <v>0</v>
      </c>
      <c r="P524" s="14"/>
      <c r="Q524" s="14"/>
      <c r="R524" s="54"/>
      <c r="S524" s="2"/>
      <c r="T524" s="2"/>
    </row>
    <row r="525" spans="1:20" x14ac:dyDescent="0.35">
      <c r="A525" s="97">
        <v>43864</v>
      </c>
      <c r="B525" s="10">
        <v>0.16666666666666699</v>
      </c>
      <c r="C525" s="18" t="s">
        <v>21</v>
      </c>
      <c r="D525" s="51">
        <v>0</v>
      </c>
      <c r="E525" s="52">
        <v>0</v>
      </c>
      <c r="F525" s="53">
        <v>0</v>
      </c>
      <c r="G525" s="101">
        <v>0</v>
      </c>
      <c r="H525" s="17">
        <v>1.1354762629423212</v>
      </c>
      <c r="I525" s="111">
        <v>0.86324963589332837</v>
      </c>
      <c r="J525" s="112" t="str">
        <f t="shared" si="84"/>
        <v>No</v>
      </c>
      <c r="K525" s="146" t="b">
        <f t="shared" si="87"/>
        <v>0</v>
      </c>
      <c r="L525" s="107">
        <f>IF(H525&lt;I525,D525-F525,0)</f>
        <v>0</v>
      </c>
      <c r="M525" s="27">
        <f t="shared" si="85"/>
        <v>0</v>
      </c>
      <c r="N525" s="27">
        <v>46.53338585779003</v>
      </c>
      <c r="O525" s="27">
        <f t="shared" si="86"/>
        <v>0</v>
      </c>
      <c r="P525" s="14"/>
      <c r="Q525" s="14"/>
      <c r="R525" s="54"/>
      <c r="S525" s="2"/>
      <c r="T525" s="2"/>
    </row>
    <row r="526" spans="1:20" x14ac:dyDescent="0.35">
      <c r="A526" s="97">
        <v>43864</v>
      </c>
      <c r="B526" s="10">
        <v>0.16666666666666699</v>
      </c>
      <c r="C526" s="18" t="s">
        <v>20</v>
      </c>
      <c r="D526" s="51">
        <v>0</v>
      </c>
      <c r="E526" s="52">
        <v>0</v>
      </c>
      <c r="F526" s="53">
        <v>0</v>
      </c>
      <c r="G526" s="101">
        <v>0</v>
      </c>
      <c r="H526" s="17">
        <v>1.1354762629423212</v>
      </c>
      <c r="I526" s="111">
        <v>0.86324963589332837</v>
      </c>
      <c r="J526" s="112" t="str">
        <f t="shared" si="84"/>
        <v>No</v>
      </c>
      <c r="K526" s="146" t="b">
        <f t="shared" si="87"/>
        <v>0</v>
      </c>
      <c r="L526" s="107">
        <f>IF(H526&lt;I526,D526-F526,0)</f>
        <v>0</v>
      </c>
      <c r="M526" s="27">
        <f t="shared" si="85"/>
        <v>0</v>
      </c>
      <c r="N526" s="27">
        <v>46.53338585779003</v>
      </c>
      <c r="O526" s="27">
        <f t="shared" si="86"/>
        <v>0</v>
      </c>
      <c r="P526" s="14"/>
      <c r="Q526" s="14"/>
      <c r="R526" s="54"/>
      <c r="S526" s="2"/>
      <c r="T526" s="2"/>
    </row>
    <row r="527" spans="1:20" x14ac:dyDescent="0.35">
      <c r="A527" s="97">
        <v>43864</v>
      </c>
      <c r="B527" s="10">
        <v>0.16666666666666699</v>
      </c>
      <c r="C527" s="18" t="s">
        <v>19</v>
      </c>
      <c r="D527" s="51">
        <v>680</v>
      </c>
      <c r="E527" s="52">
        <v>13561.158164270237</v>
      </c>
      <c r="F527" s="53">
        <v>680</v>
      </c>
      <c r="G527" s="101">
        <v>13561.158164270237</v>
      </c>
      <c r="H527" s="17">
        <v>1.1354762629423212</v>
      </c>
      <c r="I527" s="111">
        <v>0.86324963589332837</v>
      </c>
      <c r="J527" s="112" t="str">
        <f t="shared" si="84"/>
        <v>No</v>
      </c>
      <c r="K527" s="146" t="b">
        <f t="shared" si="87"/>
        <v>0</v>
      </c>
      <c r="L527" s="107">
        <f>IF(H527&lt;I527,D527-F527,0)</f>
        <v>0</v>
      </c>
      <c r="M527" s="27">
        <f t="shared" si="85"/>
        <v>0</v>
      </c>
      <c r="N527" s="27">
        <v>19.942879653338583</v>
      </c>
      <c r="O527" s="27">
        <f t="shared" si="86"/>
        <v>0</v>
      </c>
      <c r="P527" s="14"/>
      <c r="Q527" s="14"/>
      <c r="R527" s="54"/>
      <c r="S527" s="2"/>
      <c r="T527" s="2"/>
    </row>
    <row r="528" spans="1:20" x14ac:dyDescent="0.35">
      <c r="A528" s="97">
        <v>43864</v>
      </c>
      <c r="B528" s="10">
        <v>0.16666666666666699</v>
      </c>
      <c r="C528" s="18" t="s">
        <v>18</v>
      </c>
      <c r="D528" s="51">
        <v>0</v>
      </c>
      <c r="E528" s="52">
        <v>0</v>
      </c>
      <c r="F528" s="53">
        <v>0</v>
      </c>
      <c r="G528" s="101">
        <v>0</v>
      </c>
      <c r="H528" s="17">
        <v>1.1354762629423212</v>
      </c>
      <c r="I528" s="111">
        <v>0.86324963589332837</v>
      </c>
      <c r="J528" s="112" t="str">
        <f t="shared" si="84"/>
        <v>No</v>
      </c>
      <c r="K528" s="146" t="b">
        <f t="shared" si="87"/>
        <v>0</v>
      </c>
      <c r="L528" s="107">
        <f>IF(H528&lt;I528,D528-F528,0)</f>
        <v>0</v>
      </c>
      <c r="M528" s="27">
        <f t="shared" si="85"/>
        <v>0</v>
      </c>
      <c r="N528" s="27">
        <v>46.53338585779003</v>
      </c>
      <c r="O528" s="27">
        <f t="shared" si="86"/>
        <v>0</v>
      </c>
      <c r="P528" s="14"/>
      <c r="Q528" s="14"/>
      <c r="R528" s="54"/>
      <c r="S528" s="2"/>
      <c r="T528" s="2"/>
    </row>
    <row r="529" spans="1:20" x14ac:dyDescent="0.35">
      <c r="A529" s="97">
        <v>43864</v>
      </c>
      <c r="B529" s="10">
        <v>0.16666666666666699</v>
      </c>
      <c r="C529" s="18" t="s">
        <v>17</v>
      </c>
      <c r="D529" s="51">
        <v>345.79959106445313</v>
      </c>
      <c r="E529" s="52">
        <v>0</v>
      </c>
      <c r="F529" s="53">
        <v>345.79959106445313</v>
      </c>
      <c r="G529" s="101">
        <v>0</v>
      </c>
      <c r="H529" s="17">
        <v>1.1354762629423212</v>
      </c>
      <c r="I529" s="111">
        <v>0.86324963589332837</v>
      </c>
      <c r="J529" s="112" t="str">
        <f t="shared" si="84"/>
        <v>No</v>
      </c>
      <c r="K529" s="146" t="b">
        <f t="shared" si="87"/>
        <v>0</v>
      </c>
      <c r="L529" s="107">
        <f>IF(H529&lt;I529,D529-F529,0)</f>
        <v>0</v>
      </c>
      <c r="M529" s="27">
        <f t="shared" si="85"/>
        <v>0</v>
      </c>
      <c r="N529" s="27">
        <v>0</v>
      </c>
      <c r="O529" s="27">
        <f t="shared" si="86"/>
        <v>0</v>
      </c>
      <c r="P529" s="14"/>
      <c r="Q529" s="14"/>
      <c r="R529" s="54"/>
      <c r="S529" s="2"/>
      <c r="T529" s="2"/>
    </row>
    <row r="530" spans="1:20" x14ac:dyDescent="0.35">
      <c r="A530" s="97">
        <v>43864</v>
      </c>
      <c r="B530" s="10">
        <v>0.16666666666666699</v>
      </c>
      <c r="C530" s="18" t="s">
        <v>16</v>
      </c>
      <c r="D530" s="51">
        <v>850</v>
      </c>
      <c r="E530" s="52">
        <v>16951.447705337796</v>
      </c>
      <c r="F530" s="53">
        <v>850</v>
      </c>
      <c r="G530" s="101">
        <v>16951.447705337796</v>
      </c>
      <c r="H530" s="17">
        <v>1.1354762629423212</v>
      </c>
      <c r="I530" s="111">
        <v>0.86324963589332837</v>
      </c>
      <c r="J530" s="112" t="str">
        <f t="shared" si="84"/>
        <v>No</v>
      </c>
      <c r="K530" s="146" t="b">
        <f t="shared" si="87"/>
        <v>0</v>
      </c>
      <c r="L530" s="107">
        <f>IF(H530&lt;I530,D530-F530,0)</f>
        <v>0</v>
      </c>
      <c r="M530" s="27">
        <f t="shared" si="85"/>
        <v>0</v>
      </c>
      <c r="N530" s="27">
        <v>19.942879653338583</v>
      </c>
      <c r="O530" s="27">
        <f t="shared" si="86"/>
        <v>0</v>
      </c>
      <c r="P530" s="14"/>
      <c r="Q530" s="14"/>
      <c r="R530" s="54"/>
      <c r="S530" s="2"/>
      <c r="T530" s="2"/>
    </row>
    <row r="531" spans="1:20" x14ac:dyDescent="0.35">
      <c r="A531" s="97">
        <v>43864</v>
      </c>
      <c r="B531" s="10">
        <v>0.16666666666666699</v>
      </c>
      <c r="C531" s="18" t="s">
        <v>15</v>
      </c>
      <c r="D531" s="51">
        <v>493.99942016601563</v>
      </c>
      <c r="E531" s="52">
        <v>0</v>
      </c>
      <c r="F531" s="53">
        <v>493.99942016601563</v>
      </c>
      <c r="G531" s="101">
        <v>0</v>
      </c>
      <c r="H531" s="17">
        <v>1.1354762629423212</v>
      </c>
      <c r="I531" s="111">
        <v>0.86324963589332837</v>
      </c>
      <c r="J531" s="112" t="str">
        <f t="shared" si="84"/>
        <v>No</v>
      </c>
      <c r="K531" s="146" t="b">
        <f t="shared" si="87"/>
        <v>0</v>
      </c>
      <c r="L531" s="107">
        <f>IF(H531&lt;I531,D531-F531,0)</f>
        <v>0</v>
      </c>
      <c r="M531" s="27">
        <f t="shared" si="85"/>
        <v>0</v>
      </c>
      <c r="N531" s="27">
        <v>0</v>
      </c>
      <c r="O531" s="27">
        <f t="shared" si="86"/>
        <v>0</v>
      </c>
      <c r="P531" s="14"/>
      <c r="Q531" s="14"/>
      <c r="R531" s="54"/>
      <c r="S531" s="2"/>
      <c r="T531" s="2"/>
    </row>
    <row r="532" spans="1:20" x14ac:dyDescent="0.35">
      <c r="A532" s="97">
        <v>43864</v>
      </c>
      <c r="B532" s="10">
        <v>0.20833333333333301</v>
      </c>
      <c r="C532" s="18" t="s">
        <v>24</v>
      </c>
      <c r="D532" s="51">
        <v>1000</v>
      </c>
      <c r="E532" s="52">
        <v>22158.755170376207</v>
      </c>
      <c r="F532" s="53">
        <v>958.33201653368474</v>
      </c>
      <c r="G532" s="101">
        <v>21235.444526302843</v>
      </c>
      <c r="H532" s="17">
        <v>0.97026639983696117</v>
      </c>
      <c r="I532" s="111">
        <v>0.94723451284439875</v>
      </c>
      <c r="J532" s="112" t="str">
        <f t="shared" si="84"/>
        <v>No</v>
      </c>
      <c r="K532" s="146" t="b">
        <f>OR(($D$539-$F$539)&gt;0,($D$541-$F$541)&gt;0)</f>
        <v>0</v>
      </c>
      <c r="L532" s="107">
        <f>IF(H532&lt;I532,D532-F532,0)</f>
        <v>0</v>
      </c>
      <c r="M532" s="27">
        <f t="shared" si="85"/>
        <v>0</v>
      </c>
      <c r="N532" s="27">
        <v>22.158755170376207</v>
      </c>
      <c r="O532" s="27">
        <f t="shared" si="86"/>
        <v>0</v>
      </c>
      <c r="P532" s="14"/>
      <c r="Q532" s="14"/>
      <c r="R532" s="54"/>
      <c r="S532" s="2"/>
      <c r="T532" s="2"/>
    </row>
    <row r="533" spans="1:20" x14ac:dyDescent="0.35">
      <c r="A533" s="97">
        <v>43864</v>
      </c>
      <c r="B533" s="10">
        <v>0.20833333333333301</v>
      </c>
      <c r="C533" s="18" t="s">
        <v>23</v>
      </c>
      <c r="D533" s="51">
        <v>44.530136029491814</v>
      </c>
      <c r="E533" s="52">
        <v>1644.5539699684289</v>
      </c>
      <c r="F533" s="53">
        <v>46.344484253961696</v>
      </c>
      <c r="G533" s="101">
        <v>1711.5601334681537</v>
      </c>
      <c r="H533" s="17">
        <v>0.97026639983696117</v>
      </c>
      <c r="I533" s="111">
        <v>0.94723451284439875</v>
      </c>
      <c r="J533" s="112" t="str">
        <f t="shared" si="84"/>
        <v>No</v>
      </c>
      <c r="K533" s="146" t="b">
        <f t="shared" ref="K533:K541" si="88">OR(($D$539-$F$539)&gt;0,($D$541-$F$541)&gt;0)</f>
        <v>0</v>
      </c>
      <c r="L533" s="107">
        <f>IF(H533&lt;I533,D533-F533,0)</f>
        <v>0</v>
      </c>
      <c r="M533" s="27">
        <f t="shared" si="85"/>
        <v>0</v>
      </c>
      <c r="N533" s="27">
        <v>36.931258617293672</v>
      </c>
      <c r="O533" s="27">
        <f t="shared" si="86"/>
        <v>0</v>
      </c>
      <c r="P533" s="14"/>
      <c r="Q533" s="14"/>
      <c r="R533" s="54"/>
      <c r="S533" s="2"/>
      <c r="T533" s="2"/>
    </row>
    <row r="534" spans="1:20" x14ac:dyDescent="0.35">
      <c r="A534" s="97">
        <v>43864</v>
      </c>
      <c r="B534" s="10">
        <v>0.20833333333333301</v>
      </c>
      <c r="C534" s="18" t="s">
        <v>22</v>
      </c>
      <c r="D534" s="51">
        <v>640.14636475700786</v>
      </c>
      <c r="E534" s="52">
        <v>23641.410949761466</v>
      </c>
      <c r="F534" s="53">
        <v>680</v>
      </c>
      <c r="G534" s="101">
        <v>25113.255859759698</v>
      </c>
      <c r="H534" s="17">
        <v>0.97026639983696117</v>
      </c>
      <c r="I534" s="111">
        <v>0.94723451284439875</v>
      </c>
      <c r="J534" s="112" t="str">
        <f t="shared" si="84"/>
        <v>No</v>
      </c>
      <c r="K534" s="146" t="b">
        <f t="shared" si="88"/>
        <v>0</v>
      </c>
      <c r="L534" s="107">
        <f>IF(H534&lt;I534,D534-F534,0)</f>
        <v>0</v>
      </c>
      <c r="M534" s="27">
        <f t="shared" si="85"/>
        <v>0</v>
      </c>
      <c r="N534" s="27">
        <v>36.931258617293672</v>
      </c>
      <c r="O534" s="27">
        <f t="shared" si="86"/>
        <v>0</v>
      </c>
      <c r="P534" s="14"/>
      <c r="Q534" s="14"/>
      <c r="R534" s="54"/>
      <c r="S534" s="2"/>
      <c r="T534" s="2"/>
    </row>
    <row r="535" spans="1:20" x14ac:dyDescent="0.35">
      <c r="A535" s="97">
        <v>43864</v>
      </c>
      <c r="B535" s="10">
        <v>0.20833333333333301</v>
      </c>
      <c r="C535" s="18" t="s">
        <v>21</v>
      </c>
      <c r="D535" s="51">
        <v>0</v>
      </c>
      <c r="E535" s="52">
        <v>0</v>
      </c>
      <c r="F535" s="53">
        <v>0</v>
      </c>
      <c r="G535" s="101">
        <v>0</v>
      </c>
      <c r="H535" s="17">
        <v>0.97026639983696117</v>
      </c>
      <c r="I535" s="111">
        <v>0.94723451284439875</v>
      </c>
      <c r="J535" s="112" t="str">
        <f t="shared" si="84"/>
        <v>No</v>
      </c>
      <c r="K535" s="146" t="b">
        <f t="shared" si="88"/>
        <v>0</v>
      </c>
      <c r="L535" s="107">
        <f>IF(H535&lt;I535,D535-F535,0)</f>
        <v>0</v>
      </c>
      <c r="M535" s="27">
        <f t="shared" si="85"/>
        <v>0</v>
      </c>
      <c r="N535" s="27">
        <v>51.703762064211148</v>
      </c>
      <c r="O535" s="27">
        <f t="shared" si="86"/>
        <v>0</v>
      </c>
      <c r="P535" s="14"/>
      <c r="Q535" s="14"/>
      <c r="R535" s="54"/>
      <c r="S535" s="2"/>
      <c r="T535" s="2"/>
    </row>
    <row r="536" spans="1:20" x14ac:dyDescent="0.35">
      <c r="A536" s="97">
        <v>43864</v>
      </c>
      <c r="B536" s="10">
        <v>0.20833333333333301</v>
      </c>
      <c r="C536" s="18" t="s">
        <v>20</v>
      </c>
      <c r="D536" s="51">
        <v>0</v>
      </c>
      <c r="E536" s="52">
        <v>0</v>
      </c>
      <c r="F536" s="53">
        <v>0</v>
      </c>
      <c r="G536" s="101">
        <v>0</v>
      </c>
      <c r="H536" s="17">
        <v>0.97026639983696117</v>
      </c>
      <c r="I536" s="111">
        <v>0.94723451284439875</v>
      </c>
      <c r="J536" s="112" t="str">
        <f t="shared" si="84"/>
        <v>No</v>
      </c>
      <c r="K536" s="146" t="b">
        <f t="shared" si="88"/>
        <v>0</v>
      </c>
      <c r="L536" s="107">
        <f>IF(H536&lt;I536,D536-F536,0)</f>
        <v>0</v>
      </c>
      <c r="M536" s="27">
        <f t="shared" si="85"/>
        <v>0</v>
      </c>
      <c r="N536" s="27">
        <v>51.703762064211148</v>
      </c>
      <c r="O536" s="27">
        <f t="shared" si="86"/>
        <v>0</v>
      </c>
      <c r="P536" s="14"/>
      <c r="Q536" s="14"/>
      <c r="R536" s="54"/>
      <c r="S536" s="2"/>
      <c r="T536" s="2"/>
    </row>
    <row r="537" spans="1:20" x14ac:dyDescent="0.35">
      <c r="A537" s="97">
        <v>43864</v>
      </c>
      <c r="B537" s="10">
        <v>0.20833333333333301</v>
      </c>
      <c r="C537" s="18" t="s">
        <v>19</v>
      </c>
      <c r="D537" s="51">
        <v>680</v>
      </c>
      <c r="E537" s="52">
        <v>15067.953515855821</v>
      </c>
      <c r="F537" s="53">
        <v>680</v>
      </c>
      <c r="G537" s="101">
        <v>15067.953515855821</v>
      </c>
      <c r="H537" s="17">
        <v>0.97026639983696117</v>
      </c>
      <c r="I537" s="111">
        <v>0.94723451284439875</v>
      </c>
      <c r="J537" s="112" t="str">
        <f t="shared" si="84"/>
        <v>No</v>
      </c>
      <c r="K537" s="146" t="b">
        <f t="shared" si="88"/>
        <v>0</v>
      </c>
      <c r="L537" s="107">
        <f>IF(H537&lt;I537,D537-F537,0)</f>
        <v>0</v>
      </c>
      <c r="M537" s="27">
        <f t="shared" si="85"/>
        <v>0</v>
      </c>
      <c r="N537" s="27">
        <v>22.158755170376207</v>
      </c>
      <c r="O537" s="27">
        <f t="shared" si="86"/>
        <v>0</v>
      </c>
      <c r="P537" s="14"/>
      <c r="Q537" s="14"/>
      <c r="R537" s="54"/>
      <c r="S537" s="2"/>
      <c r="T537" s="2"/>
    </row>
    <row r="538" spans="1:20" x14ac:dyDescent="0.35">
      <c r="A538" s="97">
        <v>43864</v>
      </c>
      <c r="B538" s="10">
        <v>0.20833333333333301</v>
      </c>
      <c r="C538" s="18" t="s">
        <v>18</v>
      </c>
      <c r="D538" s="51">
        <v>0</v>
      </c>
      <c r="E538" s="52">
        <v>0</v>
      </c>
      <c r="F538" s="53">
        <v>0</v>
      </c>
      <c r="G538" s="101">
        <v>0</v>
      </c>
      <c r="H538" s="17">
        <v>0.97026639983696117</v>
      </c>
      <c r="I538" s="111">
        <v>0.94723451284439875</v>
      </c>
      <c r="J538" s="112" t="str">
        <f t="shared" si="84"/>
        <v>No</v>
      </c>
      <c r="K538" s="146" t="b">
        <f t="shared" si="88"/>
        <v>0</v>
      </c>
      <c r="L538" s="107">
        <f>IF(H538&lt;I538,D538-F538,0)</f>
        <v>0</v>
      </c>
      <c r="M538" s="27">
        <f t="shared" si="85"/>
        <v>0</v>
      </c>
      <c r="N538" s="27">
        <v>51.703762064211148</v>
      </c>
      <c r="O538" s="27">
        <f t="shared" si="86"/>
        <v>0</v>
      </c>
      <c r="P538" s="14"/>
      <c r="Q538" s="14"/>
      <c r="R538" s="54"/>
      <c r="S538" s="2"/>
      <c r="T538" s="2"/>
    </row>
    <row r="539" spans="1:20" x14ac:dyDescent="0.35">
      <c r="A539" s="97">
        <v>43864</v>
      </c>
      <c r="B539" s="10">
        <v>0.20833333333333301</v>
      </c>
      <c r="C539" s="18" t="s">
        <v>17</v>
      </c>
      <c r="D539" s="51">
        <v>295.48635864257813</v>
      </c>
      <c r="E539" s="52">
        <v>0</v>
      </c>
      <c r="F539" s="53">
        <v>295.48635864257813</v>
      </c>
      <c r="G539" s="101">
        <v>0</v>
      </c>
      <c r="H539" s="17">
        <v>0.97026639983696117</v>
      </c>
      <c r="I539" s="111">
        <v>0.94723451284439875</v>
      </c>
      <c r="J539" s="112" t="str">
        <f t="shared" si="84"/>
        <v>No</v>
      </c>
      <c r="K539" s="146" t="b">
        <f t="shared" si="88"/>
        <v>0</v>
      </c>
      <c r="L539" s="107">
        <f>IF(H539&lt;I539,D539-F539,0)</f>
        <v>0</v>
      </c>
      <c r="M539" s="27">
        <f t="shared" si="85"/>
        <v>0</v>
      </c>
      <c r="N539" s="27">
        <v>0</v>
      </c>
      <c r="O539" s="27">
        <f t="shared" si="86"/>
        <v>0</v>
      </c>
      <c r="P539" s="14"/>
      <c r="Q539" s="14"/>
      <c r="R539" s="54"/>
      <c r="S539" s="2"/>
      <c r="T539" s="2"/>
    </row>
    <row r="540" spans="1:20" x14ac:dyDescent="0.35">
      <c r="A540" s="97">
        <v>43864</v>
      </c>
      <c r="B540" s="10">
        <v>0.20833333333333301</v>
      </c>
      <c r="C540" s="18" t="s">
        <v>16</v>
      </c>
      <c r="D540" s="51">
        <v>850</v>
      </c>
      <c r="E540" s="52">
        <v>18834.941894819774</v>
      </c>
      <c r="F540" s="53">
        <v>850</v>
      </c>
      <c r="G540" s="101">
        <v>18834.941894819774</v>
      </c>
      <c r="H540" s="17">
        <v>0.97026639983696117</v>
      </c>
      <c r="I540" s="111">
        <v>0.94723451284439875</v>
      </c>
      <c r="J540" s="112" t="str">
        <f t="shared" si="84"/>
        <v>No</v>
      </c>
      <c r="K540" s="146" t="b">
        <f t="shared" si="88"/>
        <v>0</v>
      </c>
      <c r="L540" s="107">
        <f>IF(H540&lt;I540,D540-F540,0)</f>
        <v>0</v>
      </c>
      <c r="M540" s="27">
        <f t="shared" si="85"/>
        <v>0</v>
      </c>
      <c r="N540" s="27">
        <v>22.158755170376207</v>
      </c>
      <c r="O540" s="27">
        <f t="shared" si="86"/>
        <v>0</v>
      </c>
      <c r="P540" s="14"/>
      <c r="Q540" s="14"/>
      <c r="R540" s="54"/>
      <c r="S540" s="2"/>
      <c r="T540" s="2"/>
    </row>
    <row r="541" spans="1:20" x14ac:dyDescent="0.35">
      <c r="A541" s="97">
        <v>43864</v>
      </c>
      <c r="B541" s="10">
        <v>0.20833333333333301</v>
      </c>
      <c r="C541" s="18" t="s">
        <v>15</v>
      </c>
      <c r="D541" s="51">
        <v>422.12335205078125</v>
      </c>
      <c r="E541" s="52">
        <v>0</v>
      </c>
      <c r="F541" s="53">
        <v>422.12335205078125</v>
      </c>
      <c r="G541" s="101">
        <v>0</v>
      </c>
      <c r="H541" s="17">
        <v>0.97026639983696095</v>
      </c>
      <c r="I541" s="111">
        <v>0.94723451284439897</v>
      </c>
      <c r="J541" s="112" t="str">
        <f t="shared" si="84"/>
        <v>No</v>
      </c>
      <c r="K541" s="146" t="b">
        <f t="shared" si="88"/>
        <v>0</v>
      </c>
      <c r="L541" s="107">
        <f>IF(H541&lt;I541,D541-F541,0)</f>
        <v>0</v>
      </c>
      <c r="M541" s="27">
        <f t="shared" si="85"/>
        <v>0</v>
      </c>
      <c r="N541" s="27">
        <v>0</v>
      </c>
      <c r="O541" s="27">
        <f t="shared" si="86"/>
        <v>0</v>
      </c>
      <c r="P541" s="14"/>
      <c r="Q541" s="14"/>
      <c r="R541" s="54"/>
      <c r="S541" s="2"/>
      <c r="T541" s="2"/>
    </row>
    <row r="542" spans="1:20" x14ac:dyDescent="0.35">
      <c r="A542" s="97">
        <v>43864</v>
      </c>
      <c r="B542" s="10">
        <v>0.25</v>
      </c>
      <c r="C542" s="18" t="s">
        <v>24</v>
      </c>
      <c r="D542" s="51">
        <v>1000</v>
      </c>
      <c r="E542" s="52">
        <v>28954.106755958244</v>
      </c>
      <c r="F542" s="53">
        <v>1000</v>
      </c>
      <c r="G542" s="101">
        <v>28954.106755958244</v>
      </c>
      <c r="H542" s="17">
        <v>1.0587896902262499</v>
      </c>
      <c r="I542" s="111">
        <v>1.0469949589520819</v>
      </c>
      <c r="J542" s="112" t="str">
        <f t="shared" si="84"/>
        <v>No</v>
      </c>
      <c r="K542" s="146" t="b">
        <f>OR(($D$549-$F$549)&gt;0,($D$551-$F$551)&gt;0)</f>
        <v>0</v>
      </c>
      <c r="L542" s="107">
        <f>IF(H542&lt;I542,D542-F542,0)</f>
        <v>0</v>
      </c>
      <c r="M542" s="27">
        <f t="shared" si="85"/>
        <v>0</v>
      </c>
      <c r="N542" s="27">
        <v>28.954106755958243</v>
      </c>
      <c r="O542" s="27">
        <f t="shared" si="86"/>
        <v>0</v>
      </c>
      <c r="P542" s="14"/>
      <c r="Q542" s="14"/>
      <c r="R542" s="54"/>
      <c r="S542" s="2"/>
      <c r="T542" s="2"/>
    </row>
    <row r="543" spans="1:20" x14ac:dyDescent="0.35">
      <c r="A543" s="97">
        <v>43864</v>
      </c>
      <c r="B543" s="10">
        <v>0.25</v>
      </c>
      <c r="C543" s="18" t="s">
        <v>23</v>
      </c>
      <c r="D543" s="51">
        <v>594.99999999877525</v>
      </c>
      <c r="E543" s="52">
        <v>28712.82253293282</v>
      </c>
      <c r="F543" s="53">
        <v>594.99999999877525</v>
      </c>
      <c r="G543" s="101">
        <v>28712.82253293282</v>
      </c>
      <c r="H543" s="17">
        <v>1.0587896902262499</v>
      </c>
      <c r="I543" s="111">
        <v>1.0469949589520819</v>
      </c>
      <c r="J543" s="112" t="str">
        <f t="shared" si="84"/>
        <v>No</v>
      </c>
      <c r="K543" s="146" t="b">
        <f t="shared" ref="K543:K551" si="89">OR(($D$549-$F$549)&gt;0,($D$551-$F$551)&gt;0)</f>
        <v>0</v>
      </c>
      <c r="L543" s="107">
        <f>IF(H543&lt;I543,D543-F543,0)</f>
        <v>0</v>
      </c>
      <c r="M543" s="27">
        <f t="shared" si="85"/>
        <v>0</v>
      </c>
      <c r="N543" s="27">
        <v>48.256844593263736</v>
      </c>
      <c r="O543" s="27">
        <f t="shared" si="86"/>
        <v>0</v>
      </c>
      <c r="P543" s="14"/>
      <c r="Q543" s="14"/>
      <c r="R543" s="54"/>
      <c r="S543" s="2"/>
      <c r="T543" s="2"/>
    </row>
    <row r="544" spans="1:20" x14ac:dyDescent="0.35">
      <c r="A544" s="97">
        <v>43864</v>
      </c>
      <c r="B544" s="10">
        <v>0.25</v>
      </c>
      <c r="C544" s="18" t="s">
        <v>22</v>
      </c>
      <c r="D544" s="51">
        <v>266.02629572765909</v>
      </c>
      <c r="E544" s="52">
        <v>12837.589610651265</v>
      </c>
      <c r="F544" s="53">
        <v>266.02629572765909</v>
      </c>
      <c r="G544" s="101">
        <v>12837.589610651265</v>
      </c>
      <c r="H544" s="17">
        <v>1.0587896902262499</v>
      </c>
      <c r="I544" s="111">
        <v>1.0469949589520819</v>
      </c>
      <c r="J544" s="112" t="str">
        <f t="shared" si="84"/>
        <v>No</v>
      </c>
      <c r="K544" s="146" t="b">
        <f t="shared" si="89"/>
        <v>0</v>
      </c>
      <c r="L544" s="107">
        <f>IF(H544&lt;I544,D544-F544,0)</f>
        <v>0</v>
      </c>
      <c r="M544" s="27">
        <f t="shared" si="85"/>
        <v>0</v>
      </c>
      <c r="N544" s="27">
        <v>48.256844593263736</v>
      </c>
      <c r="O544" s="27">
        <f t="shared" si="86"/>
        <v>0</v>
      </c>
      <c r="P544" s="14"/>
      <c r="Q544" s="14"/>
      <c r="R544" s="54"/>
      <c r="S544" s="2"/>
      <c r="T544" s="2"/>
    </row>
    <row r="545" spans="1:20" x14ac:dyDescent="0.35">
      <c r="A545" s="97">
        <v>43864</v>
      </c>
      <c r="B545" s="10">
        <v>0.25</v>
      </c>
      <c r="C545" s="18" t="s">
        <v>21</v>
      </c>
      <c r="D545" s="51">
        <v>0</v>
      </c>
      <c r="E545" s="52">
        <v>0</v>
      </c>
      <c r="F545" s="53">
        <v>0</v>
      </c>
      <c r="G545" s="101">
        <v>0</v>
      </c>
      <c r="H545" s="17">
        <v>1.0587896902262499</v>
      </c>
      <c r="I545" s="111">
        <v>1.0469949589520819</v>
      </c>
      <c r="J545" s="112" t="str">
        <f t="shared" si="84"/>
        <v>No</v>
      </c>
      <c r="K545" s="146" t="b">
        <f t="shared" si="89"/>
        <v>0</v>
      </c>
      <c r="L545" s="107">
        <f>IF(H545&lt;I545,D545-F545,0)</f>
        <v>0</v>
      </c>
      <c r="M545" s="27">
        <f t="shared" si="85"/>
        <v>0</v>
      </c>
      <c r="N545" s="27">
        <v>67.559582430569236</v>
      </c>
      <c r="O545" s="27">
        <f t="shared" si="86"/>
        <v>0</v>
      </c>
      <c r="P545" s="14"/>
      <c r="Q545" s="14"/>
      <c r="R545" s="54"/>
      <c r="S545" s="2"/>
      <c r="T545" s="2"/>
    </row>
    <row r="546" spans="1:20" x14ac:dyDescent="0.35">
      <c r="A546" s="97">
        <v>43864</v>
      </c>
      <c r="B546" s="10">
        <v>0.25</v>
      </c>
      <c r="C546" s="18" t="s">
        <v>20</v>
      </c>
      <c r="D546" s="51">
        <v>0</v>
      </c>
      <c r="E546" s="52">
        <v>0</v>
      </c>
      <c r="F546" s="53">
        <v>0</v>
      </c>
      <c r="G546" s="101">
        <v>0</v>
      </c>
      <c r="H546" s="17">
        <v>1.0587896902262499</v>
      </c>
      <c r="I546" s="111">
        <v>1.0469949589520819</v>
      </c>
      <c r="J546" s="112" t="str">
        <f t="shared" si="84"/>
        <v>No</v>
      </c>
      <c r="K546" s="146" t="b">
        <f t="shared" si="89"/>
        <v>0</v>
      </c>
      <c r="L546" s="107">
        <f>IF(H546&lt;I546,D546-F546,0)</f>
        <v>0</v>
      </c>
      <c r="M546" s="27">
        <f t="shared" si="85"/>
        <v>0</v>
      </c>
      <c r="N546" s="27">
        <v>67.559582430569236</v>
      </c>
      <c r="O546" s="27">
        <f t="shared" si="86"/>
        <v>0</v>
      </c>
      <c r="P546" s="14"/>
      <c r="Q546" s="14"/>
      <c r="R546" s="54"/>
      <c r="S546" s="2"/>
      <c r="T546" s="2"/>
    </row>
    <row r="547" spans="1:20" x14ac:dyDescent="0.35">
      <c r="A547" s="97">
        <v>43864</v>
      </c>
      <c r="B547" s="10">
        <v>0.25</v>
      </c>
      <c r="C547" s="18" t="s">
        <v>19</v>
      </c>
      <c r="D547" s="51">
        <v>680</v>
      </c>
      <c r="E547" s="52">
        <v>19688.792594051607</v>
      </c>
      <c r="F547" s="53">
        <v>680</v>
      </c>
      <c r="G547" s="101">
        <v>19688.792594051607</v>
      </c>
      <c r="H547" s="17">
        <v>1.0587896902262499</v>
      </c>
      <c r="I547" s="111">
        <v>1.0469949589520819</v>
      </c>
      <c r="J547" s="112" t="str">
        <f t="shared" si="84"/>
        <v>No</v>
      </c>
      <c r="K547" s="146" t="b">
        <f t="shared" si="89"/>
        <v>0</v>
      </c>
      <c r="L547" s="107">
        <f>IF(H547&lt;I547,D547-F547,0)</f>
        <v>0</v>
      </c>
      <c r="M547" s="27">
        <f t="shared" si="85"/>
        <v>0</v>
      </c>
      <c r="N547" s="27">
        <v>28.954106755958243</v>
      </c>
      <c r="O547" s="27">
        <f t="shared" si="86"/>
        <v>0</v>
      </c>
      <c r="P547" s="14"/>
      <c r="Q547" s="14"/>
      <c r="R547" s="54"/>
      <c r="S547" s="2"/>
      <c r="T547" s="2"/>
    </row>
    <row r="548" spans="1:20" x14ac:dyDescent="0.35">
      <c r="A548" s="97">
        <v>43864</v>
      </c>
      <c r="B548" s="10">
        <v>0.25</v>
      </c>
      <c r="C548" s="18" t="s">
        <v>18</v>
      </c>
      <c r="D548" s="51">
        <v>0</v>
      </c>
      <c r="E548" s="52">
        <v>0</v>
      </c>
      <c r="F548" s="53">
        <v>0</v>
      </c>
      <c r="G548" s="101">
        <v>0</v>
      </c>
      <c r="H548" s="17">
        <v>1.0587896902262499</v>
      </c>
      <c r="I548" s="111">
        <v>1.0469949589520819</v>
      </c>
      <c r="J548" s="112" t="str">
        <f t="shared" si="84"/>
        <v>No</v>
      </c>
      <c r="K548" s="146" t="b">
        <f t="shared" si="89"/>
        <v>0</v>
      </c>
      <c r="L548" s="107">
        <f>IF(H548&lt;I548,D548-F548,0)</f>
        <v>0</v>
      </c>
      <c r="M548" s="27">
        <f t="shared" si="85"/>
        <v>0</v>
      </c>
      <c r="N548" s="27">
        <v>67.559582430569236</v>
      </c>
      <c r="O548" s="27">
        <f t="shared" si="86"/>
        <v>0</v>
      </c>
      <c r="P548" s="14"/>
      <c r="Q548" s="14"/>
      <c r="R548" s="54"/>
      <c r="S548" s="2"/>
      <c r="T548" s="2"/>
    </row>
    <row r="549" spans="1:20" x14ac:dyDescent="0.35">
      <c r="A549" s="97">
        <v>43864</v>
      </c>
      <c r="B549" s="10">
        <v>0.25</v>
      </c>
      <c r="C549" s="18" t="s">
        <v>17</v>
      </c>
      <c r="D549" s="51">
        <v>322.44537353515625</v>
      </c>
      <c r="E549" s="52">
        <v>0</v>
      </c>
      <c r="F549" s="53">
        <v>322.44537353515625</v>
      </c>
      <c r="G549" s="101">
        <v>0</v>
      </c>
      <c r="H549" s="17">
        <v>1.0587896902262499</v>
      </c>
      <c r="I549" s="111">
        <v>1.0469949589520819</v>
      </c>
      <c r="J549" s="112" t="str">
        <f t="shared" si="84"/>
        <v>No</v>
      </c>
      <c r="K549" s="146" t="b">
        <f t="shared" si="89"/>
        <v>0</v>
      </c>
      <c r="L549" s="107">
        <f>IF(H549&lt;I549,D549-F549,0)</f>
        <v>0</v>
      </c>
      <c r="M549" s="27">
        <f t="shared" si="85"/>
        <v>0</v>
      </c>
      <c r="N549" s="27">
        <v>0</v>
      </c>
      <c r="O549" s="27">
        <f t="shared" si="86"/>
        <v>0</v>
      </c>
      <c r="P549" s="14"/>
      <c r="Q549" s="14"/>
      <c r="R549" s="54"/>
      <c r="S549" s="2"/>
      <c r="T549" s="2"/>
    </row>
    <row r="550" spans="1:20" x14ac:dyDescent="0.35">
      <c r="A550" s="97">
        <v>43864</v>
      </c>
      <c r="B550" s="10">
        <v>0.25</v>
      </c>
      <c r="C550" s="18" t="s">
        <v>16</v>
      </c>
      <c r="D550" s="51">
        <v>850</v>
      </c>
      <c r="E550" s="52">
        <v>24610.990742564507</v>
      </c>
      <c r="F550" s="53">
        <v>850</v>
      </c>
      <c r="G550" s="101">
        <v>24610.990742564507</v>
      </c>
      <c r="H550" s="17">
        <v>1.0587896902262499</v>
      </c>
      <c r="I550" s="111">
        <v>1.0469949589520819</v>
      </c>
      <c r="J550" s="112" t="str">
        <f t="shared" si="84"/>
        <v>No</v>
      </c>
      <c r="K550" s="146" t="b">
        <f t="shared" si="89"/>
        <v>0</v>
      </c>
      <c r="L550" s="107">
        <f>IF(H550&lt;I550,D550-F550,0)</f>
        <v>0</v>
      </c>
      <c r="M550" s="27">
        <f t="shared" si="85"/>
        <v>0</v>
      </c>
      <c r="N550" s="27">
        <v>28.954106755958243</v>
      </c>
      <c r="O550" s="27">
        <f t="shared" si="86"/>
        <v>0</v>
      </c>
      <c r="P550" s="14"/>
      <c r="Q550" s="14"/>
      <c r="R550" s="54"/>
      <c r="S550" s="2"/>
      <c r="T550" s="2"/>
    </row>
    <row r="551" spans="1:20" x14ac:dyDescent="0.35">
      <c r="A551" s="97">
        <v>43864</v>
      </c>
      <c r="B551" s="10">
        <v>0.25</v>
      </c>
      <c r="C551" s="18" t="s">
        <v>15</v>
      </c>
      <c r="D551" s="51">
        <v>460.63623046875</v>
      </c>
      <c r="E551" s="52">
        <v>0</v>
      </c>
      <c r="F551" s="53">
        <v>460.63623046875</v>
      </c>
      <c r="G551" s="101">
        <v>0</v>
      </c>
      <c r="H551" s="17">
        <v>1.0587896902262499</v>
      </c>
      <c r="I551" s="111">
        <v>1.0469949589520819</v>
      </c>
      <c r="J551" s="112" t="str">
        <f t="shared" si="84"/>
        <v>No</v>
      </c>
      <c r="K551" s="146" t="b">
        <f t="shared" si="89"/>
        <v>0</v>
      </c>
      <c r="L551" s="107">
        <f>IF(H551&lt;I551,D551-F551,0)</f>
        <v>0</v>
      </c>
      <c r="M551" s="27">
        <f t="shared" si="85"/>
        <v>0</v>
      </c>
      <c r="N551" s="27">
        <v>0</v>
      </c>
      <c r="O551" s="27">
        <f t="shared" si="86"/>
        <v>0</v>
      </c>
      <c r="P551" s="14"/>
      <c r="Q551" s="14"/>
      <c r="R551" s="54"/>
      <c r="S551" s="2"/>
      <c r="T551" s="2"/>
    </row>
    <row r="552" spans="1:20" x14ac:dyDescent="0.35">
      <c r="A552" s="97">
        <v>43864</v>
      </c>
      <c r="B552" s="10">
        <v>0.29166666666666702</v>
      </c>
      <c r="C552" s="18" t="s">
        <v>24</v>
      </c>
      <c r="D552" s="51">
        <v>1000</v>
      </c>
      <c r="E552" s="52">
        <v>31472.81859365767</v>
      </c>
      <c r="F552" s="53">
        <v>1000</v>
      </c>
      <c r="G552" s="101">
        <v>31472.81859365767</v>
      </c>
      <c r="H552" s="17">
        <v>1.1023138146715949</v>
      </c>
      <c r="I552" s="111">
        <v>1.140560808342407</v>
      </c>
      <c r="J552" s="112" t="str">
        <f t="shared" si="84"/>
        <v>Sí</v>
      </c>
      <c r="K552" s="146" t="b">
        <f>OR(($D$559-$F$559)&gt;0,($D$561-$F$561)&gt;0)</f>
        <v>0</v>
      </c>
      <c r="L552" s="107">
        <f>IF(H552&lt;I552,D552-F552,0)</f>
        <v>0</v>
      </c>
      <c r="M552" s="27">
        <f t="shared" si="85"/>
        <v>0</v>
      </c>
      <c r="N552" s="27">
        <v>31.472818593657671</v>
      </c>
      <c r="O552" s="27">
        <f t="shared" si="86"/>
        <v>0</v>
      </c>
      <c r="P552" s="14"/>
      <c r="Q552" s="14"/>
      <c r="R552" s="54"/>
      <c r="S552" s="2"/>
      <c r="T552" s="2"/>
    </row>
    <row r="553" spans="1:20" x14ac:dyDescent="0.35">
      <c r="A553" s="97">
        <v>43864</v>
      </c>
      <c r="B553" s="10">
        <v>0.29166666666666702</v>
      </c>
      <c r="C553" s="18" t="s">
        <v>23</v>
      </c>
      <c r="D553" s="51">
        <v>594.99999999934596</v>
      </c>
      <c r="E553" s="52">
        <v>31210.545105342881</v>
      </c>
      <c r="F553" s="53">
        <v>594.99999999934596</v>
      </c>
      <c r="G553" s="101">
        <v>31210.545105342881</v>
      </c>
      <c r="H553" s="17">
        <v>1.1023138146715949</v>
      </c>
      <c r="I553" s="111">
        <v>1.140560808342407</v>
      </c>
      <c r="J553" s="112" t="str">
        <f t="shared" si="84"/>
        <v>Sí</v>
      </c>
      <c r="K553" s="146" t="b">
        <f t="shared" ref="K553:K561" si="90">OR(($D$559-$F$559)&gt;0,($D$561-$F$561)&gt;0)</f>
        <v>0</v>
      </c>
      <c r="L553" s="107">
        <f>IF(H553&lt;I553,D553-F553,0)</f>
        <v>0</v>
      </c>
      <c r="M553" s="27">
        <f t="shared" si="85"/>
        <v>0</v>
      </c>
      <c r="N553" s="27">
        <v>52.454697656096116</v>
      </c>
      <c r="O553" s="27">
        <f t="shared" si="86"/>
        <v>0</v>
      </c>
      <c r="P553" s="14"/>
      <c r="Q553" s="14"/>
      <c r="R553" s="54"/>
      <c r="S553" s="2"/>
      <c r="T553" s="2"/>
    </row>
    <row r="554" spans="1:20" x14ac:dyDescent="0.35">
      <c r="A554" s="97">
        <v>43864</v>
      </c>
      <c r="B554" s="10">
        <v>0.29166666666666702</v>
      </c>
      <c r="C554" s="18" t="s">
        <v>22</v>
      </c>
      <c r="D554" s="51">
        <v>680</v>
      </c>
      <c r="E554" s="52">
        <v>35669.194406145361</v>
      </c>
      <c r="F554" s="53">
        <v>680</v>
      </c>
      <c r="G554" s="101">
        <v>35669.194406145361</v>
      </c>
      <c r="H554" s="17">
        <v>1.1023138146715949</v>
      </c>
      <c r="I554" s="111">
        <v>1.140560808342407</v>
      </c>
      <c r="J554" s="112" t="str">
        <f t="shared" si="84"/>
        <v>Sí</v>
      </c>
      <c r="K554" s="146" t="b">
        <f t="shared" si="90"/>
        <v>0</v>
      </c>
      <c r="L554" s="107">
        <f>IF(H554&lt;I554,D554-F554,0)</f>
        <v>0</v>
      </c>
      <c r="M554" s="27">
        <f t="shared" si="85"/>
        <v>0</v>
      </c>
      <c r="N554" s="27">
        <v>52.454697656096116</v>
      </c>
      <c r="O554" s="27">
        <f t="shared" si="86"/>
        <v>0</v>
      </c>
      <c r="P554" s="14"/>
      <c r="Q554" s="14"/>
      <c r="R554" s="54"/>
      <c r="S554" s="2"/>
      <c r="T554" s="2"/>
    </row>
    <row r="555" spans="1:20" x14ac:dyDescent="0.35">
      <c r="A555" s="97">
        <v>43864</v>
      </c>
      <c r="B555" s="10">
        <v>0.29166666666666702</v>
      </c>
      <c r="C555" s="18" t="s">
        <v>21</v>
      </c>
      <c r="D555" s="51">
        <v>0</v>
      </c>
      <c r="E555" s="52">
        <v>0</v>
      </c>
      <c r="F555" s="53">
        <v>0</v>
      </c>
      <c r="G555" s="101">
        <v>0</v>
      </c>
      <c r="H555" s="17">
        <v>1.1023138146715949</v>
      </c>
      <c r="I555" s="111">
        <v>1.140560808342407</v>
      </c>
      <c r="J555" s="112" t="str">
        <f t="shared" si="84"/>
        <v>Sí</v>
      </c>
      <c r="K555" s="146" t="b">
        <f t="shared" si="90"/>
        <v>0</v>
      </c>
      <c r="L555" s="107">
        <f>IF(H555&lt;I555,D555-F555,0)</f>
        <v>0</v>
      </c>
      <c r="M555" s="27">
        <f t="shared" si="85"/>
        <v>0</v>
      </c>
      <c r="N555" s="27">
        <v>73.436576718534567</v>
      </c>
      <c r="O555" s="27">
        <f t="shared" si="86"/>
        <v>0</v>
      </c>
      <c r="P555" s="14"/>
      <c r="Q555" s="14"/>
      <c r="R555" s="54"/>
      <c r="S555" s="2"/>
      <c r="T555" s="2"/>
    </row>
    <row r="556" spans="1:20" x14ac:dyDescent="0.35">
      <c r="A556" s="97">
        <v>43864</v>
      </c>
      <c r="B556" s="10">
        <v>0.29166666666666702</v>
      </c>
      <c r="C556" s="18" t="s">
        <v>20</v>
      </c>
      <c r="D556" s="51">
        <v>310.96157319431171</v>
      </c>
      <c r="E556" s="52">
        <v>22835.953426400276</v>
      </c>
      <c r="F556" s="53">
        <v>310.96157319431171</v>
      </c>
      <c r="G556" s="101">
        <v>22835.953426400276</v>
      </c>
      <c r="H556" s="17">
        <v>1.1023138146715949</v>
      </c>
      <c r="I556" s="111">
        <v>1.140560808342407</v>
      </c>
      <c r="J556" s="112" t="str">
        <f t="shared" si="84"/>
        <v>Sí</v>
      </c>
      <c r="K556" s="146" t="b">
        <f t="shared" si="90"/>
        <v>0</v>
      </c>
      <c r="L556" s="107">
        <f>IF(H556&lt;I556,D556-F556,0)</f>
        <v>0</v>
      </c>
      <c r="M556" s="27">
        <f t="shared" si="85"/>
        <v>0</v>
      </c>
      <c r="N556" s="27">
        <v>73.436576718534567</v>
      </c>
      <c r="O556" s="27">
        <f t="shared" si="86"/>
        <v>0</v>
      </c>
      <c r="P556" s="14"/>
      <c r="Q556" s="14"/>
      <c r="R556" s="54"/>
      <c r="S556" s="2"/>
      <c r="T556" s="2"/>
    </row>
    <row r="557" spans="1:20" x14ac:dyDescent="0.35">
      <c r="A557" s="97">
        <v>43864</v>
      </c>
      <c r="B557" s="10">
        <v>0.29166666666666702</v>
      </c>
      <c r="C557" s="18" t="s">
        <v>19</v>
      </c>
      <c r="D557" s="51">
        <v>680</v>
      </c>
      <c r="E557" s="52">
        <v>21401.516643687217</v>
      </c>
      <c r="F557" s="53">
        <v>680</v>
      </c>
      <c r="G557" s="101">
        <v>21401.516643687217</v>
      </c>
      <c r="H557" s="17">
        <v>1.1023138146715949</v>
      </c>
      <c r="I557" s="111">
        <v>1.140560808342407</v>
      </c>
      <c r="J557" s="112" t="str">
        <f t="shared" si="84"/>
        <v>Sí</v>
      </c>
      <c r="K557" s="146" t="b">
        <f t="shared" si="90"/>
        <v>0</v>
      </c>
      <c r="L557" s="107">
        <f>IF(H557&lt;I557,D557-F557,0)</f>
        <v>0</v>
      </c>
      <c r="M557" s="27">
        <f t="shared" si="85"/>
        <v>0</v>
      </c>
      <c r="N557" s="27">
        <v>31.472818593657671</v>
      </c>
      <c r="O557" s="27">
        <f t="shared" si="86"/>
        <v>0</v>
      </c>
      <c r="P557" s="14"/>
      <c r="Q557" s="14"/>
      <c r="R557" s="54"/>
      <c r="S557" s="2"/>
      <c r="T557" s="2"/>
    </row>
    <row r="558" spans="1:20" x14ac:dyDescent="0.35">
      <c r="A558" s="97">
        <v>43864</v>
      </c>
      <c r="B558" s="10">
        <v>0.29166666666666702</v>
      </c>
      <c r="C558" s="18" t="s">
        <v>18</v>
      </c>
      <c r="D558" s="51">
        <v>0</v>
      </c>
      <c r="E558" s="52">
        <v>0</v>
      </c>
      <c r="F558" s="53">
        <v>0</v>
      </c>
      <c r="G558" s="101">
        <v>0</v>
      </c>
      <c r="H558" s="17">
        <v>1.1023138146715949</v>
      </c>
      <c r="I558" s="111">
        <v>1.140560808342407</v>
      </c>
      <c r="J558" s="112" t="str">
        <f t="shared" si="84"/>
        <v>Sí</v>
      </c>
      <c r="K558" s="146" t="b">
        <f t="shared" si="90"/>
        <v>0</v>
      </c>
      <c r="L558" s="107">
        <f>IF(H558&lt;I558,D558-F558,0)</f>
        <v>0</v>
      </c>
      <c r="M558" s="27">
        <f t="shared" si="85"/>
        <v>0</v>
      </c>
      <c r="N558" s="27">
        <v>73.436576718534567</v>
      </c>
      <c r="O558" s="27">
        <f t="shared" si="86"/>
        <v>0</v>
      </c>
      <c r="P558" s="14"/>
      <c r="Q558" s="14"/>
      <c r="R558" s="54"/>
      <c r="S558" s="2"/>
      <c r="T558" s="2"/>
    </row>
    <row r="559" spans="1:20" x14ac:dyDescent="0.35">
      <c r="A559" s="97">
        <v>43864</v>
      </c>
      <c r="B559" s="10">
        <v>0.29166666666666702</v>
      </c>
      <c r="C559" s="18" t="s">
        <v>17</v>
      </c>
      <c r="D559" s="51">
        <v>335.70025634765625</v>
      </c>
      <c r="E559" s="52">
        <v>0</v>
      </c>
      <c r="F559" s="53">
        <v>335.70025634765625</v>
      </c>
      <c r="G559" s="101">
        <v>0</v>
      </c>
      <c r="H559" s="17">
        <v>1.1023138146715949</v>
      </c>
      <c r="I559" s="111">
        <v>1.140560808342407</v>
      </c>
      <c r="J559" s="112" t="str">
        <f t="shared" si="84"/>
        <v>Sí</v>
      </c>
      <c r="K559" s="146" t="b">
        <f t="shared" si="90"/>
        <v>0</v>
      </c>
      <c r="L559" s="107">
        <f>IF(H559&lt;I559,D559-F559,0)</f>
        <v>0</v>
      </c>
      <c r="M559" s="27">
        <f t="shared" si="85"/>
        <v>0</v>
      </c>
      <c r="N559" s="27">
        <v>0</v>
      </c>
      <c r="O559" s="27">
        <f t="shared" si="86"/>
        <v>0</v>
      </c>
      <c r="P559" s="14"/>
      <c r="Q559" s="14"/>
      <c r="R559" s="54"/>
      <c r="S559" s="2"/>
      <c r="T559" s="2"/>
    </row>
    <row r="560" spans="1:20" x14ac:dyDescent="0.35">
      <c r="A560" s="97">
        <v>43864</v>
      </c>
      <c r="B560" s="10">
        <v>0.29166666666666702</v>
      </c>
      <c r="C560" s="18" t="s">
        <v>16</v>
      </c>
      <c r="D560" s="51">
        <v>850</v>
      </c>
      <c r="E560" s="52">
        <v>26751.895804609019</v>
      </c>
      <c r="F560" s="53">
        <v>850</v>
      </c>
      <c r="G560" s="101">
        <v>26751.895804609019</v>
      </c>
      <c r="H560" s="17">
        <v>1.1023138146715949</v>
      </c>
      <c r="I560" s="111">
        <v>1.140560808342407</v>
      </c>
      <c r="J560" s="112" t="str">
        <f t="shared" si="84"/>
        <v>Sí</v>
      </c>
      <c r="K560" s="146" t="b">
        <f t="shared" si="90"/>
        <v>0</v>
      </c>
      <c r="L560" s="107">
        <f>IF(H560&lt;I560,D560-F560,0)</f>
        <v>0</v>
      </c>
      <c r="M560" s="27">
        <f t="shared" si="85"/>
        <v>0</v>
      </c>
      <c r="N560" s="27">
        <v>31.472818593657671</v>
      </c>
      <c r="O560" s="27">
        <f t="shared" si="86"/>
        <v>0</v>
      </c>
      <c r="P560" s="14"/>
      <c r="Q560" s="14"/>
      <c r="R560" s="54"/>
      <c r="S560" s="2"/>
      <c r="T560" s="2"/>
    </row>
    <row r="561" spans="1:20" x14ac:dyDescent="0.35">
      <c r="A561" s="97">
        <v>43864</v>
      </c>
      <c r="B561" s="10">
        <v>0.29166666666666702</v>
      </c>
      <c r="C561" s="18" t="s">
        <v>15</v>
      </c>
      <c r="D561" s="51">
        <v>479.57180786132813</v>
      </c>
      <c r="E561" s="52">
        <v>0</v>
      </c>
      <c r="F561" s="53">
        <v>479.57180786132813</v>
      </c>
      <c r="G561" s="101">
        <v>0</v>
      </c>
      <c r="H561" s="17">
        <v>1.1023138146715949</v>
      </c>
      <c r="I561" s="111">
        <v>1.140560808342407</v>
      </c>
      <c r="J561" s="112" t="str">
        <f t="shared" si="84"/>
        <v>Sí</v>
      </c>
      <c r="K561" s="146" t="b">
        <f t="shared" si="90"/>
        <v>0</v>
      </c>
      <c r="L561" s="107">
        <f>IF(H561&lt;I561,D561-F561,0)</f>
        <v>0</v>
      </c>
      <c r="M561" s="27">
        <f t="shared" si="85"/>
        <v>0</v>
      </c>
      <c r="N561" s="27">
        <v>0</v>
      </c>
      <c r="O561" s="27">
        <f t="shared" si="86"/>
        <v>0</v>
      </c>
      <c r="P561" s="14"/>
      <c r="Q561" s="14"/>
      <c r="R561" s="54"/>
      <c r="S561" s="2"/>
      <c r="T561" s="2"/>
    </row>
    <row r="562" spans="1:20" x14ac:dyDescent="0.35">
      <c r="A562" s="97">
        <v>43864</v>
      </c>
      <c r="B562" s="10">
        <v>0.33333333333333398</v>
      </c>
      <c r="C562" s="18" t="s">
        <v>24</v>
      </c>
      <c r="D562" s="51">
        <v>1000</v>
      </c>
      <c r="E562" s="52">
        <v>33334.154027969271</v>
      </c>
      <c r="F562" s="53">
        <v>1000</v>
      </c>
      <c r="G562" s="101">
        <v>33334.154027969271</v>
      </c>
      <c r="H562" s="17">
        <v>1.0460277723940126</v>
      </c>
      <c r="I562" s="111">
        <v>1.2589719612384491</v>
      </c>
      <c r="J562" s="112" t="str">
        <f t="shared" si="84"/>
        <v>Sí</v>
      </c>
      <c r="K562" s="146" t="b">
        <f>OR(($D$569-$F$569)&gt;0,($D$571-$F$571)&gt;0)</f>
        <v>0</v>
      </c>
      <c r="L562" s="107">
        <f>IF(H562&lt;I562,D562-F562,0)</f>
        <v>0</v>
      </c>
      <c r="M562" s="27">
        <f t="shared" si="85"/>
        <v>0</v>
      </c>
      <c r="N562" s="27">
        <v>33.334154027969269</v>
      </c>
      <c r="O562" s="27">
        <f t="shared" si="86"/>
        <v>0</v>
      </c>
      <c r="P562" s="14"/>
      <c r="Q562" s="14"/>
      <c r="R562" s="54"/>
      <c r="S562" s="2"/>
      <c r="T562" s="2"/>
    </row>
    <row r="563" spans="1:20" x14ac:dyDescent="0.35">
      <c r="A563" s="97">
        <v>43864</v>
      </c>
      <c r="B563" s="10">
        <v>0.33333333333333398</v>
      </c>
      <c r="C563" s="18" t="s">
        <v>23</v>
      </c>
      <c r="D563" s="51">
        <v>594.99999999996294</v>
      </c>
      <c r="E563" s="52">
        <v>33056.36941106747</v>
      </c>
      <c r="F563" s="53">
        <v>594.99999999996294</v>
      </c>
      <c r="G563" s="101">
        <v>33056.36941106747</v>
      </c>
      <c r="H563" s="17">
        <v>1.0460277723940126</v>
      </c>
      <c r="I563" s="111">
        <v>1.2589719612384491</v>
      </c>
      <c r="J563" s="112" t="str">
        <f t="shared" si="84"/>
        <v>Sí</v>
      </c>
      <c r="K563" s="146" t="b">
        <f t="shared" ref="K563:K571" si="91">OR(($D$569-$F$569)&gt;0,($D$571-$F$571)&gt;0)</f>
        <v>0</v>
      </c>
      <c r="L563" s="107">
        <f>IF(H563&lt;I563,D563-F563,0)</f>
        <v>0</v>
      </c>
      <c r="M563" s="27">
        <f t="shared" si="85"/>
        <v>0</v>
      </c>
      <c r="N563" s="27">
        <v>55.556923379948785</v>
      </c>
      <c r="O563" s="27">
        <f t="shared" si="86"/>
        <v>0</v>
      </c>
      <c r="P563" s="14"/>
      <c r="Q563" s="14"/>
      <c r="R563" s="54"/>
      <c r="S563" s="2"/>
      <c r="T563" s="2"/>
    </row>
    <row r="564" spans="1:20" x14ac:dyDescent="0.35">
      <c r="A564" s="97">
        <v>43864</v>
      </c>
      <c r="B564" s="10">
        <v>0.33333333333333398</v>
      </c>
      <c r="C564" s="18" t="s">
        <v>22</v>
      </c>
      <c r="D564" s="51">
        <v>680</v>
      </c>
      <c r="E564" s="52">
        <v>37778.707898365174</v>
      </c>
      <c r="F564" s="53">
        <v>680</v>
      </c>
      <c r="G564" s="101">
        <v>37778.707898365174</v>
      </c>
      <c r="H564" s="17">
        <v>1.0460277723940126</v>
      </c>
      <c r="I564" s="111">
        <v>1.2589719612384491</v>
      </c>
      <c r="J564" s="112" t="str">
        <f t="shared" si="84"/>
        <v>Sí</v>
      </c>
      <c r="K564" s="146" t="b">
        <f t="shared" si="91"/>
        <v>0</v>
      </c>
      <c r="L564" s="107">
        <f>IF(H564&lt;I564,D564-F564,0)</f>
        <v>0</v>
      </c>
      <c r="M564" s="27">
        <f t="shared" si="85"/>
        <v>0</v>
      </c>
      <c r="N564" s="27">
        <v>55.556923379948785</v>
      </c>
      <c r="O564" s="27">
        <f t="shared" si="86"/>
        <v>0</v>
      </c>
      <c r="P564" s="14"/>
      <c r="Q564" s="14"/>
      <c r="R564" s="54"/>
      <c r="S564" s="2"/>
      <c r="T564" s="2"/>
    </row>
    <row r="565" spans="1:20" x14ac:dyDescent="0.35">
      <c r="A565" s="97">
        <v>43864</v>
      </c>
      <c r="B565" s="10">
        <v>0.33333333333333398</v>
      </c>
      <c r="C565" s="18" t="s">
        <v>21</v>
      </c>
      <c r="D565" s="51">
        <v>37.159274934775908</v>
      </c>
      <c r="E565" s="52">
        <v>2890.2369865681148</v>
      </c>
      <c r="F565" s="53">
        <v>37.159274934775908</v>
      </c>
      <c r="G565" s="101">
        <v>2890.2369865681148</v>
      </c>
      <c r="H565" s="17">
        <v>1.0460277723940126</v>
      </c>
      <c r="I565" s="111">
        <v>1.2589719612384491</v>
      </c>
      <c r="J565" s="112" t="str">
        <f t="shared" si="84"/>
        <v>Sí</v>
      </c>
      <c r="K565" s="146" t="b">
        <f t="shared" si="91"/>
        <v>0</v>
      </c>
      <c r="L565" s="107">
        <f>IF(H565&lt;I565,D565-F565,0)</f>
        <v>0</v>
      </c>
      <c r="M565" s="27">
        <f t="shared" si="85"/>
        <v>0</v>
      </c>
      <c r="N565" s="27">
        <v>77.779692731928293</v>
      </c>
      <c r="O565" s="27">
        <f t="shared" si="86"/>
        <v>0</v>
      </c>
      <c r="P565" s="14"/>
      <c r="Q565" s="14"/>
      <c r="R565" s="54"/>
      <c r="S565" s="2"/>
      <c r="T565" s="2"/>
    </row>
    <row r="566" spans="1:20" x14ac:dyDescent="0.35">
      <c r="A566" s="97">
        <v>43864</v>
      </c>
      <c r="B566" s="10">
        <v>0.33333333333333398</v>
      </c>
      <c r="C566" s="18" t="s">
        <v>20</v>
      </c>
      <c r="D566" s="51">
        <v>510.00000000000006</v>
      </c>
      <c r="E566" s="52">
        <v>39667.643293283436</v>
      </c>
      <c r="F566" s="53">
        <v>510.00000000000006</v>
      </c>
      <c r="G566" s="101">
        <v>39667.643293283436</v>
      </c>
      <c r="H566" s="17">
        <v>1.0460277723940126</v>
      </c>
      <c r="I566" s="111">
        <v>1.2589719612384491</v>
      </c>
      <c r="J566" s="112" t="str">
        <f t="shared" si="84"/>
        <v>Sí</v>
      </c>
      <c r="K566" s="146" t="b">
        <f t="shared" si="91"/>
        <v>0</v>
      </c>
      <c r="L566" s="107">
        <f>IF(H566&lt;I566,D566-F566,0)</f>
        <v>0</v>
      </c>
      <c r="M566" s="27">
        <f t="shared" si="85"/>
        <v>0</v>
      </c>
      <c r="N566" s="27">
        <v>77.779692731928293</v>
      </c>
      <c r="O566" s="27">
        <f t="shared" si="86"/>
        <v>0</v>
      </c>
      <c r="P566" s="14"/>
      <c r="Q566" s="14"/>
      <c r="R566" s="54"/>
      <c r="S566" s="2"/>
      <c r="T566" s="2"/>
    </row>
    <row r="567" spans="1:20" x14ac:dyDescent="0.35">
      <c r="A567" s="97">
        <v>43864</v>
      </c>
      <c r="B567" s="10">
        <v>0.33333333333333398</v>
      </c>
      <c r="C567" s="18" t="s">
        <v>19</v>
      </c>
      <c r="D567" s="51">
        <v>680</v>
      </c>
      <c r="E567" s="52">
        <v>22667.224739019104</v>
      </c>
      <c r="F567" s="53">
        <v>680</v>
      </c>
      <c r="G567" s="101">
        <v>22667.224739019104</v>
      </c>
      <c r="H567" s="17">
        <v>1.0460277723940126</v>
      </c>
      <c r="I567" s="111">
        <v>1.2589719612384491</v>
      </c>
      <c r="J567" s="112" t="str">
        <f t="shared" si="84"/>
        <v>Sí</v>
      </c>
      <c r="K567" s="146" t="b">
        <f t="shared" si="91"/>
        <v>0</v>
      </c>
      <c r="L567" s="107">
        <f>IF(H567&lt;I567,D567-F567,0)</f>
        <v>0</v>
      </c>
      <c r="M567" s="27">
        <f t="shared" si="85"/>
        <v>0</v>
      </c>
      <c r="N567" s="27">
        <v>33.334154027969269</v>
      </c>
      <c r="O567" s="27">
        <f t="shared" si="86"/>
        <v>0</v>
      </c>
      <c r="P567" s="14"/>
      <c r="Q567" s="14"/>
      <c r="R567" s="54"/>
      <c r="S567" s="2"/>
      <c r="T567" s="2"/>
    </row>
    <row r="568" spans="1:20" x14ac:dyDescent="0.35">
      <c r="A568" s="97">
        <v>43864</v>
      </c>
      <c r="B568" s="10">
        <v>0.33333333333333398</v>
      </c>
      <c r="C568" s="18" t="s">
        <v>18</v>
      </c>
      <c r="D568" s="51">
        <v>485.58905237193682</v>
      </c>
      <c r="E568" s="52">
        <v>37768.967287477484</v>
      </c>
      <c r="F568" s="53">
        <v>485.58905237193682</v>
      </c>
      <c r="G568" s="101">
        <v>37768.967287477484</v>
      </c>
      <c r="H568" s="17">
        <v>1.0460277723940126</v>
      </c>
      <c r="I568" s="111">
        <v>1.2589719612384491</v>
      </c>
      <c r="J568" s="112" t="str">
        <f t="shared" si="84"/>
        <v>Sí</v>
      </c>
      <c r="K568" s="146" t="b">
        <f t="shared" si="91"/>
        <v>0</v>
      </c>
      <c r="L568" s="107">
        <f>IF(H568&lt;I568,D568-F568,0)</f>
        <v>0</v>
      </c>
      <c r="M568" s="27">
        <f t="shared" si="85"/>
        <v>0</v>
      </c>
      <c r="N568" s="27">
        <v>77.779692731928293</v>
      </c>
      <c r="O568" s="27">
        <f t="shared" si="86"/>
        <v>0</v>
      </c>
      <c r="P568" s="14"/>
      <c r="Q568" s="14"/>
      <c r="R568" s="54"/>
      <c r="S568" s="2"/>
      <c r="T568" s="2"/>
    </row>
    <row r="569" spans="1:20" x14ac:dyDescent="0.35">
      <c r="A569" s="97">
        <v>43864</v>
      </c>
      <c r="B569" s="10">
        <v>0.33333333333333398</v>
      </c>
      <c r="C569" s="18" t="s">
        <v>17</v>
      </c>
      <c r="D569" s="51">
        <v>318.558837890625</v>
      </c>
      <c r="E569" s="52">
        <v>0</v>
      </c>
      <c r="F569" s="53">
        <v>318.558837890625</v>
      </c>
      <c r="G569" s="101">
        <v>0</v>
      </c>
      <c r="H569" s="17">
        <v>1.0460277723940126</v>
      </c>
      <c r="I569" s="111">
        <v>1.2589719612384491</v>
      </c>
      <c r="J569" s="112" t="str">
        <f t="shared" si="84"/>
        <v>Sí</v>
      </c>
      <c r="K569" s="146" t="b">
        <f t="shared" si="91"/>
        <v>0</v>
      </c>
      <c r="L569" s="107">
        <f>IF(H569&lt;I569,D569-F569,0)</f>
        <v>0</v>
      </c>
      <c r="M569" s="27">
        <f t="shared" si="85"/>
        <v>0</v>
      </c>
      <c r="N569" s="27">
        <v>0</v>
      </c>
      <c r="O569" s="27">
        <f t="shared" si="86"/>
        <v>0</v>
      </c>
      <c r="P569" s="14"/>
      <c r="Q569" s="14"/>
      <c r="R569" s="54"/>
      <c r="S569" s="2"/>
      <c r="T569" s="2"/>
    </row>
    <row r="570" spans="1:20" x14ac:dyDescent="0.35">
      <c r="A570" s="97">
        <v>43864</v>
      </c>
      <c r="B570" s="10">
        <v>0.33333333333333398</v>
      </c>
      <c r="C570" s="18" t="s">
        <v>16</v>
      </c>
      <c r="D570" s="51">
        <v>850</v>
      </c>
      <c r="E570" s="52">
        <v>28334.03092377388</v>
      </c>
      <c r="F570" s="53">
        <v>850</v>
      </c>
      <c r="G570" s="101">
        <v>28334.03092377388</v>
      </c>
      <c r="H570" s="17">
        <v>1.0460277723940126</v>
      </c>
      <c r="I570" s="111">
        <v>1.2589719612384491</v>
      </c>
      <c r="J570" s="112" t="str">
        <f t="shared" si="84"/>
        <v>Sí</v>
      </c>
      <c r="K570" s="146" t="b">
        <f t="shared" si="91"/>
        <v>0</v>
      </c>
      <c r="L570" s="107">
        <f>IF(H570&lt;I570,D570-F570,0)</f>
        <v>0</v>
      </c>
      <c r="M570" s="27">
        <f t="shared" si="85"/>
        <v>0</v>
      </c>
      <c r="N570" s="27">
        <v>33.334154027969269</v>
      </c>
      <c r="O570" s="27">
        <f t="shared" si="86"/>
        <v>0</v>
      </c>
      <c r="P570" s="14"/>
      <c r="Q570" s="14"/>
      <c r="R570" s="54"/>
      <c r="S570" s="2"/>
      <c r="T570" s="2"/>
    </row>
    <row r="571" spans="1:20" x14ac:dyDescent="0.35">
      <c r="A571" s="97">
        <v>43864</v>
      </c>
      <c r="B571" s="10">
        <v>0.33333333333333398</v>
      </c>
      <c r="C571" s="18" t="s">
        <v>15</v>
      </c>
      <c r="D571" s="51">
        <v>455.08404541015625</v>
      </c>
      <c r="E571" s="52">
        <v>0</v>
      </c>
      <c r="F571" s="53">
        <v>455.08404541015625</v>
      </c>
      <c r="G571" s="101">
        <v>0</v>
      </c>
      <c r="H571" s="17">
        <v>1.0460277723940126</v>
      </c>
      <c r="I571" s="111">
        <v>1.2589719612384491</v>
      </c>
      <c r="J571" s="112" t="str">
        <f t="shared" si="84"/>
        <v>Sí</v>
      </c>
      <c r="K571" s="146" t="b">
        <f t="shared" si="91"/>
        <v>0</v>
      </c>
      <c r="L571" s="107">
        <f>IF(H571&lt;I571,D571-F571,0)</f>
        <v>0</v>
      </c>
      <c r="M571" s="27">
        <f t="shared" si="85"/>
        <v>0</v>
      </c>
      <c r="N571" s="27">
        <v>0</v>
      </c>
      <c r="O571" s="27">
        <f t="shared" si="86"/>
        <v>0</v>
      </c>
      <c r="P571" s="14"/>
      <c r="Q571" s="14"/>
      <c r="R571" s="54"/>
      <c r="S571" s="2"/>
      <c r="T571" s="2"/>
    </row>
    <row r="572" spans="1:20" x14ac:dyDescent="0.35">
      <c r="A572" s="97">
        <v>43864</v>
      </c>
      <c r="B572" s="10">
        <v>0.375</v>
      </c>
      <c r="C572" s="18" t="s">
        <v>24</v>
      </c>
      <c r="D572" s="51">
        <v>1000</v>
      </c>
      <c r="E572" s="52">
        <v>32950.068938349417</v>
      </c>
      <c r="F572" s="53">
        <v>1000</v>
      </c>
      <c r="G572" s="101">
        <v>32950.068938349417</v>
      </c>
      <c r="H572" s="17">
        <v>1.1738924990241533</v>
      </c>
      <c r="I572" s="111">
        <v>1.3495517490490556</v>
      </c>
      <c r="J572" s="112" t="str">
        <f t="shared" si="84"/>
        <v>Sí</v>
      </c>
      <c r="K572" s="146" t="b">
        <f>OR(($D$579-$F$579)&gt;0,($D$581-$F$581)&gt;0)</f>
        <v>0</v>
      </c>
      <c r="L572" s="107">
        <f>IF(H572&lt;I572,D572-F572,0)</f>
        <v>0</v>
      </c>
      <c r="M572" s="27">
        <f t="shared" si="85"/>
        <v>0</v>
      </c>
      <c r="N572" s="27">
        <v>32.950068938349418</v>
      </c>
      <c r="O572" s="27">
        <f t="shared" si="86"/>
        <v>0</v>
      </c>
      <c r="P572" s="14"/>
      <c r="Q572" s="14"/>
      <c r="R572" s="54"/>
      <c r="S572" s="2"/>
      <c r="T572" s="2"/>
    </row>
    <row r="573" spans="1:20" x14ac:dyDescent="0.35">
      <c r="A573" s="97">
        <v>43864</v>
      </c>
      <c r="B573" s="10">
        <v>0.375</v>
      </c>
      <c r="C573" s="18" t="s">
        <v>23</v>
      </c>
      <c r="D573" s="51">
        <v>594.9999999999975</v>
      </c>
      <c r="E573" s="52">
        <v>32675.4850305297</v>
      </c>
      <c r="F573" s="53">
        <v>594.9999999999975</v>
      </c>
      <c r="G573" s="101">
        <v>32675.4850305297</v>
      </c>
      <c r="H573" s="17">
        <v>1.1738924990241533</v>
      </c>
      <c r="I573" s="111">
        <v>1.3495517490490556</v>
      </c>
      <c r="J573" s="112" t="str">
        <f t="shared" si="84"/>
        <v>Sí</v>
      </c>
      <c r="K573" s="146" t="b">
        <f t="shared" ref="K573:K581" si="92">OR(($D$579-$F$579)&gt;0,($D$581-$F$581)&gt;0)</f>
        <v>0</v>
      </c>
      <c r="L573" s="107">
        <f>IF(H573&lt;I573,D573-F573,0)</f>
        <v>0</v>
      </c>
      <c r="M573" s="27">
        <f t="shared" si="85"/>
        <v>0</v>
      </c>
      <c r="N573" s="27">
        <v>54.916781563915691</v>
      </c>
      <c r="O573" s="27">
        <f t="shared" si="86"/>
        <v>0</v>
      </c>
      <c r="P573" s="14"/>
      <c r="Q573" s="14"/>
      <c r="R573" s="54"/>
      <c r="S573" s="2"/>
      <c r="T573" s="2"/>
    </row>
    <row r="574" spans="1:20" x14ac:dyDescent="0.35">
      <c r="A574" s="97">
        <v>43864</v>
      </c>
      <c r="B574" s="10">
        <v>0.375</v>
      </c>
      <c r="C574" s="18" t="s">
        <v>22</v>
      </c>
      <c r="D574" s="51">
        <v>680</v>
      </c>
      <c r="E574" s="52">
        <v>37343.411463462668</v>
      </c>
      <c r="F574" s="53">
        <v>680</v>
      </c>
      <c r="G574" s="101">
        <v>37343.411463462668</v>
      </c>
      <c r="H574" s="17">
        <v>1.1738924990241533</v>
      </c>
      <c r="I574" s="111">
        <v>1.3495517490490556</v>
      </c>
      <c r="J574" s="112" t="str">
        <f t="shared" si="84"/>
        <v>Sí</v>
      </c>
      <c r="K574" s="146" t="b">
        <f t="shared" si="92"/>
        <v>0</v>
      </c>
      <c r="L574" s="107">
        <f>IF(H574&lt;I574,D574-F574,0)</f>
        <v>0</v>
      </c>
      <c r="M574" s="27">
        <f t="shared" si="85"/>
        <v>0</v>
      </c>
      <c r="N574" s="27">
        <v>54.916781563915691</v>
      </c>
      <c r="O574" s="27">
        <f t="shared" si="86"/>
        <v>0</v>
      </c>
      <c r="P574" s="14"/>
      <c r="Q574" s="14"/>
      <c r="R574" s="54"/>
      <c r="S574" s="2"/>
      <c r="T574" s="2"/>
    </row>
    <row r="575" spans="1:20" x14ac:dyDescent="0.35">
      <c r="A575" s="97">
        <v>43864</v>
      </c>
      <c r="B575" s="10">
        <v>0.375</v>
      </c>
      <c r="C575" s="18" t="s">
        <v>21</v>
      </c>
      <c r="D575" s="51">
        <v>204.56395211121844</v>
      </c>
      <c r="E575" s="52">
        <v>15727.591423520333</v>
      </c>
      <c r="F575" s="53">
        <v>204.56395211121844</v>
      </c>
      <c r="G575" s="101">
        <v>15727.591423520333</v>
      </c>
      <c r="H575" s="17">
        <v>1.1738924990241533</v>
      </c>
      <c r="I575" s="111">
        <v>1.3495517490490556</v>
      </c>
      <c r="J575" s="112" t="str">
        <f t="shared" si="84"/>
        <v>Sí</v>
      </c>
      <c r="K575" s="146" t="b">
        <f t="shared" si="92"/>
        <v>0</v>
      </c>
      <c r="L575" s="107">
        <f>IF(H575&lt;I575,D575-F575,0)</f>
        <v>0</v>
      </c>
      <c r="M575" s="27">
        <f t="shared" si="85"/>
        <v>0</v>
      </c>
      <c r="N575" s="27">
        <v>76.883494189481979</v>
      </c>
      <c r="O575" s="27">
        <f t="shared" si="86"/>
        <v>0</v>
      </c>
      <c r="P575" s="14"/>
      <c r="Q575" s="14"/>
      <c r="R575" s="54"/>
      <c r="S575" s="2"/>
      <c r="T575" s="2"/>
    </row>
    <row r="576" spans="1:20" x14ac:dyDescent="0.35">
      <c r="A576" s="97">
        <v>43864</v>
      </c>
      <c r="B576" s="10">
        <v>0.375</v>
      </c>
      <c r="C576" s="18" t="s">
        <v>20</v>
      </c>
      <c r="D576" s="51">
        <v>510.00000000000006</v>
      </c>
      <c r="E576" s="52">
        <v>39210.582036635817</v>
      </c>
      <c r="F576" s="53">
        <v>510.00000000000006</v>
      </c>
      <c r="G576" s="101">
        <v>39210.582036635817</v>
      </c>
      <c r="H576" s="17">
        <v>1.1738924990241533</v>
      </c>
      <c r="I576" s="111">
        <v>1.3495517490490556</v>
      </c>
      <c r="J576" s="112" t="str">
        <f t="shared" si="84"/>
        <v>Sí</v>
      </c>
      <c r="K576" s="146" t="b">
        <f t="shared" si="92"/>
        <v>0</v>
      </c>
      <c r="L576" s="107">
        <f>IF(H576&lt;I576,D576-F576,0)</f>
        <v>0</v>
      </c>
      <c r="M576" s="27">
        <f t="shared" si="85"/>
        <v>0</v>
      </c>
      <c r="N576" s="27">
        <v>76.883494189481979</v>
      </c>
      <c r="O576" s="27">
        <f t="shared" si="86"/>
        <v>0</v>
      </c>
      <c r="P576" s="14"/>
      <c r="Q576" s="14"/>
      <c r="R576" s="54"/>
      <c r="S576" s="2"/>
      <c r="T576" s="2"/>
    </row>
    <row r="577" spans="1:20" x14ac:dyDescent="0.35">
      <c r="A577" s="97">
        <v>43864</v>
      </c>
      <c r="B577" s="10">
        <v>0.375</v>
      </c>
      <c r="C577" s="18" t="s">
        <v>19</v>
      </c>
      <c r="D577" s="51">
        <v>680</v>
      </c>
      <c r="E577" s="52">
        <v>22406.046878077603</v>
      </c>
      <c r="F577" s="53">
        <v>680</v>
      </c>
      <c r="G577" s="101">
        <v>22406.046878077603</v>
      </c>
      <c r="H577" s="17">
        <v>1.1738924990241533</v>
      </c>
      <c r="I577" s="111">
        <v>1.3495517490490556</v>
      </c>
      <c r="J577" s="112" t="str">
        <f t="shared" si="84"/>
        <v>Sí</v>
      </c>
      <c r="K577" s="146" t="b">
        <f t="shared" si="92"/>
        <v>0</v>
      </c>
      <c r="L577" s="107">
        <f>IF(H577&lt;I577,D577-F577,0)</f>
        <v>0</v>
      </c>
      <c r="M577" s="27">
        <f t="shared" si="85"/>
        <v>0</v>
      </c>
      <c r="N577" s="27">
        <v>32.950068938349418</v>
      </c>
      <c r="O577" s="27">
        <f t="shared" si="86"/>
        <v>0</v>
      </c>
      <c r="P577" s="14"/>
      <c r="Q577" s="14"/>
      <c r="R577" s="54"/>
      <c r="S577" s="2"/>
      <c r="T577" s="2"/>
    </row>
    <row r="578" spans="1:20" x14ac:dyDescent="0.35">
      <c r="A578" s="97">
        <v>43864</v>
      </c>
      <c r="B578" s="10">
        <v>0.375</v>
      </c>
      <c r="C578" s="18" t="s">
        <v>18</v>
      </c>
      <c r="D578" s="51">
        <v>494.55045881199726</v>
      </c>
      <c r="E578" s="52">
        <v>38022.767326477835</v>
      </c>
      <c r="F578" s="53">
        <v>494.55045881199726</v>
      </c>
      <c r="G578" s="101">
        <v>38022.767326477835</v>
      </c>
      <c r="H578" s="17">
        <v>1.1738924990241533</v>
      </c>
      <c r="I578" s="111">
        <v>1.3495517490490556</v>
      </c>
      <c r="J578" s="112" t="str">
        <f t="shared" ref="J578:J641" si="93">IF(H578&lt;I578,"Sí","No")</f>
        <v>Sí</v>
      </c>
      <c r="K578" s="146" t="b">
        <f t="shared" si="92"/>
        <v>0</v>
      </c>
      <c r="L578" s="107">
        <f>IF(H578&lt;I578,D578-F578,0)</f>
        <v>0</v>
      </c>
      <c r="M578" s="27">
        <f t="shared" ref="M578:M641" si="94">ABS(L578*6.82)</f>
        <v>0</v>
      </c>
      <c r="N578" s="27">
        <v>76.883494189481979</v>
      </c>
      <c r="O578" s="27">
        <f t="shared" ref="O578:O641" si="95">IF(L578&gt;0, L578*N578*1.5, L578*N578)</f>
        <v>0</v>
      </c>
      <c r="P578" s="14"/>
      <c r="Q578" s="14"/>
      <c r="R578" s="54"/>
      <c r="S578" s="2"/>
      <c r="T578" s="2"/>
    </row>
    <row r="579" spans="1:20" x14ac:dyDescent="0.35">
      <c r="A579" s="97">
        <v>43864</v>
      </c>
      <c r="B579" s="10">
        <v>0.375</v>
      </c>
      <c r="C579" s="18" t="s">
        <v>17</v>
      </c>
      <c r="D579" s="51">
        <v>357.49893188476557</v>
      </c>
      <c r="E579" s="52">
        <v>0</v>
      </c>
      <c r="F579" s="53">
        <v>357.49893188476557</v>
      </c>
      <c r="G579" s="101">
        <v>0</v>
      </c>
      <c r="H579" s="17">
        <v>1.1738924990241533</v>
      </c>
      <c r="I579" s="111">
        <v>1.3495517490490556</v>
      </c>
      <c r="J579" s="112" t="str">
        <f t="shared" si="93"/>
        <v>Sí</v>
      </c>
      <c r="K579" s="146" t="b">
        <f t="shared" si="92"/>
        <v>0</v>
      </c>
      <c r="L579" s="107">
        <f>IF(H579&lt;I579,D579-F579,0)</f>
        <v>0</v>
      </c>
      <c r="M579" s="27">
        <f t="shared" si="94"/>
        <v>0</v>
      </c>
      <c r="N579" s="27">
        <v>0</v>
      </c>
      <c r="O579" s="27">
        <f t="shared" si="95"/>
        <v>0</v>
      </c>
      <c r="P579" s="14"/>
      <c r="Q579" s="14"/>
      <c r="R579" s="54"/>
      <c r="S579" s="2"/>
      <c r="T579" s="2"/>
    </row>
    <row r="580" spans="1:20" x14ac:dyDescent="0.35">
      <c r="A580" s="97">
        <v>43864</v>
      </c>
      <c r="B580" s="10">
        <v>0.375</v>
      </c>
      <c r="C580" s="18" t="s">
        <v>16</v>
      </c>
      <c r="D580" s="51">
        <v>850</v>
      </c>
      <c r="E580" s="52">
        <v>28007.558597597006</v>
      </c>
      <c r="F580" s="53">
        <v>850</v>
      </c>
      <c r="G580" s="101">
        <v>28007.558597597006</v>
      </c>
      <c r="H580" s="17">
        <v>1.1738924990241533</v>
      </c>
      <c r="I580" s="111">
        <v>1.3495517490490556</v>
      </c>
      <c r="J580" s="112" t="str">
        <f t="shared" si="93"/>
        <v>Sí</v>
      </c>
      <c r="K580" s="146" t="b">
        <f t="shared" si="92"/>
        <v>0</v>
      </c>
      <c r="L580" s="107">
        <f>IF(H580&lt;I580,D580-F580,0)</f>
        <v>0</v>
      </c>
      <c r="M580" s="27">
        <f t="shared" si="94"/>
        <v>0</v>
      </c>
      <c r="N580" s="27">
        <v>32.950068938349418</v>
      </c>
      <c r="O580" s="27">
        <f t="shared" si="95"/>
        <v>0</v>
      </c>
      <c r="P580" s="14"/>
      <c r="Q580" s="14"/>
      <c r="R580" s="54"/>
      <c r="S580" s="2"/>
      <c r="T580" s="2"/>
    </row>
    <row r="581" spans="1:20" x14ac:dyDescent="0.35">
      <c r="A581" s="97">
        <v>43864</v>
      </c>
      <c r="B581" s="10">
        <v>0.375</v>
      </c>
      <c r="C581" s="18" t="s">
        <v>15</v>
      </c>
      <c r="D581" s="51">
        <v>510.71276855468744</v>
      </c>
      <c r="E581" s="52">
        <v>0</v>
      </c>
      <c r="F581" s="53">
        <v>510.71276855468744</v>
      </c>
      <c r="G581" s="101">
        <v>0</v>
      </c>
      <c r="H581" s="17">
        <v>1.1738924990241533</v>
      </c>
      <c r="I581" s="111">
        <v>1.3495517490490556</v>
      </c>
      <c r="J581" s="112" t="str">
        <f t="shared" si="93"/>
        <v>Sí</v>
      </c>
      <c r="K581" s="146" t="b">
        <f t="shared" si="92"/>
        <v>0</v>
      </c>
      <c r="L581" s="107">
        <f>IF(H581&lt;I581,D581-F581,0)</f>
        <v>0</v>
      </c>
      <c r="M581" s="27">
        <f t="shared" si="94"/>
        <v>0</v>
      </c>
      <c r="N581" s="27">
        <v>0</v>
      </c>
      <c r="O581" s="27">
        <f t="shared" si="95"/>
        <v>0</v>
      </c>
      <c r="P581" s="14"/>
      <c r="Q581" s="14"/>
      <c r="R581" s="54"/>
      <c r="S581" s="2"/>
      <c r="T581" s="2"/>
    </row>
    <row r="582" spans="1:20" x14ac:dyDescent="0.35">
      <c r="A582" s="97">
        <v>43864</v>
      </c>
      <c r="B582" s="10">
        <v>0.41666666666666702</v>
      </c>
      <c r="C582" s="18" t="s">
        <v>24</v>
      </c>
      <c r="D582" s="51">
        <v>1000</v>
      </c>
      <c r="E582" s="52">
        <v>32218.830017726999</v>
      </c>
      <c r="F582" s="53">
        <v>1000</v>
      </c>
      <c r="G582" s="101">
        <v>32218.830017726999</v>
      </c>
      <c r="H582" s="17">
        <v>1.1985321984550745</v>
      </c>
      <c r="I582" s="111">
        <v>0.93667248251615109</v>
      </c>
      <c r="J582" s="112" t="str">
        <f t="shared" si="93"/>
        <v>No</v>
      </c>
      <c r="K582" s="146" t="b">
        <f>OR(($D$589-$F$589)&gt;0,($D$591-$F$591)&gt;0)</f>
        <v>0</v>
      </c>
      <c r="L582" s="107">
        <f>IF(H582&lt;I582,D582-F582,0)</f>
        <v>0</v>
      </c>
      <c r="M582" s="27">
        <f t="shared" si="94"/>
        <v>0</v>
      </c>
      <c r="N582" s="27">
        <v>32.218830017727001</v>
      </c>
      <c r="O582" s="27">
        <f t="shared" si="95"/>
        <v>0</v>
      </c>
      <c r="P582" s="14"/>
      <c r="Q582" s="14"/>
      <c r="R582" s="54"/>
      <c r="S582" s="2"/>
      <c r="T582" s="2"/>
    </row>
    <row r="583" spans="1:20" x14ac:dyDescent="0.35">
      <c r="A583" s="97">
        <v>43864</v>
      </c>
      <c r="B583" s="10">
        <v>0.41666666666666702</v>
      </c>
      <c r="C583" s="18" t="s">
        <v>23</v>
      </c>
      <c r="D583" s="51">
        <v>595.00000000003593</v>
      </c>
      <c r="E583" s="52">
        <v>31950.339767581205</v>
      </c>
      <c r="F583" s="53">
        <v>595.00000000003593</v>
      </c>
      <c r="G583" s="101">
        <v>31950.339767581205</v>
      </c>
      <c r="H583" s="17">
        <v>1.1985321984550745</v>
      </c>
      <c r="I583" s="111">
        <v>0.93667248251615109</v>
      </c>
      <c r="J583" s="112" t="str">
        <f t="shared" si="93"/>
        <v>No</v>
      </c>
      <c r="K583" s="146" t="b">
        <f t="shared" ref="K583:K591" si="96">OR(($D$589-$F$589)&gt;0,($D$591-$F$591)&gt;0)</f>
        <v>0</v>
      </c>
      <c r="L583" s="107">
        <f>IF(H583&lt;I583,D583-F583,0)</f>
        <v>0</v>
      </c>
      <c r="M583" s="27">
        <f t="shared" si="94"/>
        <v>0</v>
      </c>
      <c r="N583" s="27">
        <v>53.698050029545001</v>
      </c>
      <c r="O583" s="27">
        <f t="shared" si="95"/>
        <v>0</v>
      </c>
      <c r="P583" s="14"/>
      <c r="Q583" s="14"/>
      <c r="R583" s="54"/>
      <c r="S583" s="2"/>
      <c r="T583" s="2"/>
    </row>
    <row r="584" spans="1:20" x14ac:dyDescent="0.35">
      <c r="A584" s="97">
        <v>43864</v>
      </c>
      <c r="B584" s="10">
        <v>0.41666666666666702</v>
      </c>
      <c r="C584" s="18" t="s">
        <v>22</v>
      </c>
      <c r="D584" s="51">
        <v>680</v>
      </c>
      <c r="E584" s="52">
        <v>36514.674020090599</v>
      </c>
      <c r="F584" s="53">
        <v>680</v>
      </c>
      <c r="G584" s="101">
        <v>36514.674020090599</v>
      </c>
      <c r="H584" s="17">
        <v>1.1985321984550745</v>
      </c>
      <c r="I584" s="111">
        <v>0.93667248251615109</v>
      </c>
      <c r="J584" s="112" t="str">
        <f t="shared" si="93"/>
        <v>No</v>
      </c>
      <c r="K584" s="146" t="b">
        <f t="shared" si="96"/>
        <v>0</v>
      </c>
      <c r="L584" s="107">
        <f>IF(H584&lt;I584,D584-F584,0)</f>
        <v>0</v>
      </c>
      <c r="M584" s="27">
        <f t="shared" si="94"/>
        <v>0</v>
      </c>
      <c r="N584" s="27">
        <v>53.698050029545001</v>
      </c>
      <c r="O584" s="27">
        <f t="shared" si="95"/>
        <v>0</v>
      </c>
      <c r="P584" s="14"/>
      <c r="Q584" s="14"/>
      <c r="R584" s="54"/>
      <c r="S584" s="2"/>
      <c r="T584" s="2"/>
    </row>
    <row r="585" spans="1:20" x14ac:dyDescent="0.35">
      <c r="A585" s="97">
        <v>43864</v>
      </c>
      <c r="B585" s="10">
        <v>0.41666666666666702</v>
      </c>
      <c r="C585" s="18" t="s">
        <v>21</v>
      </c>
      <c r="D585" s="51">
        <v>340.63913430975032</v>
      </c>
      <c r="E585" s="52">
        <v>25608.320186660221</v>
      </c>
      <c r="F585" s="53">
        <v>340.63913430975032</v>
      </c>
      <c r="G585" s="101">
        <v>25608.320186660221</v>
      </c>
      <c r="H585" s="17">
        <v>1.1985321984550745</v>
      </c>
      <c r="I585" s="111">
        <v>0.93667248251615109</v>
      </c>
      <c r="J585" s="112" t="str">
        <f t="shared" si="93"/>
        <v>No</v>
      </c>
      <c r="K585" s="146" t="b">
        <f t="shared" si="96"/>
        <v>0</v>
      </c>
      <c r="L585" s="107">
        <f>IF(H585&lt;I585,D585-F585,0)</f>
        <v>0</v>
      </c>
      <c r="M585" s="27">
        <f t="shared" si="94"/>
        <v>0</v>
      </c>
      <c r="N585" s="27">
        <v>75.177270041363002</v>
      </c>
      <c r="O585" s="27">
        <f t="shared" si="95"/>
        <v>0</v>
      </c>
      <c r="P585" s="14"/>
      <c r="Q585" s="14"/>
      <c r="R585" s="54"/>
      <c r="S585" s="2"/>
      <c r="T585" s="2"/>
    </row>
    <row r="586" spans="1:20" x14ac:dyDescent="0.35">
      <c r="A586" s="97">
        <v>43864</v>
      </c>
      <c r="B586" s="10">
        <v>0.41666666666666702</v>
      </c>
      <c r="C586" s="18" t="s">
        <v>20</v>
      </c>
      <c r="D586" s="51">
        <v>510.00000000000006</v>
      </c>
      <c r="E586" s="52">
        <v>38340.407721095136</v>
      </c>
      <c r="F586" s="53">
        <v>510.00000000000006</v>
      </c>
      <c r="G586" s="101">
        <v>38340.407721095136</v>
      </c>
      <c r="H586" s="17">
        <v>1.1985321984550745</v>
      </c>
      <c r="I586" s="111">
        <v>0.93667248251615109</v>
      </c>
      <c r="J586" s="112" t="str">
        <f t="shared" si="93"/>
        <v>No</v>
      </c>
      <c r="K586" s="146" t="b">
        <f t="shared" si="96"/>
        <v>0</v>
      </c>
      <c r="L586" s="107">
        <f>IF(H586&lt;I586,D586-F586,0)</f>
        <v>0</v>
      </c>
      <c r="M586" s="27">
        <f t="shared" si="94"/>
        <v>0</v>
      </c>
      <c r="N586" s="27">
        <v>75.177270041363002</v>
      </c>
      <c r="O586" s="27">
        <f t="shared" si="95"/>
        <v>0</v>
      </c>
      <c r="P586" s="14"/>
      <c r="Q586" s="14"/>
      <c r="R586" s="54"/>
      <c r="S586" s="2"/>
      <c r="T586" s="2"/>
    </row>
    <row r="587" spans="1:20" x14ac:dyDescent="0.35">
      <c r="A587" s="97">
        <v>43864</v>
      </c>
      <c r="B587" s="10">
        <v>0.41666666666666702</v>
      </c>
      <c r="C587" s="18" t="s">
        <v>19</v>
      </c>
      <c r="D587" s="51">
        <v>680</v>
      </c>
      <c r="E587" s="52">
        <v>21908.80441205436</v>
      </c>
      <c r="F587" s="53">
        <v>680</v>
      </c>
      <c r="G587" s="101">
        <v>21908.80441205436</v>
      </c>
      <c r="H587" s="17">
        <v>1.1985321984550745</v>
      </c>
      <c r="I587" s="111">
        <v>0.93667248251615109</v>
      </c>
      <c r="J587" s="112" t="str">
        <f t="shared" si="93"/>
        <v>No</v>
      </c>
      <c r="K587" s="146" t="b">
        <f t="shared" si="96"/>
        <v>0</v>
      </c>
      <c r="L587" s="107">
        <f>IF(H587&lt;I587,D587-F587,0)</f>
        <v>0</v>
      </c>
      <c r="M587" s="27">
        <f t="shared" si="94"/>
        <v>0</v>
      </c>
      <c r="N587" s="27">
        <v>32.218830017727001</v>
      </c>
      <c r="O587" s="27">
        <f t="shared" si="95"/>
        <v>0</v>
      </c>
      <c r="P587" s="14"/>
      <c r="Q587" s="14"/>
      <c r="R587" s="54"/>
      <c r="S587" s="2"/>
      <c r="T587" s="2"/>
    </row>
    <row r="588" spans="1:20" x14ac:dyDescent="0.35">
      <c r="A588" s="97">
        <v>43864</v>
      </c>
      <c r="B588" s="10">
        <v>0.41666666666666702</v>
      </c>
      <c r="C588" s="18" t="s">
        <v>18</v>
      </c>
      <c r="D588" s="51">
        <v>499.8286038841004</v>
      </c>
      <c r="E588" s="52">
        <v>37575.749928592479</v>
      </c>
      <c r="F588" s="53">
        <v>499.8286038841004</v>
      </c>
      <c r="G588" s="101">
        <v>37575.749928592479</v>
      </c>
      <c r="H588" s="17">
        <v>1.1985321984550745</v>
      </c>
      <c r="I588" s="111">
        <v>0.93667248251615109</v>
      </c>
      <c r="J588" s="112" t="str">
        <f t="shared" si="93"/>
        <v>No</v>
      </c>
      <c r="K588" s="146" t="b">
        <f t="shared" si="96"/>
        <v>0</v>
      </c>
      <c r="L588" s="107">
        <f>IF(H588&lt;I588,D588-F588,0)</f>
        <v>0</v>
      </c>
      <c r="M588" s="27">
        <f t="shared" si="94"/>
        <v>0</v>
      </c>
      <c r="N588" s="27">
        <v>75.177270041363002</v>
      </c>
      <c r="O588" s="27">
        <f t="shared" si="95"/>
        <v>0</v>
      </c>
      <c r="P588" s="14"/>
      <c r="Q588" s="14"/>
      <c r="R588" s="54"/>
      <c r="S588" s="2"/>
      <c r="T588" s="2"/>
    </row>
    <row r="589" spans="1:20" x14ac:dyDescent="0.35">
      <c r="A589" s="97">
        <v>43864</v>
      </c>
      <c r="B589" s="10">
        <v>0.41666666666666702</v>
      </c>
      <c r="C589" s="18" t="s">
        <v>17</v>
      </c>
      <c r="D589" s="51">
        <v>365.00274658203125</v>
      </c>
      <c r="E589" s="52">
        <v>0</v>
      </c>
      <c r="F589" s="53">
        <v>365.00274658203125</v>
      </c>
      <c r="G589" s="101">
        <v>0</v>
      </c>
      <c r="H589" s="17">
        <v>1.1985321984550745</v>
      </c>
      <c r="I589" s="111">
        <v>0.93667248251615109</v>
      </c>
      <c r="J589" s="112" t="str">
        <f t="shared" si="93"/>
        <v>No</v>
      </c>
      <c r="K589" s="146" t="b">
        <f t="shared" si="96"/>
        <v>0</v>
      </c>
      <c r="L589" s="107">
        <f>IF(H589&lt;I589,D589-F589,0)</f>
        <v>0</v>
      </c>
      <c r="M589" s="27">
        <f t="shared" si="94"/>
        <v>0</v>
      </c>
      <c r="N589" s="27">
        <v>0</v>
      </c>
      <c r="O589" s="27">
        <f t="shared" si="95"/>
        <v>0</v>
      </c>
      <c r="P589" s="14"/>
      <c r="Q589" s="14"/>
      <c r="R589" s="54"/>
      <c r="S589" s="2"/>
      <c r="T589" s="2"/>
    </row>
    <row r="590" spans="1:20" x14ac:dyDescent="0.35">
      <c r="A590" s="97">
        <v>43864</v>
      </c>
      <c r="B590" s="10">
        <v>0.41666666666666702</v>
      </c>
      <c r="C590" s="18" t="s">
        <v>16</v>
      </c>
      <c r="D590" s="51">
        <v>850</v>
      </c>
      <c r="E590" s="52">
        <v>27386.005515067951</v>
      </c>
      <c r="F590" s="53">
        <v>850</v>
      </c>
      <c r="G590" s="101">
        <v>27386.005515067951</v>
      </c>
      <c r="H590" s="17">
        <v>1.1985321984550745</v>
      </c>
      <c r="I590" s="111">
        <v>0.93667248251615109</v>
      </c>
      <c r="J590" s="112" t="str">
        <f t="shared" si="93"/>
        <v>No</v>
      </c>
      <c r="K590" s="146" t="b">
        <f t="shared" si="96"/>
        <v>0</v>
      </c>
      <c r="L590" s="107">
        <f>IF(H590&lt;I590,D590-F590,0)</f>
        <v>0</v>
      </c>
      <c r="M590" s="27">
        <f t="shared" si="94"/>
        <v>0</v>
      </c>
      <c r="N590" s="27">
        <v>32.218830017727001</v>
      </c>
      <c r="O590" s="27">
        <f t="shared" si="95"/>
        <v>0</v>
      </c>
      <c r="P590" s="14"/>
      <c r="Q590" s="14"/>
      <c r="R590" s="54"/>
      <c r="S590" s="2"/>
      <c r="T590" s="2"/>
    </row>
    <row r="591" spans="1:20" x14ac:dyDescent="0.35">
      <c r="A591" s="97">
        <v>43864</v>
      </c>
      <c r="B591" s="10">
        <v>0.41666666666666702</v>
      </c>
      <c r="C591" s="18" t="s">
        <v>15</v>
      </c>
      <c r="D591" s="51">
        <v>521.4324951171875</v>
      </c>
      <c r="E591" s="52">
        <v>0</v>
      </c>
      <c r="F591" s="53">
        <v>521.4324951171875</v>
      </c>
      <c r="G591" s="101">
        <v>0</v>
      </c>
      <c r="H591" s="17">
        <v>1.1985321984550745</v>
      </c>
      <c r="I591" s="111">
        <v>0.93667248251615109</v>
      </c>
      <c r="J591" s="112" t="str">
        <f t="shared" si="93"/>
        <v>No</v>
      </c>
      <c r="K591" s="146" t="b">
        <f t="shared" si="96"/>
        <v>0</v>
      </c>
      <c r="L591" s="107">
        <f>IF(H591&lt;I591,D591-F591,0)</f>
        <v>0</v>
      </c>
      <c r="M591" s="27">
        <f t="shared" si="94"/>
        <v>0</v>
      </c>
      <c r="N591" s="27">
        <v>0</v>
      </c>
      <c r="O591" s="27">
        <f t="shared" si="95"/>
        <v>0</v>
      </c>
      <c r="P591" s="14"/>
      <c r="Q591" s="14"/>
      <c r="R591" s="54"/>
      <c r="S591" s="2"/>
      <c r="T591" s="2"/>
    </row>
    <row r="592" spans="1:20" x14ac:dyDescent="0.35">
      <c r="A592" s="97">
        <v>43864</v>
      </c>
      <c r="B592" s="10">
        <v>0.45833333333333398</v>
      </c>
      <c r="C592" s="18" t="s">
        <v>24</v>
      </c>
      <c r="D592" s="51">
        <v>1000</v>
      </c>
      <c r="E592" s="52">
        <v>32211.44376600354</v>
      </c>
      <c r="F592" s="53">
        <v>1000</v>
      </c>
      <c r="G592" s="101">
        <v>32211.44376600354</v>
      </c>
      <c r="H592" s="17">
        <v>1.0986968237956958</v>
      </c>
      <c r="I592" s="111">
        <v>0.95140136777936413</v>
      </c>
      <c r="J592" s="112" t="str">
        <f t="shared" si="93"/>
        <v>No</v>
      </c>
      <c r="K592" s="146" t="b">
        <f>OR(($D$599-$F$599)&gt;0,($D$601-$F$601)&gt;0)</f>
        <v>0</v>
      </c>
      <c r="L592" s="107">
        <f>IF(H592&lt;I592,D592-F592,0)</f>
        <v>0</v>
      </c>
      <c r="M592" s="27">
        <f t="shared" si="94"/>
        <v>0</v>
      </c>
      <c r="N592" s="27">
        <v>32.211443766003541</v>
      </c>
      <c r="O592" s="27">
        <f t="shared" si="95"/>
        <v>0</v>
      </c>
      <c r="P592" s="14"/>
      <c r="Q592" s="14"/>
      <c r="R592" s="54"/>
      <c r="S592" s="2"/>
      <c r="T592" s="2"/>
    </row>
    <row r="593" spans="1:20" x14ac:dyDescent="0.35">
      <c r="A593" s="97">
        <v>43864</v>
      </c>
      <c r="B593" s="10">
        <v>0.45833333333333398</v>
      </c>
      <c r="C593" s="18" t="s">
        <v>23</v>
      </c>
      <c r="D593" s="51">
        <v>595.00000000004752</v>
      </c>
      <c r="E593" s="52">
        <v>31943.015067956065</v>
      </c>
      <c r="F593" s="53">
        <v>595.00000000004752</v>
      </c>
      <c r="G593" s="101">
        <v>31943.015067956065</v>
      </c>
      <c r="H593" s="17">
        <v>1.0986968237956958</v>
      </c>
      <c r="I593" s="111">
        <v>0.95140136777936413</v>
      </c>
      <c r="J593" s="112" t="str">
        <f t="shared" si="93"/>
        <v>No</v>
      </c>
      <c r="K593" s="146" t="b">
        <f t="shared" ref="K593:K601" si="97">OR(($D$599-$F$599)&gt;0,($D$601-$F$601)&gt;0)</f>
        <v>0</v>
      </c>
      <c r="L593" s="107">
        <f>IF(H593&lt;I593,D593-F593,0)</f>
        <v>0</v>
      </c>
      <c r="M593" s="27">
        <f t="shared" si="94"/>
        <v>0</v>
      </c>
      <c r="N593" s="27">
        <v>53.685739610005903</v>
      </c>
      <c r="O593" s="27">
        <f t="shared" si="95"/>
        <v>0</v>
      </c>
      <c r="P593" s="14"/>
      <c r="Q593" s="14"/>
      <c r="R593" s="54"/>
      <c r="S593" s="2"/>
      <c r="T593" s="2"/>
    </row>
    <row r="594" spans="1:20" x14ac:dyDescent="0.35">
      <c r="A594" s="97">
        <v>43864</v>
      </c>
      <c r="B594" s="10">
        <v>0.45833333333333398</v>
      </c>
      <c r="C594" s="18" t="s">
        <v>22</v>
      </c>
      <c r="D594" s="51">
        <v>680</v>
      </c>
      <c r="E594" s="52">
        <v>36506.302934804015</v>
      </c>
      <c r="F594" s="53">
        <v>680</v>
      </c>
      <c r="G594" s="101">
        <v>36506.302934804015</v>
      </c>
      <c r="H594" s="17">
        <v>1.0986968237956958</v>
      </c>
      <c r="I594" s="111">
        <v>0.95140136777936413</v>
      </c>
      <c r="J594" s="112" t="str">
        <f t="shared" si="93"/>
        <v>No</v>
      </c>
      <c r="K594" s="146" t="b">
        <f t="shared" si="97"/>
        <v>0</v>
      </c>
      <c r="L594" s="107">
        <f>IF(H594&lt;I594,D594-F594,0)</f>
        <v>0</v>
      </c>
      <c r="M594" s="27">
        <f t="shared" si="94"/>
        <v>0</v>
      </c>
      <c r="N594" s="27">
        <v>53.685739610005903</v>
      </c>
      <c r="O594" s="27">
        <f t="shared" si="95"/>
        <v>0</v>
      </c>
      <c r="P594" s="14"/>
      <c r="Q594" s="14"/>
      <c r="R594" s="54"/>
      <c r="S594" s="2"/>
      <c r="T594" s="2"/>
    </row>
    <row r="595" spans="1:20" x14ac:dyDescent="0.35">
      <c r="A595" s="97">
        <v>43864</v>
      </c>
      <c r="B595" s="10">
        <v>0.45833333333333398</v>
      </c>
      <c r="C595" s="18" t="s">
        <v>21</v>
      </c>
      <c r="D595" s="51">
        <v>336.36028594307089</v>
      </c>
      <c r="E595" s="52">
        <v>25280.851016801567</v>
      </c>
      <c r="F595" s="53">
        <v>336.36028594307089</v>
      </c>
      <c r="G595" s="101">
        <v>25280.851016801567</v>
      </c>
      <c r="H595" s="17">
        <v>1.0986968237956958</v>
      </c>
      <c r="I595" s="111">
        <v>0.95140136777936413</v>
      </c>
      <c r="J595" s="112" t="str">
        <f t="shared" si="93"/>
        <v>No</v>
      </c>
      <c r="K595" s="146" t="b">
        <f t="shared" si="97"/>
        <v>0</v>
      </c>
      <c r="L595" s="107">
        <f>IF(H595&lt;I595,D595-F595,0)</f>
        <v>0</v>
      </c>
      <c r="M595" s="27">
        <f t="shared" si="94"/>
        <v>0</v>
      </c>
      <c r="N595" s="27">
        <v>75.160035454008266</v>
      </c>
      <c r="O595" s="27">
        <f t="shared" si="95"/>
        <v>0</v>
      </c>
      <c r="P595" s="14"/>
      <c r="Q595" s="14"/>
      <c r="R595" s="54"/>
      <c r="S595" s="2"/>
      <c r="T595" s="2"/>
    </row>
    <row r="596" spans="1:20" x14ac:dyDescent="0.35">
      <c r="A596" s="97">
        <v>43864</v>
      </c>
      <c r="B596" s="10">
        <v>0.45833333333333398</v>
      </c>
      <c r="C596" s="18" t="s">
        <v>20</v>
      </c>
      <c r="D596" s="51">
        <v>510.00000000000006</v>
      </c>
      <c r="E596" s="52">
        <v>38331.61808154422</v>
      </c>
      <c r="F596" s="53">
        <v>510.00000000000006</v>
      </c>
      <c r="G596" s="101">
        <v>38331.61808154422</v>
      </c>
      <c r="H596" s="17">
        <v>1.0986968237956958</v>
      </c>
      <c r="I596" s="111">
        <v>0.95140136777936413</v>
      </c>
      <c r="J596" s="112" t="str">
        <f t="shared" si="93"/>
        <v>No</v>
      </c>
      <c r="K596" s="146" t="b">
        <f t="shared" si="97"/>
        <v>0</v>
      </c>
      <c r="L596" s="107">
        <f>IF(H596&lt;I596,D596-F596,0)</f>
        <v>0</v>
      </c>
      <c r="M596" s="27">
        <f t="shared" si="94"/>
        <v>0</v>
      </c>
      <c r="N596" s="27">
        <v>75.160035454008266</v>
      </c>
      <c r="O596" s="27">
        <f t="shared" si="95"/>
        <v>0</v>
      </c>
      <c r="P596" s="14"/>
      <c r="Q596" s="14"/>
      <c r="R596" s="54"/>
      <c r="S596" s="2"/>
      <c r="T596" s="2"/>
    </row>
    <row r="597" spans="1:20" x14ac:dyDescent="0.35">
      <c r="A597" s="97">
        <v>43864</v>
      </c>
      <c r="B597" s="10">
        <v>0.45833333333333398</v>
      </c>
      <c r="C597" s="18" t="s">
        <v>19</v>
      </c>
      <c r="D597" s="51">
        <v>680</v>
      </c>
      <c r="E597" s="52">
        <v>21903.781760882408</v>
      </c>
      <c r="F597" s="53">
        <v>680</v>
      </c>
      <c r="G597" s="101">
        <v>21903.781760882408</v>
      </c>
      <c r="H597" s="17">
        <v>1.0986968237956958</v>
      </c>
      <c r="I597" s="111">
        <v>0.95140136777936413</v>
      </c>
      <c r="J597" s="112" t="str">
        <f t="shared" si="93"/>
        <v>No</v>
      </c>
      <c r="K597" s="146" t="b">
        <f t="shared" si="97"/>
        <v>0</v>
      </c>
      <c r="L597" s="107">
        <f>IF(H597&lt;I597,D597-F597,0)</f>
        <v>0</v>
      </c>
      <c r="M597" s="27">
        <f t="shared" si="94"/>
        <v>0</v>
      </c>
      <c r="N597" s="27">
        <v>32.211443766003541</v>
      </c>
      <c r="O597" s="27">
        <f t="shared" si="95"/>
        <v>0</v>
      </c>
      <c r="P597" s="14"/>
      <c r="Q597" s="14"/>
      <c r="R597" s="54"/>
      <c r="S597" s="2"/>
      <c r="T597" s="2"/>
    </row>
    <row r="598" spans="1:20" x14ac:dyDescent="0.35">
      <c r="A598" s="97">
        <v>43864</v>
      </c>
      <c r="B598" s="10">
        <v>0.45833333333333398</v>
      </c>
      <c r="C598" s="18" t="s">
        <v>18</v>
      </c>
      <c r="D598" s="51">
        <v>497.15643201106553</v>
      </c>
      <c r="E598" s="52">
        <v>37366.295056139934</v>
      </c>
      <c r="F598" s="53">
        <v>497.15643201106553</v>
      </c>
      <c r="G598" s="101">
        <v>37366.295056139934</v>
      </c>
      <c r="H598" s="17">
        <v>1.0986968237956958</v>
      </c>
      <c r="I598" s="111">
        <v>0.95140136777936413</v>
      </c>
      <c r="J598" s="112" t="str">
        <f t="shared" si="93"/>
        <v>No</v>
      </c>
      <c r="K598" s="146" t="b">
        <f t="shared" si="97"/>
        <v>0</v>
      </c>
      <c r="L598" s="107">
        <f>IF(H598&lt;I598,D598-F598,0)</f>
        <v>0</v>
      </c>
      <c r="M598" s="27">
        <f t="shared" si="94"/>
        <v>0</v>
      </c>
      <c r="N598" s="27">
        <v>75.160035454008266</v>
      </c>
      <c r="O598" s="27">
        <f t="shared" si="95"/>
        <v>0</v>
      </c>
      <c r="P598" s="14"/>
      <c r="Q598" s="14"/>
      <c r="R598" s="54"/>
      <c r="S598" s="2"/>
      <c r="T598" s="2"/>
    </row>
    <row r="599" spans="1:20" x14ac:dyDescent="0.35">
      <c r="A599" s="97">
        <v>43864</v>
      </c>
      <c r="B599" s="10">
        <v>0.45833333333333398</v>
      </c>
      <c r="C599" s="18" t="s">
        <v>17</v>
      </c>
      <c r="D599" s="51">
        <v>334.59872436523438</v>
      </c>
      <c r="E599" s="52">
        <v>0</v>
      </c>
      <c r="F599" s="53">
        <v>334.59872436523438</v>
      </c>
      <c r="G599" s="101">
        <v>0</v>
      </c>
      <c r="H599" s="17">
        <v>1.0986968237956958</v>
      </c>
      <c r="I599" s="111">
        <v>0.95140136777936413</v>
      </c>
      <c r="J599" s="112" t="str">
        <f t="shared" si="93"/>
        <v>No</v>
      </c>
      <c r="K599" s="146" t="b">
        <f t="shared" si="97"/>
        <v>0</v>
      </c>
      <c r="L599" s="107">
        <f>IF(H599&lt;I599,D599-F599,0)</f>
        <v>0</v>
      </c>
      <c r="M599" s="27">
        <f t="shared" si="94"/>
        <v>0</v>
      </c>
      <c r="N599" s="27">
        <v>0</v>
      </c>
      <c r="O599" s="27">
        <f t="shared" si="95"/>
        <v>0</v>
      </c>
      <c r="P599" s="14"/>
      <c r="Q599" s="14"/>
      <c r="R599" s="54"/>
      <c r="S599" s="2"/>
      <c r="T599" s="2"/>
    </row>
    <row r="600" spans="1:20" x14ac:dyDescent="0.35">
      <c r="A600" s="97">
        <v>43864</v>
      </c>
      <c r="B600" s="10">
        <v>0.45833333333333398</v>
      </c>
      <c r="C600" s="18" t="s">
        <v>16</v>
      </c>
      <c r="D600" s="51">
        <v>850</v>
      </c>
      <c r="E600" s="52">
        <v>27379.727201103011</v>
      </c>
      <c r="F600" s="53">
        <v>850</v>
      </c>
      <c r="G600" s="101">
        <v>27379.727201103011</v>
      </c>
      <c r="H600" s="17">
        <v>1.0986968237956958</v>
      </c>
      <c r="I600" s="111">
        <v>0.95140136777936413</v>
      </c>
      <c r="J600" s="112" t="str">
        <f t="shared" si="93"/>
        <v>No</v>
      </c>
      <c r="K600" s="146" t="b">
        <f t="shared" si="97"/>
        <v>0</v>
      </c>
      <c r="L600" s="107">
        <f>IF(H600&lt;I600,D600-F600,0)</f>
        <v>0</v>
      </c>
      <c r="M600" s="27">
        <f t="shared" si="94"/>
        <v>0</v>
      </c>
      <c r="N600" s="27">
        <v>32.211443766003541</v>
      </c>
      <c r="O600" s="27">
        <f t="shared" si="95"/>
        <v>0</v>
      </c>
      <c r="P600" s="14"/>
      <c r="Q600" s="14"/>
      <c r="R600" s="54"/>
      <c r="S600" s="2"/>
      <c r="T600" s="2"/>
    </row>
    <row r="601" spans="1:20" x14ac:dyDescent="0.35">
      <c r="A601" s="97">
        <v>43864</v>
      </c>
      <c r="B601" s="10">
        <v>0.45833333333333398</v>
      </c>
      <c r="C601" s="18" t="s">
        <v>15</v>
      </c>
      <c r="D601" s="51">
        <v>477.99819946289063</v>
      </c>
      <c r="E601" s="52">
        <v>0</v>
      </c>
      <c r="F601" s="53">
        <v>477.99819946289063</v>
      </c>
      <c r="G601" s="101">
        <v>0</v>
      </c>
      <c r="H601" s="17">
        <v>1.0986968237956958</v>
      </c>
      <c r="I601" s="111">
        <v>0.95140136777936413</v>
      </c>
      <c r="J601" s="112" t="str">
        <f t="shared" si="93"/>
        <v>No</v>
      </c>
      <c r="K601" s="146" t="b">
        <f t="shared" si="97"/>
        <v>0</v>
      </c>
      <c r="L601" s="107">
        <f>IF(H601&lt;I601,D601-F601,0)</f>
        <v>0</v>
      </c>
      <c r="M601" s="27">
        <f t="shared" si="94"/>
        <v>0</v>
      </c>
      <c r="N601" s="27">
        <v>0</v>
      </c>
      <c r="O601" s="27">
        <f t="shared" si="95"/>
        <v>0</v>
      </c>
      <c r="P601" s="14"/>
      <c r="Q601" s="14"/>
      <c r="R601" s="54"/>
      <c r="S601" s="2"/>
      <c r="T601" s="2"/>
    </row>
    <row r="602" spans="1:20" x14ac:dyDescent="0.35">
      <c r="A602" s="97">
        <v>43864</v>
      </c>
      <c r="B602" s="10">
        <v>0.5</v>
      </c>
      <c r="C602" s="18" t="s">
        <v>24</v>
      </c>
      <c r="D602" s="51">
        <v>1000</v>
      </c>
      <c r="E602" s="52">
        <v>31635.316131573763</v>
      </c>
      <c r="F602" s="53">
        <v>1000</v>
      </c>
      <c r="G602" s="101">
        <v>31635.316131573763</v>
      </c>
      <c r="H602" s="17">
        <v>1.3178707365066968</v>
      </c>
      <c r="I602" s="111">
        <v>0.96409222819948159</v>
      </c>
      <c r="J602" s="112" t="str">
        <f t="shared" si="93"/>
        <v>No</v>
      </c>
      <c r="K602" s="146" t="b">
        <f>OR(($D$609-$F$609)&gt;0,($D$611-$F$611)&gt;0)</f>
        <v>0</v>
      </c>
      <c r="L602" s="107">
        <f>IF(H602&lt;I602,D602-F602,0)</f>
        <v>0</v>
      </c>
      <c r="M602" s="27">
        <f t="shared" si="94"/>
        <v>0</v>
      </c>
      <c r="N602" s="27">
        <v>31.635316131573763</v>
      </c>
      <c r="O602" s="27">
        <f t="shared" si="95"/>
        <v>0</v>
      </c>
      <c r="P602" s="14"/>
      <c r="Q602" s="14"/>
      <c r="R602" s="54"/>
      <c r="S602" s="2"/>
      <c r="T602" s="2"/>
    </row>
    <row r="603" spans="1:20" x14ac:dyDescent="0.35">
      <c r="A603" s="97">
        <v>43864</v>
      </c>
      <c r="B603" s="10">
        <v>0.5</v>
      </c>
      <c r="C603" s="18" t="s">
        <v>23</v>
      </c>
      <c r="D603" s="51">
        <v>594.99999999995862</v>
      </c>
      <c r="E603" s="52">
        <v>31371.6884971418</v>
      </c>
      <c r="F603" s="53">
        <v>594.99999999995862</v>
      </c>
      <c r="G603" s="101">
        <v>31371.6884971418</v>
      </c>
      <c r="H603" s="17">
        <v>1.3178707365066968</v>
      </c>
      <c r="I603" s="111">
        <v>0.96409222819948159</v>
      </c>
      <c r="J603" s="112" t="str">
        <f t="shared" si="93"/>
        <v>No</v>
      </c>
      <c r="K603" s="146" t="b">
        <f t="shared" ref="K603:K611" si="98">OR(($D$609-$F$609)&gt;0,($D$611-$F$611)&gt;0)</f>
        <v>0</v>
      </c>
      <c r="L603" s="107">
        <f>IF(H603&lt;I603,D603-F603,0)</f>
        <v>0</v>
      </c>
      <c r="M603" s="27">
        <f t="shared" si="94"/>
        <v>0</v>
      </c>
      <c r="N603" s="27">
        <v>52.72552688595627</v>
      </c>
      <c r="O603" s="27">
        <f t="shared" si="95"/>
        <v>0</v>
      </c>
      <c r="P603" s="14"/>
      <c r="Q603" s="14"/>
      <c r="R603" s="54"/>
      <c r="S603" s="2"/>
      <c r="T603" s="2"/>
    </row>
    <row r="604" spans="1:20" x14ac:dyDescent="0.35">
      <c r="A604" s="97">
        <v>43864</v>
      </c>
      <c r="B604" s="10">
        <v>0.5</v>
      </c>
      <c r="C604" s="18" t="s">
        <v>22</v>
      </c>
      <c r="D604" s="51">
        <v>680</v>
      </c>
      <c r="E604" s="52">
        <v>35853.358282450266</v>
      </c>
      <c r="F604" s="53">
        <v>680</v>
      </c>
      <c r="G604" s="101">
        <v>35853.358282450266</v>
      </c>
      <c r="H604" s="17">
        <v>1.3178707365066968</v>
      </c>
      <c r="I604" s="111">
        <v>0.96409222819948159</v>
      </c>
      <c r="J604" s="112" t="str">
        <f t="shared" si="93"/>
        <v>No</v>
      </c>
      <c r="K604" s="146" t="b">
        <f t="shared" si="98"/>
        <v>0</v>
      </c>
      <c r="L604" s="107">
        <f>IF(H604&lt;I604,D604-F604,0)</f>
        <v>0</v>
      </c>
      <c r="M604" s="27">
        <f t="shared" si="94"/>
        <v>0</v>
      </c>
      <c r="N604" s="27">
        <v>52.72552688595627</v>
      </c>
      <c r="O604" s="27">
        <f t="shared" si="95"/>
        <v>0</v>
      </c>
      <c r="P604" s="14"/>
      <c r="Q604" s="14"/>
      <c r="R604" s="54"/>
      <c r="S604" s="2"/>
      <c r="T604" s="2"/>
    </row>
    <row r="605" spans="1:20" x14ac:dyDescent="0.35">
      <c r="A605" s="97">
        <v>43864</v>
      </c>
      <c r="B605" s="10">
        <v>0.5</v>
      </c>
      <c r="C605" s="18" t="s">
        <v>21</v>
      </c>
      <c r="D605" s="51">
        <v>144.70147137893349</v>
      </c>
      <c r="E605" s="52">
        <v>10681.245847478345</v>
      </c>
      <c r="F605" s="53">
        <v>144.70147137893349</v>
      </c>
      <c r="G605" s="101">
        <v>10681.245847478345</v>
      </c>
      <c r="H605" s="17">
        <v>1.3178707365066968</v>
      </c>
      <c r="I605" s="111">
        <v>0.96409222819948159</v>
      </c>
      <c r="J605" s="112" t="str">
        <f t="shared" si="93"/>
        <v>No</v>
      </c>
      <c r="K605" s="146" t="b">
        <f t="shared" si="98"/>
        <v>0</v>
      </c>
      <c r="L605" s="107">
        <f>IF(H605&lt;I605,D605-F605,0)</f>
        <v>0</v>
      </c>
      <c r="M605" s="27">
        <f t="shared" si="94"/>
        <v>0</v>
      </c>
      <c r="N605" s="27">
        <v>73.815737640338781</v>
      </c>
      <c r="O605" s="27">
        <f t="shared" si="95"/>
        <v>0</v>
      </c>
      <c r="P605" s="14"/>
      <c r="Q605" s="14"/>
      <c r="R605" s="54"/>
      <c r="S605" s="2"/>
      <c r="T605" s="2"/>
    </row>
    <row r="606" spans="1:20" x14ac:dyDescent="0.35">
      <c r="A606" s="97">
        <v>43864</v>
      </c>
      <c r="B606" s="10">
        <v>0.5</v>
      </c>
      <c r="C606" s="18" t="s">
        <v>20</v>
      </c>
      <c r="D606" s="51">
        <v>510.00000000000006</v>
      </c>
      <c r="E606" s="52">
        <v>37646.026196572784</v>
      </c>
      <c r="F606" s="53">
        <v>510.00000000000006</v>
      </c>
      <c r="G606" s="101">
        <v>37646.026196572784</v>
      </c>
      <c r="H606" s="17">
        <v>1.3178707365066968</v>
      </c>
      <c r="I606" s="111">
        <v>0.96409222819948159</v>
      </c>
      <c r="J606" s="112" t="str">
        <f t="shared" si="93"/>
        <v>No</v>
      </c>
      <c r="K606" s="146" t="b">
        <f t="shared" si="98"/>
        <v>0</v>
      </c>
      <c r="L606" s="107">
        <f>IF(H606&lt;I606,D606-F606,0)</f>
        <v>0</v>
      </c>
      <c r="M606" s="27">
        <f t="shared" si="94"/>
        <v>0</v>
      </c>
      <c r="N606" s="27">
        <v>73.815737640338781</v>
      </c>
      <c r="O606" s="27">
        <f t="shared" si="95"/>
        <v>0</v>
      </c>
      <c r="P606" s="14"/>
      <c r="Q606" s="14"/>
      <c r="R606" s="54"/>
      <c r="S606" s="2"/>
      <c r="T606" s="2"/>
    </row>
    <row r="607" spans="1:20" x14ac:dyDescent="0.35">
      <c r="A607" s="97">
        <v>43864</v>
      </c>
      <c r="B607" s="10">
        <v>0.5</v>
      </c>
      <c r="C607" s="18" t="s">
        <v>19</v>
      </c>
      <c r="D607" s="51">
        <v>680</v>
      </c>
      <c r="E607" s="52">
        <v>21512.014969470158</v>
      </c>
      <c r="F607" s="53">
        <v>680</v>
      </c>
      <c r="G607" s="101">
        <v>21512.014969470158</v>
      </c>
      <c r="H607" s="17">
        <v>1.3178707365066968</v>
      </c>
      <c r="I607" s="111">
        <v>0.96409222819948159</v>
      </c>
      <c r="J607" s="112" t="str">
        <f t="shared" si="93"/>
        <v>No</v>
      </c>
      <c r="K607" s="146" t="b">
        <f t="shared" si="98"/>
        <v>0</v>
      </c>
      <c r="L607" s="107">
        <f>IF(H607&lt;I607,D607-F607,0)</f>
        <v>0</v>
      </c>
      <c r="M607" s="27">
        <f t="shared" si="94"/>
        <v>0</v>
      </c>
      <c r="N607" s="27">
        <v>31.635316131573763</v>
      </c>
      <c r="O607" s="27">
        <f t="shared" si="95"/>
        <v>0</v>
      </c>
      <c r="P607" s="14"/>
      <c r="Q607" s="14"/>
      <c r="R607" s="54"/>
      <c r="S607" s="2"/>
      <c r="T607" s="2"/>
    </row>
    <row r="608" spans="1:20" x14ac:dyDescent="0.35">
      <c r="A608" s="97">
        <v>43864</v>
      </c>
      <c r="B608" s="10">
        <v>0.5</v>
      </c>
      <c r="C608" s="18" t="s">
        <v>18</v>
      </c>
      <c r="D608" s="51">
        <v>496.14532804081477</v>
      </c>
      <c r="E608" s="52">
        <v>36623.333366140607</v>
      </c>
      <c r="F608" s="53">
        <v>496.14532804081477</v>
      </c>
      <c r="G608" s="101">
        <v>36623.333366140607</v>
      </c>
      <c r="H608" s="17">
        <v>1.3178707365066968</v>
      </c>
      <c r="I608" s="111">
        <v>0.96409222819948159</v>
      </c>
      <c r="J608" s="112" t="str">
        <f t="shared" si="93"/>
        <v>No</v>
      </c>
      <c r="K608" s="146" t="b">
        <f t="shared" si="98"/>
        <v>0</v>
      </c>
      <c r="L608" s="107">
        <f>IF(H608&lt;I608,D608-F608,0)</f>
        <v>0</v>
      </c>
      <c r="M608" s="27">
        <f t="shared" si="94"/>
        <v>0</v>
      </c>
      <c r="N608" s="27">
        <v>73.815737640338781</v>
      </c>
      <c r="O608" s="27">
        <f t="shared" si="95"/>
        <v>0</v>
      </c>
      <c r="P608" s="14"/>
      <c r="Q608" s="14"/>
      <c r="R608" s="54"/>
      <c r="S608" s="2"/>
      <c r="T608" s="2"/>
    </row>
    <row r="609" spans="1:20" x14ac:dyDescent="0.35">
      <c r="A609" s="97">
        <v>43864</v>
      </c>
      <c r="B609" s="10">
        <v>0.5</v>
      </c>
      <c r="C609" s="18" t="s">
        <v>17</v>
      </c>
      <c r="D609" s="51">
        <v>401.34628295898438</v>
      </c>
      <c r="E609" s="52">
        <v>0</v>
      </c>
      <c r="F609" s="53">
        <v>401.34628295898438</v>
      </c>
      <c r="G609" s="101">
        <v>0</v>
      </c>
      <c r="H609" s="17">
        <v>1.3178707365066968</v>
      </c>
      <c r="I609" s="111">
        <v>0.96409222819948159</v>
      </c>
      <c r="J609" s="112" t="str">
        <f t="shared" si="93"/>
        <v>No</v>
      </c>
      <c r="K609" s="146" t="b">
        <f t="shared" si="98"/>
        <v>0</v>
      </c>
      <c r="L609" s="107">
        <f>IF(H609&lt;I609,D609-F609,0)</f>
        <v>0</v>
      </c>
      <c r="M609" s="27">
        <f t="shared" si="94"/>
        <v>0</v>
      </c>
      <c r="N609" s="27">
        <v>0</v>
      </c>
      <c r="O609" s="27">
        <f t="shared" si="95"/>
        <v>0</v>
      </c>
      <c r="P609" s="14"/>
      <c r="Q609" s="14"/>
      <c r="R609" s="54"/>
      <c r="S609" s="2"/>
      <c r="T609" s="2"/>
    </row>
    <row r="610" spans="1:20" x14ac:dyDescent="0.35">
      <c r="A610" s="97">
        <v>43864</v>
      </c>
      <c r="B610" s="10">
        <v>0.5</v>
      </c>
      <c r="C610" s="18" t="s">
        <v>16</v>
      </c>
      <c r="D610" s="51">
        <v>850</v>
      </c>
      <c r="E610" s="52">
        <v>26890.0187118377</v>
      </c>
      <c r="F610" s="53">
        <v>850</v>
      </c>
      <c r="G610" s="101">
        <v>26890.0187118377</v>
      </c>
      <c r="H610" s="17">
        <v>1.3178707365066968</v>
      </c>
      <c r="I610" s="111">
        <v>0.96409222819948159</v>
      </c>
      <c r="J610" s="112" t="str">
        <f t="shared" si="93"/>
        <v>No</v>
      </c>
      <c r="K610" s="146" t="b">
        <f t="shared" si="98"/>
        <v>0</v>
      </c>
      <c r="L610" s="107">
        <f>IF(H610&lt;I610,D610-F610,0)</f>
        <v>0</v>
      </c>
      <c r="M610" s="27">
        <f t="shared" si="94"/>
        <v>0</v>
      </c>
      <c r="N610" s="27">
        <v>31.635316131573763</v>
      </c>
      <c r="O610" s="27">
        <f t="shared" si="95"/>
        <v>0</v>
      </c>
      <c r="P610" s="14"/>
      <c r="Q610" s="14"/>
      <c r="R610" s="54"/>
      <c r="S610" s="2"/>
      <c r="T610" s="2"/>
    </row>
    <row r="611" spans="1:20" x14ac:dyDescent="0.35">
      <c r="A611" s="97">
        <v>43864</v>
      </c>
      <c r="B611" s="10">
        <v>0.5</v>
      </c>
      <c r="C611" s="18" t="s">
        <v>15</v>
      </c>
      <c r="D611" s="51">
        <v>573.351806640625</v>
      </c>
      <c r="E611" s="52">
        <v>0</v>
      </c>
      <c r="F611" s="53">
        <v>573.351806640625</v>
      </c>
      <c r="G611" s="101">
        <v>0</v>
      </c>
      <c r="H611" s="17">
        <v>1.3178707365066968</v>
      </c>
      <c r="I611" s="111">
        <v>0.96409222819948159</v>
      </c>
      <c r="J611" s="112" t="str">
        <f t="shared" si="93"/>
        <v>No</v>
      </c>
      <c r="K611" s="146" t="b">
        <f t="shared" si="98"/>
        <v>0</v>
      </c>
      <c r="L611" s="107">
        <f>IF(H611&lt;I611,D611-F611,0)</f>
        <v>0</v>
      </c>
      <c r="M611" s="27">
        <f t="shared" si="94"/>
        <v>0</v>
      </c>
      <c r="N611" s="27">
        <v>0</v>
      </c>
      <c r="O611" s="27">
        <f t="shared" si="95"/>
        <v>0</v>
      </c>
      <c r="P611" s="14"/>
      <c r="Q611" s="14"/>
      <c r="R611" s="54"/>
      <c r="S611" s="2"/>
      <c r="T611" s="2"/>
    </row>
    <row r="612" spans="1:20" x14ac:dyDescent="0.35">
      <c r="A612" s="97">
        <v>43864</v>
      </c>
      <c r="B612" s="10">
        <v>0.54166666666666696</v>
      </c>
      <c r="C612" s="18" t="s">
        <v>24</v>
      </c>
      <c r="D612" s="51">
        <v>1000</v>
      </c>
      <c r="E612" s="52">
        <v>31369.411069529247</v>
      </c>
      <c r="F612" s="53">
        <v>1000</v>
      </c>
      <c r="G612" s="101">
        <v>31369.411069529247</v>
      </c>
      <c r="H612" s="17">
        <v>1.2789899209825015</v>
      </c>
      <c r="I612" s="111">
        <v>0.99661078621846799</v>
      </c>
      <c r="J612" s="112" t="str">
        <f t="shared" si="93"/>
        <v>No</v>
      </c>
      <c r="K612" s="146" t="b">
        <f>OR(($D$619-$F$619)&gt;0,($D$621-$F$621)&gt;0)</f>
        <v>0</v>
      </c>
      <c r="L612" s="107">
        <f>IF(H612&lt;I612,D612-F612,0)</f>
        <v>0</v>
      </c>
      <c r="M612" s="27">
        <f t="shared" si="94"/>
        <v>0</v>
      </c>
      <c r="N612" s="27">
        <v>31.369411069529246</v>
      </c>
      <c r="O612" s="27">
        <f t="shared" si="95"/>
        <v>0</v>
      </c>
      <c r="P612" s="14"/>
      <c r="Q612" s="14"/>
      <c r="R612" s="54"/>
      <c r="S612" s="2"/>
      <c r="T612" s="2"/>
    </row>
    <row r="613" spans="1:20" x14ac:dyDescent="0.35">
      <c r="A613" s="97">
        <v>43864</v>
      </c>
      <c r="B613" s="10">
        <v>0.54166666666666696</v>
      </c>
      <c r="C613" s="18" t="s">
        <v>23</v>
      </c>
      <c r="D613" s="51">
        <v>594.99999999995703</v>
      </c>
      <c r="E613" s="52">
        <v>31107.999310614257</v>
      </c>
      <c r="F613" s="53">
        <v>594.99999999995703</v>
      </c>
      <c r="G613" s="101">
        <v>31107.999310614257</v>
      </c>
      <c r="H613" s="17">
        <v>1.2789899209825015</v>
      </c>
      <c r="I613" s="111">
        <v>0.99661078621846799</v>
      </c>
      <c r="J613" s="112" t="str">
        <f t="shared" si="93"/>
        <v>No</v>
      </c>
      <c r="K613" s="146" t="b">
        <f t="shared" ref="K613:K621" si="99">OR(($D$619-$F$619)&gt;0,($D$621-$F$621)&gt;0)</f>
        <v>0</v>
      </c>
      <c r="L613" s="107">
        <f>IF(H613&lt;I613,D613-F613,0)</f>
        <v>0</v>
      </c>
      <c r="M613" s="27">
        <f t="shared" si="94"/>
        <v>0</v>
      </c>
      <c r="N613" s="27">
        <v>52.282351782548744</v>
      </c>
      <c r="O613" s="27">
        <f t="shared" si="95"/>
        <v>0</v>
      </c>
      <c r="P613" s="14"/>
      <c r="Q613" s="14"/>
      <c r="R613" s="54"/>
      <c r="S613" s="2"/>
      <c r="T613" s="2"/>
    </row>
    <row r="614" spans="1:20" x14ac:dyDescent="0.35">
      <c r="A614" s="97">
        <v>43864</v>
      </c>
      <c r="B614" s="10">
        <v>0.54166666666666696</v>
      </c>
      <c r="C614" s="18" t="s">
        <v>22</v>
      </c>
      <c r="D614" s="51">
        <v>680</v>
      </c>
      <c r="E614" s="52">
        <v>35551.999212133145</v>
      </c>
      <c r="F614" s="53">
        <v>680</v>
      </c>
      <c r="G614" s="101">
        <v>35551.999212133145</v>
      </c>
      <c r="H614" s="17">
        <v>1.2789899209825015</v>
      </c>
      <c r="I614" s="111">
        <v>0.99661078621846799</v>
      </c>
      <c r="J614" s="112" t="str">
        <f t="shared" si="93"/>
        <v>No</v>
      </c>
      <c r="K614" s="146" t="b">
        <f t="shared" si="99"/>
        <v>0</v>
      </c>
      <c r="L614" s="107">
        <f>IF(H614&lt;I614,D614-F614,0)</f>
        <v>0</v>
      </c>
      <c r="M614" s="27">
        <f t="shared" si="94"/>
        <v>0</v>
      </c>
      <c r="N614" s="27">
        <v>52.282351782548744</v>
      </c>
      <c r="O614" s="27">
        <f t="shared" si="95"/>
        <v>0</v>
      </c>
      <c r="P614" s="14"/>
      <c r="Q614" s="14"/>
      <c r="R614" s="54"/>
      <c r="S614" s="2"/>
      <c r="T614" s="2"/>
    </row>
    <row r="615" spans="1:20" x14ac:dyDescent="0.35">
      <c r="A615" s="97">
        <v>43864</v>
      </c>
      <c r="B615" s="10">
        <v>0.54166666666666696</v>
      </c>
      <c r="C615" s="18" t="s">
        <v>21</v>
      </c>
      <c r="D615" s="51">
        <v>120.4999584367938</v>
      </c>
      <c r="E615" s="52">
        <v>8820.0297034849391</v>
      </c>
      <c r="F615" s="53">
        <v>120.4999584367938</v>
      </c>
      <c r="G615" s="101">
        <v>8820.0297034849391</v>
      </c>
      <c r="H615" s="17">
        <v>1.2789899209825015</v>
      </c>
      <c r="I615" s="111">
        <v>0.99661078621846799</v>
      </c>
      <c r="J615" s="112" t="str">
        <f t="shared" si="93"/>
        <v>No</v>
      </c>
      <c r="K615" s="146" t="b">
        <f t="shared" si="99"/>
        <v>0</v>
      </c>
      <c r="L615" s="107">
        <f>IF(H615&lt;I615,D615-F615,0)</f>
        <v>0</v>
      </c>
      <c r="M615" s="27">
        <f t="shared" si="94"/>
        <v>0</v>
      </c>
      <c r="N615" s="27">
        <v>73.195292495568239</v>
      </c>
      <c r="O615" s="27">
        <f t="shared" si="95"/>
        <v>0</v>
      </c>
      <c r="P615" s="14"/>
      <c r="Q615" s="14"/>
      <c r="R615" s="54"/>
      <c r="S615" s="2"/>
      <c r="T615" s="2"/>
    </row>
    <row r="616" spans="1:20" x14ac:dyDescent="0.35">
      <c r="A616" s="97">
        <v>43864</v>
      </c>
      <c r="B616" s="10">
        <v>0.54166666666666696</v>
      </c>
      <c r="C616" s="18" t="s">
        <v>20</v>
      </c>
      <c r="D616" s="51">
        <v>510.00000000000006</v>
      </c>
      <c r="E616" s="52">
        <v>37329.599172739807</v>
      </c>
      <c r="F616" s="53">
        <v>510.00000000000006</v>
      </c>
      <c r="G616" s="101">
        <v>37329.599172739807</v>
      </c>
      <c r="H616" s="17">
        <v>1.2789899209825015</v>
      </c>
      <c r="I616" s="111">
        <v>0.99661078621846799</v>
      </c>
      <c r="J616" s="112" t="str">
        <f t="shared" si="93"/>
        <v>No</v>
      </c>
      <c r="K616" s="146" t="b">
        <f t="shared" si="99"/>
        <v>0</v>
      </c>
      <c r="L616" s="107">
        <f>IF(H616&lt;I616,D616-F616,0)</f>
        <v>0</v>
      </c>
      <c r="M616" s="27">
        <f t="shared" si="94"/>
        <v>0</v>
      </c>
      <c r="N616" s="27">
        <v>73.195292495568239</v>
      </c>
      <c r="O616" s="27">
        <f t="shared" si="95"/>
        <v>0</v>
      </c>
      <c r="P616" s="14"/>
      <c r="Q616" s="14"/>
      <c r="R616" s="54"/>
      <c r="S616" s="2"/>
      <c r="T616" s="2"/>
    </row>
    <row r="617" spans="1:20" x14ac:dyDescent="0.35">
      <c r="A617" s="97">
        <v>43864</v>
      </c>
      <c r="B617" s="10">
        <v>0.54166666666666696</v>
      </c>
      <c r="C617" s="18" t="s">
        <v>19</v>
      </c>
      <c r="D617" s="51">
        <v>680</v>
      </c>
      <c r="E617" s="52">
        <v>21331.199527279889</v>
      </c>
      <c r="F617" s="53">
        <v>680</v>
      </c>
      <c r="G617" s="101">
        <v>21331.199527279889</v>
      </c>
      <c r="H617" s="17">
        <v>1.2789899209825015</v>
      </c>
      <c r="I617" s="111">
        <v>0.99661078621846799</v>
      </c>
      <c r="J617" s="112" t="str">
        <f t="shared" si="93"/>
        <v>No</v>
      </c>
      <c r="K617" s="146" t="b">
        <f t="shared" si="99"/>
        <v>0</v>
      </c>
      <c r="L617" s="107">
        <f>IF(H617&lt;I617,D617-F617,0)</f>
        <v>0</v>
      </c>
      <c r="M617" s="27">
        <f t="shared" si="94"/>
        <v>0</v>
      </c>
      <c r="N617" s="27">
        <v>31.369411069529246</v>
      </c>
      <c r="O617" s="27">
        <f t="shared" si="95"/>
        <v>0</v>
      </c>
      <c r="P617" s="14"/>
      <c r="Q617" s="14"/>
      <c r="R617" s="54"/>
      <c r="S617" s="2"/>
      <c r="T617" s="2"/>
    </row>
    <row r="618" spans="1:20" x14ac:dyDescent="0.35">
      <c r="A618" s="97">
        <v>43864</v>
      </c>
      <c r="B618" s="10">
        <v>0.54166666666666696</v>
      </c>
      <c r="C618" s="18" t="s">
        <v>18</v>
      </c>
      <c r="D618" s="51">
        <v>494.33378470571324</v>
      </c>
      <c r="E618" s="52">
        <v>36182.905961975935</v>
      </c>
      <c r="F618" s="53">
        <v>494.33378470571324</v>
      </c>
      <c r="G618" s="101">
        <v>36182.905961975935</v>
      </c>
      <c r="H618" s="17">
        <v>1.2789899209825015</v>
      </c>
      <c r="I618" s="111">
        <v>0.99661078621846799</v>
      </c>
      <c r="J618" s="112" t="str">
        <f t="shared" si="93"/>
        <v>No</v>
      </c>
      <c r="K618" s="146" t="b">
        <f t="shared" si="99"/>
        <v>0</v>
      </c>
      <c r="L618" s="107">
        <f>IF(H618&lt;I618,D618-F618,0)</f>
        <v>0</v>
      </c>
      <c r="M618" s="27">
        <f t="shared" si="94"/>
        <v>0</v>
      </c>
      <c r="N618" s="27">
        <v>73.195292495568239</v>
      </c>
      <c r="O618" s="27">
        <f t="shared" si="95"/>
        <v>0</v>
      </c>
      <c r="P618" s="14"/>
      <c r="Q618" s="14"/>
      <c r="R618" s="54"/>
      <c r="S618" s="2"/>
      <c r="T618" s="2"/>
    </row>
    <row r="619" spans="1:20" x14ac:dyDescent="0.35">
      <c r="A619" s="97">
        <v>43864</v>
      </c>
      <c r="B619" s="10">
        <v>0.54166666666666696</v>
      </c>
      <c r="C619" s="18" t="s">
        <v>17</v>
      </c>
      <c r="D619" s="51">
        <v>389.50546264648438</v>
      </c>
      <c r="E619" s="52">
        <v>0</v>
      </c>
      <c r="F619" s="53">
        <v>389.50546264648438</v>
      </c>
      <c r="G619" s="101">
        <v>0</v>
      </c>
      <c r="H619" s="17">
        <v>1.2789899209825015</v>
      </c>
      <c r="I619" s="111">
        <v>0.99661078621846799</v>
      </c>
      <c r="J619" s="112" t="str">
        <f t="shared" si="93"/>
        <v>No</v>
      </c>
      <c r="K619" s="146" t="b">
        <f t="shared" si="99"/>
        <v>0</v>
      </c>
      <c r="L619" s="107">
        <f>IF(H619&lt;I619,D619-F619,0)</f>
        <v>0</v>
      </c>
      <c r="M619" s="27">
        <f t="shared" si="94"/>
        <v>0</v>
      </c>
      <c r="N619" s="27">
        <v>0</v>
      </c>
      <c r="O619" s="27">
        <f t="shared" si="95"/>
        <v>0</v>
      </c>
      <c r="P619" s="14"/>
      <c r="Q619" s="14"/>
      <c r="R619" s="54"/>
      <c r="S619" s="2"/>
      <c r="T619" s="2"/>
    </row>
    <row r="620" spans="1:20" x14ac:dyDescent="0.35">
      <c r="A620" s="97">
        <v>43864</v>
      </c>
      <c r="B620" s="10">
        <v>0.54166666666666696</v>
      </c>
      <c r="C620" s="18" t="s">
        <v>16</v>
      </c>
      <c r="D620" s="51">
        <v>850</v>
      </c>
      <c r="E620" s="52">
        <v>26663.999409099859</v>
      </c>
      <c r="F620" s="53">
        <v>850</v>
      </c>
      <c r="G620" s="101">
        <v>26663.999409099859</v>
      </c>
      <c r="H620" s="17">
        <v>1.2789899209825015</v>
      </c>
      <c r="I620" s="111">
        <v>0.99661078621846799</v>
      </c>
      <c r="J620" s="112" t="str">
        <f t="shared" si="93"/>
        <v>No</v>
      </c>
      <c r="K620" s="146" t="b">
        <f t="shared" si="99"/>
        <v>0</v>
      </c>
      <c r="L620" s="107">
        <f>IF(H620&lt;I620,D620-F620,0)</f>
        <v>0</v>
      </c>
      <c r="M620" s="27">
        <f t="shared" si="94"/>
        <v>0</v>
      </c>
      <c r="N620" s="27">
        <v>31.369411069529246</v>
      </c>
      <c r="O620" s="27">
        <f t="shared" si="95"/>
        <v>0</v>
      </c>
      <c r="P620" s="14"/>
      <c r="Q620" s="14"/>
      <c r="R620" s="54"/>
      <c r="S620" s="2"/>
      <c r="T620" s="2"/>
    </row>
    <row r="621" spans="1:20" x14ac:dyDescent="0.35">
      <c r="A621" s="97">
        <v>43864</v>
      </c>
      <c r="B621" s="10">
        <v>0.54166666666666696</v>
      </c>
      <c r="C621" s="18" t="s">
        <v>15</v>
      </c>
      <c r="D621" s="51">
        <v>556.4364013671875</v>
      </c>
      <c r="E621" s="52">
        <v>0</v>
      </c>
      <c r="F621" s="53">
        <v>556.4364013671875</v>
      </c>
      <c r="G621" s="101">
        <v>0</v>
      </c>
      <c r="H621" s="17">
        <v>1.2789899209825015</v>
      </c>
      <c r="I621" s="111">
        <v>0.99661078621846799</v>
      </c>
      <c r="J621" s="112" t="str">
        <f t="shared" si="93"/>
        <v>No</v>
      </c>
      <c r="K621" s="146" t="b">
        <f t="shared" si="99"/>
        <v>0</v>
      </c>
      <c r="L621" s="107">
        <f>IF(H621&lt;I621,D621-F621,0)</f>
        <v>0</v>
      </c>
      <c r="M621" s="27">
        <f t="shared" si="94"/>
        <v>0</v>
      </c>
      <c r="N621" s="27">
        <v>0</v>
      </c>
      <c r="O621" s="27">
        <f t="shared" si="95"/>
        <v>0</v>
      </c>
      <c r="P621" s="14"/>
      <c r="Q621" s="14"/>
      <c r="R621" s="54"/>
      <c r="S621" s="2"/>
      <c r="T621" s="2"/>
    </row>
    <row r="622" spans="1:20" x14ac:dyDescent="0.35">
      <c r="A622" s="97">
        <v>43864</v>
      </c>
      <c r="B622" s="10">
        <v>0.58333333333333404</v>
      </c>
      <c r="C622" s="18" t="s">
        <v>24</v>
      </c>
      <c r="D622" s="51">
        <v>1000</v>
      </c>
      <c r="E622" s="52">
        <v>31125.664762655109</v>
      </c>
      <c r="F622" s="53">
        <v>1000</v>
      </c>
      <c r="G622" s="101">
        <v>31125.664762655109</v>
      </c>
      <c r="H622" s="17">
        <v>1.2716945139275739</v>
      </c>
      <c r="I622" s="111">
        <v>1.1002793518186318</v>
      </c>
      <c r="J622" s="112" t="str">
        <f t="shared" si="93"/>
        <v>No</v>
      </c>
      <c r="K622" s="146" t="b">
        <f>OR(($D$629-$F$629)&gt;0,($D$631-$F$631)&gt;0)</f>
        <v>0</v>
      </c>
      <c r="L622" s="107">
        <f>IF(H622&lt;I622,D622-F622,0)</f>
        <v>0</v>
      </c>
      <c r="M622" s="27">
        <f t="shared" si="94"/>
        <v>0</v>
      </c>
      <c r="N622" s="27">
        <v>31.125664762655109</v>
      </c>
      <c r="O622" s="27">
        <f t="shared" si="95"/>
        <v>0</v>
      </c>
      <c r="P622" s="14"/>
      <c r="Q622" s="14"/>
      <c r="R622" s="54"/>
      <c r="S622" s="2"/>
      <c r="T622" s="2"/>
    </row>
    <row r="623" spans="1:20" x14ac:dyDescent="0.35">
      <c r="A623" s="97">
        <v>43864</v>
      </c>
      <c r="B623" s="10">
        <v>0.58333333333333404</v>
      </c>
      <c r="C623" s="18" t="s">
        <v>23</v>
      </c>
      <c r="D623" s="51">
        <v>594.99999999993645</v>
      </c>
      <c r="E623" s="52">
        <v>30866.284222963022</v>
      </c>
      <c r="F623" s="53">
        <v>594.99999999993645</v>
      </c>
      <c r="G623" s="101">
        <v>30866.284222963022</v>
      </c>
      <c r="H623" s="17">
        <v>1.2716945139275739</v>
      </c>
      <c r="I623" s="111">
        <v>1.1002793518186318</v>
      </c>
      <c r="J623" s="112" t="str">
        <f t="shared" si="93"/>
        <v>No</v>
      </c>
      <c r="K623" s="146" t="b">
        <f t="shared" ref="K623:K631" si="100">OR(($D$629-$F$629)&gt;0,($D$631-$F$631)&gt;0)</f>
        <v>0</v>
      </c>
      <c r="L623" s="107">
        <f>IF(H623&lt;I623,D623-F623,0)</f>
        <v>0</v>
      </c>
      <c r="M623" s="27">
        <f t="shared" si="94"/>
        <v>0</v>
      </c>
      <c r="N623" s="27">
        <v>51.876107937758519</v>
      </c>
      <c r="O623" s="27">
        <f t="shared" si="95"/>
        <v>0</v>
      </c>
      <c r="P623" s="14"/>
      <c r="Q623" s="14"/>
      <c r="R623" s="54"/>
      <c r="S623" s="2"/>
      <c r="T623" s="2"/>
    </row>
    <row r="624" spans="1:20" x14ac:dyDescent="0.35">
      <c r="A624" s="97">
        <v>43864</v>
      </c>
      <c r="B624" s="10">
        <v>0.58333333333333404</v>
      </c>
      <c r="C624" s="18" t="s">
        <v>22</v>
      </c>
      <c r="D624" s="51">
        <v>680</v>
      </c>
      <c r="E624" s="52">
        <v>35275.753397675791</v>
      </c>
      <c r="F624" s="53">
        <v>680</v>
      </c>
      <c r="G624" s="101">
        <v>35275.753397675791</v>
      </c>
      <c r="H624" s="17">
        <v>1.2716945139275739</v>
      </c>
      <c r="I624" s="111">
        <v>1.1002793518186318</v>
      </c>
      <c r="J624" s="112" t="str">
        <f t="shared" si="93"/>
        <v>No</v>
      </c>
      <c r="K624" s="146" t="b">
        <f t="shared" si="100"/>
        <v>0</v>
      </c>
      <c r="L624" s="107">
        <f>IF(H624&lt;I624,D624-F624,0)</f>
        <v>0</v>
      </c>
      <c r="M624" s="27">
        <f t="shared" si="94"/>
        <v>0</v>
      </c>
      <c r="N624" s="27">
        <v>51.876107937758519</v>
      </c>
      <c r="O624" s="27">
        <f t="shared" si="95"/>
        <v>0</v>
      </c>
      <c r="P624" s="14"/>
      <c r="Q624" s="14"/>
      <c r="R624" s="54"/>
      <c r="S624" s="2"/>
      <c r="T624" s="2"/>
    </row>
    <row r="625" spans="1:20" x14ac:dyDescent="0.35">
      <c r="A625" s="97">
        <v>43864</v>
      </c>
      <c r="B625" s="10">
        <v>0.58333333333333404</v>
      </c>
      <c r="C625" s="18" t="s">
        <v>21</v>
      </c>
      <c r="D625" s="51">
        <v>52.528983537075305</v>
      </c>
      <c r="E625" s="52">
        <v>3814.9989077620817</v>
      </c>
      <c r="F625" s="53">
        <v>52.528983537075305</v>
      </c>
      <c r="G625" s="101">
        <v>3814.9989077620817</v>
      </c>
      <c r="H625" s="17">
        <v>1.2716945139275739</v>
      </c>
      <c r="I625" s="111">
        <v>1.1002793518186318</v>
      </c>
      <c r="J625" s="112" t="str">
        <f t="shared" si="93"/>
        <v>No</v>
      </c>
      <c r="K625" s="146" t="b">
        <f t="shared" si="100"/>
        <v>0</v>
      </c>
      <c r="L625" s="107">
        <f>IF(H625&lt;I625,D625-F625,0)</f>
        <v>0</v>
      </c>
      <c r="M625" s="27">
        <f t="shared" si="94"/>
        <v>0</v>
      </c>
      <c r="N625" s="27">
        <v>72.626551112861918</v>
      </c>
      <c r="O625" s="27">
        <f t="shared" si="95"/>
        <v>0</v>
      </c>
      <c r="P625" s="14"/>
      <c r="Q625" s="14"/>
      <c r="R625" s="54"/>
      <c r="S625" s="2"/>
      <c r="T625" s="2"/>
    </row>
    <row r="626" spans="1:20" x14ac:dyDescent="0.35">
      <c r="A626" s="97">
        <v>43864</v>
      </c>
      <c r="B626" s="10">
        <v>0.58333333333333404</v>
      </c>
      <c r="C626" s="18" t="s">
        <v>20</v>
      </c>
      <c r="D626" s="51">
        <v>510.00000000000006</v>
      </c>
      <c r="E626" s="52">
        <v>37039.541067559585</v>
      </c>
      <c r="F626" s="53">
        <v>510.00000000000006</v>
      </c>
      <c r="G626" s="101">
        <v>37039.541067559585</v>
      </c>
      <c r="H626" s="17">
        <v>1.2716945139275739</v>
      </c>
      <c r="I626" s="111">
        <v>1.1002793518186318</v>
      </c>
      <c r="J626" s="112" t="str">
        <f t="shared" si="93"/>
        <v>No</v>
      </c>
      <c r="K626" s="146" t="b">
        <f t="shared" si="100"/>
        <v>0</v>
      </c>
      <c r="L626" s="107">
        <f>IF(H626&lt;I626,D626-F626,0)</f>
        <v>0</v>
      </c>
      <c r="M626" s="27">
        <f t="shared" si="94"/>
        <v>0</v>
      </c>
      <c r="N626" s="27">
        <v>72.626551112861918</v>
      </c>
      <c r="O626" s="27">
        <f t="shared" si="95"/>
        <v>0</v>
      </c>
      <c r="P626" s="14"/>
      <c r="Q626" s="14"/>
      <c r="R626" s="54"/>
      <c r="S626" s="2"/>
      <c r="T626" s="2"/>
    </row>
    <row r="627" spans="1:20" x14ac:dyDescent="0.35">
      <c r="A627" s="97">
        <v>43864</v>
      </c>
      <c r="B627" s="10">
        <v>0.58333333333333404</v>
      </c>
      <c r="C627" s="18" t="s">
        <v>19</v>
      </c>
      <c r="D627" s="51">
        <v>680</v>
      </c>
      <c r="E627" s="52">
        <v>21165.452038605476</v>
      </c>
      <c r="F627" s="53">
        <v>680</v>
      </c>
      <c r="G627" s="101">
        <v>21165.452038605476</v>
      </c>
      <c r="H627" s="17">
        <v>1.2716945139275739</v>
      </c>
      <c r="I627" s="111">
        <v>1.1002793518186318</v>
      </c>
      <c r="J627" s="112" t="str">
        <f t="shared" si="93"/>
        <v>No</v>
      </c>
      <c r="K627" s="146" t="b">
        <f t="shared" si="100"/>
        <v>0</v>
      </c>
      <c r="L627" s="107">
        <f>IF(H627&lt;I627,D627-F627,0)</f>
        <v>0</v>
      </c>
      <c r="M627" s="27">
        <f t="shared" si="94"/>
        <v>0</v>
      </c>
      <c r="N627" s="27">
        <v>31.125664762655109</v>
      </c>
      <c r="O627" s="27">
        <f t="shared" si="95"/>
        <v>0</v>
      </c>
      <c r="P627" s="14"/>
      <c r="Q627" s="14"/>
      <c r="R627" s="54"/>
      <c r="S627" s="2"/>
      <c r="T627" s="2"/>
    </row>
    <row r="628" spans="1:20" x14ac:dyDescent="0.35">
      <c r="A628" s="97">
        <v>43864</v>
      </c>
      <c r="B628" s="10">
        <v>0.58333333333333404</v>
      </c>
      <c r="C628" s="18" t="s">
        <v>18</v>
      </c>
      <c r="D628" s="51">
        <v>491.82410775175759</v>
      </c>
      <c r="E628" s="52">
        <v>35719.488700170732</v>
      </c>
      <c r="F628" s="53">
        <v>491.82410775175759</v>
      </c>
      <c r="G628" s="101">
        <v>35719.488700170732</v>
      </c>
      <c r="H628" s="17">
        <v>1.2716945139275739</v>
      </c>
      <c r="I628" s="111">
        <v>1.1002793518186318</v>
      </c>
      <c r="J628" s="112" t="str">
        <f t="shared" si="93"/>
        <v>No</v>
      </c>
      <c r="K628" s="146" t="b">
        <f t="shared" si="100"/>
        <v>0</v>
      </c>
      <c r="L628" s="107">
        <f>IF(H628&lt;I628,D628-F628,0)</f>
        <v>0</v>
      </c>
      <c r="M628" s="27">
        <f t="shared" si="94"/>
        <v>0</v>
      </c>
      <c r="N628" s="27">
        <v>72.626551112861918</v>
      </c>
      <c r="O628" s="27">
        <f t="shared" si="95"/>
        <v>0</v>
      </c>
      <c r="P628" s="14"/>
      <c r="Q628" s="14"/>
      <c r="R628" s="54"/>
      <c r="S628" s="2"/>
      <c r="T628" s="2"/>
    </row>
    <row r="629" spans="1:20" x14ac:dyDescent="0.35">
      <c r="A629" s="97">
        <v>43864</v>
      </c>
      <c r="B629" s="10">
        <v>0.58333333333333404</v>
      </c>
      <c r="C629" s="18" t="s">
        <v>17</v>
      </c>
      <c r="D629" s="51">
        <v>387.28372192382813</v>
      </c>
      <c r="E629" s="52">
        <v>0</v>
      </c>
      <c r="F629" s="53">
        <v>387.28372192382813</v>
      </c>
      <c r="G629" s="101">
        <v>0</v>
      </c>
      <c r="H629" s="17">
        <v>1.2716945139275739</v>
      </c>
      <c r="I629" s="111">
        <v>1.1002793518186318</v>
      </c>
      <c r="J629" s="112" t="str">
        <f t="shared" si="93"/>
        <v>No</v>
      </c>
      <c r="K629" s="146" t="b">
        <f t="shared" si="100"/>
        <v>0</v>
      </c>
      <c r="L629" s="107">
        <f>IF(H629&lt;I629,D629-F629,0)</f>
        <v>0</v>
      </c>
      <c r="M629" s="27">
        <f t="shared" si="94"/>
        <v>0</v>
      </c>
      <c r="N629" s="27">
        <v>0</v>
      </c>
      <c r="O629" s="27">
        <f t="shared" si="95"/>
        <v>0</v>
      </c>
      <c r="P629" s="14"/>
      <c r="Q629" s="14"/>
      <c r="R629" s="54"/>
      <c r="S629" s="2"/>
      <c r="T629" s="2"/>
    </row>
    <row r="630" spans="1:20" x14ac:dyDescent="0.35">
      <c r="A630" s="97">
        <v>43864</v>
      </c>
      <c r="B630" s="10">
        <v>0.58333333333333404</v>
      </c>
      <c r="C630" s="18" t="s">
        <v>16</v>
      </c>
      <c r="D630" s="51">
        <v>850</v>
      </c>
      <c r="E630" s="52">
        <v>26456.815048256842</v>
      </c>
      <c r="F630" s="53">
        <v>850</v>
      </c>
      <c r="G630" s="101">
        <v>26456.815048256842</v>
      </c>
      <c r="H630" s="17">
        <v>1.2716945139275739</v>
      </c>
      <c r="I630" s="111">
        <v>1.1002793518186318</v>
      </c>
      <c r="J630" s="112" t="str">
        <f t="shared" si="93"/>
        <v>No</v>
      </c>
      <c r="K630" s="146" t="b">
        <f t="shared" si="100"/>
        <v>0</v>
      </c>
      <c r="L630" s="107">
        <f>IF(H630&lt;I630,D630-F630,0)</f>
        <v>0</v>
      </c>
      <c r="M630" s="27">
        <f t="shared" si="94"/>
        <v>0</v>
      </c>
      <c r="N630" s="27">
        <v>31.125664762655109</v>
      </c>
      <c r="O630" s="27">
        <f t="shared" si="95"/>
        <v>0</v>
      </c>
      <c r="P630" s="14"/>
      <c r="Q630" s="14"/>
      <c r="R630" s="54"/>
      <c r="S630" s="2"/>
      <c r="T630" s="2"/>
    </row>
    <row r="631" spans="1:20" x14ac:dyDescent="0.35">
      <c r="A631" s="97">
        <v>43864</v>
      </c>
      <c r="B631" s="10">
        <v>0.58333333333333404</v>
      </c>
      <c r="C631" s="18" t="s">
        <v>15</v>
      </c>
      <c r="D631" s="51">
        <v>553.262451171875</v>
      </c>
      <c r="E631" s="52">
        <v>0</v>
      </c>
      <c r="F631" s="53">
        <v>553.262451171875</v>
      </c>
      <c r="G631" s="101">
        <v>0</v>
      </c>
      <c r="H631" s="17">
        <v>1.2716945139275739</v>
      </c>
      <c r="I631" s="111">
        <v>1.1002793518186318</v>
      </c>
      <c r="J631" s="112" t="str">
        <f t="shared" si="93"/>
        <v>No</v>
      </c>
      <c r="K631" s="146" t="b">
        <f t="shared" si="100"/>
        <v>0</v>
      </c>
      <c r="L631" s="107">
        <f>IF(H631&lt;I631,D631-F631,0)</f>
        <v>0</v>
      </c>
      <c r="M631" s="27">
        <f t="shared" si="94"/>
        <v>0</v>
      </c>
      <c r="N631" s="27">
        <v>0</v>
      </c>
      <c r="O631" s="27">
        <f t="shared" si="95"/>
        <v>0</v>
      </c>
      <c r="P631" s="14"/>
      <c r="Q631" s="14"/>
      <c r="R631" s="54"/>
      <c r="S631" s="2"/>
      <c r="T631" s="2"/>
    </row>
    <row r="632" spans="1:20" x14ac:dyDescent="0.35">
      <c r="A632" s="97">
        <v>43864</v>
      </c>
      <c r="B632" s="10">
        <v>0.625</v>
      </c>
      <c r="C632" s="18" t="s">
        <v>24</v>
      </c>
      <c r="D632" s="51">
        <v>1000</v>
      </c>
      <c r="E632" s="52">
        <v>31044.415993697065</v>
      </c>
      <c r="F632" s="53">
        <v>1000</v>
      </c>
      <c r="G632" s="101">
        <v>31044.415993697065</v>
      </c>
      <c r="H632" s="17">
        <v>1.4411799027594923</v>
      </c>
      <c r="I632" s="111">
        <v>1.0978732045767117</v>
      </c>
      <c r="J632" s="112" t="str">
        <f t="shared" si="93"/>
        <v>No</v>
      </c>
      <c r="K632" s="146" t="b">
        <f>OR(($D$639-$F$639)&gt;0,($D$641-$F$641)&gt;0)</f>
        <v>0</v>
      </c>
      <c r="L632" s="107">
        <f>IF(H632&lt;I632,D632-F632,0)</f>
        <v>0</v>
      </c>
      <c r="M632" s="27">
        <f t="shared" si="94"/>
        <v>0</v>
      </c>
      <c r="N632" s="27">
        <v>31.044415993697065</v>
      </c>
      <c r="O632" s="27">
        <f t="shared" si="95"/>
        <v>0</v>
      </c>
      <c r="P632" s="14"/>
      <c r="Q632" s="14"/>
      <c r="R632" s="54"/>
      <c r="S632" s="2"/>
      <c r="T632" s="2"/>
    </row>
    <row r="633" spans="1:20" x14ac:dyDescent="0.35">
      <c r="A633" s="97">
        <v>43864</v>
      </c>
      <c r="B633" s="10">
        <v>0.625</v>
      </c>
      <c r="C633" s="18" t="s">
        <v>23</v>
      </c>
      <c r="D633" s="51">
        <v>594.99999999969589</v>
      </c>
      <c r="E633" s="52">
        <v>30785.71252706719</v>
      </c>
      <c r="F633" s="53">
        <v>594.99999999969589</v>
      </c>
      <c r="G633" s="101">
        <v>30785.71252706719</v>
      </c>
      <c r="H633" s="17">
        <v>1.4411799027594923</v>
      </c>
      <c r="I633" s="111">
        <v>1.0978732045767117</v>
      </c>
      <c r="J633" s="112" t="str">
        <f t="shared" si="93"/>
        <v>No</v>
      </c>
      <c r="K633" s="146" t="b">
        <f t="shared" ref="K633:K641" si="101">OR(($D$639-$F$639)&gt;0,($D$641-$F$641)&gt;0)</f>
        <v>0</v>
      </c>
      <c r="L633" s="107">
        <f>IF(H633&lt;I633,D633-F633,0)</f>
        <v>0</v>
      </c>
      <c r="M633" s="27">
        <f t="shared" si="94"/>
        <v>0</v>
      </c>
      <c r="N633" s="27">
        <v>51.740693322828442</v>
      </c>
      <c r="O633" s="27">
        <f t="shared" si="95"/>
        <v>0</v>
      </c>
      <c r="P633" s="14"/>
      <c r="Q633" s="14"/>
      <c r="R633" s="54"/>
      <c r="S633" s="2"/>
      <c r="T633" s="2"/>
    </row>
    <row r="634" spans="1:20" x14ac:dyDescent="0.35">
      <c r="A634" s="97">
        <v>43864</v>
      </c>
      <c r="B634" s="10">
        <v>0.625</v>
      </c>
      <c r="C634" s="18" t="s">
        <v>22</v>
      </c>
      <c r="D634" s="51">
        <v>680</v>
      </c>
      <c r="E634" s="52">
        <v>35183.671459523342</v>
      </c>
      <c r="F634" s="53">
        <v>680</v>
      </c>
      <c r="G634" s="101">
        <v>35183.671459523342</v>
      </c>
      <c r="H634" s="17">
        <v>1.4411799027594923</v>
      </c>
      <c r="I634" s="111">
        <v>1.0978732045767117</v>
      </c>
      <c r="J634" s="112" t="str">
        <f t="shared" si="93"/>
        <v>No</v>
      </c>
      <c r="K634" s="146" t="b">
        <f t="shared" si="101"/>
        <v>0</v>
      </c>
      <c r="L634" s="107">
        <f>IF(H634&lt;I634,D634-F634,0)</f>
        <v>0</v>
      </c>
      <c r="M634" s="27">
        <f t="shared" si="94"/>
        <v>0</v>
      </c>
      <c r="N634" s="27">
        <v>51.740693322828442</v>
      </c>
      <c r="O634" s="27">
        <f t="shared" si="95"/>
        <v>0</v>
      </c>
      <c r="P634" s="14"/>
      <c r="Q634" s="14"/>
      <c r="R634" s="54"/>
      <c r="S634" s="2"/>
      <c r="T634" s="2"/>
    </row>
    <row r="635" spans="1:20" x14ac:dyDescent="0.35">
      <c r="A635" s="97">
        <v>43864</v>
      </c>
      <c r="B635" s="10">
        <v>0.625</v>
      </c>
      <c r="C635" s="18" t="s">
        <v>21</v>
      </c>
      <c r="D635" s="51">
        <v>0</v>
      </c>
      <c r="E635" s="52">
        <v>0</v>
      </c>
      <c r="F635" s="53">
        <v>0</v>
      </c>
      <c r="G635" s="101">
        <v>0</v>
      </c>
      <c r="H635" s="17">
        <v>1.4411799027594923</v>
      </c>
      <c r="I635" s="111">
        <v>1.0978732045767117</v>
      </c>
      <c r="J635" s="112" t="str">
        <f t="shared" si="93"/>
        <v>No</v>
      </c>
      <c r="K635" s="146" t="b">
        <f t="shared" si="101"/>
        <v>0</v>
      </c>
      <c r="L635" s="107">
        <f>IF(H635&lt;I635,D635-F635,0)</f>
        <v>0</v>
      </c>
      <c r="M635" s="27">
        <f t="shared" si="94"/>
        <v>0</v>
      </c>
      <c r="N635" s="27">
        <v>72.436970651959811</v>
      </c>
      <c r="O635" s="27">
        <f t="shared" si="95"/>
        <v>0</v>
      </c>
      <c r="P635" s="14"/>
      <c r="Q635" s="14"/>
      <c r="R635" s="54"/>
      <c r="S635" s="2"/>
      <c r="T635" s="2"/>
    </row>
    <row r="636" spans="1:20" x14ac:dyDescent="0.35">
      <c r="A636" s="97">
        <v>43864</v>
      </c>
      <c r="B636" s="10">
        <v>0.625</v>
      </c>
      <c r="C636" s="18" t="s">
        <v>20</v>
      </c>
      <c r="D636" s="51">
        <v>510.00000000000006</v>
      </c>
      <c r="E636" s="52">
        <v>36942.855032499509</v>
      </c>
      <c r="F636" s="53">
        <v>510.00000000000006</v>
      </c>
      <c r="G636" s="101">
        <v>36942.855032499509</v>
      </c>
      <c r="H636" s="17">
        <v>1.4411799027594923</v>
      </c>
      <c r="I636" s="111">
        <v>1.0978732045767117</v>
      </c>
      <c r="J636" s="112" t="str">
        <f t="shared" si="93"/>
        <v>No</v>
      </c>
      <c r="K636" s="146" t="b">
        <f t="shared" si="101"/>
        <v>0</v>
      </c>
      <c r="L636" s="107">
        <f>IF(H636&lt;I636,D636-F636,0)</f>
        <v>0</v>
      </c>
      <c r="M636" s="27">
        <f t="shared" si="94"/>
        <v>0</v>
      </c>
      <c r="N636" s="27">
        <v>72.436970651959811</v>
      </c>
      <c r="O636" s="27">
        <f t="shared" si="95"/>
        <v>0</v>
      </c>
      <c r="P636" s="14"/>
      <c r="Q636" s="14"/>
      <c r="R636" s="54"/>
      <c r="S636" s="2"/>
      <c r="T636" s="2"/>
    </row>
    <row r="637" spans="1:20" x14ac:dyDescent="0.35">
      <c r="A637" s="97">
        <v>43864</v>
      </c>
      <c r="B637" s="10">
        <v>0.625</v>
      </c>
      <c r="C637" s="18" t="s">
        <v>19</v>
      </c>
      <c r="D637" s="51">
        <v>680</v>
      </c>
      <c r="E637" s="52">
        <v>21110.202875714003</v>
      </c>
      <c r="F637" s="53">
        <v>680</v>
      </c>
      <c r="G637" s="101">
        <v>21110.202875714003</v>
      </c>
      <c r="H637" s="17">
        <v>1.4411799027594923</v>
      </c>
      <c r="I637" s="111">
        <v>1.0978732045767117</v>
      </c>
      <c r="J637" s="112" t="str">
        <f t="shared" si="93"/>
        <v>No</v>
      </c>
      <c r="K637" s="146" t="b">
        <f t="shared" si="101"/>
        <v>0</v>
      </c>
      <c r="L637" s="107">
        <f>IF(H637&lt;I637,D637-F637,0)</f>
        <v>0</v>
      </c>
      <c r="M637" s="27">
        <f t="shared" si="94"/>
        <v>0</v>
      </c>
      <c r="N637" s="27">
        <v>31.044415993697065</v>
      </c>
      <c r="O637" s="27">
        <f t="shared" si="95"/>
        <v>0</v>
      </c>
      <c r="P637" s="14"/>
      <c r="Q637" s="14"/>
      <c r="R637" s="54"/>
      <c r="S637" s="2"/>
      <c r="T637" s="2"/>
    </row>
    <row r="638" spans="1:20" x14ac:dyDescent="0.35">
      <c r="A638" s="97">
        <v>43864</v>
      </c>
      <c r="B638" s="10">
        <v>0.625</v>
      </c>
      <c r="C638" s="18" t="s">
        <v>18</v>
      </c>
      <c r="D638" s="51">
        <v>267.97683339809839</v>
      </c>
      <c r="E638" s="52">
        <v>19411.430016263177</v>
      </c>
      <c r="F638" s="53">
        <v>267.97683339809839</v>
      </c>
      <c r="G638" s="101">
        <v>19411.430016263177</v>
      </c>
      <c r="H638" s="17">
        <v>1.4411799027594923</v>
      </c>
      <c r="I638" s="111">
        <v>1.0978732045767117</v>
      </c>
      <c r="J638" s="112" t="str">
        <f t="shared" si="93"/>
        <v>No</v>
      </c>
      <c r="K638" s="146" t="b">
        <f t="shared" si="101"/>
        <v>0</v>
      </c>
      <c r="L638" s="107">
        <f>IF(H638&lt;I638,D638-F638,0)</f>
        <v>0</v>
      </c>
      <c r="M638" s="27">
        <f t="shared" si="94"/>
        <v>0</v>
      </c>
      <c r="N638" s="27">
        <v>72.436970651959811</v>
      </c>
      <c r="O638" s="27">
        <f t="shared" si="95"/>
        <v>0</v>
      </c>
      <c r="P638" s="14"/>
      <c r="Q638" s="14"/>
      <c r="R638" s="54"/>
      <c r="S638" s="2"/>
      <c r="T638" s="2"/>
    </row>
    <row r="639" spans="1:20" x14ac:dyDescent="0.35">
      <c r="A639" s="97">
        <v>43864</v>
      </c>
      <c r="B639" s="10">
        <v>0.625</v>
      </c>
      <c r="C639" s="18" t="s">
        <v>17</v>
      </c>
      <c r="D639" s="51">
        <v>438.8990478515625</v>
      </c>
      <c r="E639" s="52">
        <v>0</v>
      </c>
      <c r="F639" s="53">
        <v>438.8990478515625</v>
      </c>
      <c r="G639" s="101">
        <v>0</v>
      </c>
      <c r="H639" s="17">
        <v>1.4411799027594923</v>
      </c>
      <c r="I639" s="111">
        <v>1.0978732045767117</v>
      </c>
      <c r="J639" s="112" t="str">
        <f t="shared" si="93"/>
        <v>No</v>
      </c>
      <c r="K639" s="146" t="b">
        <f t="shared" si="101"/>
        <v>0</v>
      </c>
      <c r="L639" s="107">
        <f>IF(H639&lt;I639,D639-F639,0)</f>
        <v>0</v>
      </c>
      <c r="M639" s="27">
        <f t="shared" si="94"/>
        <v>0</v>
      </c>
      <c r="N639" s="27">
        <v>0</v>
      </c>
      <c r="O639" s="27">
        <f t="shared" si="95"/>
        <v>0</v>
      </c>
      <c r="P639" s="14"/>
      <c r="Q639" s="14"/>
      <c r="R639" s="54"/>
      <c r="S639" s="2"/>
      <c r="T639" s="2"/>
    </row>
    <row r="640" spans="1:20" x14ac:dyDescent="0.35">
      <c r="A640" s="97">
        <v>43864</v>
      </c>
      <c r="B640" s="10">
        <v>0.625</v>
      </c>
      <c r="C640" s="18" t="s">
        <v>16</v>
      </c>
      <c r="D640" s="51">
        <v>850</v>
      </c>
      <c r="E640" s="52">
        <v>26387.753594642505</v>
      </c>
      <c r="F640" s="53">
        <v>850</v>
      </c>
      <c r="G640" s="101">
        <v>26387.753594642505</v>
      </c>
      <c r="H640" s="17">
        <v>1.4411799027594923</v>
      </c>
      <c r="I640" s="111">
        <v>1.0978732045767117</v>
      </c>
      <c r="J640" s="112" t="str">
        <f t="shared" si="93"/>
        <v>No</v>
      </c>
      <c r="K640" s="146" t="b">
        <f t="shared" si="101"/>
        <v>0</v>
      </c>
      <c r="L640" s="107">
        <f>IF(H640&lt;I640,D640-F640,0)</f>
        <v>0</v>
      </c>
      <c r="M640" s="27">
        <f t="shared" si="94"/>
        <v>0</v>
      </c>
      <c r="N640" s="27">
        <v>31.044415993697065</v>
      </c>
      <c r="O640" s="27">
        <f t="shared" si="95"/>
        <v>0</v>
      </c>
      <c r="P640" s="14"/>
      <c r="Q640" s="14"/>
      <c r="R640" s="54"/>
      <c r="S640" s="2"/>
      <c r="T640" s="2"/>
    </row>
    <row r="641" spans="1:20" x14ac:dyDescent="0.35">
      <c r="A641" s="97">
        <v>43864</v>
      </c>
      <c r="B641" s="10">
        <v>0.625</v>
      </c>
      <c r="C641" s="18" t="s">
        <v>15</v>
      </c>
      <c r="D641" s="51">
        <v>626.99859619140625</v>
      </c>
      <c r="E641" s="52">
        <v>0</v>
      </c>
      <c r="F641" s="53">
        <v>626.99859619140625</v>
      </c>
      <c r="G641" s="101">
        <v>0</v>
      </c>
      <c r="H641" s="17">
        <v>1.4411799027594923</v>
      </c>
      <c r="I641" s="111">
        <v>1.0978732045767117</v>
      </c>
      <c r="J641" s="112" t="str">
        <f t="shared" si="93"/>
        <v>No</v>
      </c>
      <c r="K641" s="146" t="b">
        <f t="shared" si="101"/>
        <v>0</v>
      </c>
      <c r="L641" s="107">
        <f>IF(H641&lt;I641,D641-F641,0)</f>
        <v>0</v>
      </c>
      <c r="M641" s="27">
        <f t="shared" si="94"/>
        <v>0</v>
      </c>
      <c r="N641" s="27">
        <v>0</v>
      </c>
      <c r="O641" s="27">
        <f t="shared" si="95"/>
        <v>0</v>
      </c>
      <c r="P641" s="14"/>
      <c r="Q641" s="14"/>
      <c r="R641" s="54"/>
      <c r="S641" s="2"/>
      <c r="T641" s="2"/>
    </row>
    <row r="642" spans="1:20" x14ac:dyDescent="0.35">
      <c r="A642" s="97">
        <v>43864</v>
      </c>
      <c r="B642" s="10">
        <v>0.66666666666666696</v>
      </c>
      <c r="C642" s="18" t="s">
        <v>24</v>
      </c>
      <c r="D642" s="51">
        <v>1000</v>
      </c>
      <c r="E642" s="52">
        <v>31221.686035060076</v>
      </c>
      <c r="F642" s="53">
        <v>1000</v>
      </c>
      <c r="G642" s="101">
        <v>31221.686035060076</v>
      </c>
      <c r="H642" s="17">
        <v>1.567280886874336</v>
      </c>
      <c r="I642" s="111">
        <v>1.0705290502158993</v>
      </c>
      <c r="J642" s="112" t="str">
        <f t="shared" ref="J642:J705" si="102">IF(H642&lt;I642,"Sí","No")</f>
        <v>No</v>
      </c>
      <c r="K642" s="146" t="b">
        <f>OR(($D$649-$F$649)&gt;0,($D$651-$F$651)&gt;0)</f>
        <v>1</v>
      </c>
      <c r="L642" s="107">
        <f>D642-F642</f>
        <v>0</v>
      </c>
      <c r="M642" s="27">
        <f t="shared" ref="M642:M705" si="103">ABS(L642*6.82)</f>
        <v>0</v>
      </c>
      <c r="N642" s="27">
        <v>31.221686035060078</v>
      </c>
      <c r="O642" s="27">
        <f t="shared" ref="O642:O705" si="104">IF(L642&gt;0, L642*N642*1.5, L642*N642)</f>
        <v>0</v>
      </c>
      <c r="P642" s="14"/>
      <c r="Q642" s="14"/>
      <c r="R642" s="54"/>
      <c r="S642" s="2"/>
      <c r="T642" s="2"/>
    </row>
    <row r="643" spans="1:20" x14ac:dyDescent="0.35">
      <c r="A643" s="97">
        <v>43864</v>
      </c>
      <c r="B643" s="10">
        <v>0.66666666666666696</v>
      </c>
      <c r="C643" s="18" t="s">
        <v>23</v>
      </c>
      <c r="D643" s="51">
        <v>594.99999999953809</v>
      </c>
      <c r="E643" s="52">
        <v>30961.505318077201</v>
      </c>
      <c r="F643" s="53">
        <v>594.99999999958493</v>
      </c>
      <c r="G643" s="101">
        <v>30961.505318079639</v>
      </c>
      <c r="H643" s="17">
        <v>1.567280886874336</v>
      </c>
      <c r="I643" s="111">
        <v>1.0705290502158993</v>
      </c>
      <c r="J643" s="112" t="str">
        <f t="shared" si="102"/>
        <v>No</v>
      </c>
      <c r="K643" s="146" t="b">
        <f t="shared" ref="K643:K651" si="105">OR(($D$649-$F$649)&gt;0,($D$651-$F$651)&gt;0)</f>
        <v>1</v>
      </c>
      <c r="L643" s="107">
        <f t="shared" ref="L643:L661" si="106">D643-F643</f>
        <v>-4.6838977141305804E-11</v>
      </c>
      <c r="M643" s="27">
        <f t="shared" si="103"/>
        <v>3.194418241037056E-10</v>
      </c>
      <c r="N643" s="27">
        <v>52.036143391766785</v>
      </c>
      <c r="O643" s="27">
        <f t="shared" si="104"/>
        <v>-2.4373197308486756E-9</v>
      </c>
      <c r="P643" s="14"/>
      <c r="Q643" s="14"/>
      <c r="R643" s="54"/>
      <c r="S643" s="2"/>
      <c r="T643" s="2"/>
    </row>
    <row r="644" spans="1:20" x14ac:dyDescent="0.35">
      <c r="A644" s="97">
        <v>43864</v>
      </c>
      <c r="B644" s="10">
        <v>0.66666666666666696</v>
      </c>
      <c r="C644" s="18" t="s">
        <v>22</v>
      </c>
      <c r="D644" s="51">
        <v>680</v>
      </c>
      <c r="E644" s="52">
        <v>35384.577506401416</v>
      </c>
      <c r="F644" s="53">
        <v>680</v>
      </c>
      <c r="G644" s="101">
        <v>35384.577506401416</v>
      </c>
      <c r="H644" s="17">
        <v>1.567280886874336</v>
      </c>
      <c r="I644" s="111">
        <v>1.0705290502158993</v>
      </c>
      <c r="J644" s="112" t="str">
        <f t="shared" si="102"/>
        <v>No</v>
      </c>
      <c r="K644" s="146" t="b">
        <f t="shared" si="105"/>
        <v>1</v>
      </c>
      <c r="L644" s="107">
        <f t="shared" si="106"/>
        <v>0</v>
      </c>
      <c r="M644" s="27">
        <f t="shared" si="103"/>
        <v>0</v>
      </c>
      <c r="N644" s="27">
        <v>52.036143391766785</v>
      </c>
      <c r="O644" s="27">
        <f t="shared" si="104"/>
        <v>0</v>
      </c>
      <c r="P644" s="14"/>
      <c r="Q644" s="14"/>
      <c r="R644" s="54"/>
      <c r="S644" s="2"/>
      <c r="T644" s="2"/>
    </row>
    <row r="645" spans="1:20" x14ac:dyDescent="0.35">
      <c r="A645" s="97">
        <v>43864</v>
      </c>
      <c r="B645" s="10">
        <v>0.66666666666666696</v>
      </c>
      <c r="C645" s="18" t="s">
        <v>21</v>
      </c>
      <c r="D645" s="51">
        <v>0</v>
      </c>
      <c r="E645" s="52">
        <v>0</v>
      </c>
      <c r="F645" s="53">
        <v>0</v>
      </c>
      <c r="G645" s="101">
        <v>0</v>
      </c>
      <c r="H645" s="17">
        <v>1.567280886874336</v>
      </c>
      <c r="I645" s="111">
        <v>1.0705290502158993</v>
      </c>
      <c r="J645" s="112" t="str">
        <f t="shared" si="102"/>
        <v>No</v>
      </c>
      <c r="K645" s="146" t="b">
        <f t="shared" si="105"/>
        <v>1</v>
      </c>
      <c r="L645" s="107">
        <f t="shared" si="106"/>
        <v>0</v>
      </c>
      <c r="M645" s="27">
        <f t="shared" si="103"/>
        <v>0</v>
      </c>
      <c r="N645" s="27">
        <v>72.850600748473511</v>
      </c>
      <c r="O645" s="27">
        <f t="shared" si="104"/>
        <v>0</v>
      </c>
      <c r="P645" s="14"/>
      <c r="Q645" s="14"/>
      <c r="R645" s="54"/>
      <c r="S645" s="2"/>
      <c r="T645" s="2"/>
    </row>
    <row r="646" spans="1:20" x14ac:dyDescent="0.35">
      <c r="A646" s="97">
        <v>43864</v>
      </c>
      <c r="B646" s="10">
        <v>0.66666666666666696</v>
      </c>
      <c r="C646" s="18" t="s">
        <v>20</v>
      </c>
      <c r="D646" s="51">
        <v>510.00000000000006</v>
      </c>
      <c r="E646" s="52">
        <v>37153.806381721493</v>
      </c>
      <c r="F646" s="53">
        <v>510.00000000000006</v>
      </c>
      <c r="G646" s="101">
        <v>37153.806381721493</v>
      </c>
      <c r="H646" s="17">
        <v>1.567280886874336</v>
      </c>
      <c r="I646" s="111">
        <v>1.0705290502158993</v>
      </c>
      <c r="J646" s="112" t="str">
        <f t="shared" si="102"/>
        <v>No</v>
      </c>
      <c r="K646" s="146" t="b">
        <f t="shared" si="105"/>
        <v>1</v>
      </c>
      <c r="L646" s="107">
        <f t="shared" si="106"/>
        <v>0</v>
      </c>
      <c r="M646" s="27">
        <f t="shared" si="103"/>
        <v>0</v>
      </c>
      <c r="N646" s="27">
        <v>72.850600748473511</v>
      </c>
      <c r="O646" s="27">
        <f t="shared" si="104"/>
        <v>0</v>
      </c>
      <c r="P646" s="14"/>
      <c r="Q646" s="14"/>
      <c r="R646" s="54"/>
      <c r="S646" s="2"/>
      <c r="T646" s="2"/>
    </row>
    <row r="647" spans="1:20" x14ac:dyDescent="0.35">
      <c r="A647" s="97">
        <v>43864</v>
      </c>
      <c r="B647" s="10">
        <v>0.66666666666666696</v>
      </c>
      <c r="C647" s="18" t="s">
        <v>19</v>
      </c>
      <c r="D647" s="51">
        <v>680</v>
      </c>
      <c r="E647" s="52">
        <v>21230.746503840852</v>
      </c>
      <c r="F647" s="53">
        <v>680</v>
      </c>
      <c r="G647" s="101">
        <v>21230.746503840852</v>
      </c>
      <c r="H647" s="17">
        <v>1.567280886874336</v>
      </c>
      <c r="I647" s="111">
        <v>1.0705290502158993</v>
      </c>
      <c r="J647" s="112" t="str">
        <f t="shared" si="102"/>
        <v>No</v>
      </c>
      <c r="K647" s="146" t="b">
        <f t="shared" si="105"/>
        <v>1</v>
      </c>
      <c r="L647" s="107">
        <f t="shared" si="106"/>
        <v>0</v>
      </c>
      <c r="M647" s="27">
        <f t="shared" si="103"/>
        <v>0</v>
      </c>
      <c r="N647" s="27">
        <v>31.221686035060078</v>
      </c>
      <c r="O647" s="27">
        <f t="shared" si="104"/>
        <v>0</v>
      </c>
      <c r="P647" s="14"/>
      <c r="Q647" s="14"/>
      <c r="R647" s="54"/>
      <c r="S647" s="2"/>
      <c r="T647" s="2"/>
    </row>
    <row r="648" spans="1:20" x14ac:dyDescent="0.35">
      <c r="A648" s="97">
        <v>43864</v>
      </c>
      <c r="B648" s="10">
        <v>0.66666666666666696</v>
      </c>
      <c r="C648" s="18" t="s">
        <v>18</v>
      </c>
      <c r="D648" s="51">
        <v>113.57467847856969</v>
      </c>
      <c r="E648" s="52">
        <v>8273.9835569785282</v>
      </c>
      <c r="F648" s="53">
        <v>169.90250461961358</v>
      </c>
      <c r="G648" s="101">
        <v>12377.499530209145</v>
      </c>
      <c r="H648" s="17">
        <v>1.567280886874336</v>
      </c>
      <c r="I648" s="111">
        <v>1.0705290502158993</v>
      </c>
      <c r="J648" s="112" t="str">
        <f t="shared" si="102"/>
        <v>No</v>
      </c>
      <c r="K648" s="146" t="b">
        <f t="shared" si="105"/>
        <v>1</v>
      </c>
      <c r="L648" s="107">
        <f t="shared" si="106"/>
        <v>-56.327826141043886</v>
      </c>
      <c r="M648" s="27">
        <f t="shared" si="103"/>
        <v>384.15577428191932</v>
      </c>
      <c r="N648" s="27">
        <v>72.850600748473511</v>
      </c>
      <c r="O648" s="27">
        <f t="shared" si="104"/>
        <v>-4103.5159732306174</v>
      </c>
      <c r="P648" s="14"/>
      <c r="Q648" s="14"/>
      <c r="R648" s="54"/>
      <c r="S648" s="2"/>
      <c r="T648" s="2"/>
    </row>
    <row r="649" spans="1:20" x14ac:dyDescent="0.35">
      <c r="A649" s="97">
        <v>43864</v>
      </c>
      <c r="B649" s="10">
        <v>0.66666666666666696</v>
      </c>
      <c r="C649" s="18" t="s">
        <v>17</v>
      </c>
      <c r="D649" s="51">
        <v>477.302001953125</v>
      </c>
      <c r="E649" s="52">
        <v>0</v>
      </c>
      <c r="F649" s="53">
        <v>477.302001953125</v>
      </c>
      <c r="G649" s="101">
        <v>0</v>
      </c>
      <c r="H649" s="17">
        <v>1.567280886874336</v>
      </c>
      <c r="I649" s="111">
        <v>1.0705290502158993</v>
      </c>
      <c r="J649" s="112" t="str">
        <f t="shared" si="102"/>
        <v>No</v>
      </c>
      <c r="K649" s="146" t="b">
        <f t="shared" si="105"/>
        <v>1</v>
      </c>
      <c r="L649" s="107">
        <f t="shared" si="106"/>
        <v>0</v>
      </c>
      <c r="M649" s="27">
        <f t="shared" si="103"/>
        <v>0</v>
      </c>
      <c r="N649" s="27">
        <v>0</v>
      </c>
      <c r="O649" s="27">
        <f t="shared" si="104"/>
        <v>0</v>
      </c>
      <c r="P649" s="14"/>
      <c r="Q649" s="14"/>
      <c r="R649" s="54"/>
      <c r="S649" s="2"/>
      <c r="T649" s="2"/>
    </row>
    <row r="650" spans="1:20" x14ac:dyDescent="0.35">
      <c r="A650" s="97">
        <v>43864</v>
      </c>
      <c r="B650" s="10">
        <v>0.66666666666666696</v>
      </c>
      <c r="C650" s="18" t="s">
        <v>16</v>
      </c>
      <c r="D650" s="51">
        <v>850</v>
      </c>
      <c r="E650" s="52">
        <v>26538.433129801066</v>
      </c>
      <c r="F650" s="53">
        <v>850</v>
      </c>
      <c r="G650" s="101">
        <v>26538.433129801066</v>
      </c>
      <c r="H650" s="17">
        <v>1.567280886874336</v>
      </c>
      <c r="I650" s="111">
        <v>1.0705290502158993</v>
      </c>
      <c r="J650" s="112" t="str">
        <f t="shared" si="102"/>
        <v>No</v>
      </c>
      <c r="K650" s="146" t="b">
        <f t="shared" si="105"/>
        <v>1</v>
      </c>
      <c r="L650" s="107">
        <f t="shared" si="106"/>
        <v>0</v>
      </c>
      <c r="M650" s="27">
        <f t="shared" si="103"/>
        <v>0</v>
      </c>
      <c r="N650" s="27">
        <v>31.221686035060078</v>
      </c>
      <c r="O650" s="27">
        <f t="shared" si="104"/>
        <v>0</v>
      </c>
      <c r="P650" s="14"/>
      <c r="Q650" s="14"/>
      <c r="R650" s="54"/>
      <c r="S650" s="2"/>
      <c r="T650" s="2"/>
    </row>
    <row r="651" spans="1:20" x14ac:dyDescent="0.35">
      <c r="A651" s="97">
        <v>43864</v>
      </c>
      <c r="B651" s="10">
        <v>0.66666666666666696</v>
      </c>
      <c r="C651" s="18" t="s">
        <v>15</v>
      </c>
      <c r="D651" s="51">
        <v>681.86004638671875</v>
      </c>
      <c r="E651" s="52">
        <v>0</v>
      </c>
      <c r="F651" s="53">
        <v>625.53222024477373</v>
      </c>
      <c r="G651" s="101">
        <v>0</v>
      </c>
      <c r="H651" s="17">
        <v>1.567280886874336</v>
      </c>
      <c r="I651" s="111">
        <v>1.0705290502158993</v>
      </c>
      <c r="J651" s="112" t="str">
        <f t="shared" si="102"/>
        <v>No</v>
      </c>
      <c r="K651" s="146" t="b">
        <f t="shared" si="105"/>
        <v>1</v>
      </c>
      <c r="L651" s="107">
        <f t="shared" si="106"/>
        <v>56.327826141945025</v>
      </c>
      <c r="M651" s="27">
        <f t="shared" si="103"/>
        <v>384.15577428806506</v>
      </c>
      <c r="N651" s="27">
        <v>0</v>
      </c>
      <c r="O651" s="27">
        <f t="shared" si="104"/>
        <v>0</v>
      </c>
      <c r="P651" s="14"/>
      <c r="Q651" s="14"/>
      <c r="R651" s="54"/>
      <c r="S651" s="2"/>
      <c r="T651" s="2"/>
    </row>
    <row r="652" spans="1:20" x14ac:dyDescent="0.35">
      <c r="A652" s="97">
        <v>43864</v>
      </c>
      <c r="B652" s="10">
        <v>0.70833333333333404</v>
      </c>
      <c r="C652" s="18" t="s">
        <v>24</v>
      </c>
      <c r="D652" s="51">
        <v>1000</v>
      </c>
      <c r="E652" s="52">
        <v>31546.681110892259</v>
      </c>
      <c r="F652" s="53">
        <v>1000</v>
      </c>
      <c r="G652" s="101">
        <v>31546.681110892259</v>
      </c>
      <c r="H652" s="17">
        <v>1.4754469143020841</v>
      </c>
      <c r="I652" s="111">
        <v>1.0577364654498573</v>
      </c>
      <c r="J652" s="112" t="str">
        <f t="shared" si="102"/>
        <v>No</v>
      </c>
      <c r="K652" s="146" t="b">
        <f>OR(($D$659-$F$659)&gt;0,($D$661-$F$661)&gt;0)</f>
        <v>1</v>
      </c>
      <c r="L652" s="107">
        <f t="shared" si="106"/>
        <v>0</v>
      </c>
      <c r="M652" s="27">
        <f t="shared" si="103"/>
        <v>0</v>
      </c>
      <c r="N652" s="27">
        <v>31.546681110892258</v>
      </c>
      <c r="O652" s="27">
        <f t="shared" si="104"/>
        <v>0</v>
      </c>
      <c r="P652" s="14"/>
      <c r="Q652" s="14"/>
      <c r="R652" s="54"/>
      <c r="S652" s="2"/>
      <c r="T652" s="2"/>
    </row>
    <row r="653" spans="1:20" x14ac:dyDescent="0.35">
      <c r="A653" s="97">
        <v>43864</v>
      </c>
      <c r="B653" s="10">
        <v>0.70833333333333404</v>
      </c>
      <c r="C653" s="18" t="s">
        <v>23</v>
      </c>
      <c r="D653" s="51">
        <v>594.99999999950967</v>
      </c>
      <c r="E653" s="52">
        <v>31283.79210160904</v>
      </c>
      <c r="F653" s="53">
        <v>594.99999999952865</v>
      </c>
      <c r="G653" s="101">
        <v>31283.792101610041</v>
      </c>
      <c r="H653" s="17">
        <v>1.4754469143020841</v>
      </c>
      <c r="I653" s="111">
        <v>1.0577364654498573</v>
      </c>
      <c r="J653" s="112" t="str">
        <f t="shared" si="102"/>
        <v>No</v>
      </c>
      <c r="K653" s="146" t="b">
        <f t="shared" ref="K653:K661" si="107">OR(($D$659-$F$659)&gt;0,($D$661-$F$661)&gt;0)</f>
        <v>1</v>
      </c>
      <c r="L653" s="107">
        <f t="shared" si="106"/>
        <v>-1.8985701899509877E-11</v>
      </c>
      <c r="M653" s="27">
        <f t="shared" si="103"/>
        <v>1.2948248695465737E-10</v>
      </c>
      <c r="N653" s="27">
        <v>52.577801851487095</v>
      </c>
      <c r="O653" s="27">
        <f t="shared" si="104"/>
        <v>-9.9822647248383247E-10</v>
      </c>
      <c r="P653" s="14"/>
      <c r="Q653" s="14"/>
      <c r="R653" s="54"/>
      <c r="S653" s="2"/>
      <c r="T653" s="2"/>
    </row>
    <row r="654" spans="1:20" x14ac:dyDescent="0.35">
      <c r="A654" s="97">
        <v>43864</v>
      </c>
      <c r="B654" s="10">
        <v>0.70833333333333404</v>
      </c>
      <c r="C654" s="18" t="s">
        <v>22</v>
      </c>
      <c r="D654" s="51">
        <v>680</v>
      </c>
      <c r="E654" s="52">
        <v>35752.905259011226</v>
      </c>
      <c r="F654" s="53">
        <v>680</v>
      </c>
      <c r="G654" s="101">
        <v>35752.905259011226</v>
      </c>
      <c r="H654" s="17">
        <v>1.4754469143020841</v>
      </c>
      <c r="I654" s="111">
        <v>1.0577364654498573</v>
      </c>
      <c r="J654" s="112" t="str">
        <f t="shared" si="102"/>
        <v>No</v>
      </c>
      <c r="K654" s="146" t="b">
        <f t="shared" si="107"/>
        <v>1</v>
      </c>
      <c r="L654" s="107">
        <f t="shared" si="106"/>
        <v>0</v>
      </c>
      <c r="M654" s="27">
        <f t="shared" si="103"/>
        <v>0</v>
      </c>
      <c r="N654" s="27">
        <v>52.577801851487095</v>
      </c>
      <c r="O654" s="27">
        <f t="shared" si="104"/>
        <v>0</v>
      </c>
      <c r="P654" s="14"/>
      <c r="Q654" s="14"/>
      <c r="R654" s="54"/>
      <c r="S654" s="2"/>
      <c r="T654" s="2"/>
    </row>
    <row r="655" spans="1:20" x14ac:dyDescent="0.35">
      <c r="A655" s="97">
        <v>43864</v>
      </c>
      <c r="B655" s="10">
        <v>0.70833333333333404</v>
      </c>
      <c r="C655" s="18" t="s">
        <v>21</v>
      </c>
      <c r="D655" s="51">
        <v>0</v>
      </c>
      <c r="E655" s="52">
        <v>0</v>
      </c>
      <c r="F655" s="53">
        <v>0</v>
      </c>
      <c r="G655" s="101">
        <v>0</v>
      </c>
      <c r="H655" s="17">
        <v>1.4754469143020841</v>
      </c>
      <c r="I655" s="111">
        <v>1.0577364654498573</v>
      </c>
      <c r="J655" s="112" t="str">
        <f t="shared" si="102"/>
        <v>No</v>
      </c>
      <c r="K655" s="146" t="b">
        <f t="shared" si="107"/>
        <v>1</v>
      </c>
      <c r="L655" s="107">
        <f t="shared" si="106"/>
        <v>0</v>
      </c>
      <c r="M655" s="27">
        <f t="shared" si="103"/>
        <v>0</v>
      </c>
      <c r="N655" s="27">
        <v>73.608922592081939</v>
      </c>
      <c r="O655" s="27">
        <f t="shared" si="104"/>
        <v>0</v>
      </c>
      <c r="P655" s="14"/>
      <c r="Q655" s="14"/>
      <c r="R655" s="54"/>
      <c r="S655" s="2"/>
      <c r="T655" s="2"/>
    </row>
    <row r="656" spans="1:20" x14ac:dyDescent="0.35">
      <c r="A656" s="97">
        <v>43864</v>
      </c>
      <c r="B656" s="10">
        <v>0.70833333333333404</v>
      </c>
      <c r="C656" s="18" t="s">
        <v>20</v>
      </c>
      <c r="D656" s="51">
        <v>510.00000000000006</v>
      </c>
      <c r="E656" s="52">
        <v>37540.550521961792</v>
      </c>
      <c r="F656" s="53">
        <v>510.00000000000006</v>
      </c>
      <c r="G656" s="101">
        <v>37540.550521961792</v>
      </c>
      <c r="H656" s="17">
        <v>1.4754469143020841</v>
      </c>
      <c r="I656" s="111">
        <v>1.0577364654498573</v>
      </c>
      <c r="J656" s="112" t="str">
        <f t="shared" si="102"/>
        <v>No</v>
      </c>
      <c r="K656" s="146" t="b">
        <f t="shared" si="107"/>
        <v>1</v>
      </c>
      <c r="L656" s="107">
        <f t="shared" si="106"/>
        <v>0</v>
      </c>
      <c r="M656" s="27">
        <f t="shared" si="103"/>
        <v>0</v>
      </c>
      <c r="N656" s="27">
        <v>73.608922592081939</v>
      </c>
      <c r="O656" s="27">
        <f t="shared" si="104"/>
        <v>0</v>
      </c>
      <c r="P656" s="14"/>
      <c r="Q656" s="14"/>
      <c r="R656" s="54"/>
      <c r="S656" s="2"/>
      <c r="T656" s="2"/>
    </row>
    <row r="657" spans="1:20" x14ac:dyDescent="0.35">
      <c r="A657" s="97">
        <v>43864</v>
      </c>
      <c r="B657" s="10">
        <v>0.70833333333333404</v>
      </c>
      <c r="C657" s="18" t="s">
        <v>19</v>
      </c>
      <c r="D657" s="51">
        <v>680</v>
      </c>
      <c r="E657" s="52">
        <v>21451.743155406737</v>
      </c>
      <c r="F657" s="53">
        <v>680</v>
      </c>
      <c r="G657" s="101">
        <v>21451.743155406737</v>
      </c>
      <c r="H657" s="17">
        <v>1.4754469143020841</v>
      </c>
      <c r="I657" s="111">
        <v>1.0577364654498573</v>
      </c>
      <c r="J657" s="112" t="str">
        <f t="shared" si="102"/>
        <v>No</v>
      </c>
      <c r="K657" s="146" t="b">
        <f t="shared" si="107"/>
        <v>1</v>
      </c>
      <c r="L657" s="107">
        <f t="shared" si="106"/>
        <v>0</v>
      </c>
      <c r="M657" s="27">
        <f t="shared" si="103"/>
        <v>0</v>
      </c>
      <c r="N657" s="27">
        <v>31.546681110892258</v>
      </c>
      <c r="O657" s="27">
        <f t="shared" si="104"/>
        <v>0</v>
      </c>
      <c r="P657" s="14"/>
      <c r="Q657" s="14"/>
      <c r="R657" s="54"/>
      <c r="S657" s="2"/>
      <c r="T657" s="2"/>
    </row>
    <row r="658" spans="1:20" x14ac:dyDescent="0.35">
      <c r="A658" s="97">
        <v>43864</v>
      </c>
      <c r="B658" s="10">
        <v>0.70833333333333404</v>
      </c>
      <c r="C658" s="18" t="s">
        <v>18</v>
      </c>
      <c r="D658" s="51">
        <v>65.406196653883569</v>
      </c>
      <c r="E658" s="52">
        <v>4814.4796665382046</v>
      </c>
      <c r="F658" s="53">
        <v>88.22140339545092</v>
      </c>
      <c r="G658" s="101">
        <v>6493.8824535005815</v>
      </c>
      <c r="H658" s="17">
        <v>1.4754469143020841</v>
      </c>
      <c r="I658" s="111">
        <v>1.0577364654498573</v>
      </c>
      <c r="J658" s="112" t="str">
        <f t="shared" si="102"/>
        <v>No</v>
      </c>
      <c r="K658" s="146" t="b">
        <f t="shared" si="107"/>
        <v>1</v>
      </c>
      <c r="L658" s="107">
        <f t="shared" si="106"/>
        <v>-22.815206741567351</v>
      </c>
      <c r="M658" s="27">
        <f t="shared" si="103"/>
        <v>155.59970997748934</v>
      </c>
      <c r="N658" s="27">
        <v>73.608922592081939</v>
      </c>
      <c r="O658" s="27">
        <f t="shared" si="104"/>
        <v>-1679.4027869623771</v>
      </c>
      <c r="P658" s="14"/>
      <c r="Q658" s="14"/>
      <c r="R658" s="54"/>
      <c r="S658" s="2"/>
      <c r="T658" s="2"/>
    </row>
    <row r="659" spans="1:20" x14ac:dyDescent="0.35">
      <c r="A659" s="97">
        <v>43864</v>
      </c>
      <c r="B659" s="10">
        <v>0.70833333333333404</v>
      </c>
      <c r="C659" s="18" t="s">
        <v>17</v>
      </c>
      <c r="D659" s="51">
        <v>449.33477783203125</v>
      </c>
      <c r="E659" s="52">
        <v>0</v>
      </c>
      <c r="F659" s="53">
        <v>449.33477783203125</v>
      </c>
      <c r="G659" s="101">
        <v>0</v>
      </c>
      <c r="H659" s="17">
        <v>1.4754469143020841</v>
      </c>
      <c r="I659" s="111">
        <v>1.0577364654498573</v>
      </c>
      <c r="J659" s="112" t="str">
        <f t="shared" si="102"/>
        <v>No</v>
      </c>
      <c r="K659" s="146" t="b">
        <f t="shared" si="107"/>
        <v>1</v>
      </c>
      <c r="L659" s="107">
        <f t="shared" si="106"/>
        <v>0</v>
      </c>
      <c r="M659" s="27">
        <f t="shared" si="103"/>
        <v>0</v>
      </c>
      <c r="N659" s="27">
        <v>0</v>
      </c>
      <c r="O659" s="27">
        <f t="shared" si="104"/>
        <v>0</v>
      </c>
      <c r="P659" s="14"/>
      <c r="Q659" s="14"/>
      <c r="R659" s="54"/>
      <c r="S659" s="2"/>
      <c r="T659" s="2"/>
    </row>
    <row r="660" spans="1:20" x14ac:dyDescent="0.35">
      <c r="A660" s="97">
        <v>43864</v>
      </c>
      <c r="B660" s="10">
        <v>0.70833333333333404</v>
      </c>
      <c r="C660" s="18" t="s">
        <v>16</v>
      </c>
      <c r="D660" s="51">
        <v>850</v>
      </c>
      <c r="E660" s="52">
        <v>26814.67894425842</v>
      </c>
      <c r="F660" s="53">
        <v>850</v>
      </c>
      <c r="G660" s="101">
        <v>26814.67894425842</v>
      </c>
      <c r="H660" s="17">
        <v>1.4754469143020841</v>
      </c>
      <c r="I660" s="111">
        <v>1.0577364654498573</v>
      </c>
      <c r="J660" s="112" t="str">
        <f t="shared" si="102"/>
        <v>No</v>
      </c>
      <c r="K660" s="146" t="b">
        <f t="shared" si="107"/>
        <v>1</v>
      </c>
      <c r="L660" s="107">
        <f t="shared" si="106"/>
        <v>0</v>
      </c>
      <c r="M660" s="27">
        <f t="shared" si="103"/>
        <v>0</v>
      </c>
      <c r="N660" s="27">
        <v>31.546681110892258</v>
      </c>
      <c r="O660" s="27">
        <f t="shared" si="104"/>
        <v>0</v>
      </c>
      <c r="P660" s="14"/>
      <c r="Q660" s="14"/>
      <c r="R660" s="54"/>
      <c r="S660" s="2"/>
      <c r="T660" s="2"/>
    </row>
    <row r="661" spans="1:20" x14ac:dyDescent="0.35">
      <c r="A661" s="97">
        <v>43864</v>
      </c>
      <c r="B661" s="10">
        <v>0.70833333333333404</v>
      </c>
      <c r="C661" s="18" t="s">
        <v>15</v>
      </c>
      <c r="D661" s="51">
        <v>641.90679931640625</v>
      </c>
      <c r="E661" s="52">
        <v>0</v>
      </c>
      <c r="F661" s="53">
        <v>619.09159257447391</v>
      </c>
      <c r="G661" s="101">
        <v>0</v>
      </c>
      <c r="H661" s="17">
        <v>1.4754469143020841</v>
      </c>
      <c r="I661" s="111">
        <v>1.0577364654498573</v>
      </c>
      <c r="J661" s="112" t="str">
        <f t="shared" si="102"/>
        <v>No</v>
      </c>
      <c r="K661" s="146" t="b">
        <f t="shared" si="107"/>
        <v>1</v>
      </c>
      <c r="L661" s="107">
        <f t="shared" si="106"/>
        <v>22.815206741932343</v>
      </c>
      <c r="M661" s="27">
        <f t="shared" si="103"/>
        <v>155.5997099799786</v>
      </c>
      <c r="N661" s="27">
        <v>0</v>
      </c>
      <c r="O661" s="27">
        <f t="shared" si="104"/>
        <v>0</v>
      </c>
      <c r="P661" s="14"/>
      <c r="Q661" s="14"/>
      <c r="R661" s="54"/>
      <c r="S661" s="2"/>
      <c r="T661" s="2"/>
    </row>
    <row r="662" spans="1:20" x14ac:dyDescent="0.35">
      <c r="A662" s="97">
        <v>43864</v>
      </c>
      <c r="B662" s="10">
        <v>0.750000000000001</v>
      </c>
      <c r="C662" s="18" t="s">
        <v>24</v>
      </c>
      <c r="D662" s="51">
        <v>1000</v>
      </c>
      <c r="E662" s="52">
        <v>32920.523931455587</v>
      </c>
      <c r="F662" s="53">
        <v>1000</v>
      </c>
      <c r="G662" s="101">
        <v>32920.523931455587</v>
      </c>
      <c r="H662" s="17">
        <v>1.3484038932533768</v>
      </c>
      <c r="I662" s="111">
        <v>1.0751264741596036</v>
      </c>
      <c r="J662" s="112" t="str">
        <f t="shared" si="102"/>
        <v>No</v>
      </c>
      <c r="K662" s="146" t="b">
        <f>OR(($D$669-$F$669)&gt;0,($D$671-$F$671)&gt;0)</f>
        <v>0</v>
      </c>
      <c r="L662" s="107">
        <f>IF(H662&lt;I662,D662-F662,0)</f>
        <v>0</v>
      </c>
      <c r="M662" s="27">
        <f t="shared" si="103"/>
        <v>0</v>
      </c>
      <c r="N662" s="27">
        <v>32.920523931455584</v>
      </c>
      <c r="O662" s="27">
        <f t="shared" si="104"/>
        <v>0</v>
      </c>
      <c r="P662" s="14"/>
      <c r="Q662" s="14"/>
      <c r="R662" s="54"/>
      <c r="S662" s="2"/>
      <c r="T662" s="2"/>
    </row>
    <row r="663" spans="1:20" x14ac:dyDescent="0.35">
      <c r="A663" s="97">
        <v>43864</v>
      </c>
      <c r="B663" s="10">
        <v>0.750000000000001</v>
      </c>
      <c r="C663" s="18" t="s">
        <v>23</v>
      </c>
      <c r="D663" s="51">
        <v>594.99999999959073</v>
      </c>
      <c r="E663" s="52">
        <v>32646.186232004333</v>
      </c>
      <c r="F663" s="53">
        <v>594.99999999959073</v>
      </c>
      <c r="G663" s="101">
        <v>32646.186232004333</v>
      </c>
      <c r="H663" s="17">
        <v>1.3484038932533768</v>
      </c>
      <c r="I663" s="111">
        <v>1.0751264741596036</v>
      </c>
      <c r="J663" s="112" t="str">
        <f t="shared" si="102"/>
        <v>No</v>
      </c>
      <c r="K663" s="146" t="b">
        <f t="shared" ref="K663:K671" si="108">OR(($D$669-$F$669)&gt;0,($D$671-$F$671)&gt;0)</f>
        <v>0</v>
      </c>
      <c r="L663" s="107">
        <f>IF(H663&lt;I663,D663-F663,0)</f>
        <v>0</v>
      </c>
      <c r="M663" s="27">
        <f t="shared" si="103"/>
        <v>0</v>
      </c>
      <c r="N663" s="27">
        <v>54.867539885759307</v>
      </c>
      <c r="O663" s="27">
        <f t="shared" si="104"/>
        <v>0</v>
      </c>
      <c r="P663" s="14"/>
      <c r="Q663" s="14"/>
      <c r="R663" s="54"/>
      <c r="S663" s="2"/>
      <c r="T663" s="2"/>
    </row>
    <row r="664" spans="1:20" x14ac:dyDescent="0.35">
      <c r="A664" s="97">
        <v>43864</v>
      </c>
      <c r="B664" s="10">
        <v>0.750000000000001</v>
      </c>
      <c r="C664" s="18" t="s">
        <v>22</v>
      </c>
      <c r="D664" s="51">
        <v>680</v>
      </c>
      <c r="E664" s="52">
        <v>37309.92712231633</v>
      </c>
      <c r="F664" s="53">
        <v>680</v>
      </c>
      <c r="G664" s="101">
        <v>37309.92712231633</v>
      </c>
      <c r="H664" s="17">
        <v>1.3484038932533768</v>
      </c>
      <c r="I664" s="111">
        <v>1.0751264741596036</v>
      </c>
      <c r="J664" s="112" t="str">
        <f t="shared" si="102"/>
        <v>No</v>
      </c>
      <c r="K664" s="146" t="b">
        <f t="shared" si="108"/>
        <v>0</v>
      </c>
      <c r="L664" s="107">
        <f>IF(H664&lt;I664,D664-F664,0)</f>
        <v>0</v>
      </c>
      <c r="M664" s="27">
        <f t="shared" si="103"/>
        <v>0</v>
      </c>
      <c r="N664" s="27">
        <v>54.867539885759307</v>
      </c>
      <c r="O664" s="27">
        <f t="shared" si="104"/>
        <v>0</v>
      </c>
      <c r="P664" s="14"/>
      <c r="Q664" s="14"/>
      <c r="R664" s="54"/>
      <c r="S664" s="2"/>
      <c r="T664" s="2"/>
    </row>
    <row r="665" spans="1:20" x14ac:dyDescent="0.35">
      <c r="A665" s="97">
        <v>43864</v>
      </c>
      <c r="B665" s="10">
        <v>0.750000000000001</v>
      </c>
      <c r="C665" s="18" t="s">
        <v>21</v>
      </c>
      <c r="D665" s="51">
        <v>0</v>
      </c>
      <c r="E665" s="52">
        <v>0</v>
      </c>
      <c r="F665" s="53">
        <v>0</v>
      </c>
      <c r="G665" s="101">
        <v>0</v>
      </c>
      <c r="H665" s="17">
        <v>1.3484038932533768</v>
      </c>
      <c r="I665" s="111">
        <v>1.0751264741596036</v>
      </c>
      <c r="J665" s="112" t="str">
        <f t="shared" si="102"/>
        <v>No</v>
      </c>
      <c r="K665" s="146" t="b">
        <f t="shared" si="108"/>
        <v>0</v>
      </c>
      <c r="L665" s="107">
        <f>IF(H665&lt;I665,D665-F665,0)</f>
        <v>0</v>
      </c>
      <c r="M665" s="27">
        <f t="shared" si="103"/>
        <v>0</v>
      </c>
      <c r="N665" s="27">
        <v>76.814555840063022</v>
      </c>
      <c r="O665" s="27">
        <f t="shared" si="104"/>
        <v>0</v>
      </c>
      <c r="P665" s="14"/>
      <c r="Q665" s="14"/>
      <c r="R665" s="54"/>
      <c r="S665" s="2"/>
      <c r="T665" s="2"/>
    </row>
    <row r="666" spans="1:20" x14ac:dyDescent="0.35">
      <c r="A666" s="97">
        <v>43864</v>
      </c>
      <c r="B666" s="10">
        <v>0.750000000000001</v>
      </c>
      <c r="C666" s="18" t="s">
        <v>20</v>
      </c>
      <c r="D666" s="51">
        <v>510.00000000000006</v>
      </c>
      <c r="E666" s="52">
        <v>39175.423478432145</v>
      </c>
      <c r="F666" s="53">
        <v>510.00000000000006</v>
      </c>
      <c r="G666" s="101">
        <v>39175.423478432145</v>
      </c>
      <c r="H666" s="17">
        <v>1.3484038932533768</v>
      </c>
      <c r="I666" s="111">
        <v>1.0751264741596036</v>
      </c>
      <c r="J666" s="112" t="str">
        <f t="shared" si="102"/>
        <v>No</v>
      </c>
      <c r="K666" s="146" t="b">
        <f t="shared" si="108"/>
        <v>0</v>
      </c>
      <c r="L666" s="107">
        <f>IF(H666&lt;I666,D666-F666,0)</f>
        <v>0</v>
      </c>
      <c r="M666" s="27">
        <f t="shared" si="103"/>
        <v>0</v>
      </c>
      <c r="N666" s="27">
        <v>76.814555840063022</v>
      </c>
      <c r="O666" s="27">
        <f t="shared" si="104"/>
        <v>0</v>
      </c>
      <c r="P666" s="14"/>
      <c r="Q666" s="14"/>
      <c r="R666" s="54"/>
      <c r="S666" s="2"/>
      <c r="T666" s="2"/>
    </row>
    <row r="667" spans="1:20" x14ac:dyDescent="0.35">
      <c r="A667" s="97">
        <v>43864</v>
      </c>
      <c r="B667" s="10">
        <v>0.750000000000001</v>
      </c>
      <c r="C667" s="18" t="s">
        <v>19</v>
      </c>
      <c r="D667" s="51">
        <v>680</v>
      </c>
      <c r="E667" s="52">
        <v>22385.956273389798</v>
      </c>
      <c r="F667" s="53">
        <v>680</v>
      </c>
      <c r="G667" s="101">
        <v>22385.956273389798</v>
      </c>
      <c r="H667" s="17">
        <v>1.3484038932533768</v>
      </c>
      <c r="I667" s="111">
        <v>1.0751264741596036</v>
      </c>
      <c r="J667" s="112" t="str">
        <f t="shared" si="102"/>
        <v>No</v>
      </c>
      <c r="K667" s="146" t="b">
        <f t="shared" si="108"/>
        <v>0</v>
      </c>
      <c r="L667" s="107">
        <f>IF(H667&lt;I667,D667-F667,0)</f>
        <v>0</v>
      </c>
      <c r="M667" s="27">
        <f t="shared" si="103"/>
        <v>0</v>
      </c>
      <c r="N667" s="27">
        <v>32.920523931455584</v>
      </c>
      <c r="O667" s="27">
        <f t="shared" si="104"/>
        <v>0</v>
      </c>
      <c r="P667" s="14"/>
      <c r="Q667" s="14"/>
      <c r="R667" s="54"/>
      <c r="S667" s="2"/>
      <c r="T667" s="2"/>
    </row>
    <row r="668" spans="1:20" x14ac:dyDescent="0.35">
      <c r="A668" s="97">
        <v>43864</v>
      </c>
      <c r="B668" s="10">
        <v>0.750000000000001</v>
      </c>
      <c r="C668" s="18" t="s">
        <v>18</v>
      </c>
      <c r="D668" s="51">
        <v>133.52931171593201</v>
      </c>
      <c r="E668" s="52">
        <v>10256.994771088641</v>
      </c>
      <c r="F668" s="53">
        <v>133.52931171593201</v>
      </c>
      <c r="G668" s="101">
        <v>10256.994771088641</v>
      </c>
      <c r="H668" s="17">
        <v>1.3484038932533768</v>
      </c>
      <c r="I668" s="111">
        <v>1.0751264741596036</v>
      </c>
      <c r="J668" s="112" t="str">
        <f t="shared" si="102"/>
        <v>No</v>
      </c>
      <c r="K668" s="146" t="b">
        <f t="shared" si="108"/>
        <v>0</v>
      </c>
      <c r="L668" s="107">
        <f>IF(H668&lt;I668,D668-F668,0)</f>
        <v>0</v>
      </c>
      <c r="M668" s="27">
        <f t="shared" si="103"/>
        <v>0</v>
      </c>
      <c r="N668" s="27">
        <v>76.814555840063022</v>
      </c>
      <c r="O668" s="27">
        <f t="shared" si="104"/>
        <v>0</v>
      </c>
      <c r="P668" s="14"/>
      <c r="Q668" s="14"/>
      <c r="R668" s="54"/>
      <c r="S668" s="2"/>
      <c r="T668" s="2"/>
    </row>
    <row r="669" spans="1:20" x14ac:dyDescent="0.35">
      <c r="A669" s="97">
        <v>43864</v>
      </c>
      <c r="B669" s="10">
        <v>0.750000000000001</v>
      </c>
      <c r="C669" s="18" t="s">
        <v>17</v>
      </c>
      <c r="D669" s="51">
        <v>410.6448974609375</v>
      </c>
      <c r="E669" s="52">
        <v>0</v>
      </c>
      <c r="F669" s="53">
        <v>410.6448974609375</v>
      </c>
      <c r="G669" s="101">
        <v>0</v>
      </c>
      <c r="H669" s="17">
        <v>1.3484038932533768</v>
      </c>
      <c r="I669" s="111">
        <v>1.0751264741596036</v>
      </c>
      <c r="J669" s="112" t="str">
        <f t="shared" si="102"/>
        <v>No</v>
      </c>
      <c r="K669" s="146" t="b">
        <f t="shared" si="108"/>
        <v>0</v>
      </c>
      <c r="L669" s="107">
        <f>IF(H669&lt;I669,D669-F669,0)</f>
        <v>0</v>
      </c>
      <c r="M669" s="27">
        <f t="shared" si="103"/>
        <v>0</v>
      </c>
      <c r="N669" s="27">
        <v>0</v>
      </c>
      <c r="O669" s="27">
        <f t="shared" si="104"/>
        <v>0</v>
      </c>
      <c r="P669" s="14"/>
      <c r="Q669" s="14"/>
      <c r="R669" s="54"/>
      <c r="S669" s="2"/>
      <c r="T669" s="2"/>
    </row>
    <row r="670" spans="1:20" x14ac:dyDescent="0.35">
      <c r="A670" s="97">
        <v>43864</v>
      </c>
      <c r="B670" s="10">
        <v>0.750000000000001</v>
      </c>
      <c r="C670" s="18" t="s">
        <v>16</v>
      </c>
      <c r="D670" s="51">
        <v>850</v>
      </c>
      <c r="E670" s="52">
        <v>27982.445341737246</v>
      </c>
      <c r="F670" s="53">
        <v>850</v>
      </c>
      <c r="G670" s="101">
        <v>27982.445341737246</v>
      </c>
      <c r="H670" s="17">
        <v>1.3484038932533768</v>
      </c>
      <c r="I670" s="111">
        <v>1.0751264741596036</v>
      </c>
      <c r="J670" s="112" t="str">
        <f t="shared" si="102"/>
        <v>No</v>
      </c>
      <c r="K670" s="146" t="b">
        <f t="shared" si="108"/>
        <v>0</v>
      </c>
      <c r="L670" s="107">
        <f>IF(H670&lt;I670,D670-F670,0)</f>
        <v>0</v>
      </c>
      <c r="M670" s="27">
        <f t="shared" si="103"/>
        <v>0</v>
      </c>
      <c r="N670" s="27">
        <v>32.920523931455584</v>
      </c>
      <c r="O670" s="27">
        <f t="shared" si="104"/>
        <v>0</v>
      </c>
      <c r="P670" s="14"/>
      <c r="Q670" s="14"/>
      <c r="R670" s="54"/>
      <c r="S670" s="2"/>
      <c r="T670" s="2"/>
    </row>
    <row r="671" spans="1:20" x14ac:dyDescent="0.35">
      <c r="A671" s="97">
        <v>43864</v>
      </c>
      <c r="B671" s="10">
        <v>0.750000000000001</v>
      </c>
      <c r="C671" s="18" t="s">
        <v>15</v>
      </c>
      <c r="D671" s="51">
        <v>586.63555908203125</v>
      </c>
      <c r="E671" s="52">
        <v>0</v>
      </c>
      <c r="F671" s="53">
        <v>586.63555908203125</v>
      </c>
      <c r="G671" s="101">
        <v>0</v>
      </c>
      <c r="H671" s="17">
        <v>1.3484038932533768</v>
      </c>
      <c r="I671" s="111">
        <v>1.0751264741596036</v>
      </c>
      <c r="J671" s="112" t="str">
        <f t="shared" si="102"/>
        <v>No</v>
      </c>
      <c r="K671" s="146" t="b">
        <f t="shared" si="108"/>
        <v>0</v>
      </c>
      <c r="L671" s="107">
        <f>IF(H671&lt;I671,D671-F671,0)</f>
        <v>0</v>
      </c>
      <c r="M671" s="27">
        <f t="shared" si="103"/>
        <v>0</v>
      </c>
      <c r="N671" s="27">
        <v>0</v>
      </c>
      <c r="O671" s="27">
        <f t="shared" si="104"/>
        <v>0</v>
      </c>
      <c r="P671" s="14"/>
      <c r="Q671" s="14"/>
      <c r="R671" s="54"/>
      <c r="S671" s="2"/>
      <c r="T671" s="2"/>
    </row>
    <row r="672" spans="1:20" x14ac:dyDescent="0.35">
      <c r="A672" s="97">
        <v>43864</v>
      </c>
      <c r="B672" s="10">
        <v>0.79166666666666696</v>
      </c>
      <c r="C672" s="18" t="s">
        <v>24</v>
      </c>
      <c r="D672" s="51">
        <v>1000</v>
      </c>
      <c r="E672" s="52">
        <v>36916.486113846753</v>
      </c>
      <c r="F672" s="53">
        <v>1000</v>
      </c>
      <c r="G672" s="101">
        <v>36916.486113846753</v>
      </c>
      <c r="H672" s="17">
        <v>1.2425676386558824</v>
      </c>
      <c r="I672" s="111">
        <v>1.1058942673243715</v>
      </c>
      <c r="J672" s="112" t="str">
        <f t="shared" si="102"/>
        <v>No</v>
      </c>
      <c r="K672" s="146" t="b">
        <f>OR(($D$679-$F$679)&gt;0,($D$681-$F$681)&gt;0)</f>
        <v>0</v>
      </c>
      <c r="L672" s="107">
        <f>IF(H672&lt;I672,D672-F672,0)</f>
        <v>0</v>
      </c>
      <c r="M672" s="27">
        <f t="shared" si="103"/>
        <v>0</v>
      </c>
      <c r="N672" s="27">
        <v>36.916486113846751</v>
      </c>
      <c r="O672" s="27">
        <f t="shared" si="104"/>
        <v>0</v>
      </c>
      <c r="P672" s="14"/>
      <c r="Q672" s="14"/>
      <c r="R672" s="54"/>
      <c r="S672" s="2"/>
      <c r="T672" s="2"/>
    </row>
    <row r="673" spans="1:20" x14ac:dyDescent="0.35">
      <c r="A673" s="97">
        <v>43864</v>
      </c>
      <c r="B673" s="10">
        <v>0.79166666666666696</v>
      </c>
      <c r="C673" s="18" t="s">
        <v>23</v>
      </c>
      <c r="D673" s="51">
        <v>594.99999999996339</v>
      </c>
      <c r="E673" s="52">
        <v>36608.848729562451</v>
      </c>
      <c r="F673" s="53">
        <v>594.99999999996339</v>
      </c>
      <c r="G673" s="101">
        <v>36608.848729562451</v>
      </c>
      <c r="H673" s="17">
        <v>1.2425676386558824</v>
      </c>
      <c r="I673" s="111">
        <v>1.1058942673243715</v>
      </c>
      <c r="J673" s="112" t="str">
        <f t="shared" si="102"/>
        <v>No</v>
      </c>
      <c r="K673" s="146" t="b">
        <f t="shared" ref="K673:K681" si="109">OR(($D$679-$F$679)&gt;0,($D$681-$F$681)&gt;0)</f>
        <v>0</v>
      </c>
      <c r="L673" s="107">
        <f>IF(H673&lt;I673,D673-F673,0)</f>
        <v>0</v>
      </c>
      <c r="M673" s="27">
        <f t="shared" si="103"/>
        <v>0</v>
      </c>
      <c r="N673" s="27">
        <v>61.527476856411262</v>
      </c>
      <c r="O673" s="27">
        <f t="shared" si="104"/>
        <v>0</v>
      </c>
      <c r="P673" s="14"/>
      <c r="Q673" s="14"/>
      <c r="R673" s="54"/>
      <c r="S673" s="2"/>
      <c r="T673" s="2"/>
    </row>
    <row r="674" spans="1:20" x14ac:dyDescent="0.35">
      <c r="A674" s="97">
        <v>43864</v>
      </c>
      <c r="B674" s="10">
        <v>0.79166666666666696</v>
      </c>
      <c r="C674" s="18" t="s">
        <v>22</v>
      </c>
      <c r="D674" s="51">
        <v>680</v>
      </c>
      <c r="E674" s="52">
        <v>41838.68426235966</v>
      </c>
      <c r="F674" s="53">
        <v>680</v>
      </c>
      <c r="G674" s="101">
        <v>41838.68426235966</v>
      </c>
      <c r="H674" s="17">
        <v>1.2425676386558824</v>
      </c>
      <c r="I674" s="111">
        <v>1.1058942673243715</v>
      </c>
      <c r="J674" s="112" t="str">
        <f t="shared" si="102"/>
        <v>No</v>
      </c>
      <c r="K674" s="146" t="b">
        <f t="shared" si="109"/>
        <v>0</v>
      </c>
      <c r="L674" s="107">
        <f>IF(H674&lt;I674,D674-F674,0)</f>
        <v>0</v>
      </c>
      <c r="M674" s="27">
        <f t="shared" si="103"/>
        <v>0</v>
      </c>
      <c r="N674" s="27">
        <v>61.527476856411262</v>
      </c>
      <c r="O674" s="27">
        <f t="shared" si="104"/>
        <v>0</v>
      </c>
      <c r="P674" s="14"/>
      <c r="Q674" s="14"/>
      <c r="R674" s="54"/>
      <c r="S674" s="2"/>
      <c r="T674" s="2"/>
    </row>
    <row r="675" spans="1:20" x14ac:dyDescent="0.35">
      <c r="A675" s="97">
        <v>43864</v>
      </c>
      <c r="B675" s="10">
        <v>0.79166666666666696</v>
      </c>
      <c r="C675" s="18" t="s">
        <v>21</v>
      </c>
      <c r="D675" s="51">
        <v>125.26965092600159</v>
      </c>
      <c r="E675" s="52">
        <v>10790.535767424391</v>
      </c>
      <c r="F675" s="53">
        <v>125.26965092600159</v>
      </c>
      <c r="G675" s="101">
        <v>10790.535767424391</v>
      </c>
      <c r="H675" s="17">
        <v>1.2425676386558824</v>
      </c>
      <c r="I675" s="111">
        <v>1.1058942673243715</v>
      </c>
      <c r="J675" s="112" t="str">
        <f t="shared" si="102"/>
        <v>No</v>
      </c>
      <c r="K675" s="146" t="b">
        <f t="shared" si="109"/>
        <v>0</v>
      </c>
      <c r="L675" s="107">
        <f>IF(H675&lt;I675,D675-F675,0)</f>
        <v>0</v>
      </c>
      <c r="M675" s="27">
        <f t="shared" si="103"/>
        <v>0</v>
      </c>
      <c r="N675" s="27">
        <v>86.138467598975765</v>
      </c>
      <c r="O675" s="27">
        <f t="shared" si="104"/>
        <v>0</v>
      </c>
      <c r="P675" s="14"/>
      <c r="Q675" s="14"/>
      <c r="R675" s="54"/>
      <c r="S675" s="2"/>
      <c r="T675" s="2"/>
    </row>
    <row r="676" spans="1:20" x14ac:dyDescent="0.35">
      <c r="A676" s="97">
        <v>43864</v>
      </c>
      <c r="B676" s="10">
        <v>0.79166666666666696</v>
      </c>
      <c r="C676" s="18" t="s">
        <v>20</v>
      </c>
      <c r="D676" s="51">
        <v>510.00000000000006</v>
      </c>
      <c r="E676" s="52">
        <v>43930.618475477648</v>
      </c>
      <c r="F676" s="53">
        <v>510.00000000000006</v>
      </c>
      <c r="G676" s="101">
        <v>43930.618475477648</v>
      </c>
      <c r="H676" s="17">
        <v>1.2425676386558824</v>
      </c>
      <c r="I676" s="111">
        <v>1.1058942673243715</v>
      </c>
      <c r="J676" s="112" t="str">
        <f t="shared" si="102"/>
        <v>No</v>
      </c>
      <c r="K676" s="146" t="b">
        <f t="shared" si="109"/>
        <v>0</v>
      </c>
      <c r="L676" s="107">
        <f>IF(H676&lt;I676,D676-F676,0)</f>
        <v>0</v>
      </c>
      <c r="M676" s="27">
        <f t="shared" si="103"/>
        <v>0</v>
      </c>
      <c r="N676" s="27">
        <v>86.138467598975765</v>
      </c>
      <c r="O676" s="27">
        <f t="shared" si="104"/>
        <v>0</v>
      </c>
      <c r="P676" s="14"/>
      <c r="Q676" s="14"/>
      <c r="R676" s="54"/>
      <c r="S676" s="2"/>
      <c r="T676" s="2"/>
    </row>
    <row r="677" spans="1:20" x14ac:dyDescent="0.35">
      <c r="A677" s="97">
        <v>43864</v>
      </c>
      <c r="B677" s="10">
        <v>0.79166666666666696</v>
      </c>
      <c r="C677" s="18" t="s">
        <v>19</v>
      </c>
      <c r="D677" s="51">
        <v>680</v>
      </c>
      <c r="E677" s="52">
        <v>25103.21055741579</v>
      </c>
      <c r="F677" s="53">
        <v>680</v>
      </c>
      <c r="G677" s="101">
        <v>25103.21055741579</v>
      </c>
      <c r="H677" s="17">
        <v>1.2425676386558824</v>
      </c>
      <c r="I677" s="111">
        <v>1.1058942673243715</v>
      </c>
      <c r="J677" s="112" t="str">
        <f t="shared" si="102"/>
        <v>No</v>
      </c>
      <c r="K677" s="146" t="b">
        <f t="shared" si="109"/>
        <v>0</v>
      </c>
      <c r="L677" s="107">
        <f>IF(H677&lt;I677,D677-F677,0)</f>
        <v>0</v>
      </c>
      <c r="M677" s="27">
        <f t="shared" si="103"/>
        <v>0</v>
      </c>
      <c r="N677" s="27">
        <v>36.916486113846751</v>
      </c>
      <c r="O677" s="27">
        <f t="shared" si="104"/>
        <v>0</v>
      </c>
      <c r="P677" s="14"/>
      <c r="Q677" s="14"/>
      <c r="R677" s="54"/>
      <c r="S677" s="2"/>
      <c r="T677" s="2"/>
    </row>
    <row r="678" spans="1:20" x14ac:dyDescent="0.35">
      <c r="A678" s="97">
        <v>43864</v>
      </c>
      <c r="B678" s="10">
        <v>0.79166666666666696</v>
      </c>
      <c r="C678" s="18" t="s">
        <v>18</v>
      </c>
      <c r="D678" s="51">
        <v>493.57547765756152</v>
      </c>
      <c r="E678" s="52">
        <v>42515.835289854847</v>
      </c>
      <c r="F678" s="53">
        <v>493.57547765756152</v>
      </c>
      <c r="G678" s="101">
        <v>42515.835289854847</v>
      </c>
      <c r="H678" s="17">
        <v>1.2425676386558824</v>
      </c>
      <c r="I678" s="111">
        <v>1.1058942673243715</v>
      </c>
      <c r="J678" s="112" t="str">
        <f t="shared" si="102"/>
        <v>No</v>
      </c>
      <c r="K678" s="146" t="b">
        <f t="shared" si="109"/>
        <v>0</v>
      </c>
      <c r="L678" s="107">
        <f>IF(H678&lt;I678,D678-F678,0)</f>
        <v>0</v>
      </c>
      <c r="M678" s="27">
        <f t="shared" si="103"/>
        <v>0</v>
      </c>
      <c r="N678" s="27">
        <v>86.138467598975765</v>
      </c>
      <c r="O678" s="27">
        <f t="shared" si="104"/>
        <v>0</v>
      </c>
      <c r="P678" s="14"/>
      <c r="Q678" s="14"/>
      <c r="R678" s="54"/>
      <c r="S678" s="2"/>
      <c r="T678" s="2"/>
    </row>
    <row r="679" spans="1:20" x14ac:dyDescent="0.35">
      <c r="A679" s="97">
        <v>43864</v>
      </c>
      <c r="B679" s="10">
        <v>0.79166666666666696</v>
      </c>
      <c r="C679" s="18" t="s">
        <v>17</v>
      </c>
      <c r="D679" s="51">
        <v>378.41336059570313</v>
      </c>
      <c r="E679" s="52">
        <v>0</v>
      </c>
      <c r="F679" s="53">
        <v>378.41336059570313</v>
      </c>
      <c r="G679" s="101">
        <v>0</v>
      </c>
      <c r="H679" s="17">
        <v>1.2425676386558824</v>
      </c>
      <c r="I679" s="111">
        <v>1.1058942673243715</v>
      </c>
      <c r="J679" s="112" t="str">
        <f t="shared" si="102"/>
        <v>No</v>
      </c>
      <c r="K679" s="146" t="b">
        <f t="shared" si="109"/>
        <v>0</v>
      </c>
      <c r="L679" s="107">
        <f>IF(H679&lt;I679,D679-F679,0)</f>
        <v>0</v>
      </c>
      <c r="M679" s="27">
        <f t="shared" si="103"/>
        <v>0</v>
      </c>
      <c r="N679" s="27">
        <v>0</v>
      </c>
      <c r="O679" s="27">
        <f t="shared" si="104"/>
        <v>0</v>
      </c>
      <c r="P679" s="14"/>
      <c r="Q679" s="14"/>
      <c r="R679" s="54"/>
      <c r="S679" s="2"/>
      <c r="T679" s="2"/>
    </row>
    <row r="680" spans="1:20" x14ac:dyDescent="0.35">
      <c r="A680" s="97">
        <v>43864</v>
      </c>
      <c r="B680" s="10">
        <v>0.79166666666666696</v>
      </c>
      <c r="C680" s="18" t="s">
        <v>16</v>
      </c>
      <c r="D680" s="51">
        <v>850</v>
      </c>
      <c r="E680" s="52">
        <v>31379.013196769738</v>
      </c>
      <c r="F680" s="53">
        <v>850</v>
      </c>
      <c r="G680" s="101">
        <v>31379.013196769738</v>
      </c>
      <c r="H680" s="17">
        <v>1.2425676386558824</v>
      </c>
      <c r="I680" s="111">
        <v>1.1058942673243715</v>
      </c>
      <c r="J680" s="112" t="str">
        <f t="shared" si="102"/>
        <v>No</v>
      </c>
      <c r="K680" s="146" t="b">
        <f t="shared" si="109"/>
        <v>0</v>
      </c>
      <c r="L680" s="107">
        <f>IF(H680&lt;I680,D680-F680,0)</f>
        <v>0</v>
      </c>
      <c r="M680" s="27">
        <f t="shared" si="103"/>
        <v>0</v>
      </c>
      <c r="N680" s="27">
        <v>36.916486113846751</v>
      </c>
      <c r="O680" s="27">
        <f t="shared" si="104"/>
        <v>0</v>
      </c>
      <c r="P680" s="14"/>
      <c r="Q680" s="14"/>
      <c r="R680" s="54"/>
      <c r="S680" s="2"/>
      <c r="T680" s="2"/>
    </row>
    <row r="681" spans="1:20" x14ac:dyDescent="0.35">
      <c r="A681" s="97">
        <v>43864</v>
      </c>
      <c r="B681" s="10">
        <v>0.79166666666666696</v>
      </c>
      <c r="C681" s="18" t="s">
        <v>15</v>
      </c>
      <c r="D681" s="51">
        <v>540.59051513671875</v>
      </c>
      <c r="E681" s="52">
        <v>0</v>
      </c>
      <c r="F681" s="53">
        <v>540.59051513671875</v>
      </c>
      <c r="G681" s="101">
        <v>0</v>
      </c>
      <c r="H681" s="17">
        <v>1.2425676386558824</v>
      </c>
      <c r="I681" s="111">
        <v>1.1058942673243715</v>
      </c>
      <c r="J681" s="112" t="str">
        <f t="shared" si="102"/>
        <v>No</v>
      </c>
      <c r="K681" s="146" t="b">
        <f t="shared" si="109"/>
        <v>0</v>
      </c>
      <c r="L681" s="107">
        <f>IF(H681&lt;I681,D681-F681,0)</f>
        <v>0</v>
      </c>
      <c r="M681" s="27">
        <f t="shared" si="103"/>
        <v>0</v>
      </c>
      <c r="N681" s="27">
        <v>0</v>
      </c>
      <c r="O681" s="27">
        <f t="shared" si="104"/>
        <v>0</v>
      </c>
      <c r="P681" s="14"/>
      <c r="Q681" s="14"/>
      <c r="R681" s="54"/>
      <c r="S681" s="2"/>
      <c r="T681" s="2"/>
    </row>
    <row r="682" spans="1:20" x14ac:dyDescent="0.35">
      <c r="A682" s="97">
        <v>43864</v>
      </c>
      <c r="B682" s="10">
        <v>0.83333333333333404</v>
      </c>
      <c r="C682" s="18" t="s">
        <v>24</v>
      </c>
      <c r="D682" s="51">
        <v>1000</v>
      </c>
      <c r="E682" s="52">
        <v>37500</v>
      </c>
      <c r="F682" s="53">
        <v>1000</v>
      </c>
      <c r="G682" s="101">
        <v>37500</v>
      </c>
      <c r="H682" s="17">
        <v>1.2353232304760859</v>
      </c>
      <c r="I682" s="111">
        <v>1.0847253558757335</v>
      </c>
      <c r="J682" s="112" t="str">
        <f t="shared" si="102"/>
        <v>No</v>
      </c>
      <c r="K682" s="146" t="b">
        <f>OR(($D$689-$F$689)&gt;0,($D$691-$F$691)&gt;0)</f>
        <v>0</v>
      </c>
      <c r="L682" s="107">
        <f>IF(H682&lt;I682,D682-F682,0)</f>
        <v>0</v>
      </c>
      <c r="M682" s="27">
        <f t="shared" si="103"/>
        <v>0</v>
      </c>
      <c r="N682" s="27">
        <v>37.5</v>
      </c>
      <c r="O682" s="27">
        <f t="shared" si="104"/>
        <v>0</v>
      </c>
      <c r="P682" s="14"/>
      <c r="Q682" s="14"/>
      <c r="R682" s="54"/>
      <c r="S682" s="2"/>
      <c r="T682" s="2"/>
    </row>
    <row r="683" spans="1:20" x14ac:dyDescent="0.35">
      <c r="A683" s="97">
        <v>43864</v>
      </c>
      <c r="B683" s="10">
        <v>0.83333333333333404</v>
      </c>
      <c r="C683" s="18" t="s">
        <v>23</v>
      </c>
      <c r="D683" s="51">
        <v>595.00000000003968</v>
      </c>
      <c r="E683" s="52">
        <v>37187.500000002474</v>
      </c>
      <c r="F683" s="53">
        <v>595.00000000003968</v>
      </c>
      <c r="G683" s="101">
        <v>37187.500000002474</v>
      </c>
      <c r="H683" s="17">
        <v>1.2353232304760859</v>
      </c>
      <c r="I683" s="111">
        <v>1.0847253558757335</v>
      </c>
      <c r="J683" s="112" t="str">
        <f t="shared" si="102"/>
        <v>No</v>
      </c>
      <c r="K683" s="146" t="b">
        <f t="shared" ref="K683:K691" si="110">OR(($D$689-$F$689)&gt;0,($D$691-$F$691)&gt;0)</f>
        <v>0</v>
      </c>
      <c r="L683" s="107">
        <f>IF(H683&lt;I683,D683-F683,0)</f>
        <v>0</v>
      </c>
      <c r="M683" s="27">
        <f t="shared" si="103"/>
        <v>0</v>
      </c>
      <c r="N683" s="27">
        <v>62.499999999999993</v>
      </c>
      <c r="O683" s="27">
        <f t="shared" si="104"/>
        <v>0</v>
      </c>
      <c r="P683" s="14"/>
      <c r="Q683" s="14"/>
      <c r="R683" s="54"/>
      <c r="S683" s="2"/>
      <c r="T683" s="2"/>
    </row>
    <row r="684" spans="1:20" x14ac:dyDescent="0.35">
      <c r="A684" s="97">
        <v>43864</v>
      </c>
      <c r="B684" s="10">
        <v>0.83333333333333404</v>
      </c>
      <c r="C684" s="18" t="s">
        <v>22</v>
      </c>
      <c r="D684" s="51">
        <v>680</v>
      </c>
      <c r="E684" s="52">
        <v>42499.999999999993</v>
      </c>
      <c r="F684" s="53">
        <v>680</v>
      </c>
      <c r="G684" s="101">
        <v>42499.999999999993</v>
      </c>
      <c r="H684" s="17">
        <v>1.2353232304760859</v>
      </c>
      <c r="I684" s="111">
        <v>1.0847253558757335</v>
      </c>
      <c r="J684" s="112" t="str">
        <f t="shared" si="102"/>
        <v>No</v>
      </c>
      <c r="K684" s="146" t="b">
        <f t="shared" si="110"/>
        <v>0</v>
      </c>
      <c r="L684" s="107">
        <f>IF(H684&lt;I684,D684-F684,0)</f>
        <v>0</v>
      </c>
      <c r="M684" s="27">
        <f t="shared" si="103"/>
        <v>0</v>
      </c>
      <c r="N684" s="27">
        <v>62.499999999999993</v>
      </c>
      <c r="O684" s="27">
        <f t="shared" si="104"/>
        <v>0</v>
      </c>
      <c r="P684" s="14"/>
      <c r="Q684" s="14"/>
      <c r="R684" s="54"/>
      <c r="S684" s="2"/>
      <c r="T684" s="2"/>
    </row>
    <row r="685" spans="1:20" x14ac:dyDescent="0.35">
      <c r="A685" s="97">
        <v>43864</v>
      </c>
      <c r="B685" s="10">
        <v>0.83333333333333404</v>
      </c>
      <c r="C685" s="18" t="s">
        <v>21</v>
      </c>
      <c r="D685" s="51">
        <v>367.08986729666304</v>
      </c>
      <c r="E685" s="52">
        <v>32120.363388458016</v>
      </c>
      <c r="F685" s="53">
        <v>367.08986729666304</v>
      </c>
      <c r="G685" s="101">
        <v>32120.363388458016</v>
      </c>
      <c r="H685" s="17">
        <v>1.2353232304760859</v>
      </c>
      <c r="I685" s="111">
        <v>1.0847253558757335</v>
      </c>
      <c r="J685" s="112" t="str">
        <f t="shared" si="102"/>
        <v>No</v>
      </c>
      <c r="K685" s="146" t="b">
        <f t="shared" si="110"/>
        <v>0</v>
      </c>
      <c r="L685" s="107">
        <f>IF(H685&lt;I685,D685-F685,0)</f>
        <v>0</v>
      </c>
      <c r="M685" s="27">
        <f t="shared" si="103"/>
        <v>0</v>
      </c>
      <c r="N685" s="27">
        <v>87.5</v>
      </c>
      <c r="O685" s="27">
        <f t="shared" si="104"/>
        <v>0</v>
      </c>
      <c r="P685" s="14"/>
      <c r="Q685" s="14"/>
      <c r="R685" s="54"/>
      <c r="S685" s="2"/>
      <c r="T685" s="2"/>
    </row>
    <row r="686" spans="1:20" x14ac:dyDescent="0.35">
      <c r="A686" s="97">
        <v>43864</v>
      </c>
      <c r="B686" s="10">
        <v>0.83333333333333404</v>
      </c>
      <c r="C686" s="18" t="s">
        <v>20</v>
      </c>
      <c r="D686" s="51">
        <v>510.00000000000006</v>
      </c>
      <c r="E686" s="52">
        <v>44625.000000000007</v>
      </c>
      <c r="F686" s="53">
        <v>510.00000000000006</v>
      </c>
      <c r="G686" s="101">
        <v>44625.000000000007</v>
      </c>
      <c r="H686" s="17">
        <v>1.2353232304760859</v>
      </c>
      <c r="I686" s="111">
        <v>1.0847253558757335</v>
      </c>
      <c r="J686" s="112" t="str">
        <f t="shared" si="102"/>
        <v>No</v>
      </c>
      <c r="K686" s="146" t="b">
        <f t="shared" si="110"/>
        <v>0</v>
      </c>
      <c r="L686" s="107">
        <f>IF(H686&lt;I686,D686-F686,0)</f>
        <v>0</v>
      </c>
      <c r="M686" s="27">
        <f t="shared" si="103"/>
        <v>0</v>
      </c>
      <c r="N686" s="27">
        <v>87.5</v>
      </c>
      <c r="O686" s="27">
        <f t="shared" si="104"/>
        <v>0</v>
      </c>
      <c r="P686" s="14"/>
      <c r="Q686" s="14"/>
      <c r="R686" s="54"/>
      <c r="S686" s="2"/>
      <c r="T686" s="2"/>
    </row>
    <row r="687" spans="1:20" x14ac:dyDescent="0.35">
      <c r="A687" s="97">
        <v>43864</v>
      </c>
      <c r="B687" s="10">
        <v>0.83333333333333404</v>
      </c>
      <c r="C687" s="18" t="s">
        <v>19</v>
      </c>
      <c r="D687" s="51">
        <v>680</v>
      </c>
      <c r="E687" s="52">
        <v>25500</v>
      </c>
      <c r="F687" s="53">
        <v>680</v>
      </c>
      <c r="G687" s="101">
        <v>25500</v>
      </c>
      <c r="H687" s="17">
        <v>1.2353232304760859</v>
      </c>
      <c r="I687" s="111">
        <v>1.0847253558757335</v>
      </c>
      <c r="J687" s="112" t="str">
        <f t="shared" si="102"/>
        <v>No</v>
      </c>
      <c r="K687" s="146" t="b">
        <f t="shared" si="110"/>
        <v>0</v>
      </c>
      <c r="L687" s="107">
        <f>IF(H687&lt;I687,D687-F687,0)</f>
        <v>0</v>
      </c>
      <c r="M687" s="27">
        <f t="shared" si="103"/>
        <v>0</v>
      </c>
      <c r="N687" s="27">
        <v>37.5</v>
      </c>
      <c r="O687" s="27">
        <f t="shared" si="104"/>
        <v>0</v>
      </c>
      <c r="P687" s="14"/>
      <c r="Q687" s="14"/>
      <c r="R687" s="54"/>
      <c r="S687" s="2"/>
      <c r="T687" s="2"/>
    </row>
    <row r="688" spans="1:20" x14ac:dyDescent="0.35">
      <c r="A688" s="97">
        <v>43864</v>
      </c>
      <c r="B688" s="10">
        <v>0.83333333333333404</v>
      </c>
      <c r="C688" s="18" t="s">
        <v>18</v>
      </c>
      <c r="D688" s="51">
        <v>501.66421876222091</v>
      </c>
      <c r="E688" s="52">
        <v>43895.619141694333</v>
      </c>
      <c r="F688" s="53">
        <v>501.66421876222091</v>
      </c>
      <c r="G688" s="101">
        <v>43895.619141694333</v>
      </c>
      <c r="H688" s="17">
        <v>1.2353232304760859</v>
      </c>
      <c r="I688" s="111">
        <v>1.0847253558757335</v>
      </c>
      <c r="J688" s="112" t="str">
        <f t="shared" si="102"/>
        <v>No</v>
      </c>
      <c r="K688" s="146" t="b">
        <f t="shared" si="110"/>
        <v>0</v>
      </c>
      <c r="L688" s="107">
        <f>IF(H688&lt;I688,D688-F688,0)</f>
        <v>0</v>
      </c>
      <c r="M688" s="27">
        <f t="shared" si="103"/>
        <v>0</v>
      </c>
      <c r="N688" s="27">
        <v>87.5</v>
      </c>
      <c r="O688" s="27">
        <f t="shared" si="104"/>
        <v>0</v>
      </c>
      <c r="P688" s="14"/>
      <c r="Q688" s="14"/>
      <c r="R688" s="54"/>
      <c r="S688" s="2"/>
      <c r="T688" s="2"/>
    </row>
    <row r="689" spans="1:20" x14ac:dyDescent="0.35">
      <c r="A689" s="97">
        <v>43864</v>
      </c>
      <c r="B689" s="10">
        <v>0.83333333333333404</v>
      </c>
      <c r="C689" s="18" t="s">
        <v>17</v>
      </c>
      <c r="D689" s="51">
        <v>376.2071533203125</v>
      </c>
      <c r="E689" s="52">
        <v>0</v>
      </c>
      <c r="F689" s="53">
        <v>376.2071533203125</v>
      </c>
      <c r="G689" s="101">
        <v>0</v>
      </c>
      <c r="H689" s="17">
        <v>1.2353232304760859</v>
      </c>
      <c r="I689" s="111">
        <v>1.0847253558757335</v>
      </c>
      <c r="J689" s="112" t="str">
        <f t="shared" si="102"/>
        <v>No</v>
      </c>
      <c r="K689" s="146" t="b">
        <f t="shared" si="110"/>
        <v>0</v>
      </c>
      <c r="L689" s="107">
        <f>IF(H689&lt;I689,D689-F689,0)</f>
        <v>0</v>
      </c>
      <c r="M689" s="27">
        <f t="shared" si="103"/>
        <v>0</v>
      </c>
      <c r="N689" s="27">
        <v>0</v>
      </c>
      <c r="O689" s="27">
        <f t="shared" si="104"/>
        <v>0</v>
      </c>
      <c r="P689" s="14"/>
      <c r="Q689" s="14"/>
      <c r="R689" s="54"/>
      <c r="S689" s="2"/>
      <c r="T689" s="2"/>
    </row>
    <row r="690" spans="1:20" x14ac:dyDescent="0.35">
      <c r="A690" s="97">
        <v>43864</v>
      </c>
      <c r="B690" s="10">
        <v>0.83333333333333404</v>
      </c>
      <c r="C690" s="18" t="s">
        <v>16</v>
      </c>
      <c r="D690" s="51">
        <v>850</v>
      </c>
      <c r="E690" s="52">
        <v>31875</v>
      </c>
      <c r="F690" s="53">
        <v>850</v>
      </c>
      <c r="G690" s="101">
        <v>31875</v>
      </c>
      <c r="H690" s="17">
        <v>1.2353232304760859</v>
      </c>
      <c r="I690" s="111">
        <v>1.0847253558757335</v>
      </c>
      <c r="J690" s="112" t="str">
        <f t="shared" si="102"/>
        <v>No</v>
      </c>
      <c r="K690" s="146" t="b">
        <f t="shared" si="110"/>
        <v>0</v>
      </c>
      <c r="L690" s="107">
        <f>IF(H690&lt;I690,D690-F690,0)</f>
        <v>0</v>
      </c>
      <c r="M690" s="27">
        <f t="shared" si="103"/>
        <v>0</v>
      </c>
      <c r="N690" s="27">
        <v>37.5</v>
      </c>
      <c r="O690" s="27">
        <f t="shared" si="104"/>
        <v>0</v>
      </c>
      <c r="P690" s="14"/>
      <c r="Q690" s="14"/>
      <c r="R690" s="54"/>
      <c r="S690" s="2"/>
      <c r="T690" s="2"/>
    </row>
    <row r="691" spans="1:20" x14ac:dyDescent="0.35">
      <c r="A691" s="97">
        <v>43864</v>
      </c>
      <c r="B691" s="10">
        <v>0.83333333333333404</v>
      </c>
      <c r="C691" s="18" t="s">
        <v>15</v>
      </c>
      <c r="D691" s="51">
        <v>537.43878173828125</v>
      </c>
      <c r="E691" s="52">
        <v>0</v>
      </c>
      <c r="F691" s="53">
        <v>537.43878173828125</v>
      </c>
      <c r="G691" s="101">
        <v>0</v>
      </c>
      <c r="H691" s="17">
        <v>1.2353232304760859</v>
      </c>
      <c r="I691" s="111">
        <v>1.0847253558757335</v>
      </c>
      <c r="J691" s="112" t="str">
        <f t="shared" si="102"/>
        <v>No</v>
      </c>
      <c r="K691" s="146" t="b">
        <f t="shared" si="110"/>
        <v>0</v>
      </c>
      <c r="L691" s="107">
        <f>IF(H691&lt;I691,D691-F691,0)</f>
        <v>0</v>
      </c>
      <c r="M691" s="27">
        <f t="shared" si="103"/>
        <v>0</v>
      </c>
      <c r="N691" s="27">
        <v>0</v>
      </c>
      <c r="O691" s="27">
        <f t="shared" si="104"/>
        <v>0</v>
      </c>
      <c r="P691" s="14"/>
      <c r="Q691" s="14"/>
      <c r="R691" s="54"/>
      <c r="S691" s="2"/>
      <c r="T691" s="2"/>
    </row>
    <row r="692" spans="1:20" x14ac:dyDescent="0.35">
      <c r="A692" s="97">
        <v>43864</v>
      </c>
      <c r="B692" s="10">
        <v>0.875000000000001</v>
      </c>
      <c r="C692" s="18" t="s">
        <v>24</v>
      </c>
      <c r="D692" s="51">
        <v>1000</v>
      </c>
      <c r="E692" s="52">
        <v>36931.258617293672</v>
      </c>
      <c r="F692" s="53">
        <v>1000</v>
      </c>
      <c r="G692" s="101">
        <v>36931.258617293672</v>
      </c>
      <c r="H692" s="17">
        <v>1.2894251321860104</v>
      </c>
      <c r="I692" s="111">
        <v>1.062026358743742</v>
      </c>
      <c r="J692" s="112" t="str">
        <f t="shared" si="102"/>
        <v>No</v>
      </c>
      <c r="K692" s="146" t="b">
        <f>OR(($D$699-$F$699)&gt;0,($D$701-$F$701)&gt;0)</f>
        <v>0</v>
      </c>
      <c r="L692" s="107">
        <f>IF(H692&lt;I692,D692-F692,0)</f>
        <v>0</v>
      </c>
      <c r="M692" s="27">
        <f t="shared" si="103"/>
        <v>0</v>
      </c>
      <c r="N692" s="27">
        <v>36.931258617293672</v>
      </c>
      <c r="O692" s="27">
        <f t="shared" si="104"/>
        <v>0</v>
      </c>
      <c r="P692" s="14"/>
      <c r="Q692" s="14"/>
      <c r="R692" s="54"/>
      <c r="S692" s="2"/>
      <c r="T692" s="2"/>
    </row>
    <row r="693" spans="1:20" x14ac:dyDescent="0.35">
      <c r="A693" s="97">
        <v>43864</v>
      </c>
      <c r="B693" s="10">
        <v>0.875000000000001</v>
      </c>
      <c r="C693" s="18" t="s">
        <v>23</v>
      </c>
      <c r="D693" s="51">
        <v>595.00000000001694</v>
      </c>
      <c r="E693" s="52">
        <v>36623.498128817271</v>
      </c>
      <c r="F693" s="53">
        <v>595.00000000001694</v>
      </c>
      <c r="G693" s="101">
        <v>36623.498128817271</v>
      </c>
      <c r="H693" s="17">
        <v>1.2894251321860104</v>
      </c>
      <c r="I693" s="111">
        <v>1.062026358743742</v>
      </c>
      <c r="J693" s="112" t="str">
        <f t="shared" si="102"/>
        <v>No</v>
      </c>
      <c r="K693" s="146" t="b">
        <f t="shared" ref="K693:K701" si="111">OR(($D$699-$F$699)&gt;0,($D$701-$F$701)&gt;0)</f>
        <v>0</v>
      </c>
      <c r="L693" s="107">
        <f>IF(H693&lt;I693,D693-F693,0)</f>
        <v>0</v>
      </c>
      <c r="M693" s="27">
        <f t="shared" si="103"/>
        <v>0</v>
      </c>
      <c r="N693" s="27">
        <v>61.552097695489458</v>
      </c>
      <c r="O693" s="27">
        <f t="shared" si="104"/>
        <v>0</v>
      </c>
      <c r="P693" s="14"/>
      <c r="Q693" s="14"/>
      <c r="R693" s="54"/>
      <c r="S693" s="2"/>
      <c r="T693" s="2"/>
    </row>
    <row r="694" spans="1:20" x14ac:dyDescent="0.35">
      <c r="A694" s="97">
        <v>43864</v>
      </c>
      <c r="B694" s="10">
        <v>0.875000000000001</v>
      </c>
      <c r="C694" s="18" t="s">
        <v>22</v>
      </c>
      <c r="D694" s="51">
        <v>680</v>
      </c>
      <c r="E694" s="52">
        <v>41855.426432932829</v>
      </c>
      <c r="F694" s="53">
        <v>680</v>
      </c>
      <c r="G694" s="101">
        <v>41855.426432932829</v>
      </c>
      <c r="H694" s="17">
        <v>1.2894251321860104</v>
      </c>
      <c r="I694" s="111">
        <v>1.062026358743742</v>
      </c>
      <c r="J694" s="112" t="str">
        <f t="shared" si="102"/>
        <v>No</v>
      </c>
      <c r="K694" s="146" t="b">
        <f t="shared" si="111"/>
        <v>0</v>
      </c>
      <c r="L694" s="107">
        <f>IF(H694&lt;I694,D694-F694,0)</f>
        <v>0</v>
      </c>
      <c r="M694" s="27">
        <f t="shared" si="103"/>
        <v>0</v>
      </c>
      <c r="N694" s="27">
        <v>61.552097695489458</v>
      </c>
      <c r="O694" s="27">
        <f t="shared" si="104"/>
        <v>0</v>
      </c>
      <c r="P694" s="14"/>
      <c r="Q694" s="14"/>
      <c r="R694" s="54"/>
      <c r="S694" s="2"/>
      <c r="T694" s="2"/>
    </row>
    <row r="695" spans="1:20" x14ac:dyDescent="0.35">
      <c r="A695" s="97">
        <v>43864</v>
      </c>
      <c r="B695" s="10">
        <v>0.875000000000001</v>
      </c>
      <c r="C695" s="18" t="s">
        <v>21</v>
      </c>
      <c r="D695" s="51">
        <v>317.0474493155229</v>
      </c>
      <c r="E695" s="52">
        <v>27320.909804124731</v>
      </c>
      <c r="F695" s="53">
        <v>317.0474493155229</v>
      </c>
      <c r="G695" s="101">
        <v>27320.909804124731</v>
      </c>
      <c r="H695" s="17">
        <v>1.2894251321860104</v>
      </c>
      <c r="I695" s="111">
        <v>1.062026358743742</v>
      </c>
      <c r="J695" s="112" t="str">
        <f t="shared" si="102"/>
        <v>No</v>
      </c>
      <c r="K695" s="146" t="b">
        <f t="shared" si="111"/>
        <v>0</v>
      </c>
      <c r="L695" s="107">
        <f>IF(H695&lt;I695,D695-F695,0)</f>
        <v>0</v>
      </c>
      <c r="M695" s="27">
        <f t="shared" si="103"/>
        <v>0</v>
      </c>
      <c r="N695" s="27">
        <v>86.172936773685237</v>
      </c>
      <c r="O695" s="27">
        <f t="shared" si="104"/>
        <v>0</v>
      </c>
      <c r="P695" s="14"/>
      <c r="Q695" s="14"/>
      <c r="R695" s="54"/>
      <c r="S695" s="2"/>
      <c r="T695" s="2"/>
    </row>
    <row r="696" spans="1:20" x14ac:dyDescent="0.35">
      <c r="A696" s="97">
        <v>43864</v>
      </c>
      <c r="B696" s="10">
        <v>0.875000000000001</v>
      </c>
      <c r="C696" s="18" t="s">
        <v>20</v>
      </c>
      <c r="D696" s="51">
        <v>510.00000000000006</v>
      </c>
      <c r="E696" s="52">
        <v>43948.197754579473</v>
      </c>
      <c r="F696" s="53">
        <v>510.00000000000006</v>
      </c>
      <c r="G696" s="101">
        <v>43948.197754579473</v>
      </c>
      <c r="H696" s="17">
        <v>1.2894251321860104</v>
      </c>
      <c r="I696" s="111">
        <v>1.062026358743742</v>
      </c>
      <c r="J696" s="112" t="str">
        <f t="shared" si="102"/>
        <v>No</v>
      </c>
      <c r="K696" s="146" t="b">
        <f t="shared" si="111"/>
        <v>0</v>
      </c>
      <c r="L696" s="107">
        <f>IF(H696&lt;I696,D696-F696,0)</f>
        <v>0</v>
      </c>
      <c r="M696" s="27">
        <f t="shared" si="103"/>
        <v>0</v>
      </c>
      <c r="N696" s="27">
        <v>86.172936773685237</v>
      </c>
      <c r="O696" s="27">
        <f t="shared" si="104"/>
        <v>0</v>
      </c>
      <c r="P696" s="14"/>
      <c r="Q696" s="14"/>
      <c r="R696" s="54"/>
      <c r="S696" s="2"/>
      <c r="T696" s="2"/>
    </row>
    <row r="697" spans="1:20" x14ac:dyDescent="0.35">
      <c r="A697" s="97">
        <v>43864</v>
      </c>
      <c r="B697" s="10">
        <v>0.875000000000001</v>
      </c>
      <c r="C697" s="18" t="s">
        <v>19</v>
      </c>
      <c r="D697" s="51">
        <v>680</v>
      </c>
      <c r="E697" s="52">
        <v>25113.255859759698</v>
      </c>
      <c r="F697" s="53">
        <v>680</v>
      </c>
      <c r="G697" s="101">
        <v>25113.255859759698</v>
      </c>
      <c r="H697" s="17">
        <v>1.2894251321860104</v>
      </c>
      <c r="I697" s="111">
        <v>1.062026358743742</v>
      </c>
      <c r="J697" s="112" t="str">
        <f t="shared" si="102"/>
        <v>No</v>
      </c>
      <c r="K697" s="146" t="b">
        <f t="shared" si="111"/>
        <v>0</v>
      </c>
      <c r="L697" s="107">
        <f>IF(H697&lt;I697,D697-F697,0)</f>
        <v>0</v>
      </c>
      <c r="M697" s="27">
        <f t="shared" si="103"/>
        <v>0</v>
      </c>
      <c r="N697" s="27">
        <v>36.931258617293672</v>
      </c>
      <c r="O697" s="27">
        <f t="shared" si="104"/>
        <v>0</v>
      </c>
      <c r="P697" s="14"/>
      <c r="Q697" s="14"/>
      <c r="R697" s="54"/>
      <c r="S697" s="2"/>
      <c r="T697" s="2"/>
    </row>
    <row r="698" spans="1:20" x14ac:dyDescent="0.35">
      <c r="A698" s="97">
        <v>43864</v>
      </c>
      <c r="B698" s="10">
        <v>0.875000000000001</v>
      </c>
      <c r="C698" s="18" t="s">
        <v>18</v>
      </c>
      <c r="D698" s="51">
        <v>501.32115729388346</v>
      </c>
      <c r="E698" s="52">
        <v>43200.316390796528</v>
      </c>
      <c r="F698" s="53">
        <v>501.32115729388346</v>
      </c>
      <c r="G698" s="101">
        <v>43200.316390796528</v>
      </c>
      <c r="H698" s="17">
        <v>1.2894251321860104</v>
      </c>
      <c r="I698" s="111">
        <v>1.062026358743742</v>
      </c>
      <c r="J698" s="112" t="str">
        <f t="shared" si="102"/>
        <v>No</v>
      </c>
      <c r="K698" s="146" t="b">
        <f t="shared" si="111"/>
        <v>0</v>
      </c>
      <c r="L698" s="107">
        <f>IF(H698&lt;I698,D698-F698,0)</f>
        <v>0</v>
      </c>
      <c r="M698" s="27">
        <f t="shared" si="103"/>
        <v>0</v>
      </c>
      <c r="N698" s="27">
        <v>86.172936773685237</v>
      </c>
      <c r="O698" s="27">
        <f t="shared" si="104"/>
        <v>0</v>
      </c>
      <c r="P698" s="14"/>
      <c r="Q698" s="14"/>
      <c r="R698" s="54"/>
      <c r="S698" s="2"/>
      <c r="T698" s="2"/>
    </row>
    <row r="699" spans="1:20" x14ac:dyDescent="0.35">
      <c r="A699" s="97">
        <v>43864</v>
      </c>
      <c r="B699" s="10">
        <v>0.875000000000001</v>
      </c>
      <c r="C699" s="18" t="s">
        <v>17</v>
      </c>
      <c r="D699" s="51">
        <v>392.68341064453125</v>
      </c>
      <c r="E699" s="52">
        <v>0</v>
      </c>
      <c r="F699" s="53">
        <v>392.68341064453125</v>
      </c>
      <c r="G699" s="101">
        <v>0</v>
      </c>
      <c r="H699" s="17">
        <v>1.2894251321860104</v>
      </c>
      <c r="I699" s="111">
        <v>1.062026358743742</v>
      </c>
      <c r="J699" s="112" t="str">
        <f t="shared" si="102"/>
        <v>No</v>
      </c>
      <c r="K699" s="146" t="b">
        <f t="shared" si="111"/>
        <v>0</v>
      </c>
      <c r="L699" s="107">
        <f>IF(H699&lt;I699,D699-F699,0)</f>
        <v>0</v>
      </c>
      <c r="M699" s="27">
        <f t="shared" si="103"/>
        <v>0</v>
      </c>
      <c r="N699" s="27">
        <v>0</v>
      </c>
      <c r="O699" s="27">
        <f t="shared" si="104"/>
        <v>0</v>
      </c>
      <c r="P699" s="14"/>
      <c r="Q699" s="14"/>
      <c r="R699" s="54"/>
      <c r="S699" s="2"/>
      <c r="T699" s="2"/>
    </row>
    <row r="700" spans="1:20" x14ac:dyDescent="0.35">
      <c r="A700" s="97">
        <v>43864</v>
      </c>
      <c r="B700" s="10">
        <v>0.875000000000001</v>
      </c>
      <c r="C700" s="18" t="s">
        <v>16</v>
      </c>
      <c r="D700" s="51">
        <v>850</v>
      </c>
      <c r="E700" s="52">
        <v>31391.569824699622</v>
      </c>
      <c r="F700" s="53">
        <v>850</v>
      </c>
      <c r="G700" s="101">
        <v>31391.569824699622</v>
      </c>
      <c r="H700" s="17">
        <v>1.2894251321860104</v>
      </c>
      <c r="I700" s="111">
        <v>1.062026358743742</v>
      </c>
      <c r="J700" s="112" t="str">
        <f t="shared" si="102"/>
        <v>No</v>
      </c>
      <c r="K700" s="146" t="b">
        <f t="shared" si="111"/>
        <v>0</v>
      </c>
      <c r="L700" s="107">
        <f>IF(H700&lt;I700,D700-F700,0)</f>
        <v>0</v>
      </c>
      <c r="M700" s="27">
        <f t="shared" si="103"/>
        <v>0</v>
      </c>
      <c r="N700" s="27">
        <v>36.931258617293672</v>
      </c>
      <c r="O700" s="27">
        <f t="shared" si="104"/>
        <v>0</v>
      </c>
      <c r="P700" s="14"/>
      <c r="Q700" s="14"/>
      <c r="R700" s="54"/>
      <c r="S700" s="2"/>
      <c r="T700" s="2"/>
    </row>
    <row r="701" spans="1:20" x14ac:dyDescent="0.35">
      <c r="A701" s="97">
        <v>43864</v>
      </c>
      <c r="B701" s="10">
        <v>0.875000000000001</v>
      </c>
      <c r="C701" s="18" t="s">
        <v>15</v>
      </c>
      <c r="D701" s="51">
        <v>560.976318359375</v>
      </c>
      <c r="E701" s="52">
        <v>0</v>
      </c>
      <c r="F701" s="53">
        <v>560.976318359375</v>
      </c>
      <c r="G701" s="101">
        <v>0</v>
      </c>
      <c r="H701" s="17">
        <v>1.2894251321860104</v>
      </c>
      <c r="I701" s="111">
        <v>1.062026358743742</v>
      </c>
      <c r="J701" s="112" t="str">
        <f t="shared" si="102"/>
        <v>No</v>
      </c>
      <c r="K701" s="146" t="b">
        <f t="shared" si="111"/>
        <v>0</v>
      </c>
      <c r="L701" s="107">
        <f>IF(H701&lt;I701,D701-F701,0)</f>
        <v>0</v>
      </c>
      <c r="M701" s="27">
        <f t="shared" si="103"/>
        <v>0</v>
      </c>
      <c r="N701" s="27">
        <v>0</v>
      </c>
      <c r="O701" s="27">
        <f t="shared" si="104"/>
        <v>0</v>
      </c>
      <c r="P701" s="14"/>
      <c r="Q701" s="14"/>
      <c r="R701" s="54"/>
      <c r="S701" s="2"/>
      <c r="T701" s="2"/>
    </row>
    <row r="702" spans="1:20" x14ac:dyDescent="0.35">
      <c r="A702" s="97">
        <v>43864</v>
      </c>
      <c r="B702" s="10">
        <v>0.91666666666666696</v>
      </c>
      <c r="C702" s="18" t="s">
        <v>24</v>
      </c>
      <c r="D702" s="51">
        <v>1000</v>
      </c>
      <c r="E702" s="52">
        <v>33230.746503840848</v>
      </c>
      <c r="F702" s="53">
        <v>1000</v>
      </c>
      <c r="G702" s="101">
        <v>33230.746503840848</v>
      </c>
      <c r="H702" s="17">
        <v>0.93928801472715429</v>
      </c>
      <c r="I702" s="111">
        <v>1.1065214608156853</v>
      </c>
      <c r="J702" s="112" t="str">
        <f t="shared" si="102"/>
        <v>Sí</v>
      </c>
      <c r="K702" s="146" t="b">
        <f>OR(($D$709-$F$709)&gt;0,($D$711-$F$711)&gt;0)</f>
        <v>0</v>
      </c>
      <c r="L702" s="107">
        <f>IF(H702&lt;I702,D702-F702,0)</f>
        <v>0</v>
      </c>
      <c r="M702" s="27">
        <f t="shared" si="103"/>
        <v>0</v>
      </c>
      <c r="N702" s="27">
        <v>33.230746503840848</v>
      </c>
      <c r="O702" s="27">
        <f t="shared" si="104"/>
        <v>0</v>
      </c>
      <c r="P702" s="14"/>
      <c r="Q702" s="14"/>
      <c r="R702" s="54"/>
      <c r="S702" s="2"/>
      <c r="T702" s="2"/>
    </row>
    <row r="703" spans="1:20" x14ac:dyDescent="0.35">
      <c r="A703" s="97">
        <v>43864</v>
      </c>
      <c r="B703" s="10">
        <v>0.91666666666666696</v>
      </c>
      <c r="C703" s="18" t="s">
        <v>23</v>
      </c>
      <c r="D703" s="51">
        <v>595.0000000000457</v>
      </c>
      <c r="E703" s="52">
        <v>32953.823616311369</v>
      </c>
      <c r="F703" s="53">
        <v>595.0000000000457</v>
      </c>
      <c r="G703" s="101">
        <v>32953.823616311369</v>
      </c>
      <c r="H703" s="17">
        <v>0.93928801472715429</v>
      </c>
      <c r="I703" s="111">
        <v>1.1065214608156853</v>
      </c>
      <c r="J703" s="112" t="str">
        <f t="shared" si="102"/>
        <v>Sí</v>
      </c>
      <c r="K703" s="146" t="b">
        <f t="shared" ref="K703:K711" si="112">OR(($D$709-$F$709)&gt;0,($D$711-$F$711)&gt;0)</f>
        <v>0</v>
      </c>
      <c r="L703" s="107">
        <f>IF(H703&lt;I703,D703-F703,0)</f>
        <v>0</v>
      </c>
      <c r="M703" s="27">
        <f t="shared" si="103"/>
        <v>0</v>
      </c>
      <c r="N703" s="27">
        <v>55.384577506401413</v>
      </c>
      <c r="O703" s="27">
        <f t="shared" si="104"/>
        <v>0</v>
      </c>
      <c r="P703" s="14"/>
      <c r="Q703" s="14"/>
      <c r="R703" s="54"/>
      <c r="S703" s="2"/>
      <c r="T703" s="2"/>
    </row>
    <row r="704" spans="1:20" x14ac:dyDescent="0.35">
      <c r="A704" s="97">
        <v>43864</v>
      </c>
      <c r="B704" s="10">
        <v>0.91666666666666696</v>
      </c>
      <c r="C704" s="18" t="s">
        <v>22</v>
      </c>
      <c r="D704" s="51">
        <v>680</v>
      </c>
      <c r="E704" s="52">
        <v>37661.512704352965</v>
      </c>
      <c r="F704" s="53">
        <v>680</v>
      </c>
      <c r="G704" s="101">
        <v>37661.512704352965</v>
      </c>
      <c r="H704" s="17">
        <v>0.93928801472715429</v>
      </c>
      <c r="I704" s="111">
        <v>1.1065214608156853</v>
      </c>
      <c r="J704" s="112" t="str">
        <f t="shared" si="102"/>
        <v>Sí</v>
      </c>
      <c r="K704" s="146" t="b">
        <f t="shared" si="112"/>
        <v>0</v>
      </c>
      <c r="L704" s="107">
        <f>IF(H704&lt;I704,D704-F704,0)</f>
        <v>0</v>
      </c>
      <c r="M704" s="27">
        <f t="shared" si="103"/>
        <v>0</v>
      </c>
      <c r="N704" s="27">
        <v>55.384577506401413</v>
      </c>
      <c r="O704" s="27">
        <f t="shared" si="104"/>
        <v>0</v>
      </c>
      <c r="P704" s="14"/>
      <c r="Q704" s="14"/>
      <c r="R704" s="54"/>
      <c r="S704" s="2"/>
      <c r="T704" s="2"/>
    </row>
    <row r="705" spans="1:20" x14ac:dyDescent="0.35">
      <c r="A705" s="97">
        <v>43864</v>
      </c>
      <c r="B705" s="10">
        <v>0.91666666666666696</v>
      </c>
      <c r="C705" s="18" t="s">
        <v>21</v>
      </c>
      <c r="D705" s="51">
        <v>258.26289257971058</v>
      </c>
      <c r="E705" s="52">
        <v>20025.293667551763</v>
      </c>
      <c r="F705" s="53">
        <v>258.26289257971058</v>
      </c>
      <c r="G705" s="101">
        <v>20025.293667551763</v>
      </c>
      <c r="H705" s="17">
        <v>0.93928801472715429</v>
      </c>
      <c r="I705" s="111">
        <v>1.1065214608156853</v>
      </c>
      <c r="J705" s="112" t="str">
        <f t="shared" si="102"/>
        <v>Sí</v>
      </c>
      <c r="K705" s="146" t="b">
        <f t="shared" si="112"/>
        <v>0</v>
      </c>
      <c r="L705" s="107">
        <f>IF(H705&lt;I705,D705-F705,0)</f>
        <v>0</v>
      </c>
      <c r="M705" s="27">
        <f t="shared" si="103"/>
        <v>0</v>
      </c>
      <c r="N705" s="27">
        <v>77.538408508961979</v>
      </c>
      <c r="O705" s="27">
        <f t="shared" si="104"/>
        <v>0</v>
      </c>
      <c r="P705" s="14"/>
      <c r="Q705" s="14"/>
      <c r="R705" s="54"/>
      <c r="S705" s="2"/>
      <c r="T705" s="2"/>
    </row>
    <row r="706" spans="1:20" x14ac:dyDescent="0.35">
      <c r="A706" s="97">
        <v>43864</v>
      </c>
      <c r="B706" s="10">
        <v>0.91666666666666696</v>
      </c>
      <c r="C706" s="18" t="s">
        <v>20</v>
      </c>
      <c r="D706" s="51">
        <v>510.00000000000006</v>
      </c>
      <c r="E706" s="52">
        <v>39544.588339570611</v>
      </c>
      <c r="F706" s="53">
        <v>510.00000000000006</v>
      </c>
      <c r="G706" s="101">
        <v>39544.588339570611</v>
      </c>
      <c r="H706" s="17">
        <v>0.93928801472715429</v>
      </c>
      <c r="I706" s="111">
        <v>1.1065214608156853</v>
      </c>
      <c r="J706" s="112" t="str">
        <f t="shared" ref="J706:J769" si="113">IF(H706&lt;I706,"Sí","No")</f>
        <v>Sí</v>
      </c>
      <c r="K706" s="146" t="b">
        <f t="shared" si="112"/>
        <v>0</v>
      </c>
      <c r="L706" s="107">
        <f>IF(H706&lt;I706,D706-F706,0)</f>
        <v>0</v>
      </c>
      <c r="M706" s="27">
        <f t="shared" ref="M706:M769" si="114">ABS(L706*6.82)</f>
        <v>0</v>
      </c>
      <c r="N706" s="27">
        <v>77.538408508961979</v>
      </c>
      <c r="O706" s="27">
        <f t="shared" ref="O706:O769" si="115">IF(L706&gt;0, L706*N706*1.5, L706*N706)</f>
        <v>0</v>
      </c>
      <c r="P706" s="14"/>
      <c r="Q706" s="14"/>
      <c r="R706" s="54"/>
      <c r="S706" s="2"/>
      <c r="T706" s="2"/>
    </row>
    <row r="707" spans="1:20" x14ac:dyDescent="0.35">
      <c r="A707" s="97">
        <v>43864</v>
      </c>
      <c r="B707" s="10">
        <v>0.91666666666666696</v>
      </c>
      <c r="C707" s="18" t="s">
        <v>19</v>
      </c>
      <c r="D707" s="51">
        <v>680</v>
      </c>
      <c r="E707" s="52">
        <v>22596.907622611776</v>
      </c>
      <c r="F707" s="53">
        <v>680</v>
      </c>
      <c r="G707" s="101">
        <v>22596.907622611776</v>
      </c>
      <c r="H707" s="17">
        <v>0.93928801472715429</v>
      </c>
      <c r="I707" s="111">
        <v>1.1065214608156853</v>
      </c>
      <c r="J707" s="112" t="str">
        <f t="shared" si="113"/>
        <v>Sí</v>
      </c>
      <c r="K707" s="146" t="b">
        <f t="shared" si="112"/>
        <v>0</v>
      </c>
      <c r="L707" s="107">
        <f>IF(H707&lt;I707,D707-F707,0)</f>
        <v>0</v>
      </c>
      <c r="M707" s="27">
        <f t="shared" si="114"/>
        <v>0</v>
      </c>
      <c r="N707" s="27">
        <v>33.230746503840848</v>
      </c>
      <c r="O707" s="27">
        <f t="shared" si="115"/>
        <v>0</v>
      </c>
      <c r="P707" s="14"/>
      <c r="Q707" s="14"/>
      <c r="R707" s="54"/>
      <c r="S707" s="2"/>
      <c r="T707" s="2"/>
    </row>
    <row r="708" spans="1:20" x14ac:dyDescent="0.35">
      <c r="A708" s="97">
        <v>43864</v>
      </c>
      <c r="B708" s="10">
        <v>0.91666666666666696</v>
      </c>
      <c r="C708" s="18" t="s">
        <v>18</v>
      </c>
      <c r="D708" s="51">
        <v>490.45192213010625</v>
      </c>
      <c r="E708" s="52">
        <v>38028.861492129792</v>
      </c>
      <c r="F708" s="53">
        <v>490.45192213010625</v>
      </c>
      <c r="G708" s="101">
        <v>38028.861492129792</v>
      </c>
      <c r="H708" s="17">
        <v>0.93928801472715429</v>
      </c>
      <c r="I708" s="111">
        <v>1.1065214608156853</v>
      </c>
      <c r="J708" s="112" t="str">
        <f t="shared" si="113"/>
        <v>Sí</v>
      </c>
      <c r="K708" s="146" t="b">
        <f t="shared" si="112"/>
        <v>0</v>
      </c>
      <c r="L708" s="107">
        <f>IF(H708&lt;I708,D708-F708,0)</f>
        <v>0</v>
      </c>
      <c r="M708" s="27">
        <f t="shared" si="114"/>
        <v>0</v>
      </c>
      <c r="N708" s="27">
        <v>77.538408508961979</v>
      </c>
      <c r="O708" s="27">
        <f t="shared" si="115"/>
        <v>0</v>
      </c>
      <c r="P708" s="14"/>
      <c r="Q708" s="14"/>
      <c r="R708" s="54"/>
      <c r="S708" s="2"/>
      <c r="T708" s="2"/>
    </row>
    <row r="709" spans="1:20" x14ac:dyDescent="0.35">
      <c r="A709" s="97">
        <v>43864</v>
      </c>
      <c r="B709" s="10">
        <v>0.91666666666666696</v>
      </c>
      <c r="C709" s="18" t="s">
        <v>17</v>
      </c>
      <c r="D709" s="51">
        <v>286.05215454101563</v>
      </c>
      <c r="E709" s="52">
        <v>0</v>
      </c>
      <c r="F709" s="53">
        <v>286.05215454101563</v>
      </c>
      <c r="G709" s="101">
        <v>0</v>
      </c>
      <c r="H709" s="17">
        <v>0.93928801472715429</v>
      </c>
      <c r="I709" s="111">
        <v>1.1065214608156853</v>
      </c>
      <c r="J709" s="112" t="str">
        <f t="shared" si="113"/>
        <v>Sí</v>
      </c>
      <c r="K709" s="146" t="b">
        <f t="shared" si="112"/>
        <v>0</v>
      </c>
      <c r="L709" s="107">
        <f>IF(H709&lt;I709,D709-F709,0)</f>
        <v>0</v>
      </c>
      <c r="M709" s="27">
        <f t="shared" si="114"/>
        <v>0</v>
      </c>
      <c r="N709" s="27">
        <v>0</v>
      </c>
      <c r="O709" s="27">
        <f t="shared" si="115"/>
        <v>0</v>
      </c>
      <c r="P709" s="14"/>
      <c r="Q709" s="14"/>
      <c r="R709" s="54"/>
      <c r="S709" s="2"/>
      <c r="T709" s="2"/>
    </row>
    <row r="710" spans="1:20" x14ac:dyDescent="0.35">
      <c r="A710" s="97">
        <v>43864</v>
      </c>
      <c r="B710" s="10">
        <v>0.91666666666666696</v>
      </c>
      <c r="C710" s="18" t="s">
        <v>16</v>
      </c>
      <c r="D710" s="51">
        <v>850</v>
      </c>
      <c r="E710" s="52">
        <v>28246.13452826472</v>
      </c>
      <c r="F710" s="53">
        <v>850</v>
      </c>
      <c r="G710" s="101">
        <v>28246.13452826472</v>
      </c>
      <c r="H710" s="17">
        <v>0.93928801472715429</v>
      </c>
      <c r="I710" s="111">
        <v>1.1065214608156853</v>
      </c>
      <c r="J710" s="112" t="str">
        <f t="shared" si="113"/>
        <v>Sí</v>
      </c>
      <c r="K710" s="146" t="b">
        <f t="shared" si="112"/>
        <v>0</v>
      </c>
      <c r="L710" s="107">
        <f>IF(H710&lt;I710,D710-F710,0)</f>
        <v>0</v>
      </c>
      <c r="M710" s="27">
        <f t="shared" si="114"/>
        <v>0</v>
      </c>
      <c r="N710" s="27">
        <v>33.230746503840848</v>
      </c>
      <c r="O710" s="27">
        <f t="shared" si="115"/>
        <v>0</v>
      </c>
      <c r="P710" s="14"/>
      <c r="Q710" s="14"/>
      <c r="R710" s="54"/>
      <c r="S710" s="2"/>
      <c r="T710" s="2"/>
    </row>
    <row r="711" spans="1:20" x14ac:dyDescent="0.35">
      <c r="A711" s="97">
        <v>43864</v>
      </c>
      <c r="B711" s="10">
        <v>0.91666666666666696</v>
      </c>
      <c r="C711" s="18" t="s">
        <v>15</v>
      </c>
      <c r="D711" s="51">
        <v>408.64593505859375</v>
      </c>
      <c r="E711" s="52">
        <v>0</v>
      </c>
      <c r="F711" s="53">
        <v>408.64593505859375</v>
      </c>
      <c r="G711" s="101">
        <v>0</v>
      </c>
      <c r="H711" s="17">
        <v>0.93928801472715429</v>
      </c>
      <c r="I711" s="111">
        <v>1.1065214608156853</v>
      </c>
      <c r="J711" s="112" t="str">
        <f t="shared" si="113"/>
        <v>Sí</v>
      </c>
      <c r="K711" s="146" t="b">
        <f t="shared" si="112"/>
        <v>0</v>
      </c>
      <c r="L711" s="107">
        <f>IF(H711&lt;I711,D711-F711,0)</f>
        <v>0</v>
      </c>
      <c r="M711" s="27">
        <f t="shared" si="114"/>
        <v>0</v>
      </c>
      <c r="N711" s="27">
        <v>0</v>
      </c>
      <c r="O711" s="27">
        <f t="shared" si="115"/>
        <v>0</v>
      </c>
      <c r="P711" s="14"/>
      <c r="Q711" s="14"/>
      <c r="R711" s="54"/>
      <c r="S711" s="2"/>
      <c r="T711" s="2"/>
    </row>
    <row r="712" spans="1:20" x14ac:dyDescent="0.35">
      <c r="A712" s="97">
        <v>43864</v>
      </c>
      <c r="B712" s="10">
        <v>0.95833333333333404</v>
      </c>
      <c r="C712" s="18" t="s">
        <v>24</v>
      </c>
      <c r="D712" s="51">
        <v>1000</v>
      </c>
      <c r="E712" s="52">
        <v>31472.81859365767</v>
      </c>
      <c r="F712" s="53">
        <v>1000</v>
      </c>
      <c r="G712" s="101">
        <v>31472.81859365767</v>
      </c>
      <c r="H712" s="17">
        <v>1.1308111027809005</v>
      </c>
      <c r="I712" s="111">
        <v>1.0568833819503882</v>
      </c>
      <c r="J712" s="112" t="str">
        <f t="shared" si="113"/>
        <v>No</v>
      </c>
      <c r="K712" s="146" t="b">
        <f>OR(($D$719-$F$719)&gt;0,($D$721-$F$721)&gt;0)</f>
        <v>0</v>
      </c>
      <c r="L712" s="107">
        <f>IF(H712&lt;I712,D712-F712,0)</f>
        <v>0</v>
      </c>
      <c r="M712" s="27">
        <f t="shared" si="114"/>
        <v>0</v>
      </c>
      <c r="N712" s="27">
        <v>31.472818593657671</v>
      </c>
      <c r="O712" s="27">
        <f t="shared" si="115"/>
        <v>0</v>
      </c>
      <c r="P712" s="14"/>
      <c r="Q712" s="14"/>
      <c r="R712" s="54"/>
      <c r="S712" s="2"/>
      <c r="T712" s="2"/>
    </row>
    <row r="713" spans="1:20" x14ac:dyDescent="0.35">
      <c r="A713" s="97">
        <v>43864</v>
      </c>
      <c r="B713" s="10">
        <v>0.95833333333333404</v>
      </c>
      <c r="C713" s="18" t="s">
        <v>23</v>
      </c>
      <c r="D713" s="51">
        <v>594.99999999968452</v>
      </c>
      <c r="E713" s="52">
        <v>31210.545105360641</v>
      </c>
      <c r="F713" s="53">
        <v>594.99999999968452</v>
      </c>
      <c r="G713" s="101">
        <v>31210.545105360641</v>
      </c>
      <c r="H713" s="17">
        <v>1.1308111027809005</v>
      </c>
      <c r="I713" s="111">
        <v>1.0568833819503882</v>
      </c>
      <c r="J713" s="112" t="str">
        <f t="shared" si="113"/>
        <v>No</v>
      </c>
      <c r="K713" s="146" t="b">
        <f t="shared" ref="K713:K721" si="116">OR(($D$719-$F$719)&gt;0,($D$721-$F$721)&gt;0)</f>
        <v>0</v>
      </c>
      <c r="L713" s="107">
        <f>IF(H713&lt;I713,D713-F713,0)</f>
        <v>0</v>
      </c>
      <c r="M713" s="27">
        <f t="shared" si="114"/>
        <v>0</v>
      </c>
      <c r="N713" s="27">
        <v>52.454697656096116</v>
      </c>
      <c r="O713" s="27">
        <f t="shared" si="115"/>
        <v>0</v>
      </c>
      <c r="P713" s="14"/>
      <c r="Q713" s="14"/>
      <c r="R713" s="54"/>
      <c r="S713" s="2"/>
      <c r="T713" s="2"/>
    </row>
    <row r="714" spans="1:20" x14ac:dyDescent="0.35">
      <c r="A714" s="97">
        <v>43864</v>
      </c>
      <c r="B714" s="10">
        <v>0.95833333333333404</v>
      </c>
      <c r="C714" s="18" t="s">
        <v>22</v>
      </c>
      <c r="D714" s="51">
        <v>680</v>
      </c>
      <c r="E714" s="52">
        <v>35669.194406145361</v>
      </c>
      <c r="F714" s="53">
        <v>680</v>
      </c>
      <c r="G714" s="101">
        <v>35669.194406145361</v>
      </c>
      <c r="H714" s="17">
        <v>1.1308111027809005</v>
      </c>
      <c r="I714" s="111">
        <v>1.0568833819503882</v>
      </c>
      <c r="J714" s="112" t="str">
        <f t="shared" si="113"/>
        <v>No</v>
      </c>
      <c r="K714" s="146" t="b">
        <f t="shared" si="116"/>
        <v>0</v>
      </c>
      <c r="L714" s="107">
        <f>IF(H714&lt;I714,D714-F714,0)</f>
        <v>0</v>
      </c>
      <c r="M714" s="27">
        <f t="shared" si="114"/>
        <v>0</v>
      </c>
      <c r="N714" s="27">
        <v>52.454697656096116</v>
      </c>
      <c r="O714" s="27">
        <f t="shared" si="115"/>
        <v>0</v>
      </c>
      <c r="P714" s="14"/>
      <c r="Q714" s="14"/>
      <c r="R714" s="54"/>
      <c r="S714" s="2"/>
      <c r="T714" s="2"/>
    </row>
    <row r="715" spans="1:20" x14ac:dyDescent="0.35">
      <c r="A715" s="97">
        <v>43864</v>
      </c>
      <c r="B715" s="10">
        <v>0.95833333333333404</v>
      </c>
      <c r="C715" s="18" t="s">
        <v>21</v>
      </c>
      <c r="D715" s="51">
        <v>0</v>
      </c>
      <c r="E715" s="52">
        <v>0</v>
      </c>
      <c r="F715" s="53">
        <v>0</v>
      </c>
      <c r="G715" s="101">
        <v>0</v>
      </c>
      <c r="H715" s="17">
        <v>1.1308111027809005</v>
      </c>
      <c r="I715" s="111">
        <v>1.0568833819503882</v>
      </c>
      <c r="J715" s="112" t="str">
        <f t="shared" si="113"/>
        <v>No</v>
      </c>
      <c r="K715" s="146" t="b">
        <f t="shared" si="116"/>
        <v>0</v>
      </c>
      <c r="L715" s="107">
        <f>IF(H715&lt;I715,D715-F715,0)</f>
        <v>0</v>
      </c>
      <c r="M715" s="27">
        <f t="shared" si="114"/>
        <v>0</v>
      </c>
      <c r="N715" s="27">
        <v>73.436576718534567</v>
      </c>
      <c r="O715" s="27">
        <f t="shared" si="115"/>
        <v>0</v>
      </c>
      <c r="P715" s="14"/>
      <c r="Q715" s="14"/>
      <c r="R715" s="54"/>
      <c r="S715" s="2"/>
      <c r="T715" s="2"/>
    </row>
    <row r="716" spans="1:20" x14ac:dyDescent="0.35">
      <c r="A716" s="97">
        <v>43864</v>
      </c>
      <c r="B716" s="10">
        <v>0.95833333333333404</v>
      </c>
      <c r="C716" s="18" t="s">
        <v>20</v>
      </c>
      <c r="D716" s="51">
        <v>510.00000000000006</v>
      </c>
      <c r="E716" s="52">
        <v>37452.654126452631</v>
      </c>
      <c r="F716" s="53">
        <v>510.00000000000006</v>
      </c>
      <c r="G716" s="101">
        <v>37452.654126452631</v>
      </c>
      <c r="H716" s="17">
        <v>1.1308111027809005</v>
      </c>
      <c r="I716" s="111">
        <v>1.0568833819503882</v>
      </c>
      <c r="J716" s="112" t="str">
        <f t="shared" si="113"/>
        <v>No</v>
      </c>
      <c r="K716" s="146" t="b">
        <f t="shared" si="116"/>
        <v>0</v>
      </c>
      <c r="L716" s="107">
        <f>IF(H716&lt;I716,D716-F716,0)</f>
        <v>0</v>
      </c>
      <c r="M716" s="27">
        <f t="shared" si="114"/>
        <v>0</v>
      </c>
      <c r="N716" s="27">
        <v>73.436576718534567</v>
      </c>
      <c r="O716" s="27">
        <f t="shared" si="115"/>
        <v>0</v>
      </c>
      <c r="P716" s="14"/>
      <c r="Q716" s="14"/>
      <c r="R716" s="54"/>
      <c r="S716" s="2"/>
      <c r="T716" s="2"/>
    </row>
    <row r="717" spans="1:20" x14ac:dyDescent="0.35">
      <c r="A717" s="97">
        <v>43864</v>
      </c>
      <c r="B717" s="10">
        <v>0.95833333333333404</v>
      </c>
      <c r="C717" s="18" t="s">
        <v>19</v>
      </c>
      <c r="D717" s="51">
        <v>680</v>
      </c>
      <c r="E717" s="52">
        <v>21401.516643687217</v>
      </c>
      <c r="F717" s="53">
        <v>680</v>
      </c>
      <c r="G717" s="101">
        <v>21401.516643687217</v>
      </c>
      <c r="H717" s="17">
        <v>1.1308111027809005</v>
      </c>
      <c r="I717" s="111">
        <v>1.0568833819503882</v>
      </c>
      <c r="J717" s="112" t="str">
        <f t="shared" si="113"/>
        <v>No</v>
      </c>
      <c r="K717" s="146" t="b">
        <f t="shared" si="116"/>
        <v>0</v>
      </c>
      <c r="L717" s="107">
        <f>IF(H717&lt;I717,D717-F717,0)</f>
        <v>0</v>
      </c>
      <c r="M717" s="27">
        <f t="shared" si="114"/>
        <v>0</v>
      </c>
      <c r="N717" s="27">
        <v>31.472818593657671</v>
      </c>
      <c r="O717" s="27">
        <f t="shared" si="115"/>
        <v>0</v>
      </c>
      <c r="P717" s="14"/>
      <c r="Q717" s="14"/>
      <c r="R717" s="54"/>
      <c r="S717" s="2"/>
      <c r="T717" s="2"/>
    </row>
    <row r="718" spans="1:20" x14ac:dyDescent="0.35">
      <c r="A718" s="97">
        <v>43864</v>
      </c>
      <c r="B718" s="10">
        <v>0.95833333333333404</v>
      </c>
      <c r="C718" s="18" t="s">
        <v>18</v>
      </c>
      <c r="D718" s="51">
        <v>200.75285488321606</v>
      </c>
      <c r="E718" s="52">
        <v>14742.602429096132</v>
      </c>
      <c r="F718" s="53">
        <v>200.75285488321606</v>
      </c>
      <c r="G718" s="101">
        <v>14742.602429096132</v>
      </c>
      <c r="H718" s="17">
        <v>1.1308111027809005</v>
      </c>
      <c r="I718" s="111">
        <v>1.0568833819503882</v>
      </c>
      <c r="J718" s="112" t="str">
        <f t="shared" si="113"/>
        <v>No</v>
      </c>
      <c r="K718" s="146" t="b">
        <f t="shared" si="116"/>
        <v>0</v>
      </c>
      <c r="L718" s="107">
        <f>IF(H718&lt;I718,D718-F718,0)</f>
        <v>0</v>
      </c>
      <c r="M718" s="27">
        <f t="shared" si="114"/>
        <v>0</v>
      </c>
      <c r="N718" s="27">
        <v>73.436576718534567</v>
      </c>
      <c r="O718" s="27">
        <f t="shared" si="115"/>
        <v>0</v>
      </c>
      <c r="P718" s="14"/>
      <c r="Q718" s="14"/>
      <c r="R718" s="54"/>
      <c r="S718" s="2"/>
      <c r="T718" s="2"/>
    </row>
    <row r="719" spans="1:20" x14ac:dyDescent="0.35">
      <c r="A719" s="97">
        <v>43864</v>
      </c>
      <c r="B719" s="10">
        <v>0.95833333333333404</v>
      </c>
      <c r="C719" s="18" t="s">
        <v>17</v>
      </c>
      <c r="D719" s="51">
        <v>344.37887573242188</v>
      </c>
      <c r="E719" s="52">
        <v>0</v>
      </c>
      <c r="F719" s="53">
        <v>344.37887573242188</v>
      </c>
      <c r="G719" s="101">
        <v>0</v>
      </c>
      <c r="H719" s="17">
        <v>1.1308111027809005</v>
      </c>
      <c r="I719" s="111">
        <v>1.0568833819503882</v>
      </c>
      <c r="J719" s="112" t="str">
        <f t="shared" si="113"/>
        <v>No</v>
      </c>
      <c r="K719" s="146" t="b">
        <f t="shared" si="116"/>
        <v>0</v>
      </c>
      <c r="L719" s="107">
        <f>IF(H719&lt;I719,D719-F719,0)</f>
        <v>0</v>
      </c>
      <c r="M719" s="27">
        <f t="shared" si="114"/>
        <v>0</v>
      </c>
      <c r="N719" s="27">
        <v>0</v>
      </c>
      <c r="O719" s="27">
        <f t="shared" si="115"/>
        <v>0</v>
      </c>
      <c r="P719" s="14"/>
      <c r="Q719" s="14"/>
      <c r="R719" s="54"/>
      <c r="S719" s="2"/>
      <c r="T719" s="2"/>
    </row>
    <row r="720" spans="1:20" x14ac:dyDescent="0.35">
      <c r="A720" s="97">
        <v>43864</v>
      </c>
      <c r="B720" s="10">
        <v>0.95833333333333404</v>
      </c>
      <c r="C720" s="18" t="s">
        <v>16</v>
      </c>
      <c r="D720" s="51">
        <v>850</v>
      </c>
      <c r="E720" s="52">
        <v>26751.895804609019</v>
      </c>
      <c r="F720" s="53">
        <v>850</v>
      </c>
      <c r="G720" s="101">
        <v>26751.895804609019</v>
      </c>
      <c r="H720" s="17">
        <v>1.1308111027809005</v>
      </c>
      <c r="I720" s="111">
        <v>1.0568833819503882</v>
      </c>
      <c r="J720" s="112" t="str">
        <f t="shared" si="113"/>
        <v>No</v>
      </c>
      <c r="K720" s="146" t="b">
        <f t="shared" si="116"/>
        <v>0</v>
      </c>
      <c r="L720" s="107">
        <f>IF(H720&lt;I720,D720-F720,0)</f>
        <v>0</v>
      </c>
      <c r="M720" s="27">
        <f t="shared" si="114"/>
        <v>0</v>
      </c>
      <c r="N720" s="27">
        <v>31.472818593657671</v>
      </c>
      <c r="O720" s="27">
        <f t="shared" si="115"/>
        <v>0</v>
      </c>
      <c r="P720" s="14"/>
      <c r="Q720" s="14"/>
      <c r="R720" s="54"/>
      <c r="S720" s="2"/>
      <c r="T720" s="2"/>
    </row>
    <row r="721" spans="1:20" ht="15" thickBot="1" x14ac:dyDescent="0.4">
      <c r="A721" s="98">
        <v>43864</v>
      </c>
      <c r="B721" s="11">
        <v>0.95833333333333404</v>
      </c>
      <c r="C721" s="20" t="s">
        <v>15</v>
      </c>
      <c r="D721" s="55">
        <v>491.96981811523438</v>
      </c>
      <c r="E721" s="56">
        <v>0</v>
      </c>
      <c r="F721" s="57">
        <v>491.96981811523438</v>
      </c>
      <c r="G721" s="102">
        <v>0</v>
      </c>
      <c r="H721" s="19">
        <v>1.1308111027809005</v>
      </c>
      <c r="I721" s="113">
        <v>1.0568833819503882</v>
      </c>
      <c r="J721" s="114" t="str">
        <f t="shared" si="113"/>
        <v>No</v>
      </c>
      <c r="K721" s="147" t="b">
        <f t="shared" si="116"/>
        <v>0</v>
      </c>
      <c r="L721" s="108">
        <f>IF(H721&lt;I721,D721-F721,0)</f>
        <v>0</v>
      </c>
      <c r="M721" s="95">
        <f t="shared" si="114"/>
        <v>0</v>
      </c>
      <c r="N721" s="95">
        <v>0</v>
      </c>
      <c r="O721" s="95">
        <f t="shared" si="115"/>
        <v>0</v>
      </c>
      <c r="P721" s="14"/>
      <c r="Q721" s="14"/>
      <c r="R721" s="54"/>
      <c r="S721" s="2"/>
      <c r="T721" s="2"/>
    </row>
    <row r="722" spans="1:20" x14ac:dyDescent="0.35">
      <c r="A722" s="92">
        <v>43865</v>
      </c>
      <c r="B722" s="9">
        <v>0</v>
      </c>
      <c r="C722" s="22" t="s">
        <v>24</v>
      </c>
      <c r="D722" s="48">
        <v>1000</v>
      </c>
      <c r="E722" s="49">
        <v>28954.106755958244</v>
      </c>
      <c r="F722" s="50">
        <v>800.03390311527119</v>
      </c>
      <c r="G722" s="100">
        <v>23164.267039185517</v>
      </c>
      <c r="H722" s="21">
        <v>1.4245737617493746</v>
      </c>
      <c r="I722" s="120">
        <v>0.96463315050764753</v>
      </c>
      <c r="J722" s="121" t="str">
        <f t="shared" si="113"/>
        <v>No</v>
      </c>
      <c r="K722" s="145" t="b">
        <f>OR(($D$729-$F$729)&gt;0,($D$731-$F$731)&gt;0)</f>
        <v>1</v>
      </c>
      <c r="L722" s="106">
        <v>0</v>
      </c>
      <c r="M722" s="26">
        <f t="shared" si="114"/>
        <v>0</v>
      </c>
      <c r="N722" s="26">
        <v>28.954106755958243</v>
      </c>
      <c r="O722" s="26">
        <f t="shared" si="115"/>
        <v>0</v>
      </c>
      <c r="P722" s="14"/>
      <c r="Q722" s="14"/>
      <c r="R722" s="54"/>
      <c r="S722" s="2"/>
      <c r="T722" s="2"/>
    </row>
    <row r="723" spans="1:20" x14ac:dyDescent="0.35">
      <c r="A723" s="93">
        <v>43865</v>
      </c>
      <c r="B723" s="10">
        <v>0</v>
      </c>
      <c r="C723" s="18" t="s">
        <v>23</v>
      </c>
      <c r="D723" s="51">
        <v>594.99999999878401</v>
      </c>
      <c r="E723" s="52">
        <v>28712.822532933242</v>
      </c>
      <c r="F723" s="53">
        <v>594.99999999887336</v>
      </c>
      <c r="G723" s="101">
        <v>28712.822532937556</v>
      </c>
      <c r="H723" s="17">
        <v>1.4245737617493746</v>
      </c>
      <c r="I723" s="111">
        <v>0.96463315050764753</v>
      </c>
      <c r="J723" s="112" t="str">
        <f t="shared" si="113"/>
        <v>No</v>
      </c>
      <c r="K723" s="146" t="b">
        <f t="shared" ref="K723:K731" si="117">OR(($D$729-$F$729)&gt;0,($D$731-$F$731)&gt;0)</f>
        <v>1</v>
      </c>
      <c r="L723" s="107">
        <f>D723-F723</f>
        <v>-8.9357854449190199E-11</v>
      </c>
      <c r="M723" s="27">
        <f t="shared" si="114"/>
        <v>6.0942056734347721E-10</v>
      </c>
      <c r="N723" s="27">
        <v>48.256844593263736</v>
      </c>
      <c r="O723" s="27">
        <f t="shared" si="115"/>
        <v>-4.312128095342052E-9</v>
      </c>
      <c r="P723" s="14"/>
      <c r="Q723" s="14"/>
      <c r="R723" s="54"/>
      <c r="S723" s="2"/>
      <c r="T723" s="2"/>
    </row>
    <row r="724" spans="1:20" x14ac:dyDescent="0.35">
      <c r="A724" s="93">
        <v>43865</v>
      </c>
      <c r="B724" s="10">
        <v>0</v>
      </c>
      <c r="C724" s="18" t="s">
        <v>22</v>
      </c>
      <c r="D724" s="51">
        <v>351.94714695788815</v>
      </c>
      <c r="E724" s="52">
        <v>16983.858775789362</v>
      </c>
      <c r="F724" s="53">
        <v>680</v>
      </c>
      <c r="G724" s="101">
        <v>32814.654323419338</v>
      </c>
      <c r="H724" s="17">
        <v>1.4245737617493746</v>
      </c>
      <c r="I724" s="111">
        <v>0.96463315050764753</v>
      </c>
      <c r="J724" s="112" t="str">
        <f t="shared" si="113"/>
        <v>No</v>
      </c>
      <c r="K724" s="146" t="b">
        <f t="shared" si="117"/>
        <v>1</v>
      </c>
      <c r="L724" s="107">
        <f>-L731</f>
        <v>-128.08675614734801</v>
      </c>
      <c r="M724" s="27">
        <f t="shared" si="114"/>
        <v>873.55167692491352</v>
      </c>
      <c r="N724" s="27">
        <v>48.256844593263736</v>
      </c>
      <c r="O724" s="27">
        <f t="shared" si="115"/>
        <v>-6181.0626858578416</v>
      </c>
      <c r="P724" s="14"/>
      <c r="Q724" s="14"/>
      <c r="R724" s="54"/>
      <c r="S724" s="2"/>
      <c r="T724" s="2"/>
    </row>
    <row r="725" spans="1:20" x14ac:dyDescent="0.35">
      <c r="A725" s="93">
        <v>43865</v>
      </c>
      <c r="B725" s="10">
        <v>0</v>
      </c>
      <c r="C725" s="18" t="s">
        <v>21</v>
      </c>
      <c r="D725" s="51">
        <v>0</v>
      </c>
      <c r="E725" s="52">
        <v>0</v>
      </c>
      <c r="F725" s="53">
        <v>0</v>
      </c>
      <c r="G725" s="101">
        <v>0</v>
      </c>
      <c r="H725" s="17">
        <v>1.4245737617493746</v>
      </c>
      <c r="I725" s="111">
        <v>0.96463315050764753</v>
      </c>
      <c r="J725" s="112" t="str">
        <f t="shared" si="113"/>
        <v>No</v>
      </c>
      <c r="K725" s="146" t="b">
        <f t="shared" si="117"/>
        <v>1</v>
      </c>
      <c r="L725" s="107">
        <f t="shared" ref="L724:L731" si="118">D725-F725</f>
        <v>0</v>
      </c>
      <c r="M725" s="27">
        <f t="shared" si="114"/>
        <v>0</v>
      </c>
      <c r="N725" s="27">
        <v>67.559582430569236</v>
      </c>
      <c r="O725" s="27">
        <f t="shared" si="115"/>
        <v>0</v>
      </c>
      <c r="P725" s="14"/>
      <c r="Q725" s="14"/>
      <c r="R725" s="54"/>
      <c r="S725" s="2"/>
      <c r="T725" s="2"/>
    </row>
    <row r="726" spans="1:20" x14ac:dyDescent="0.35">
      <c r="A726" s="93">
        <v>43865</v>
      </c>
      <c r="B726" s="10">
        <v>0</v>
      </c>
      <c r="C726" s="18" t="s">
        <v>20</v>
      </c>
      <c r="D726" s="51">
        <v>0</v>
      </c>
      <c r="E726" s="52">
        <v>0</v>
      </c>
      <c r="F726" s="53">
        <v>0</v>
      </c>
      <c r="G726" s="101">
        <v>0</v>
      </c>
      <c r="H726" s="17">
        <v>1.4245737617493746</v>
      </c>
      <c r="I726" s="111">
        <v>0.96463315050764753</v>
      </c>
      <c r="J726" s="112" t="str">
        <f t="shared" si="113"/>
        <v>No</v>
      </c>
      <c r="K726" s="146" t="b">
        <f t="shared" si="117"/>
        <v>1</v>
      </c>
      <c r="L726" s="107">
        <f t="shared" si="118"/>
        <v>0</v>
      </c>
      <c r="M726" s="27">
        <f t="shared" si="114"/>
        <v>0</v>
      </c>
      <c r="N726" s="27">
        <v>67.559582430569236</v>
      </c>
      <c r="O726" s="27">
        <f t="shared" si="115"/>
        <v>0</v>
      </c>
      <c r="P726" s="14"/>
      <c r="Q726" s="14"/>
      <c r="R726" s="54"/>
      <c r="S726" s="2"/>
      <c r="T726" s="2"/>
    </row>
    <row r="727" spans="1:20" x14ac:dyDescent="0.35">
      <c r="A727" s="93">
        <v>43865</v>
      </c>
      <c r="B727" s="10">
        <v>0</v>
      </c>
      <c r="C727" s="18" t="s">
        <v>19</v>
      </c>
      <c r="D727" s="51">
        <v>680</v>
      </c>
      <c r="E727" s="52">
        <v>19688.792594051607</v>
      </c>
      <c r="F727" s="53">
        <v>680</v>
      </c>
      <c r="G727" s="101">
        <v>19688.792594051607</v>
      </c>
      <c r="H727" s="17">
        <v>1.4245737617493746</v>
      </c>
      <c r="I727" s="111">
        <v>0.96463315050764753</v>
      </c>
      <c r="J727" s="112" t="str">
        <f t="shared" si="113"/>
        <v>No</v>
      </c>
      <c r="K727" s="146" t="b">
        <f t="shared" si="117"/>
        <v>1</v>
      </c>
      <c r="L727" s="107">
        <f t="shared" si="118"/>
        <v>0</v>
      </c>
      <c r="M727" s="27">
        <f t="shared" si="114"/>
        <v>0</v>
      </c>
      <c r="N727" s="27">
        <v>28.954106755958243</v>
      </c>
      <c r="O727" s="27">
        <f t="shared" si="115"/>
        <v>0</v>
      </c>
      <c r="P727" s="14"/>
      <c r="Q727" s="14"/>
      <c r="R727" s="54"/>
      <c r="S727" s="2"/>
      <c r="T727" s="2"/>
    </row>
    <row r="728" spans="1:20" x14ac:dyDescent="0.35">
      <c r="A728" s="93">
        <v>43865</v>
      </c>
      <c r="B728" s="10">
        <v>0</v>
      </c>
      <c r="C728" s="18" t="s">
        <v>18</v>
      </c>
      <c r="D728" s="51">
        <v>0</v>
      </c>
      <c r="E728" s="52">
        <v>0</v>
      </c>
      <c r="F728" s="53">
        <v>0</v>
      </c>
      <c r="G728" s="101">
        <v>0</v>
      </c>
      <c r="H728" s="17">
        <v>1.4245737617493746</v>
      </c>
      <c r="I728" s="111">
        <v>0.96463315050764753</v>
      </c>
      <c r="J728" s="112" t="str">
        <f t="shared" si="113"/>
        <v>No</v>
      </c>
      <c r="K728" s="146" t="b">
        <f t="shared" si="117"/>
        <v>1</v>
      </c>
      <c r="L728" s="107">
        <f t="shared" si="118"/>
        <v>0</v>
      </c>
      <c r="M728" s="27">
        <f t="shared" si="114"/>
        <v>0</v>
      </c>
      <c r="N728" s="27">
        <v>67.559582430569236</v>
      </c>
      <c r="O728" s="27">
        <f t="shared" si="115"/>
        <v>0</v>
      </c>
      <c r="P728" s="14"/>
      <c r="Q728" s="14"/>
      <c r="R728" s="54"/>
      <c r="S728" s="2"/>
      <c r="T728" s="2"/>
    </row>
    <row r="729" spans="1:20" x14ac:dyDescent="0.35">
      <c r="A729" s="93">
        <v>43865</v>
      </c>
      <c r="B729" s="10">
        <v>0</v>
      </c>
      <c r="C729" s="18" t="s">
        <v>17</v>
      </c>
      <c r="D729" s="51">
        <v>433.84176635742188</v>
      </c>
      <c r="E729" s="52">
        <v>0</v>
      </c>
      <c r="F729" s="53">
        <v>433.84176635742188</v>
      </c>
      <c r="G729" s="101">
        <v>0</v>
      </c>
      <c r="H729" s="17">
        <v>1.4245737617493746</v>
      </c>
      <c r="I729" s="111">
        <v>0.96463315050764753</v>
      </c>
      <c r="J729" s="112" t="str">
        <f t="shared" si="113"/>
        <v>No</v>
      </c>
      <c r="K729" s="146" t="b">
        <f t="shared" si="117"/>
        <v>1</v>
      </c>
      <c r="L729" s="107">
        <f t="shared" si="118"/>
        <v>0</v>
      </c>
      <c r="M729" s="27">
        <f t="shared" si="114"/>
        <v>0</v>
      </c>
      <c r="N729" s="27">
        <v>0</v>
      </c>
      <c r="O729" s="27">
        <f t="shared" si="115"/>
        <v>0</v>
      </c>
      <c r="P729" s="14"/>
      <c r="Q729" s="14"/>
      <c r="R729" s="54"/>
      <c r="S729" s="2"/>
      <c r="T729" s="2"/>
    </row>
    <row r="730" spans="1:20" x14ac:dyDescent="0.35">
      <c r="A730" s="93">
        <v>43865</v>
      </c>
      <c r="B730" s="10">
        <v>0</v>
      </c>
      <c r="C730" s="18" t="s">
        <v>16</v>
      </c>
      <c r="D730" s="51">
        <v>850</v>
      </c>
      <c r="E730" s="52">
        <v>24610.990742564507</v>
      </c>
      <c r="F730" s="53">
        <v>850</v>
      </c>
      <c r="G730" s="101">
        <v>24610.990742564507</v>
      </c>
      <c r="H730" s="17">
        <v>1.4245737617493746</v>
      </c>
      <c r="I730" s="111">
        <v>0.96463315050764753</v>
      </c>
      <c r="J730" s="112" t="str">
        <f t="shared" si="113"/>
        <v>No</v>
      </c>
      <c r="K730" s="146" t="b">
        <f t="shared" si="117"/>
        <v>1</v>
      </c>
      <c r="L730" s="107">
        <f t="shared" si="118"/>
        <v>0</v>
      </c>
      <c r="M730" s="27">
        <f t="shared" si="114"/>
        <v>0</v>
      </c>
      <c r="N730" s="27">
        <v>28.954106755958243</v>
      </c>
      <c r="O730" s="27">
        <f t="shared" si="115"/>
        <v>0</v>
      </c>
      <c r="P730" s="14"/>
      <c r="Q730" s="14"/>
      <c r="R730" s="54"/>
      <c r="S730" s="2"/>
      <c r="T730" s="2"/>
    </row>
    <row r="731" spans="1:20" x14ac:dyDescent="0.35">
      <c r="A731" s="93">
        <v>43865</v>
      </c>
      <c r="B731" s="10">
        <v>0</v>
      </c>
      <c r="C731" s="18" t="s">
        <v>15</v>
      </c>
      <c r="D731" s="51">
        <v>619.77398681640625</v>
      </c>
      <c r="E731" s="52">
        <v>0</v>
      </c>
      <c r="F731" s="53">
        <v>491.68723066905824</v>
      </c>
      <c r="G731" s="101">
        <v>0</v>
      </c>
      <c r="H731" s="17">
        <v>1.4245737617493746</v>
      </c>
      <c r="I731" s="111">
        <v>0.96463315050764753</v>
      </c>
      <c r="J731" s="112" t="str">
        <f t="shared" si="113"/>
        <v>No</v>
      </c>
      <c r="K731" s="146" t="b">
        <f t="shared" si="117"/>
        <v>1</v>
      </c>
      <c r="L731" s="107">
        <f t="shared" si="118"/>
        <v>128.08675614734801</v>
      </c>
      <c r="M731" s="27">
        <f t="shared" si="114"/>
        <v>873.55167692491352</v>
      </c>
      <c r="N731" s="27">
        <v>0</v>
      </c>
      <c r="O731" s="27">
        <f t="shared" si="115"/>
        <v>0</v>
      </c>
      <c r="P731" s="14"/>
      <c r="Q731" s="14"/>
      <c r="R731" s="54"/>
      <c r="S731" s="2"/>
      <c r="T731" s="2"/>
    </row>
    <row r="732" spans="1:20" x14ac:dyDescent="0.35">
      <c r="A732" s="93">
        <v>43865</v>
      </c>
      <c r="B732" s="10">
        <v>4.1666666666666699E-2</v>
      </c>
      <c r="C732" s="18" t="s">
        <v>24</v>
      </c>
      <c r="D732" s="51">
        <v>1000</v>
      </c>
      <c r="E732" s="52">
        <v>22158.755170376207</v>
      </c>
      <c r="F732" s="53">
        <v>472.81607649745251</v>
      </c>
      <c r="G732" s="101">
        <v>10477.015679724918</v>
      </c>
      <c r="H732" s="17">
        <v>1.260741523710978</v>
      </c>
      <c r="I732" s="111">
        <v>0.86126711429887515</v>
      </c>
      <c r="J732" s="112" t="str">
        <f t="shared" si="113"/>
        <v>No</v>
      </c>
      <c r="K732" s="146" t="b">
        <f>OR(($D$739-$F$739)&gt;0,($D$741-$F$741)&gt;0)</f>
        <v>0</v>
      </c>
      <c r="L732" s="107">
        <f>IF(H732&lt;I732,D732-F732,0)</f>
        <v>0</v>
      </c>
      <c r="M732" s="27">
        <f t="shared" si="114"/>
        <v>0</v>
      </c>
      <c r="N732" s="27">
        <v>22.158755170376207</v>
      </c>
      <c r="O732" s="27">
        <f t="shared" si="115"/>
        <v>0</v>
      </c>
      <c r="P732" s="14"/>
      <c r="Q732" s="14"/>
      <c r="R732" s="54"/>
      <c r="S732" s="2"/>
      <c r="T732" s="2"/>
    </row>
    <row r="733" spans="1:20" x14ac:dyDescent="0.35">
      <c r="A733" s="93">
        <v>43865</v>
      </c>
      <c r="B733" s="10">
        <v>4.1666666666666699E-2</v>
      </c>
      <c r="C733" s="18" t="s">
        <v>23</v>
      </c>
      <c r="D733" s="51">
        <v>594.99999999864053</v>
      </c>
      <c r="E733" s="52">
        <v>21974.098877239529</v>
      </c>
      <c r="F733" s="53">
        <v>574.4948810014032</v>
      </c>
      <c r="G733" s="101">
        <v>21216.819024574175</v>
      </c>
      <c r="H733" s="17">
        <v>1.260741523710978</v>
      </c>
      <c r="I733" s="111">
        <v>0.86126711429887515</v>
      </c>
      <c r="J733" s="112" t="str">
        <f t="shared" si="113"/>
        <v>No</v>
      </c>
      <c r="K733" s="146" t="b">
        <f t="shared" ref="K733:K741" si="119">OR(($D$739-$F$739)&gt;0,($D$741-$F$741)&gt;0)</f>
        <v>0</v>
      </c>
      <c r="L733" s="107">
        <f>IF(H733&lt;I733,D733-F733,0)</f>
        <v>0</v>
      </c>
      <c r="M733" s="27">
        <f t="shared" si="114"/>
        <v>0</v>
      </c>
      <c r="N733" s="27">
        <v>36.931258617293672</v>
      </c>
      <c r="O733" s="27">
        <f t="shared" si="115"/>
        <v>0</v>
      </c>
      <c r="P733" s="14"/>
      <c r="Q733" s="14"/>
      <c r="R733" s="54"/>
      <c r="S733" s="2"/>
      <c r="T733" s="2"/>
    </row>
    <row r="734" spans="1:20" x14ac:dyDescent="0.35">
      <c r="A734" s="93">
        <v>43865</v>
      </c>
      <c r="B734" s="10">
        <v>4.1666666666666699E-2</v>
      </c>
      <c r="C734" s="18" t="s">
        <v>22</v>
      </c>
      <c r="D734" s="51">
        <v>132.31095749123233</v>
      </c>
      <c r="E734" s="52">
        <v>4886.4101890104503</v>
      </c>
      <c r="F734" s="53">
        <v>680</v>
      </c>
      <c r="G734" s="101">
        <v>25113.255859759698</v>
      </c>
      <c r="H734" s="17">
        <v>1.260741523710978</v>
      </c>
      <c r="I734" s="111">
        <v>0.86126711429887515</v>
      </c>
      <c r="J734" s="112" t="str">
        <f t="shared" si="113"/>
        <v>No</v>
      </c>
      <c r="K734" s="146" t="b">
        <f t="shared" si="119"/>
        <v>0</v>
      </c>
      <c r="L734" s="107">
        <f>IF(H734&lt;I734,D734-F734,0)</f>
        <v>0</v>
      </c>
      <c r="M734" s="27">
        <f t="shared" si="114"/>
        <v>0</v>
      </c>
      <c r="N734" s="27">
        <v>36.931258617293672</v>
      </c>
      <c r="O734" s="27">
        <f t="shared" si="115"/>
        <v>0</v>
      </c>
      <c r="P734" s="14"/>
      <c r="Q734" s="14"/>
      <c r="R734" s="54"/>
      <c r="S734" s="2"/>
      <c r="T734" s="2"/>
    </row>
    <row r="735" spans="1:20" x14ac:dyDescent="0.35">
      <c r="A735" s="93">
        <v>43865</v>
      </c>
      <c r="B735" s="10">
        <v>4.1666666666666699E-2</v>
      </c>
      <c r="C735" s="18" t="s">
        <v>21</v>
      </c>
      <c r="D735" s="51">
        <v>0</v>
      </c>
      <c r="E735" s="52">
        <v>0</v>
      </c>
      <c r="F735" s="53">
        <v>0</v>
      </c>
      <c r="G735" s="101">
        <v>0</v>
      </c>
      <c r="H735" s="17">
        <v>1.260741523710978</v>
      </c>
      <c r="I735" s="111">
        <v>0.86126711429887515</v>
      </c>
      <c r="J735" s="112" t="str">
        <f t="shared" si="113"/>
        <v>No</v>
      </c>
      <c r="K735" s="146" t="b">
        <f t="shared" si="119"/>
        <v>0</v>
      </c>
      <c r="L735" s="107">
        <f>IF(H735&lt;I735,D735-F735,0)</f>
        <v>0</v>
      </c>
      <c r="M735" s="27">
        <f t="shared" si="114"/>
        <v>0</v>
      </c>
      <c r="N735" s="27">
        <v>51.703762064211148</v>
      </c>
      <c r="O735" s="27">
        <f t="shared" si="115"/>
        <v>0</v>
      </c>
      <c r="P735" s="14"/>
      <c r="Q735" s="14"/>
      <c r="R735" s="54"/>
      <c r="S735" s="2"/>
      <c r="T735" s="2"/>
    </row>
    <row r="736" spans="1:20" x14ac:dyDescent="0.35">
      <c r="A736" s="93">
        <v>43865</v>
      </c>
      <c r="B736" s="10">
        <v>4.1666666666666699E-2</v>
      </c>
      <c r="C736" s="18" t="s">
        <v>20</v>
      </c>
      <c r="D736" s="51">
        <v>0</v>
      </c>
      <c r="E736" s="52">
        <v>0</v>
      </c>
      <c r="F736" s="53">
        <v>0</v>
      </c>
      <c r="G736" s="101">
        <v>0</v>
      </c>
      <c r="H736" s="17">
        <v>1.260741523710978</v>
      </c>
      <c r="I736" s="111">
        <v>0.86126711429887515</v>
      </c>
      <c r="J736" s="112" t="str">
        <f t="shared" si="113"/>
        <v>No</v>
      </c>
      <c r="K736" s="146" t="b">
        <f t="shared" si="119"/>
        <v>0</v>
      </c>
      <c r="L736" s="107">
        <f>IF(H736&lt;I736,D736-F736,0)</f>
        <v>0</v>
      </c>
      <c r="M736" s="27">
        <f t="shared" si="114"/>
        <v>0</v>
      </c>
      <c r="N736" s="27">
        <v>51.703762064211148</v>
      </c>
      <c r="O736" s="27">
        <f t="shared" si="115"/>
        <v>0</v>
      </c>
      <c r="P736" s="14"/>
      <c r="Q736" s="14"/>
      <c r="R736" s="54"/>
      <c r="S736" s="2"/>
      <c r="T736" s="2"/>
    </row>
    <row r="737" spans="1:20" x14ac:dyDescent="0.35">
      <c r="A737" s="93">
        <v>43865</v>
      </c>
      <c r="B737" s="10">
        <v>4.1666666666666699E-2</v>
      </c>
      <c r="C737" s="18" t="s">
        <v>19</v>
      </c>
      <c r="D737" s="51">
        <v>680</v>
      </c>
      <c r="E737" s="52">
        <v>15067.953515855821</v>
      </c>
      <c r="F737" s="53">
        <v>680</v>
      </c>
      <c r="G737" s="101">
        <v>15067.953515855821</v>
      </c>
      <c r="H737" s="17">
        <v>1.260741523710978</v>
      </c>
      <c r="I737" s="111">
        <v>0.86126711429887515</v>
      </c>
      <c r="J737" s="112" t="str">
        <f t="shared" si="113"/>
        <v>No</v>
      </c>
      <c r="K737" s="146" t="b">
        <f t="shared" si="119"/>
        <v>0</v>
      </c>
      <c r="L737" s="107">
        <f>IF(H737&lt;I737,D737-F737,0)</f>
        <v>0</v>
      </c>
      <c r="M737" s="27">
        <f t="shared" si="114"/>
        <v>0</v>
      </c>
      <c r="N737" s="27">
        <v>22.158755170376207</v>
      </c>
      <c r="O737" s="27">
        <f t="shared" si="115"/>
        <v>0</v>
      </c>
      <c r="P737" s="14"/>
      <c r="Q737" s="14"/>
      <c r="R737" s="54"/>
      <c r="S737" s="2"/>
      <c r="T737" s="2"/>
    </row>
    <row r="738" spans="1:20" x14ac:dyDescent="0.35">
      <c r="A738" s="93">
        <v>43865</v>
      </c>
      <c r="B738" s="10">
        <v>4.1666666666666699E-2</v>
      </c>
      <c r="C738" s="18" t="s">
        <v>18</v>
      </c>
      <c r="D738" s="51">
        <v>0</v>
      </c>
      <c r="E738" s="52">
        <v>0</v>
      </c>
      <c r="F738" s="53">
        <v>0</v>
      </c>
      <c r="G738" s="101">
        <v>0</v>
      </c>
      <c r="H738" s="17">
        <v>1.260741523710978</v>
      </c>
      <c r="I738" s="111">
        <v>0.86126711429887515</v>
      </c>
      <c r="J738" s="112" t="str">
        <f t="shared" si="113"/>
        <v>No</v>
      </c>
      <c r="K738" s="146" t="b">
        <f t="shared" si="119"/>
        <v>0</v>
      </c>
      <c r="L738" s="107">
        <f>IF(H738&lt;I738,D738-F738,0)</f>
        <v>0</v>
      </c>
      <c r="M738" s="27">
        <f t="shared" si="114"/>
        <v>0</v>
      </c>
      <c r="N738" s="27">
        <v>51.703762064211148</v>
      </c>
      <c r="O738" s="27">
        <f t="shared" si="115"/>
        <v>0</v>
      </c>
      <c r="P738" s="14"/>
      <c r="Q738" s="14"/>
      <c r="R738" s="54"/>
      <c r="S738" s="2"/>
      <c r="T738" s="2"/>
    </row>
    <row r="739" spans="1:20" x14ac:dyDescent="0.35">
      <c r="A739" s="93">
        <v>43865</v>
      </c>
      <c r="B739" s="10">
        <v>4.1666666666666699E-2</v>
      </c>
      <c r="C739" s="18" t="s">
        <v>17</v>
      </c>
      <c r="D739" s="51">
        <v>383.94805908203125</v>
      </c>
      <c r="E739" s="52">
        <v>0</v>
      </c>
      <c r="F739" s="53">
        <v>383.94805908203125</v>
      </c>
      <c r="G739" s="101">
        <v>0</v>
      </c>
      <c r="H739" s="17">
        <v>1.260741523710978</v>
      </c>
      <c r="I739" s="111">
        <v>0.86126711429887515</v>
      </c>
      <c r="J739" s="112" t="str">
        <f t="shared" si="113"/>
        <v>No</v>
      </c>
      <c r="K739" s="146" t="b">
        <f t="shared" si="119"/>
        <v>0</v>
      </c>
      <c r="L739" s="107">
        <f>IF(H739&lt;I739,D739-F739,0)</f>
        <v>0</v>
      </c>
      <c r="M739" s="27">
        <f t="shared" si="114"/>
        <v>0</v>
      </c>
      <c r="N739" s="27">
        <v>0</v>
      </c>
      <c r="O739" s="27">
        <f t="shared" si="115"/>
        <v>0</v>
      </c>
      <c r="P739" s="14"/>
      <c r="Q739" s="14"/>
      <c r="R739" s="54"/>
      <c r="S739" s="2"/>
      <c r="T739" s="2"/>
    </row>
    <row r="740" spans="1:20" x14ac:dyDescent="0.35">
      <c r="A740" s="93">
        <v>43865</v>
      </c>
      <c r="B740" s="10">
        <v>4.1666666666666699E-2</v>
      </c>
      <c r="C740" s="18" t="s">
        <v>16</v>
      </c>
      <c r="D740" s="51">
        <v>850</v>
      </c>
      <c r="E740" s="52">
        <v>18834.941894819774</v>
      </c>
      <c r="F740" s="53">
        <v>850</v>
      </c>
      <c r="G740" s="101">
        <v>18834.941894819774</v>
      </c>
      <c r="H740" s="17">
        <v>1.260741523710978</v>
      </c>
      <c r="I740" s="111">
        <v>0.86126711429887515</v>
      </c>
      <c r="J740" s="112" t="str">
        <f t="shared" si="113"/>
        <v>No</v>
      </c>
      <c r="K740" s="146" t="b">
        <f t="shared" si="119"/>
        <v>0</v>
      </c>
      <c r="L740" s="107">
        <f>IF(H740&lt;I740,D740-F740,0)</f>
        <v>0</v>
      </c>
      <c r="M740" s="27">
        <f t="shared" si="114"/>
        <v>0</v>
      </c>
      <c r="N740" s="27">
        <v>22.158755170376207</v>
      </c>
      <c r="O740" s="27">
        <f t="shared" si="115"/>
        <v>0</v>
      </c>
      <c r="P740" s="14"/>
      <c r="Q740" s="14"/>
      <c r="R740" s="54"/>
      <c r="S740" s="2"/>
      <c r="T740" s="2"/>
    </row>
    <row r="741" spans="1:20" x14ac:dyDescent="0.35">
      <c r="A741" s="93">
        <v>43865</v>
      </c>
      <c r="B741" s="10">
        <v>4.1666666666666699E-2</v>
      </c>
      <c r="C741" s="18" t="s">
        <v>15</v>
      </c>
      <c r="D741" s="51">
        <v>548.49725341796875</v>
      </c>
      <c r="E741" s="52">
        <v>0</v>
      </c>
      <c r="F741" s="53">
        <v>548.49725341796875</v>
      </c>
      <c r="G741" s="101">
        <v>0</v>
      </c>
      <c r="H741" s="17">
        <v>1.260741523710978</v>
      </c>
      <c r="I741" s="111">
        <v>0.86126711429887515</v>
      </c>
      <c r="J741" s="112" t="str">
        <f t="shared" si="113"/>
        <v>No</v>
      </c>
      <c r="K741" s="146" t="b">
        <f t="shared" si="119"/>
        <v>0</v>
      </c>
      <c r="L741" s="107">
        <f>IF(H741&lt;I741,D741-F741,0)</f>
        <v>0</v>
      </c>
      <c r="M741" s="27">
        <f t="shared" si="114"/>
        <v>0</v>
      </c>
      <c r="N741" s="27">
        <v>0</v>
      </c>
      <c r="O741" s="27">
        <f t="shared" si="115"/>
        <v>0</v>
      </c>
      <c r="P741" s="14"/>
      <c r="Q741" s="14"/>
      <c r="R741" s="54"/>
      <c r="S741" s="2"/>
      <c r="T741" s="2"/>
    </row>
    <row r="742" spans="1:20" x14ac:dyDescent="0.35">
      <c r="A742" s="93">
        <v>43865</v>
      </c>
      <c r="B742" s="10">
        <v>8.3333333333333301E-2</v>
      </c>
      <c r="C742" s="18" t="s">
        <v>24</v>
      </c>
      <c r="D742" s="51">
        <v>1000</v>
      </c>
      <c r="E742" s="52">
        <v>19942.879653338583</v>
      </c>
      <c r="F742" s="53">
        <v>326.35585377579434</v>
      </c>
      <c r="G742" s="101">
        <v>6508.4755160132308</v>
      </c>
      <c r="H742" s="17">
        <v>1.3517065890451563</v>
      </c>
      <c r="I742" s="111">
        <v>0.73545428690494441</v>
      </c>
      <c r="J742" s="112" t="str">
        <f t="shared" si="113"/>
        <v>No</v>
      </c>
      <c r="K742" s="146" t="b">
        <f>OR(($D$749-$F$749)&gt;0,($D$751-$F$751)&gt;0)</f>
        <v>1</v>
      </c>
      <c r="L742" s="107">
        <v>0</v>
      </c>
      <c r="M742" s="27">
        <f t="shared" si="114"/>
        <v>0</v>
      </c>
      <c r="N742" s="27">
        <v>19.942879653338583</v>
      </c>
      <c r="O742" s="27">
        <f t="shared" si="115"/>
        <v>0</v>
      </c>
      <c r="P742" s="14"/>
      <c r="Q742" s="14"/>
      <c r="R742" s="54"/>
      <c r="S742" s="2"/>
      <c r="T742" s="2"/>
    </row>
    <row r="743" spans="1:20" x14ac:dyDescent="0.35">
      <c r="A743" s="93">
        <v>43865</v>
      </c>
      <c r="B743" s="10">
        <v>8.3333333333333301E-2</v>
      </c>
      <c r="C743" s="18" t="s">
        <v>23</v>
      </c>
      <c r="D743" s="51">
        <v>460.24362996334509</v>
      </c>
      <c r="E743" s="52">
        <v>15297.638872624479</v>
      </c>
      <c r="F743" s="53">
        <v>594.99999999851173</v>
      </c>
      <c r="G743" s="101">
        <v>19776.688989511294</v>
      </c>
      <c r="H743" s="17">
        <v>1.3517065890451563</v>
      </c>
      <c r="I743" s="111">
        <v>0.73545428690494441</v>
      </c>
      <c r="J743" s="112" t="str">
        <f t="shared" si="113"/>
        <v>No</v>
      </c>
      <c r="K743" s="146" t="b">
        <f t="shared" ref="K743:K751" si="120">OR(($D$749-$F$749)&gt;0,($D$751-$F$751)&gt;0)</f>
        <v>1</v>
      </c>
      <c r="L743" s="107">
        <v>0</v>
      </c>
      <c r="M743" s="27">
        <f t="shared" si="114"/>
        <v>0</v>
      </c>
      <c r="N743" s="27">
        <v>33.238132755564308</v>
      </c>
      <c r="O743" s="27">
        <f t="shared" si="115"/>
        <v>0</v>
      </c>
      <c r="P743" s="14"/>
      <c r="Q743" s="14"/>
      <c r="R743" s="54"/>
      <c r="S743" s="2"/>
      <c r="T743" s="2"/>
    </row>
    <row r="744" spans="1:20" x14ac:dyDescent="0.35">
      <c r="A744" s="93">
        <v>43865</v>
      </c>
      <c r="B744" s="10">
        <v>8.3333333333333301E-2</v>
      </c>
      <c r="C744" s="18" t="s">
        <v>22</v>
      </c>
      <c r="D744" s="51">
        <v>0</v>
      </c>
      <c r="E744" s="52">
        <v>0</v>
      </c>
      <c r="F744" s="53">
        <v>680</v>
      </c>
      <c r="G744" s="101">
        <v>22601.930273783728</v>
      </c>
      <c r="H744" s="17">
        <v>1.3517065890451563</v>
      </c>
      <c r="I744" s="111">
        <v>0.73545428690494441</v>
      </c>
      <c r="J744" s="112" t="str">
        <f t="shared" si="113"/>
        <v>No</v>
      </c>
      <c r="K744" s="146" t="b">
        <f t="shared" si="120"/>
        <v>1</v>
      </c>
      <c r="L744" s="107">
        <f>-L751</f>
        <v>-141.11222377269473</v>
      </c>
      <c r="M744" s="27">
        <f t="shared" si="114"/>
        <v>962.38536612977816</v>
      </c>
      <c r="N744" s="27">
        <v>33.238132755564308</v>
      </c>
      <c r="O744" s="27">
        <f t="shared" si="115"/>
        <v>-4690.3068271897255</v>
      </c>
      <c r="P744" s="14"/>
      <c r="Q744" s="14"/>
      <c r="R744" s="54"/>
      <c r="S744" s="2"/>
      <c r="T744" s="2"/>
    </row>
    <row r="745" spans="1:20" x14ac:dyDescent="0.35">
      <c r="A745" s="93">
        <v>43865</v>
      </c>
      <c r="B745" s="10">
        <v>8.3333333333333301E-2</v>
      </c>
      <c r="C745" s="18" t="s">
        <v>21</v>
      </c>
      <c r="D745" s="51">
        <v>0</v>
      </c>
      <c r="E745" s="52">
        <v>0</v>
      </c>
      <c r="F745" s="53">
        <v>0</v>
      </c>
      <c r="G745" s="101">
        <v>0</v>
      </c>
      <c r="H745" s="17">
        <v>1.3517065890451563</v>
      </c>
      <c r="I745" s="111">
        <v>0.73545428690494441</v>
      </c>
      <c r="J745" s="112" t="str">
        <f t="shared" si="113"/>
        <v>No</v>
      </c>
      <c r="K745" s="146" t="b">
        <f t="shared" si="120"/>
        <v>1</v>
      </c>
      <c r="L745" s="107">
        <f t="shared" ref="L743:L806" si="121">D745-F745</f>
        <v>0</v>
      </c>
      <c r="M745" s="27">
        <f t="shared" si="114"/>
        <v>0</v>
      </c>
      <c r="N745" s="27">
        <v>46.53338585779003</v>
      </c>
      <c r="O745" s="27">
        <f t="shared" si="115"/>
        <v>0</v>
      </c>
      <c r="P745" s="14"/>
      <c r="Q745" s="14"/>
      <c r="R745" s="54"/>
      <c r="S745" s="2"/>
      <c r="T745" s="2"/>
    </row>
    <row r="746" spans="1:20" x14ac:dyDescent="0.35">
      <c r="A746" s="93">
        <v>43865</v>
      </c>
      <c r="B746" s="10">
        <v>8.3333333333333301E-2</v>
      </c>
      <c r="C746" s="18" t="s">
        <v>20</v>
      </c>
      <c r="D746" s="51">
        <v>0</v>
      </c>
      <c r="E746" s="52">
        <v>0</v>
      </c>
      <c r="F746" s="53">
        <v>0</v>
      </c>
      <c r="G746" s="101">
        <v>0</v>
      </c>
      <c r="H746" s="17">
        <v>1.3517065890451563</v>
      </c>
      <c r="I746" s="111">
        <v>0.73545428690494441</v>
      </c>
      <c r="J746" s="112" t="str">
        <f t="shared" si="113"/>
        <v>No</v>
      </c>
      <c r="K746" s="146" t="b">
        <f t="shared" si="120"/>
        <v>1</v>
      </c>
      <c r="L746" s="107">
        <f t="shared" si="121"/>
        <v>0</v>
      </c>
      <c r="M746" s="27">
        <f t="shared" si="114"/>
        <v>0</v>
      </c>
      <c r="N746" s="27">
        <v>46.53338585779003</v>
      </c>
      <c r="O746" s="27">
        <f t="shared" si="115"/>
        <v>0</v>
      </c>
      <c r="P746" s="14"/>
      <c r="Q746" s="14"/>
      <c r="R746" s="54"/>
      <c r="S746" s="2"/>
      <c r="T746" s="2"/>
    </row>
    <row r="747" spans="1:20" x14ac:dyDescent="0.35">
      <c r="A747" s="93">
        <v>43865</v>
      </c>
      <c r="B747" s="10">
        <v>8.3333333333333301E-2</v>
      </c>
      <c r="C747" s="18" t="s">
        <v>19</v>
      </c>
      <c r="D747" s="51">
        <v>680</v>
      </c>
      <c r="E747" s="52">
        <v>13561.158164270237</v>
      </c>
      <c r="F747" s="53">
        <v>680</v>
      </c>
      <c r="G747" s="101">
        <v>13561.158164270237</v>
      </c>
      <c r="H747" s="17">
        <v>1.3517065890451563</v>
      </c>
      <c r="I747" s="111">
        <v>0.73545428690494441</v>
      </c>
      <c r="J747" s="112" t="str">
        <f t="shared" si="113"/>
        <v>No</v>
      </c>
      <c r="K747" s="146" t="b">
        <f t="shared" si="120"/>
        <v>1</v>
      </c>
      <c r="L747" s="107">
        <f t="shared" si="121"/>
        <v>0</v>
      </c>
      <c r="M747" s="27">
        <f t="shared" si="114"/>
        <v>0</v>
      </c>
      <c r="N747" s="27">
        <v>19.942879653338583</v>
      </c>
      <c r="O747" s="27">
        <f t="shared" si="115"/>
        <v>0</v>
      </c>
      <c r="P747" s="14"/>
      <c r="Q747" s="14"/>
      <c r="R747" s="54"/>
      <c r="S747" s="2"/>
      <c r="T747" s="2"/>
    </row>
    <row r="748" spans="1:20" x14ac:dyDescent="0.35">
      <c r="A748" s="93">
        <v>43865</v>
      </c>
      <c r="B748" s="10">
        <v>8.3333333333333301E-2</v>
      </c>
      <c r="C748" s="18" t="s">
        <v>18</v>
      </c>
      <c r="D748" s="51">
        <v>0</v>
      </c>
      <c r="E748" s="52">
        <v>0</v>
      </c>
      <c r="F748" s="53">
        <v>0</v>
      </c>
      <c r="G748" s="101">
        <v>0</v>
      </c>
      <c r="H748" s="17">
        <v>1.3517065890451563</v>
      </c>
      <c r="I748" s="111">
        <v>0.73545428690494441</v>
      </c>
      <c r="J748" s="112" t="str">
        <f t="shared" si="113"/>
        <v>No</v>
      </c>
      <c r="K748" s="146" t="b">
        <f t="shared" si="120"/>
        <v>1</v>
      </c>
      <c r="L748" s="107">
        <f t="shared" si="121"/>
        <v>0</v>
      </c>
      <c r="M748" s="27">
        <f t="shared" si="114"/>
        <v>0</v>
      </c>
      <c r="N748" s="27">
        <v>46.53338585779003</v>
      </c>
      <c r="O748" s="27">
        <f t="shared" si="115"/>
        <v>0</v>
      </c>
      <c r="P748" s="14"/>
      <c r="Q748" s="14"/>
      <c r="R748" s="54"/>
      <c r="S748" s="2"/>
      <c r="T748" s="2"/>
    </row>
    <row r="749" spans="1:20" x14ac:dyDescent="0.35">
      <c r="A749" s="93">
        <v>43865</v>
      </c>
      <c r="B749" s="10">
        <v>8.3333333333333301E-2</v>
      </c>
      <c r="C749" s="18" t="s">
        <v>17</v>
      </c>
      <c r="D749" s="51">
        <v>411.65069580078125</v>
      </c>
      <c r="E749" s="52">
        <v>0</v>
      </c>
      <c r="F749" s="53">
        <v>411.65069580078125</v>
      </c>
      <c r="G749" s="101">
        <v>0</v>
      </c>
      <c r="H749" s="17">
        <v>1.3517065890451563</v>
      </c>
      <c r="I749" s="111">
        <v>0.73545428690494441</v>
      </c>
      <c r="J749" s="112" t="str">
        <f t="shared" si="113"/>
        <v>No</v>
      </c>
      <c r="K749" s="146" t="b">
        <f t="shared" si="120"/>
        <v>1</v>
      </c>
      <c r="L749" s="107">
        <f t="shared" si="121"/>
        <v>0</v>
      </c>
      <c r="M749" s="27">
        <f t="shared" si="114"/>
        <v>0</v>
      </c>
      <c r="N749" s="27">
        <v>0</v>
      </c>
      <c r="O749" s="27">
        <f t="shared" si="115"/>
        <v>0</v>
      </c>
      <c r="P749" s="14"/>
      <c r="Q749" s="14"/>
      <c r="R749" s="54"/>
      <c r="S749" s="2"/>
      <c r="T749" s="2"/>
    </row>
    <row r="750" spans="1:20" x14ac:dyDescent="0.35">
      <c r="A750" s="93">
        <v>43865</v>
      </c>
      <c r="B750" s="10">
        <v>8.3333333333333301E-2</v>
      </c>
      <c r="C750" s="18" t="s">
        <v>16</v>
      </c>
      <c r="D750" s="51">
        <v>850</v>
      </c>
      <c r="E750" s="52">
        <v>16951.447705337796</v>
      </c>
      <c r="F750" s="53">
        <v>850</v>
      </c>
      <c r="G750" s="101">
        <v>16951.447705337796</v>
      </c>
      <c r="H750" s="17">
        <v>1.3517065890451563</v>
      </c>
      <c r="I750" s="111">
        <v>0.73545428690494441</v>
      </c>
      <c r="J750" s="112" t="str">
        <f t="shared" si="113"/>
        <v>No</v>
      </c>
      <c r="K750" s="146" t="b">
        <f t="shared" si="120"/>
        <v>1</v>
      </c>
      <c r="L750" s="107">
        <f t="shared" si="121"/>
        <v>0</v>
      </c>
      <c r="M750" s="27">
        <f t="shared" si="114"/>
        <v>0</v>
      </c>
      <c r="N750" s="27">
        <v>19.942879653338583</v>
      </c>
      <c r="O750" s="27">
        <f t="shared" si="115"/>
        <v>0</v>
      </c>
      <c r="P750" s="14"/>
      <c r="Q750" s="14"/>
      <c r="R750" s="54"/>
      <c r="S750" s="2"/>
      <c r="T750" s="2"/>
    </row>
    <row r="751" spans="1:20" x14ac:dyDescent="0.35">
      <c r="A751" s="93">
        <v>43865</v>
      </c>
      <c r="B751" s="10">
        <v>8.3333333333333301E-2</v>
      </c>
      <c r="C751" s="18" t="s">
        <v>15</v>
      </c>
      <c r="D751" s="51">
        <v>588.07244873046875</v>
      </c>
      <c r="E751" s="52">
        <v>0</v>
      </c>
      <c r="F751" s="53">
        <v>446.96022495777402</v>
      </c>
      <c r="G751" s="101">
        <v>0</v>
      </c>
      <c r="H751" s="17">
        <v>1.3517065890451563</v>
      </c>
      <c r="I751" s="111">
        <v>0.73545428690494441</v>
      </c>
      <c r="J751" s="112" t="str">
        <f t="shared" si="113"/>
        <v>No</v>
      </c>
      <c r="K751" s="146" t="b">
        <f t="shared" si="120"/>
        <v>1</v>
      </c>
      <c r="L751" s="107">
        <f t="shared" si="121"/>
        <v>141.11222377269473</v>
      </c>
      <c r="M751" s="27">
        <f t="shared" si="114"/>
        <v>962.38536612977816</v>
      </c>
      <c r="N751" s="27">
        <v>0</v>
      </c>
      <c r="O751" s="27">
        <f t="shared" si="115"/>
        <v>0</v>
      </c>
      <c r="P751" s="14"/>
      <c r="Q751" s="14"/>
      <c r="R751" s="54"/>
      <c r="S751" s="2"/>
      <c r="T751" s="2"/>
    </row>
    <row r="752" spans="1:20" x14ac:dyDescent="0.35">
      <c r="A752" s="93">
        <v>43865</v>
      </c>
      <c r="B752" s="10">
        <v>0.125</v>
      </c>
      <c r="C752" s="18" t="s">
        <v>24</v>
      </c>
      <c r="D752" s="51">
        <v>1000</v>
      </c>
      <c r="E752" s="52">
        <v>19566.180815442189</v>
      </c>
      <c r="F752" s="53">
        <v>254.37786063010867</v>
      </c>
      <c r="G752" s="101">
        <v>4977.2032165340588</v>
      </c>
      <c r="H752" s="17">
        <v>1.4882835832759622</v>
      </c>
      <c r="I752" s="111">
        <v>0.70805192962808605</v>
      </c>
      <c r="J752" s="112" t="str">
        <f t="shared" si="113"/>
        <v>No</v>
      </c>
      <c r="K752" s="146" t="b">
        <f>OR(($D$759-$F$759)&gt;0,($D$761-$F$761)&gt;0)</f>
        <v>1</v>
      </c>
      <c r="L752" s="107">
        <v>0</v>
      </c>
      <c r="M752" s="27">
        <f t="shared" si="114"/>
        <v>0</v>
      </c>
      <c r="N752" s="27">
        <v>19.566180815442188</v>
      </c>
      <c r="O752" s="27">
        <f t="shared" si="115"/>
        <v>0</v>
      </c>
      <c r="P752" s="14"/>
      <c r="Q752" s="14"/>
      <c r="R752" s="54"/>
      <c r="S752" s="2"/>
      <c r="T752" s="2"/>
    </row>
    <row r="753" spans="1:20" x14ac:dyDescent="0.35">
      <c r="A753" s="93">
        <v>43865</v>
      </c>
      <c r="B753" s="10">
        <v>0.125</v>
      </c>
      <c r="C753" s="18" t="s">
        <v>23</v>
      </c>
      <c r="D753" s="51">
        <v>291.72490597018714</v>
      </c>
      <c r="E753" s="52">
        <v>9513.2370976342536</v>
      </c>
      <c r="F753" s="53">
        <v>594.99999999842862</v>
      </c>
      <c r="G753" s="101">
        <v>19403.129308595591</v>
      </c>
      <c r="H753" s="17">
        <v>1.4882835832759622</v>
      </c>
      <c r="I753" s="111">
        <v>0.70805192962808605</v>
      </c>
      <c r="J753" s="112" t="str">
        <f t="shared" si="113"/>
        <v>No</v>
      </c>
      <c r="K753" s="146" t="b">
        <f t="shared" ref="K753:K761" si="122">OR(($D$759-$F$759)&gt;0,($D$761-$F$761)&gt;0)</f>
        <v>1</v>
      </c>
      <c r="L753" s="107">
        <v>0</v>
      </c>
      <c r="M753" s="27">
        <f t="shared" si="114"/>
        <v>0</v>
      </c>
      <c r="N753" s="27">
        <v>32.610301359070313</v>
      </c>
      <c r="O753" s="27">
        <f t="shared" si="115"/>
        <v>0</v>
      </c>
      <c r="P753" s="14"/>
      <c r="Q753" s="14"/>
      <c r="R753" s="54"/>
      <c r="S753" s="2"/>
      <c r="T753" s="2"/>
    </row>
    <row r="754" spans="1:20" x14ac:dyDescent="0.35">
      <c r="A754" s="93">
        <v>43865</v>
      </c>
      <c r="B754" s="10">
        <v>0.125</v>
      </c>
      <c r="C754" s="18" t="s">
        <v>22</v>
      </c>
      <c r="D754" s="51">
        <v>0</v>
      </c>
      <c r="E754" s="52">
        <v>0</v>
      </c>
      <c r="F754" s="53">
        <v>680</v>
      </c>
      <c r="G754" s="101">
        <v>22175.004924167813</v>
      </c>
      <c r="H754" s="17">
        <v>1.4882835832759622</v>
      </c>
      <c r="I754" s="111">
        <v>0.70805192962808605</v>
      </c>
      <c r="J754" s="112" t="str">
        <f t="shared" si="113"/>
        <v>No</v>
      </c>
      <c r="K754" s="146" t="b">
        <f t="shared" si="122"/>
        <v>1</v>
      </c>
      <c r="L754" s="107">
        <f>-L761</f>
        <v>-237.65295459274409</v>
      </c>
      <c r="M754" s="27">
        <f t="shared" si="114"/>
        <v>1620.7931503225147</v>
      </c>
      <c r="N754" s="27">
        <v>32.610301359070313</v>
      </c>
      <c r="O754" s="27">
        <f t="shared" si="115"/>
        <v>-7749.9344681428383</v>
      </c>
      <c r="P754" s="14"/>
      <c r="Q754" s="14"/>
      <c r="R754" s="54"/>
      <c r="S754" s="2"/>
      <c r="T754" s="2"/>
    </row>
    <row r="755" spans="1:20" x14ac:dyDescent="0.35">
      <c r="A755" s="93">
        <v>43865</v>
      </c>
      <c r="B755" s="10">
        <v>0.125</v>
      </c>
      <c r="C755" s="18" t="s">
        <v>21</v>
      </c>
      <c r="D755" s="51">
        <v>0</v>
      </c>
      <c r="E755" s="52">
        <v>0</v>
      </c>
      <c r="F755" s="53">
        <v>0</v>
      </c>
      <c r="G755" s="101">
        <v>0</v>
      </c>
      <c r="H755" s="17">
        <v>1.4882835832759622</v>
      </c>
      <c r="I755" s="111">
        <v>0.70805192962808605</v>
      </c>
      <c r="J755" s="112" t="str">
        <f t="shared" si="113"/>
        <v>No</v>
      </c>
      <c r="K755" s="146" t="b">
        <f t="shared" si="122"/>
        <v>1</v>
      </c>
      <c r="L755" s="107">
        <f t="shared" si="121"/>
        <v>0</v>
      </c>
      <c r="M755" s="27">
        <f t="shared" si="114"/>
        <v>0</v>
      </c>
      <c r="N755" s="27">
        <v>45.654421902698438</v>
      </c>
      <c r="O755" s="27">
        <f t="shared" si="115"/>
        <v>0</v>
      </c>
      <c r="P755" s="14"/>
      <c r="Q755" s="14"/>
      <c r="R755" s="54"/>
      <c r="S755" s="2"/>
      <c r="T755" s="2"/>
    </row>
    <row r="756" spans="1:20" x14ac:dyDescent="0.35">
      <c r="A756" s="93">
        <v>43865</v>
      </c>
      <c r="B756" s="10">
        <v>0.125</v>
      </c>
      <c r="C756" s="18" t="s">
        <v>20</v>
      </c>
      <c r="D756" s="51">
        <v>0</v>
      </c>
      <c r="E756" s="52">
        <v>0</v>
      </c>
      <c r="F756" s="53">
        <v>0</v>
      </c>
      <c r="G756" s="101">
        <v>0</v>
      </c>
      <c r="H756" s="17">
        <v>1.4882835832759622</v>
      </c>
      <c r="I756" s="111">
        <v>0.70805192962808605</v>
      </c>
      <c r="J756" s="112" t="str">
        <f t="shared" si="113"/>
        <v>No</v>
      </c>
      <c r="K756" s="146" t="b">
        <f t="shared" si="122"/>
        <v>1</v>
      </c>
      <c r="L756" s="107">
        <f t="shared" si="121"/>
        <v>0</v>
      </c>
      <c r="M756" s="27">
        <f t="shared" si="114"/>
        <v>0</v>
      </c>
      <c r="N756" s="27">
        <v>45.654421902698438</v>
      </c>
      <c r="O756" s="27">
        <f t="shared" si="115"/>
        <v>0</v>
      </c>
      <c r="P756" s="14"/>
      <c r="Q756" s="14"/>
      <c r="R756" s="54"/>
      <c r="S756" s="2"/>
      <c r="T756" s="2"/>
    </row>
    <row r="757" spans="1:20" x14ac:dyDescent="0.35">
      <c r="A757" s="93">
        <v>43865</v>
      </c>
      <c r="B757" s="10">
        <v>0.125</v>
      </c>
      <c r="C757" s="18" t="s">
        <v>19</v>
      </c>
      <c r="D757" s="51">
        <v>680</v>
      </c>
      <c r="E757" s="52">
        <v>13305.002954500687</v>
      </c>
      <c r="F757" s="53">
        <v>680</v>
      </c>
      <c r="G757" s="101">
        <v>13305.002954500687</v>
      </c>
      <c r="H757" s="17">
        <v>1.4882835832759622</v>
      </c>
      <c r="I757" s="111">
        <v>0.70805192962808605</v>
      </c>
      <c r="J757" s="112" t="str">
        <f t="shared" si="113"/>
        <v>No</v>
      </c>
      <c r="K757" s="146" t="b">
        <f t="shared" si="122"/>
        <v>1</v>
      </c>
      <c r="L757" s="107">
        <f t="shared" si="121"/>
        <v>0</v>
      </c>
      <c r="M757" s="27">
        <f t="shared" si="114"/>
        <v>0</v>
      </c>
      <c r="N757" s="27">
        <v>19.566180815442188</v>
      </c>
      <c r="O757" s="27">
        <f t="shared" si="115"/>
        <v>0</v>
      </c>
      <c r="P757" s="14"/>
      <c r="Q757" s="14"/>
      <c r="R757" s="54"/>
      <c r="S757" s="2"/>
      <c r="T757" s="2"/>
    </row>
    <row r="758" spans="1:20" x14ac:dyDescent="0.35">
      <c r="A758" s="93">
        <v>43865</v>
      </c>
      <c r="B758" s="10">
        <v>0.125</v>
      </c>
      <c r="C758" s="18" t="s">
        <v>18</v>
      </c>
      <c r="D758" s="51">
        <v>0</v>
      </c>
      <c r="E758" s="52">
        <v>0</v>
      </c>
      <c r="F758" s="53">
        <v>0</v>
      </c>
      <c r="G758" s="101">
        <v>0</v>
      </c>
      <c r="H758" s="17">
        <v>1.4882835832759622</v>
      </c>
      <c r="I758" s="111">
        <v>0.70805192962808605</v>
      </c>
      <c r="J758" s="112" t="str">
        <f t="shared" si="113"/>
        <v>No</v>
      </c>
      <c r="K758" s="146" t="b">
        <f t="shared" si="122"/>
        <v>1</v>
      </c>
      <c r="L758" s="107">
        <f t="shared" si="121"/>
        <v>0</v>
      </c>
      <c r="M758" s="27">
        <f t="shared" si="114"/>
        <v>0</v>
      </c>
      <c r="N758" s="27">
        <v>45.654421902698438</v>
      </c>
      <c r="O758" s="27">
        <f t="shared" si="115"/>
        <v>0</v>
      </c>
      <c r="P758" s="14"/>
      <c r="Q758" s="14"/>
      <c r="R758" s="54"/>
      <c r="S758" s="2"/>
      <c r="T758" s="2"/>
    </row>
    <row r="759" spans="1:20" x14ac:dyDescent="0.35">
      <c r="A759" s="93">
        <v>43865</v>
      </c>
      <c r="B759" s="10">
        <v>0.125</v>
      </c>
      <c r="C759" s="18" t="s">
        <v>17</v>
      </c>
      <c r="D759" s="51">
        <v>453.24404907226563</v>
      </c>
      <c r="E759" s="52">
        <v>0</v>
      </c>
      <c r="F759" s="53">
        <v>453.24404907226563</v>
      </c>
      <c r="G759" s="101">
        <v>0</v>
      </c>
      <c r="H759" s="17">
        <v>1.4882835832759622</v>
      </c>
      <c r="I759" s="111">
        <v>0.70805192962808605</v>
      </c>
      <c r="J759" s="112" t="str">
        <f t="shared" si="113"/>
        <v>No</v>
      </c>
      <c r="K759" s="146" t="b">
        <f t="shared" si="122"/>
        <v>1</v>
      </c>
      <c r="L759" s="107">
        <f t="shared" si="121"/>
        <v>0</v>
      </c>
      <c r="M759" s="27">
        <f t="shared" si="114"/>
        <v>0</v>
      </c>
      <c r="N759" s="27">
        <v>0</v>
      </c>
      <c r="O759" s="27">
        <f t="shared" si="115"/>
        <v>0</v>
      </c>
      <c r="P759" s="14"/>
      <c r="Q759" s="14"/>
      <c r="R759" s="54"/>
      <c r="S759" s="2"/>
      <c r="T759" s="2"/>
    </row>
    <row r="760" spans="1:20" x14ac:dyDescent="0.35">
      <c r="A760" s="93">
        <v>43865</v>
      </c>
      <c r="B760" s="10">
        <v>0.125</v>
      </c>
      <c r="C760" s="18" t="s">
        <v>16</v>
      </c>
      <c r="D760" s="51">
        <v>850</v>
      </c>
      <c r="E760" s="52">
        <v>16631.253693125858</v>
      </c>
      <c r="F760" s="53">
        <v>850</v>
      </c>
      <c r="G760" s="101">
        <v>16631.253693125858</v>
      </c>
      <c r="H760" s="17">
        <v>1.4882835832759622</v>
      </c>
      <c r="I760" s="111">
        <v>0.70805192962808605</v>
      </c>
      <c r="J760" s="112" t="str">
        <f t="shared" si="113"/>
        <v>No</v>
      </c>
      <c r="K760" s="146" t="b">
        <f t="shared" si="122"/>
        <v>1</v>
      </c>
      <c r="L760" s="107">
        <f t="shared" si="121"/>
        <v>0</v>
      </c>
      <c r="M760" s="27">
        <f t="shared" si="114"/>
        <v>0</v>
      </c>
      <c r="N760" s="27">
        <v>19.566180815442188</v>
      </c>
      <c r="O760" s="27">
        <f t="shared" si="115"/>
        <v>0</v>
      </c>
      <c r="P760" s="14"/>
      <c r="Q760" s="14"/>
      <c r="R760" s="54"/>
      <c r="S760" s="2"/>
      <c r="T760" s="2"/>
    </row>
    <row r="761" spans="1:20" x14ac:dyDescent="0.35">
      <c r="A761" s="93">
        <v>43865</v>
      </c>
      <c r="B761" s="10">
        <v>0.125</v>
      </c>
      <c r="C761" s="18" t="s">
        <v>15</v>
      </c>
      <c r="D761" s="51">
        <v>647.49151611328125</v>
      </c>
      <c r="E761" s="52">
        <v>0</v>
      </c>
      <c r="F761" s="53">
        <v>409.83856152053716</v>
      </c>
      <c r="G761" s="101">
        <v>0</v>
      </c>
      <c r="H761" s="17">
        <v>1.4882835832759622</v>
      </c>
      <c r="I761" s="111">
        <v>0.70805192962808605</v>
      </c>
      <c r="J761" s="112" t="str">
        <f t="shared" si="113"/>
        <v>No</v>
      </c>
      <c r="K761" s="146" t="b">
        <f t="shared" si="122"/>
        <v>1</v>
      </c>
      <c r="L761" s="107">
        <f t="shared" si="121"/>
        <v>237.65295459274409</v>
      </c>
      <c r="M761" s="27">
        <f t="shared" si="114"/>
        <v>1620.7931503225147</v>
      </c>
      <c r="N761" s="27">
        <v>0</v>
      </c>
      <c r="O761" s="27">
        <f t="shared" si="115"/>
        <v>0</v>
      </c>
      <c r="P761" s="14"/>
      <c r="Q761" s="14"/>
      <c r="R761" s="54"/>
      <c r="S761" s="2"/>
      <c r="T761" s="2"/>
    </row>
    <row r="762" spans="1:20" x14ac:dyDescent="0.35">
      <c r="A762" s="93">
        <v>43865</v>
      </c>
      <c r="B762" s="10">
        <v>0.16666666666666699</v>
      </c>
      <c r="C762" s="18" t="s">
        <v>24</v>
      </c>
      <c r="D762" s="51">
        <v>1000</v>
      </c>
      <c r="E762" s="52">
        <v>19942.879653338583</v>
      </c>
      <c r="F762" s="53">
        <v>53.722148994089025</v>
      </c>
      <c r="G762" s="101">
        <v>1071.3743521078418</v>
      </c>
      <c r="H762" s="17">
        <v>1.3934278431829068</v>
      </c>
      <c r="I762" s="111">
        <v>0.76669722126252682</v>
      </c>
      <c r="J762" s="112" t="str">
        <f t="shared" si="113"/>
        <v>No</v>
      </c>
      <c r="K762" s="146" t="b">
        <f>OR(($D$769-$F$769)&gt;0,($D$771-$F$771)&gt;0)</f>
        <v>1</v>
      </c>
      <c r="L762" s="107">
        <v>0</v>
      </c>
      <c r="M762" s="27">
        <f t="shared" si="114"/>
        <v>0</v>
      </c>
      <c r="N762" s="27">
        <v>19.942879653338583</v>
      </c>
      <c r="O762" s="27">
        <f t="shared" si="115"/>
        <v>0</v>
      </c>
      <c r="P762" s="14"/>
      <c r="Q762" s="14"/>
      <c r="R762" s="54"/>
      <c r="S762" s="2"/>
      <c r="T762" s="2"/>
    </row>
    <row r="763" spans="1:20" x14ac:dyDescent="0.35">
      <c r="A763" s="93">
        <v>43865</v>
      </c>
      <c r="B763" s="10">
        <v>0.16666666666666699</v>
      </c>
      <c r="C763" s="18" t="s">
        <v>23</v>
      </c>
      <c r="D763" s="51">
        <v>305.47344351370788</v>
      </c>
      <c r="E763" s="52">
        <v>10153.366868807998</v>
      </c>
      <c r="F763" s="53">
        <v>594.99999999829822</v>
      </c>
      <c r="G763" s="101">
        <v>19776.6889895042</v>
      </c>
      <c r="H763" s="17">
        <v>1.3934278431829068</v>
      </c>
      <c r="I763" s="111">
        <v>0.76669722126252682</v>
      </c>
      <c r="J763" s="112" t="str">
        <f t="shared" si="113"/>
        <v>No</v>
      </c>
      <c r="K763" s="146" t="b">
        <f t="shared" ref="K763:K771" si="123">OR(($D$769-$F$769)&gt;0,($D$771-$F$771)&gt;0)</f>
        <v>1</v>
      </c>
      <c r="L763" s="107">
        <v>0</v>
      </c>
      <c r="M763" s="27">
        <f t="shared" si="114"/>
        <v>0</v>
      </c>
      <c r="N763" s="27">
        <v>33.238132755564308</v>
      </c>
      <c r="O763" s="27">
        <f t="shared" si="115"/>
        <v>0</v>
      </c>
      <c r="P763" s="14"/>
      <c r="Q763" s="14"/>
      <c r="R763" s="54"/>
      <c r="S763" s="2"/>
      <c r="T763" s="2"/>
    </row>
    <row r="764" spans="1:20" x14ac:dyDescent="0.35">
      <c r="A764" s="93">
        <v>43865</v>
      </c>
      <c r="B764" s="10">
        <v>0.16666666666666699</v>
      </c>
      <c r="C764" s="18" t="s">
        <v>22</v>
      </c>
      <c r="D764" s="51">
        <v>0</v>
      </c>
      <c r="E764" s="52">
        <v>0</v>
      </c>
      <c r="F764" s="53">
        <v>680</v>
      </c>
      <c r="G764" s="101">
        <v>22601.930273783728</v>
      </c>
      <c r="H764" s="17">
        <v>1.3934278431829068</v>
      </c>
      <c r="I764" s="111">
        <v>0.76669722126252682</v>
      </c>
      <c r="J764" s="112" t="str">
        <f t="shared" si="113"/>
        <v>No</v>
      </c>
      <c r="K764" s="146" t="b">
        <f t="shared" si="123"/>
        <v>1</v>
      </c>
      <c r="L764" s="107">
        <f>-L771</f>
        <v>-23.248705419997918</v>
      </c>
      <c r="M764" s="27">
        <f t="shared" si="114"/>
        <v>158.55617096438581</v>
      </c>
      <c r="N764" s="27">
        <v>33.238132755564308</v>
      </c>
      <c r="O764" s="27">
        <f t="shared" si="115"/>
        <v>-772.74355714489832</v>
      </c>
      <c r="P764" s="14"/>
      <c r="Q764" s="14"/>
      <c r="R764" s="54"/>
      <c r="S764" s="2"/>
      <c r="T764" s="2"/>
    </row>
    <row r="765" spans="1:20" x14ac:dyDescent="0.35">
      <c r="A765" s="93">
        <v>43865</v>
      </c>
      <c r="B765" s="10">
        <v>0.16666666666666699</v>
      </c>
      <c r="C765" s="18" t="s">
        <v>21</v>
      </c>
      <c r="D765" s="51">
        <v>0</v>
      </c>
      <c r="E765" s="52">
        <v>0</v>
      </c>
      <c r="F765" s="53">
        <v>0</v>
      </c>
      <c r="G765" s="101">
        <v>0</v>
      </c>
      <c r="H765" s="17">
        <v>1.3934278431829068</v>
      </c>
      <c r="I765" s="111">
        <v>0.76669722126252682</v>
      </c>
      <c r="J765" s="112" t="str">
        <f t="shared" si="113"/>
        <v>No</v>
      </c>
      <c r="K765" s="146" t="b">
        <f t="shared" si="123"/>
        <v>1</v>
      </c>
      <c r="L765" s="107">
        <f t="shared" si="121"/>
        <v>0</v>
      </c>
      <c r="M765" s="27">
        <f t="shared" si="114"/>
        <v>0</v>
      </c>
      <c r="N765" s="27">
        <v>46.53338585779003</v>
      </c>
      <c r="O765" s="27">
        <f t="shared" si="115"/>
        <v>0</v>
      </c>
      <c r="P765" s="14"/>
      <c r="Q765" s="14"/>
      <c r="R765" s="54"/>
      <c r="S765" s="2"/>
      <c r="T765" s="2"/>
    </row>
    <row r="766" spans="1:20" x14ac:dyDescent="0.35">
      <c r="A766" s="93">
        <v>43865</v>
      </c>
      <c r="B766" s="10">
        <v>0.16666666666666699</v>
      </c>
      <c r="C766" s="18" t="s">
        <v>20</v>
      </c>
      <c r="D766" s="51">
        <v>0</v>
      </c>
      <c r="E766" s="52">
        <v>0</v>
      </c>
      <c r="F766" s="53">
        <v>0</v>
      </c>
      <c r="G766" s="101">
        <v>0</v>
      </c>
      <c r="H766" s="17">
        <v>1.3934278431829068</v>
      </c>
      <c r="I766" s="111">
        <v>0.76669722126252682</v>
      </c>
      <c r="J766" s="112" t="str">
        <f t="shared" si="113"/>
        <v>No</v>
      </c>
      <c r="K766" s="146" t="b">
        <f t="shared" si="123"/>
        <v>1</v>
      </c>
      <c r="L766" s="107">
        <f t="shared" si="121"/>
        <v>0</v>
      </c>
      <c r="M766" s="27">
        <f t="shared" si="114"/>
        <v>0</v>
      </c>
      <c r="N766" s="27">
        <v>46.53338585779003</v>
      </c>
      <c r="O766" s="27">
        <f t="shared" si="115"/>
        <v>0</v>
      </c>
      <c r="P766" s="14"/>
      <c r="Q766" s="14"/>
      <c r="R766" s="54"/>
      <c r="S766" s="2"/>
      <c r="T766" s="2"/>
    </row>
    <row r="767" spans="1:20" x14ac:dyDescent="0.35">
      <c r="A767" s="93">
        <v>43865</v>
      </c>
      <c r="B767" s="10">
        <v>0.16666666666666699</v>
      </c>
      <c r="C767" s="18" t="s">
        <v>19</v>
      </c>
      <c r="D767" s="51">
        <v>680</v>
      </c>
      <c r="E767" s="52">
        <v>13561.158164270237</v>
      </c>
      <c r="F767" s="53">
        <v>680</v>
      </c>
      <c r="G767" s="101">
        <v>13561.158164270237</v>
      </c>
      <c r="H767" s="17">
        <v>1.3934278431829068</v>
      </c>
      <c r="I767" s="111">
        <v>0.76669722126252682</v>
      </c>
      <c r="J767" s="112" t="str">
        <f t="shared" si="113"/>
        <v>No</v>
      </c>
      <c r="K767" s="146" t="b">
        <f t="shared" si="123"/>
        <v>1</v>
      </c>
      <c r="L767" s="107">
        <f t="shared" si="121"/>
        <v>0</v>
      </c>
      <c r="M767" s="27">
        <f t="shared" si="114"/>
        <v>0</v>
      </c>
      <c r="N767" s="27">
        <v>19.942879653338583</v>
      </c>
      <c r="O767" s="27">
        <f t="shared" si="115"/>
        <v>0</v>
      </c>
      <c r="P767" s="14"/>
      <c r="Q767" s="14"/>
      <c r="R767" s="54"/>
      <c r="S767" s="2"/>
      <c r="T767" s="2"/>
    </row>
    <row r="768" spans="1:20" x14ac:dyDescent="0.35">
      <c r="A768" s="93">
        <v>43865</v>
      </c>
      <c r="B768" s="10">
        <v>0.16666666666666699</v>
      </c>
      <c r="C768" s="18" t="s">
        <v>18</v>
      </c>
      <c r="D768" s="51">
        <v>0</v>
      </c>
      <c r="E768" s="52">
        <v>0</v>
      </c>
      <c r="F768" s="53">
        <v>0</v>
      </c>
      <c r="G768" s="101">
        <v>0</v>
      </c>
      <c r="H768" s="17">
        <v>1.3934278431829068</v>
      </c>
      <c r="I768" s="111">
        <v>0.76669722126252682</v>
      </c>
      <c r="J768" s="112" t="str">
        <f t="shared" si="113"/>
        <v>No</v>
      </c>
      <c r="K768" s="146" t="b">
        <f t="shared" si="123"/>
        <v>1</v>
      </c>
      <c r="L768" s="107">
        <f t="shared" si="121"/>
        <v>0</v>
      </c>
      <c r="M768" s="27">
        <f t="shared" si="114"/>
        <v>0</v>
      </c>
      <c r="N768" s="27">
        <v>46.53338585779003</v>
      </c>
      <c r="O768" s="27">
        <f t="shared" si="115"/>
        <v>0</v>
      </c>
      <c r="P768" s="14"/>
      <c r="Q768" s="14"/>
      <c r="R768" s="54"/>
      <c r="S768" s="2"/>
      <c r="T768" s="2"/>
    </row>
    <row r="769" spans="1:20" x14ac:dyDescent="0.35">
      <c r="A769" s="93">
        <v>43865</v>
      </c>
      <c r="B769" s="10">
        <v>0.16666666666666699</v>
      </c>
      <c r="C769" s="18" t="s">
        <v>17</v>
      </c>
      <c r="D769" s="51">
        <v>424.3565673828125</v>
      </c>
      <c r="E769" s="52">
        <v>0</v>
      </c>
      <c r="F769" s="53">
        <v>424.3565673828125</v>
      </c>
      <c r="G769" s="101">
        <v>0</v>
      </c>
      <c r="H769" s="17">
        <v>1.3934278431829068</v>
      </c>
      <c r="I769" s="111">
        <v>0.76669722126252682</v>
      </c>
      <c r="J769" s="112" t="str">
        <f t="shared" si="113"/>
        <v>No</v>
      </c>
      <c r="K769" s="146" t="b">
        <f t="shared" si="123"/>
        <v>1</v>
      </c>
      <c r="L769" s="107">
        <f t="shared" si="121"/>
        <v>0</v>
      </c>
      <c r="M769" s="27">
        <f t="shared" si="114"/>
        <v>0</v>
      </c>
      <c r="N769" s="27">
        <v>0</v>
      </c>
      <c r="O769" s="27">
        <f t="shared" si="115"/>
        <v>0</v>
      </c>
      <c r="P769" s="14"/>
      <c r="Q769" s="14"/>
      <c r="R769" s="54"/>
      <c r="S769" s="2"/>
      <c r="T769" s="2"/>
    </row>
    <row r="770" spans="1:20" x14ac:dyDescent="0.35">
      <c r="A770" s="93">
        <v>43865</v>
      </c>
      <c r="B770" s="10">
        <v>0.16666666666666699</v>
      </c>
      <c r="C770" s="18" t="s">
        <v>16</v>
      </c>
      <c r="D770" s="51">
        <v>850</v>
      </c>
      <c r="E770" s="52">
        <v>16951.447705337796</v>
      </c>
      <c r="F770" s="53">
        <v>850</v>
      </c>
      <c r="G770" s="101">
        <v>16951.447705337796</v>
      </c>
      <c r="H770" s="17">
        <v>1.3934278431829068</v>
      </c>
      <c r="I770" s="111">
        <v>0.76669722126252682</v>
      </c>
      <c r="J770" s="112" t="str">
        <f t="shared" ref="J770:J833" si="124">IF(H770&lt;I770,"Sí","No")</f>
        <v>No</v>
      </c>
      <c r="K770" s="146" t="b">
        <f t="shared" si="123"/>
        <v>1</v>
      </c>
      <c r="L770" s="107">
        <f t="shared" si="121"/>
        <v>0</v>
      </c>
      <c r="M770" s="27">
        <f t="shared" ref="M770:M833" si="125">ABS(L770*6.82)</f>
        <v>0</v>
      </c>
      <c r="N770" s="27">
        <v>19.942879653338583</v>
      </c>
      <c r="O770" s="27">
        <f t="shared" ref="O770:O833" si="126">IF(L770&gt;0, L770*N770*1.5, L770*N770)</f>
        <v>0</v>
      </c>
      <c r="P770" s="14"/>
      <c r="Q770" s="14"/>
      <c r="R770" s="54"/>
      <c r="S770" s="2"/>
      <c r="T770" s="2"/>
    </row>
    <row r="771" spans="1:20" x14ac:dyDescent="0.35">
      <c r="A771" s="93">
        <v>43865</v>
      </c>
      <c r="B771" s="10">
        <v>0.16666666666666699</v>
      </c>
      <c r="C771" s="18" t="s">
        <v>15</v>
      </c>
      <c r="D771" s="51">
        <v>606.2236328125</v>
      </c>
      <c r="E771" s="52">
        <v>0</v>
      </c>
      <c r="F771" s="53">
        <v>582.97492739250208</v>
      </c>
      <c r="G771" s="101">
        <v>0</v>
      </c>
      <c r="H771" s="17">
        <v>1.3934278431829068</v>
      </c>
      <c r="I771" s="111">
        <v>0.76669722126252682</v>
      </c>
      <c r="J771" s="112" t="str">
        <f t="shared" si="124"/>
        <v>No</v>
      </c>
      <c r="K771" s="146" t="b">
        <f t="shared" si="123"/>
        <v>1</v>
      </c>
      <c r="L771" s="107">
        <f t="shared" si="121"/>
        <v>23.248705419997918</v>
      </c>
      <c r="M771" s="27">
        <f t="shared" si="125"/>
        <v>158.55617096438581</v>
      </c>
      <c r="N771" s="27">
        <v>0</v>
      </c>
      <c r="O771" s="27">
        <f t="shared" si="126"/>
        <v>0</v>
      </c>
      <c r="P771" s="14"/>
      <c r="Q771" s="14"/>
      <c r="R771" s="54"/>
      <c r="S771" s="2"/>
      <c r="T771" s="2"/>
    </row>
    <row r="772" spans="1:20" x14ac:dyDescent="0.35">
      <c r="A772" s="93">
        <v>43865</v>
      </c>
      <c r="B772" s="10">
        <v>0.20833333333333301</v>
      </c>
      <c r="C772" s="18" t="s">
        <v>24</v>
      </c>
      <c r="D772" s="51">
        <v>1000</v>
      </c>
      <c r="E772" s="52">
        <v>22158.755170376207</v>
      </c>
      <c r="F772" s="53">
        <v>85.902911297232095</v>
      </c>
      <c r="G772" s="101">
        <v>1903.5015798579104</v>
      </c>
      <c r="H772" s="17">
        <v>1.7424882978862897</v>
      </c>
      <c r="I772" s="111">
        <v>0.79546713017492965</v>
      </c>
      <c r="J772" s="112" t="str">
        <f t="shared" si="124"/>
        <v>No</v>
      </c>
      <c r="K772" s="146" t="b">
        <f>OR(($D$779-$F$779)&gt;0,($D$781-$F$781)&gt;0)</f>
        <v>1</v>
      </c>
      <c r="L772" s="107">
        <v>0</v>
      </c>
      <c r="M772" s="27">
        <f t="shared" si="125"/>
        <v>0</v>
      </c>
      <c r="N772" s="27">
        <v>22.158755170376207</v>
      </c>
      <c r="O772" s="27">
        <f t="shared" si="126"/>
        <v>0</v>
      </c>
      <c r="P772" s="14"/>
      <c r="Q772" s="14"/>
      <c r="R772" s="54"/>
      <c r="S772" s="2"/>
      <c r="T772" s="2"/>
    </row>
    <row r="773" spans="1:20" x14ac:dyDescent="0.35">
      <c r="A773" s="93">
        <v>43865</v>
      </c>
      <c r="B773" s="10">
        <v>0.20833333333333301</v>
      </c>
      <c r="C773" s="18" t="s">
        <v>23</v>
      </c>
      <c r="D773" s="51">
        <v>-1.4485976862488315E-9</v>
      </c>
      <c r="E773" s="52">
        <v>-5.3498535783268832E-8</v>
      </c>
      <c r="F773" s="53">
        <v>594.99999999825479</v>
      </c>
      <c r="G773" s="101">
        <v>21974.098877225282</v>
      </c>
      <c r="H773" s="17">
        <v>1.7424882978862897</v>
      </c>
      <c r="I773" s="111">
        <v>0.79546713017492965</v>
      </c>
      <c r="J773" s="112" t="str">
        <f t="shared" si="124"/>
        <v>No</v>
      </c>
      <c r="K773" s="146" t="b">
        <f t="shared" ref="K773:K781" si="127">OR(($D$779-$F$779)&gt;0,($D$781-$F$781)&gt;0)</f>
        <v>1</v>
      </c>
      <c r="L773" s="107">
        <v>0</v>
      </c>
      <c r="M773" s="27">
        <f t="shared" si="125"/>
        <v>0</v>
      </c>
      <c r="N773" s="27">
        <v>36.931258617293672</v>
      </c>
      <c r="O773" s="27">
        <f t="shared" si="126"/>
        <v>0</v>
      </c>
      <c r="P773" s="14"/>
      <c r="Q773" s="14"/>
      <c r="R773" s="54"/>
      <c r="S773" s="2"/>
      <c r="T773" s="2"/>
    </row>
    <row r="774" spans="1:20" x14ac:dyDescent="0.35">
      <c r="A774" s="93">
        <v>43865</v>
      </c>
      <c r="B774" s="10">
        <v>0.20833333333333301</v>
      </c>
      <c r="C774" s="18" t="s">
        <v>22</v>
      </c>
      <c r="D774" s="51">
        <v>121.02710069380169</v>
      </c>
      <c r="E774" s="52">
        <v>4469.6831554240325</v>
      </c>
      <c r="F774" s="53">
        <v>680</v>
      </c>
      <c r="G774" s="101">
        <v>25113.255859759698</v>
      </c>
      <c r="H774" s="17">
        <v>1.7424882978862897</v>
      </c>
      <c r="I774" s="111">
        <v>0.79546713017492965</v>
      </c>
      <c r="J774" s="112" t="str">
        <f t="shared" si="124"/>
        <v>No</v>
      </c>
      <c r="K774" s="146" t="b">
        <f t="shared" si="127"/>
        <v>1</v>
      </c>
      <c r="L774" s="107">
        <f>-L781</f>
        <v>-247.36224417466099</v>
      </c>
      <c r="M774" s="27">
        <f t="shared" si="125"/>
        <v>1687.0105052711881</v>
      </c>
      <c r="N774" s="27">
        <v>36.931258617293672</v>
      </c>
      <c r="O774" s="27">
        <f t="shared" si="126"/>
        <v>-9135.3990117685498</v>
      </c>
      <c r="P774" s="14"/>
      <c r="Q774" s="14"/>
      <c r="R774" s="54"/>
      <c r="S774" s="2"/>
      <c r="T774" s="2"/>
    </row>
    <row r="775" spans="1:20" x14ac:dyDescent="0.35">
      <c r="A775" s="93">
        <v>43865</v>
      </c>
      <c r="B775" s="10">
        <v>0.20833333333333301</v>
      </c>
      <c r="C775" s="18" t="s">
        <v>21</v>
      </c>
      <c r="D775" s="51">
        <v>0</v>
      </c>
      <c r="E775" s="52">
        <v>0</v>
      </c>
      <c r="F775" s="53">
        <v>0</v>
      </c>
      <c r="G775" s="101">
        <v>0</v>
      </c>
      <c r="H775" s="17">
        <v>1.7424882978862897</v>
      </c>
      <c r="I775" s="111">
        <v>0.79546713017492965</v>
      </c>
      <c r="J775" s="112" t="str">
        <f t="shared" si="124"/>
        <v>No</v>
      </c>
      <c r="K775" s="146" t="b">
        <f t="shared" si="127"/>
        <v>1</v>
      </c>
      <c r="L775" s="107">
        <f>D775-F775</f>
        <v>0</v>
      </c>
      <c r="M775" s="27">
        <f t="shared" si="125"/>
        <v>0</v>
      </c>
      <c r="N775" s="27">
        <v>51.703762064211148</v>
      </c>
      <c r="O775" s="27">
        <f t="shared" si="126"/>
        <v>0</v>
      </c>
      <c r="P775" s="14"/>
      <c r="Q775" s="14"/>
      <c r="R775" s="54"/>
      <c r="S775" s="2"/>
      <c r="T775" s="2"/>
    </row>
    <row r="776" spans="1:20" x14ac:dyDescent="0.35">
      <c r="A776" s="93">
        <v>43865</v>
      </c>
      <c r="B776" s="10">
        <v>0.20833333333333301</v>
      </c>
      <c r="C776" s="18" t="s">
        <v>20</v>
      </c>
      <c r="D776" s="51">
        <v>0</v>
      </c>
      <c r="E776" s="52">
        <v>0</v>
      </c>
      <c r="F776" s="53">
        <v>0</v>
      </c>
      <c r="G776" s="101">
        <v>0</v>
      </c>
      <c r="H776" s="17">
        <v>1.7424882978862897</v>
      </c>
      <c r="I776" s="111">
        <v>0.79546713017492965</v>
      </c>
      <c r="J776" s="112" t="str">
        <f t="shared" si="124"/>
        <v>No</v>
      </c>
      <c r="K776" s="146" t="b">
        <f t="shared" si="127"/>
        <v>1</v>
      </c>
      <c r="L776" s="107">
        <f t="shared" si="121"/>
        <v>0</v>
      </c>
      <c r="M776" s="27">
        <f t="shared" si="125"/>
        <v>0</v>
      </c>
      <c r="N776" s="27">
        <v>51.703762064211148</v>
      </c>
      <c r="O776" s="27">
        <f t="shared" si="126"/>
        <v>0</v>
      </c>
      <c r="P776" s="14"/>
      <c r="Q776" s="14"/>
      <c r="R776" s="54"/>
      <c r="S776" s="2"/>
      <c r="T776" s="2"/>
    </row>
    <row r="777" spans="1:20" x14ac:dyDescent="0.35">
      <c r="A777" s="93">
        <v>43865</v>
      </c>
      <c r="B777" s="10">
        <v>0.20833333333333301</v>
      </c>
      <c r="C777" s="18" t="s">
        <v>19</v>
      </c>
      <c r="D777" s="51">
        <v>680</v>
      </c>
      <c r="E777" s="52">
        <v>15067.953515855821</v>
      </c>
      <c r="F777" s="53">
        <v>680</v>
      </c>
      <c r="G777" s="101">
        <v>15067.953515855821</v>
      </c>
      <c r="H777" s="17">
        <v>1.7424882978862897</v>
      </c>
      <c r="I777" s="111">
        <v>0.79546713017492965</v>
      </c>
      <c r="J777" s="112" t="str">
        <f t="shared" si="124"/>
        <v>No</v>
      </c>
      <c r="K777" s="146" t="b">
        <f t="shared" si="127"/>
        <v>1</v>
      </c>
      <c r="L777" s="107">
        <f t="shared" si="121"/>
        <v>0</v>
      </c>
      <c r="M777" s="27">
        <f t="shared" si="125"/>
        <v>0</v>
      </c>
      <c r="N777" s="27">
        <v>22.158755170376207</v>
      </c>
      <c r="O777" s="27">
        <f t="shared" si="126"/>
        <v>0</v>
      </c>
      <c r="P777" s="14"/>
      <c r="Q777" s="14"/>
      <c r="R777" s="54"/>
      <c r="S777" s="2"/>
      <c r="T777" s="2"/>
    </row>
    <row r="778" spans="1:20" x14ac:dyDescent="0.35">
      <c r="A778" s="93">
        <v>43865</v>
      </c>
      <c r="B778" s="10">
        <v>0.20833333333333301</v>
      </c>
      <c r="C778" s="18" t="s">
        <v>18</v>
      </c>
      <c r="D778" s="51">
        <v>0</v>
      </c>
      <c r="E778" s="52">
        <v>0</v>
      </c>
      <c r="F778" s="53">
        <v>0</v>
      </c>
      <c r="G778" s="101">
        <v>0</v>
      </c>
      <c r="H778" s="17">
        <v>1.7424882978862897</v>
      </c>
      <c r="I778" s="111">
        <v>0.79546713017492965</v>
      </c>
      <c r="J778" s="112" t="str">
        <f t="shared" si="124"/>
        <v>No</v>
      </c>
      <c r="K778" s="146" t="b">
        <f t="shared" si="127"/>
        <v>1</v>
      </c>
      <c r="L778" s="107">
        <f t="shared" si="121"/>
        <v>0</v>
      </c>
      <c r="M778" s="27">
        <f t="shared" si="125"/>
        <v>0</v>
      </c>
      <c r="N778" s="27">
        <v>51.703762064211148</v>
      </c>
      <c r="O778" s="27">
        <f t="shared" si="126"/>
        <v>0</v>
      </c>
      <c r="P778" s="14"/>
      <c r="Q778" s="14"/>
      <c r="R778" s="54"/>
      <c r="S778" s="2"/>
      <c r="T778" s="2"/>
    </row>
    <row r="779" spans="1:20" x14ac:dyDescent="0.35">
      <c r="A779" s="93">
        <v>43865</v>
      </c>
      <c r="B779" s="10">
        <v>0.20833333333333301</v>
      </c>
      <c r="C779" s="18" t="s">
        <v>17</v>
      </c>
      <c r="D779" s="51">
        <v>530.659912109375</v>
      </c>
      <c r="E779" s="52">
        <v>0</v>
      </c>
      <c r="F779" s="53">
        <v>530.659912109375</v>
      </c>
      <c r="G779" s="101">
        <v>0</v>
      </c>
      <c r="H779" s="17">
        <v>1.7424882978862897</v>
      </c>
      <c r="I779" s="111">
        <v>0.79546713017492965</v>
      </c>
      <c r="J779" s="112" t="str">
        <f t="shared" si="124"/>
        <v>No</v>
      </c>
      <c r="K779" s="146" t="b">
        <f t="shared" si="127"/>
        <v>1</v>
      </c>
      <c r="L779" s="107">
        <f t="shared" si="121"/>
        <v>0</v>
      </c>
      <c r="M779" s="27">
        <f t="shared" si="125"/>
        <v>0</v>
      </c>
      <c r="N779" s="27">
        <v>0</v>
      </c>
      <c r="O779" s="27">
        <f t="shared" si="126"/>
        <v>0</v>
      </c>
      <c r="P779" s="14"/>
      <c r="Q779" s="14"/>
      <c r="R779" s="54"/>
      <c r="S779" s="2"/>
      <c r="T779" s="2"/>
    </row>
    <row r="780" spans="1:20" x14ac:dyDescent="0.35">
      <c r="A780" s="93">
        <v>43865</v>
      </c>
      <c r="B780" s="10">
        <v>0.20833333333333301</v>
      </c>
      <c r="C780" s="18" t="s">
        <v>16</v>
      </c>
      <c r="D780" s="51">
        <v>842.51356632210945</v>
      </c>
      <c r="E780" s="52">
        <v>18669.051843852139</v>
      </c>
      <c r="F780" s="53">
        <v>850</v>
      </c>
      <c r="G780" s="101">
        <v>18834.941894819774</v>
      </c>
      <c r="H780" s="17">
        <v>1.7424882978862897</v>
      </c>
      <c r="I780" s="111">
        <v>0.79546713017492965</v>
      </c>
      <c r="J780" s="112" t="str">
        <f t="shared" si="124"/>
        <v>No</v>
      </c>
      <c r="K780" s="146" t="b">
        <f t="shared" si="127"/>
        <v>1</v>
      </c>
      <c r="L780" s="107">
        <v>0</v>
      </c>
      <c r="M780" s="27">
        <f t="shared" si="125"/>
        <v>0</v>
      </c>
      <c r="N780" s="27">
        <v>22.158755170376207</v>
      </c>
      <c r="O780" s="27">
        <f t="shared" si="126"/>
        <v>0</v>
      </c>
      <c r="P780" s="14"/>
      <c r="Q780" s="14"/>
      <c r="R780" s="54"/>
      <c r="S780" s="2"/>
      <c r="T780" s="2"/>
    </row>
    <row r="781" spans="1:20" x14ac:dyDescent="0.35">
      <c r="A781" s="93">
        <v>43865</v>
      </c>
      <c r="B781" s="10">
        <v>0.20833333333333301</v>
      </c>
      <c r="C781" s="18" t="s">
        <v>15</v>
      </c>
      <c r="D781" s="51">
        <v>758.08563232421875</v>
      </c>
      <c r="E781" s="52">
        <v>0</v>
      </c>
      <c r="F781" s="53">
        <v>510.72338814955776</v>
      </c>
      <c r="G781" s="101">
        <v>0</v>
      </c>
      <c r="H781" s="17">
        <v>1.7424882978862897</v>
      </c>
      <c r="I781" s="111">
        <v>0.79546713017492965</v>
      </c>
      <c r="J781" s="112" t="str">
        <f t="shared" si="124"/>
        <v>No</v>
      </c>
      <c r="K781" s="146" t="b">
        <f t="shared" si="127"/>
        <v>1</v>
      </c>
      <c r="L781" s="107">
        <f t="shared" si="121"/>
        <v>247.36224417466099</v>
      </c>
      <c r="M781" s="27">
        <f t="shared" si="125"/>
        <v>1687.0105052711881</v>
      </c>
      <c r="N781" s="27">
        <v>0</v>
      </c>
      <c r="O781" s="27">
        <f t="shared" si="126"/>
        <v>0</v>
      </c>
      <c r="P781" s="14"/>
      <c r="Q781" s="14"/>
      <c r="R781" s="54"/>
      <c r="S781" s="2"/>
      <c r="T781" s="2"/>
    </row>
    <row r="782" spans="1:20" x14ac:dyDescent="0.35">
      <c r="A782" s="93">
        <v>43865</v>
      </c>
      <c r="B782" s="10">
        <v>0.25</v>
      </c>
      <c r="C782" s="18" t="s">
        <v>24</v>
      </c>
      <c r="D782" s="51">
        <v>1000</v>
      </c>
      <c r="E782" s="52">
        <v>28954.106755958244</v>
      </c>
      <c r="F782" s="53">
        <v>364.8037586597178</v>
      </c>
      <c r="G782" s="101">
        <v>10562.566973208295</v>
      </c>
      <c r="H782" s="17">
        <v>1.7471508391477084</v>
      </c>
      <c r="I782" s="111">
        <v>0.86391888841530962</v>
      </c>
      <c r="J782" s="112" t="str">
        <f t="shared" si="124"/>
        <v>No</v>
      </c>
      <c r="K782" s="146" t="b">
        <f>OR(($D$789-$F$789)&gt;0,($D$791-$F$791)&gt;0)</f>
        <v>1</v>
      </c>
      <c r="L782" s="107">
        <v>0</v>
      </c>
      <c r="M782" s="27">
        <f t="shared" si="125"/>
        <v>0</v>
      </c>
      <c r="N782" s="27">
        <v>28.954106755958243</v>
      </c>
      <c r="O782" s="27">
        <f t="shared" si="126"/>
        <v>0</v>
      </c>
      <c r="P782" s="14"/>
      <c r="Q782" s="14"/>
      <c r="R782" s="54"/>
      <c r="S782" s="2"/>
      <c r="T782" s="2"/>
    </row>
    <row r="783" spans="1:20" x14ac:dyDescent="0.35">
      <c r="A783" s="93">
        <v>43865</v>
      </c>
      <c r="B783" s="10">
        <v>0.25</v>
      </c>
      <c r="C783" s="18" t="s">
        <v>23</v>
      </c>
      <c r="D783" s="51">
        <v>-1.2662439985433593E-9</v>
      </c>
      <c r="E783" s="52">
        <v>-6.1104939854859764E-8</v>
      </c>
      <c r="F783" s="53">
        <v>594.99999999847137</v>
      </c>
      <c r="G783" s="101">
        <v>28712.822532918155</v>
      </c>
      <c r="H783" s="17">
        <v>1.7471508391477084</v>
      </c>
      <c r="I783" s="111">
        <v>0.86391888841530962</v>
      </c>
      <c r="J783" s="112" t="str">
        <f t="shared" si="124"/>
        <v>No</v>
      </c>
      <c r="K783" s="146" t="b">
        <f t="shared" ref="K783:K791" si="128">OR(($D$789-$F$789)&gt;0,($D$791-$F$791)&gt;0)</f>
        <v>1</v>
      </c>
      <c r="L783" s="107">
        <v>0</v>
      </c>
      <c r="M783" s="27">
        <f t="shared" si="125"/>
        <v>0</v>
      </c>
      <c r="N783" s="27">
        <v>48.256844593263736</v>
      </c>
      <c r="O783" s="27">
        <f t="shared" si="126"/>
        <v>0</v>
      </c>
      <c r="P783" s="14"/>
      <c r="Q783" s="14"/>
      <c r="R783" s="54"/>
      <c r="S783" s="2"/>
      <c r="T783" s="2"/>
    </row>
    <row r="784" spans="1:20" x14ac:dyDescent="0.35">
      <c r="A784" s="93">
        <v>43865</v>
      </c>
      <c r="B784" s="10">
        <v>0.25</v>
      </c>
      <c r="C784" s="18" t="s">
        <v>22</v>
      </c>
      <c r="D784" s="51">
        <v>346.50744507911929</v>
      </c>
      <c r="E784" s="52">
        <v>16721.355927591929</v>
      </c>
      <c r="F784" s="53">
        <v>680</v>
      </c>
      <c r="G784" s="101">
        <v>32814.654323419338</v>
      </c>
      <c r="H784" s="17">
        <v>1.7471508391477084</v>
      </c>
      <c r="I784" s="111">
        <v>0.86391888841530962</v>
      </c>
      <c r="J784" s="112" t="str">
        <f t="shared" si="124"/>
        <v>No</v>
      </c>
      <c r="K784" s="146" t="b">
        <f t="shared" si="128"/>
        <v>1</v>
      </c>
      <c r="L784" s="107">
        <f>-L791</f>
        <v>-287.88988968646913</v>
      </c>
      <c r="M784" s="27">
        <f t="shared" si="125"/>
        <v>1963.4090476617196</v>
      </c>
      <c r="N784" s="27">
        <v>48.256844593263736</v>
      </c>
      <c r="O784" s="27">
        <f t="shared" si="126"/>
        <v>-13892.657666571782</v>
      </c>
      <c r="P784" s="14"/>
      <c r="Q784" s="14"/>
      <c r="R784" s="54"/>
      <c r="S784" s="2"/>
      <c r="T784" s="2"/>
    </row>
    <row r="785" spans="1:20" x14ac:dyDescent="0.35">
      <c r="A785" s="93">
        <v>43865</v>
      </c>
      <c r="B785" s="10">
        <v>0.25</v>
      </c>
      <c r="C785" s="18" t="s">
        <v>21</v>
      </c>
      <c r="D785" s="51">
        <v>0</v>
      </c>
      <c r="E785" s="52">
        <v>0</v>
      </c>
      <c r="F785" s="53">
        <v>0</v>
      </c>
      <c r="G785" s="101">
        <v>0</v>
      </c>
      <c r="H785" s="17">
        <v>1.7471508391477084</v>
      </c>
      <c r="I785" s="111">
        <v>0.86391888841530962</v>
      </c>
      <c r="J785" s="112" t="str">
        <f t="shared" si="124"/>
        <v>No</v>
      </c>
      <c r="K785" s="146" t="b">
        <f t="shared" si="128"/>
        <v>1</v>
      </c>
      <c r="L785" s="107">
        <f t="shared" si="121"/>
        <v>0</v>
      </c>
      <c r="M785" s="27">
        <f t="shared" si="125"/>
        <v>0</v>
      </c>
      <c r="N785" s="27">
        <v>67.559582430569236</v>
      </c>
      <c r="O785" s="27">
        <f t="shared" si="126"/>
        <v>0</v>
      </c>
      <c r="P785" s="14"/>
      <c r="Q785" s="14"/>
      <c r="R785" s="54"/>
      <c r="S785" s="2"/>
      <c r="T785" s="2"/>
    </row>
    <row r="786" spans="1:20" x14ac:dyDescent="0.35">
      <c r="A786" s="93">
        <v>43865</v>
      </c>
      <c r="B786" s="10">
        <v>0.25</v>
      </c>
      <c r="C786" s="18" t="s">
        <v>20</v>
      </c>
      <c r="D786" s="51">
        <v>5.4064237909929034</v>
      </c>
      <c r="E786" s="52">
        <v>365.25573376217568</v>
      </c>
      <c r="F786" s="53">
        <v>0</v>
      </c>
      <c r="G786" s="101">
        <v>0</v>
      </c>
      <c r="H786" s="17">
        <v>1.7471508391477084</v>
      </c>
      <c r="I786" s="111">
        <v>0.86391888841530962</v>
      </c>
      <c r="J786" s="112" t="str">
        <f t="shared" si="124"/>
        <v>No</v>
      </c>
      <c r="K786" s="146" t="b">
        <f t="shared" si="128"/>
        <v>1</v>
      </c>
      <c r="L786" s="107">
        <v>0</v>
      </c>
      <c r="M786" s="27">
        <f t="shared" si="125"/>
        <v>0</v>
      </c>
      <c r="N786" s="27">
        <v>67.559582430569236</v>
      </c>
      <c r="O786" s="27">
        <f t="shared" si="126"/>
        <v>0</v>
      </c>
      <c r="P786" s="14"/>
      <c r="Q786" s="14"/>
      <c r="R786" s="54"/>
      <c r="S786" s="2"/>
      <c r="T786" s="2"/>
    </row>
    <row r="787" spans="1:20" x14ac:dyDescent="0.35">
      <c r="A787" s="93">
        <v>43865</v>
      </c>
      <c r="B787" s="10">
        <v>0.25</v>
      </c>
      <c r="C787" s="18" t="s">
        <v>19</v>
      </c>
      <c r="D787" s="51">
        <v>680</v>
      </c>
      <c r="E787" s="52">
        <v>19688.792594051607</v>
      </c>
      <c r="F787" s="53">
        <v>680</v>
      </c>
      <c r="G787" s="101">
        <v>19688.792594051607</v>
      </c>
      <c r="H787" s="17">
        <v>1.7471508391477084</v>
      </c>
      <c r="I787" s="111">
        <v>0.86391888841530962</v>
      </c>
      <c r="J787" s="112" t="str">
        <f t="shared" si="124"/>
        <v>No</v>
      </c>
      <c r="K787" s="146" t="b">
        <f t="shared" si="128"/>
        <v>1</v>
      </c>
      <c r="L787" s="107">
        <f t="shared" si="121"/>
        <v>0</v>
      </c>
      <c r="M787" s="27">
        <f t="shared" si="125"/>
        <v>0</v>
      </c>
      <c r="N787" s="27">
        <v>28.954106755958243</v>
      </c>
      <c r="O787" s="27">
        <f t="shared" si="126"/>
        <v>0</v>
      </c>
      <c r="P787" s="14"/>
      <c r="Q787" s="14"/>
      <c r="R787" s="54"/>
      <c r="S787" s="2"/>
      <c r="T787" s="2"/>
    </row>
    <row r="788" spans="1:20" x14ac:dyDescent="0.35">
      <c r="A788" s="93">
        <v>43865</v>
      </c>
      <c r="B788" s="10">
        <v>0.25</v>
      </c>
      <c r="C788" s="18" t="s">
        <v>18</v>
      </c>
      <c r="D788" s="51">
        <v>0</v>
      </c>
      <c r="E788" s="52">
        <v>0</v>
      </c>
      <c r="F788" s="53">
        <v>0</v>
      </c>
      <c r="G788" s="101">
        <v>0</v>
      </c>
      <c r="H788" s="17">
        <v>1.7471508391477084</v>
      </c>
      <c r="I788" s="111">
        <v>0.86391888841530962</v>
      </c>
      <c r="J788" s="112" t="str">
        <f t="shared" si="124"/>
        <v>No</v>
      </c>
      <c r="K788" s="146" t="b">
        <f t="shared" si="128"/>
        <v>1</v>
      </c>
      <c r="L788" s="107">
        <f t="shared" si="121"/>
        <v>0</v>
      </c>
      <c r="M788" s="27">
        <f t="shared" si="125"/>
        <v>0</v>
      </c>
      <c r="N788" s="27">
        <v>67.559582430569236</v>
      </c>
      <c r="O788" s="27">
        <f t="shared" si="126"/>
        <v>0</v>
      </c>
      <c r="P788" s="14"/>
      <c r="Q788" s="14"/>
      <c r="R788" s="54"/>
      <c r="S788" s="2"/>
      <c r="T788" s="2"/>
    </row>
    <row r="789" spans="1:20" x14ac:dyDescent="0.35">
      <c r="A789" s="93">
        <v>43865</v>
      </c>
      <c r="B789" s="10">
        <v>0.25</v>
      </c>
      <c r="C789" s="18" t="s">
        <v>17</v>
      </c>
      <c r="D789" s="51">
        <v>532.07989501953125</v>
      </c>
      <c r="E789" s="52">
        <v>0</v>
      </c>
      <c r="F789" s="53">
        <v>532.07989501953125</v>
      </c>
      <c r="G789" s="101">
        <v>0</v>
      </c>
      <c r="H789" s="17">
        <v>1.7471508391477084</v>
      </c>
      <c r="I789" s="111">
        <v>0.86391888841530962</v>
      </c>
      <c r="J789" s="112" t="str">
        <f t="shared" si="124"/>
        <v>No</v>
      </c>
      <c r="K789" s="146" t="b">
        <f t="shared" si="128"/>
        <v>1</v>
      </c>
      <c r="L789" s="107">
        <f t="shared" si="121"/>
        <v>0</v>
      </c>
      <c r="M789" s="27">
        <f t="shared" si="125"/>
        <v>0</v>
      </c>
      <c r="N789" s="27">
        <v>0</v>
      </c>
      <c r="O789" s="27">
        <f t="shared" si="126"/>
        <v>0</v>
      </c>
      <c r="P789" s="14"/>
      <c r="Q789" s="14"/>
      <c r="R789" s="54"/>
      <c r="S789" s="2"/>
      <c r="T789" s="2"/>
    </row>
    <row r="790" spans="1:20" x14ac:dyDescent="0.35">
      <c r="A790" s="93">
        <v>43865</v>
      </c>
      <c r="B790" s="10">
        <v>0.25</v>
      </c>
      <c r="C790" s="18" t="s">
        <v>16</v>
      </c>
      <c r="D790" s="51">
        <v>850</v>
      </c>
      <c r="E790" s="52">
        <v>24610.990742564507</v>
      </c>
      <c r="F790" s="53">
        <v>850</v>
      </c>
      <c r="G790" s="101">
        <v>24610.990742564507</v>
      </c>
      <c r="H790" s="17">
        <v>1.7471508391477084</v>
      </c>
      <c r="I790" s="111">
        <v>0.86391888841530962</v>
      </c>
      <c r="J790" s="112" t="str">
        <f t="shared" si="124"/>
        <v>No</v>
      </c>
      <c r="K790" s="146" t="b">
        <f t="shared" si="128"/>
        <v>1</v>
      </c>
      <c r="L790" s="107">
        <f t="shared" si="121"/>
        <v>0</v>
      </c>
      <c r="M790" s="27">
        <f t="shared" si="125"/>
        <v>0</v>
      </c>
      <c r="N790" s="27">
        <v>28.954106755958243</v>
      </c>
      <c r="O790" s="27">
        <f t="shared" si="126"/>
        <v>0</v>
      </c>
      <c r="P790" s="14"/>
      <c r="Q790" s="14"/>
      <c r="R790" s="54"/>
      <c r="S790" s="2"/>
      <c r="T790" s="2"/>
    </row>
    <row r="791" spans="1:20" x14ac:dyDescent="0.35">
      <c r="A791" s="93">
        <v>43865</v>
      </c>
      <c r="B791" s="10">
        <v>0.25</v>
      </c>
      <c r="C791" s="18" t="s">
        <v>15</v>
      </c>
      <c r="D791" s="51">
        <v>760.11413574218739</v>
      </c>
      <c r="E791" s="52">
        <v>0</v>
      </c>
      <c r="F791" s="53">
        <v>472.22424605571825</v>
      </c>
      <c r="G791" s="101">
        <v>0</v>
      </c>
      <c r="H791" s="17">
        <v>1.7471508391477084</v>
      </c>
      <c r="I791" s="111">
        <v>0.86391888841530962</v>
      </c>
      <c r="J791" s="112" t="str">
        <f t="shared" si="124"/>
        <v>No</v>
      </c>
      <c r="K791" s="146" t="b">
        <f t="shared" si="128"/>
        <v>1</v>
      </c>
      <c r="L791" s="107">
        <f t="shared" si="121"/>
        <v>287.88988968646913</v>
      </c>
      <c r="M791" s="27">
        <f t="shared" si="125"/>
        <v>1963.4090476617196</v>
      </c>
      <c r="N791" s="27">
        <v>0</v>
      </c>
      <c r="O791" s="27">
        <f t="shared" si="126"/>
        <v>0</v>
      </c>
      <c r="P791" s="14"/>
      <c r="Q791" s="14"/>
      <c r="R791" s="54"/>
      <c r="S791" s="2"/>
      <c r="T791" s="2"/>
    </row>
    <row r="792" spans="1:20" x14ac:dyDescent="0.35">
      <c r="A792" s="93">
        <v>43865</v>
      </c>
      <c r="B792" s="10">
        <v>0.29166666666666702</v>
      </c>
      <c r="C792" s="18" t="s">
        <v>24</v>
      </c>
      <c r="D792" s="51">
        <v>1000</v>
      </c>
      <c r="E792" s="52">
        <v>31472.81859365767</v>
      </c>
      <c r="F792" s="53">
        <v>1000</v>
      </c>
      <c r="G792" s="101">
        <v>31472.81859365767</v>
      </c>
      <c r="H792" s="17">
        <v>1.4710325473336958</v>
      </c>
      <c r="I792" s="111">
        <v>0.84736464870418882</v>
      </c>
      <c r="J792" s="112" t="str">
        <f t="shared" si="124"/>
        <v>No</v>
      </c>
      <c r="K792" s="146" t="b">
        <f>OR(($D$799-$F$799)&gt;0,($D$801-$F$801)&gt;0)</f>
        <v>1</v>
      </c>
      <c r="L792" s="107">
        <f t="shared" si="121"/>
        <v>0</v>
      </c>
      <c r="M792" s="27">
        <f t="shared" si="125"/>
        <v>0</v>
      </c>
      <c r="N792" s="27">
        <v>31.472818593657671</v>
      </c>
      <c r="O792" s="27">
        <f t="shared" si="126"/>
        <v>0</v>
      </c>
      <c r="P792" s="14"/>
      <c r="Q792" s="14"/>
      <c r="R792" s="54"/>
      <c r="S792" s="2"/>
      <c r="T792" s="2"/>
    </row>
    <row r="793" spans="1:20" x14ac:dyDescent="0.35">
      <c r="A793" s="93">
        <v>43865</v>
      </c>
      <c r="B793" s="10">
        <v>0.29166666666666702</v>
      </c>
      <c r="C793" s="18" t="s">
        <v>23</v>
      </c>
      <c r="D793" s="51">
        <v>594.99999999906186</v>
      </c>
      <c r="E793" s="52">
        <v>31210.545105327979</v>
      </c>
      <c r="F793" s="53">
        <v>594.99999999929764</v>
      </c>
      <c r="G793" s="101">
        <v>31210.545105340349</v>
      </c>
      <c r="H793" s="17">
        <v>1.4710325473336958</v>
      </c>
      <c r="I793" s="111">
        <v>0.84736464870418882</v>
      </c>
      <c r="J793" s="112" t="str">
        <f t="shared" si="124"/>
        <v>No</v>
      </c>
      <c r="K793" s="146" t="b">
        <f t="shared" ref="K793:K801" si="129">OR(($D$799-$F$799)&gt;0,($D$801-$F$801)&gt;0)</f>
        <v>1</v>
      </c>
      <c r="L793" s="107">
        <f t="shared" si="121"/>
        <v>-2.3578650143463165E-10</v>
      </c>
      <c r="M793" s="27">
        <f t="shared" si="125"/>
        <v>1.6080639397841879E-9</v>
      </c>
      <c r="N793" s="27">
        <v>52.454697656096116</v>
      </c>
      <c r="O793" s="27">
        <f t="shared" si="126"/>
        <v>-1.2368109644142276E-8</v>
      </c>
      <c r="P793" s="14"/>
      <c r="Q793" s="14"/>
      <c r="R793" s="54"/>
      <c r="S793" s="2"/>
      <c r="T793" s="2"/>
    </row>
    <row r="794" spans="1:20" x14ac:dyDescent="0.35">
      <c r="A794" s="93">
        <v>43865</v>
      </c>
      <c r="B794" s="10">
        <v>0.29166666666666702</v>
      </c>
      <c r="C794" s="18" t="s">
        <v>22</v>
      </c>
      <c r="D794" s="51">
        <v>680</v>
      </c>
      <c r="E794" s="52">
        <v>35669.194406145361</v>
      </c>
      <c r="F794" s="53">
        <v>680</v>
      </c>
      <c r="G794" s="101">
        <v>35669.194406145361</v>
      </c>
      <c r="H794" s="17">
        <v>1.4710325473336958</v>
      </c>
      <c r="I794" s="111">
        <v>0.84736464870418882</v>
      </c>
      <c r="J794" s="112" t="str">
        <f t="shared" si="124"/>
        <v>No</v>
      </c>
      <c r="K794" s="146" t="b">
        <f t="shared" si="129"/>
        <v>1</v>
      </c>
      <c r="L794" s="107">
        <f t="shared" si="121"/>
        <v>0</v>
      </c>
      <c r="M794" s="27">
        <f t="shared" si="125"/>
        <v>0</v>
      </c>
      <c r="N794" s="27">
        <v>52.454697656096116</v>
      </c>
      <c r="O794" s="27">
        <f t="shared" si="126"/>
        <v>0</v>
      </c>
      <c r="P794" s="14"/>
      <c r="Q794" s="14"/>
      <c r="R794" s="54"/>
      <c r="S794" s="2"/>
      <c r="T794" s="2"/>
    </row>
    <row r="795" spans="1:20" x14ac:dyDescent="0.35">
      <c r="A795" s="93">
        <v>43865</v>
      </c>
      <c r="B795" s="10">
        <v>0.29166666666666702</v>
      </c>
      <c r="C795" s="18" t="s">
        <v>21</v>
      </c>
      <c r="D795" s="51">
        <v>0</v>
      </c>
      <c r="E795" s="52">
        <v>0</v>
      </c>
      <c r="F795" s="53">
        <v>0</v>
      </c>
      <c r="G795" s="101">
        <v>0</v>
      </c>
      <c r="H795" s="17">
        <v>1.4710325473336958</v>
      </c>
      <c r="I795" s="111">
        <v>0.84736464870418882</v>
      </c>
      <c r="J795" s="112" t="str">
        <f t="shared" si="124"/>
        <v>No</v>
      </c>
      <c r="K795" s="146" t="b">
        <f t="shared" si="129"/>
        <v>1</v>
      </c>
      <c r="L795" s="107">
        <f t="shared" si="121"/>
        <v>0</v>
      </c>
      <c r="M795" s="27">
        <f t="shared" si="125"/>
        <v>0</v>
      </c>
      <c r="N795" s="27">
        <v>73.436576718534567</v>
      </c>
      <c r="O795" s="27">
        <f t="shared" si="126"/>
        <v>0</v>
      </c>
      <c r="P795" s="14"/>
      <c r="Q795" s="14"/>
      <c r="R795" s="54"/>
      <c r="S795" s="2"/>
      <c r="T795" s="2"/>
    </row>
    <row r="796" spans="1:20" x14ac:dyDescent="0.35">
      <c r="A796" s="93">
        <v>43865</v>
      </c>
      <c r="B796" s="10">
        <v>0.29166666666666702</v>
      </c>
      <c r="C796" s="18" t="s">
        <v>20</v>
      </c>
      <c r="D796" s="51">
        <v>38.256952837443464</v>
      </c>
      <c r="E796" s="52">
        <v>2809.4596520642758</v>
      </c>
      <c r="F796" s="53">
        <v>344.78020576629729</v>
      </c>
      <c r="G796" s="101">
        <v>25319.478031788825</v>
      </c>
      <c r="H796" s="17">
        <v>1.4710325473336958</v>
      </c>
      <c r="I796" s="111">
        <v>0.84736464870418882</v>
      </c>
      <c r="J796" s="112" t="str">
        <f t="shared" si="124"/>
        <v>No</v>
      </c>
      <c r="K796" s="146" t="b">
        <f t="shared" si="129"/>
        <v>1</v>
      </c>
      <c r="L796" s="107">
        <f t="shared" si="121"/>
        <v>-306.52325292885382</v>
      </c>
      <c r="M796" s="27">
        <f t="shared" si="125"/>
        <v>2090.488584974783</v>
      </c>
      <c r="N796" s="27">
        <v>73.436576718534567</v>
      </c>
      <c r="O796" s="27">
        <f t="shared" si="126"/>
        <v>-22510.018379724548</v>
      </c>
      <c r="P796" s="14"/>
      <c r="Q796" s="14"/>
      <c r="R796" s="54"/>
      <c r="S796" s="2"/>
      <c r="T796" s="2"/>
    </row>
    <row r="797" spans="1:20" x14ac:dyDescent="0.35">
      <c r="A797" s="93">
        <v>43865</v>
      </c>
      <c r="B797" s="10">
        <v>0.29166666666666702</v>
      </c>
      <c r="C797" s="18" t="s">
        <v>19</v>
      </c>
      <c r="D797" s="51">
        <v>680</v>
      </c>
      <c r="E797" s="52">
        <v>21401.516643687217</v>
      </c>
      <c r="F797" s="53">
        <v>680</v>
      </c>
      <c r="G797" s="101">
        <v>21401.516643687217</v>
      </c>
      <c r="H797" s="17">
        <v>1.4710325473336958</v>
      </c>
      <c r="I797" s="111">
        <v>0.84736464870418882</v>
      </c>
      <c r="J797" s="112" t="str">
        <f t="shared" si="124"/>
        <v>No</v>
      </c>
      <c r="K797" s="146" t="b">
        <f t="shared" si="129"/>
        <v>1</v>
      </c>
      <c r="L797" s="107">
        <f>D797-F797</f>
        <v>0</v>
      </c>
      <c r="M797" s="27">
        <f t="shared" si="125"/>
        <v>0</v>
      </c>
      <c r="N797" s="27">
        <v>31.472818593657671</v>
      </c>
      <c r="O797" s="27">
        <f t="shared" si="126"/>
        <v>0</v>
      </c>
      <c r="P797" s="14"/>
      <c r="Q797" s="14"/>
      <c r="R797" s="54"/>
      <c r="S797" s="2"/>
      <c r="T797" s="2"/>
    </row>
    <row r="798" spans="1:20" x14ac:dyDescent="0.35">
      <c r="A798" s="93">
        <v>43865</v>
      </c>
      <c r="B798" s="10">
        <v>0.29166666666666702</v>
      </c>
      <c r="C798" s="18" t="s">
        <v>18</v>
      </c>
      <c r="D798" s="51">
        <v>0</v>
      </c>
      <c r="E798" s="52">
        <v>0</v>
      </c>
      <c r="F798" s="53">
        <v>0</v>
      </c>
      <c r="G798" s="101">
        <v>0</v>
      </c>
      <c r="H798" s="17">
        <v>1.4710325473336958</v>
      </c>
      <c r="I798" s="111">
        <v>0.84736464870418882</v>
      </c>
      <c r="J798" s="112" t="str">
        <f t="shared" si="124"/>
        <v>No</v>
      </c>
      <c r="K798" s="146" t="b">
        <f t="shared" si="129"/>
        <v>1</v>
      </c>
      <c r="L798" s="107">
        <f t="shared" si="121"/>
        <v>0</v>
      </c>
      <c r="M798" s="27">
        <f t="shared" si="125"/>
        <v>0</v>
      </c>
      <c r="N798" s="27">
        <v>73.436576718534567</v>
      </c>
      <c r="O798" s="27">
        <f t="shared" si="126"/>
        <v>0</v>
      </c>
      <c r="P798" s="14"/>
      <c r="Q798" s="14"/>
      <c r="R798" s="54"/>
      <c r="S798" s="2"/>
      <c r="T798" s="2"/>
    </row>
    <row r="799" spans="1:20" x14ac:dyDescent="0.35">
      <c r="A799" s="93">
        <v>43865</v>
      </c>
      <c r="B799" s="10">
        <v>0.29166666666666702</v>
      </c>
      <c r="C799" s="18" t="s">
        <v>17</v>
      </c>
      <c r="D799" s="51">
        <v>447.99041748046875</v>
      </c>
      <c r="E799" s="52">
        <v>0</v>
      </c>
      <c r="F799" s="53">
        <v>447.99041748046875</v>
      </c>
      <c r="G799" s="101">
        <v>0</v>
      </c>
      <c r="H799" s="17">
        <v>1.4710325473336958</v>
      </c>
      <c r="I799" s="111">
        <v>0.84736464870418882</v>
      </c>
      <c r="J799" s="112" t="str">
        <f t="shared" si="124"/>
        <v>No</v>
      </c>
      <c r="K799" s="146" t="b">
        <f t="shared" si="129"/>
        <v>1</v>
      </c>
      <c r="L799" s="107">
        <f t="shared" si="121"/>
        <v>0</v>
      </c>
      <c r="M799" s="27">
        <f t="shared" si="125"/>
        <v>0</v>
      </c>
      <c r="N799" s="27">
        <v>0</v>
      </c>
      <c r="O799" s="27">
        <f t="shared" si="126"/>
        <v>0</v>
      </c>
      <c r="P799" s="14"/>
      <c r="Q799" s="14"/>
      <c r="R799" s="54"/>
      <c r="S799" s="2"/>
      <c r="T799" s="2"/>
    </row>
    <row r="800" spans="1:20" x14ac:dyDescent="0.35">
      <c r="A800" s="93">
        <v>43865</v>
      </c>
      <c r="B800" s="10">
        <v>0.29166666666666702</v>
      </c>
      <c r="C800" s="18" t="s">
        <v>16</v>
      </c>
      <c r="D800" s="51">
        <v>850</v>
      </c>
      <c r="E800" s="52">
        <v>26751.895804609019</v>
      </c>
      <c r="F800" s="53">
        <v>850</v>
      </c>
      <c r="G800" s="101">
        <v>26751.895804609019</v>
      </c>
      <c r="H800" s="17">
        <v>1.4710325473336958</v>
      </c>
      <c r="I800" s="111">
        <v>0.84736464870418882</v>
      </c>
      <c r="J800" s="112" t="str">
        <f t="shared" si="124"/>
        <v>No</v>
      </c>
      <c r="K800" s="146" t="b">
        <f t="shared" si="129"/>
        <v>1</v>
      </c>
      <c r="L800" s="107">
        <f t="shared" si="121"/>
        <v>0</v>
      </c>
      <c r="M800" s="27">
        <f t="shared" si="125"/>
        <v>0</v>
      </c>
      <c r="N800" s="27">
        <v>31.472818593657671</v>
      </c>
      <c r="O800" s="27">
        <f t="shared" si="126"/>
        <v>0</v>
      </c>
      <c r="P800" s="14"/>
      <c r="Q800" s="14"/>
      <c r="R800" s="54"/>
      <c r="S800" s="2"/>
      <c r="T800" s="2"/>
    </row>
    <row r="801" spans="1:20" x14ac:dyDescent="0.35">
      <c r="A801" s="93">
        <v>43865</v>
      </c>
      <c r="B801" s="10">
        <v>0.29166666666666702</v>
      </c>
      <c r="C801" s="18" t="s">
        <v>15</v>
      </c>
      <c r="D801" s="51">
        <v>639.98626708984375</v>
      </c>
      <c r="E801" s="52">
        <v>0</v>
      </c>
      <c r="F801" s="53">
        <v>333.46301415547242</v>
      </c>
      <c r="G801" s="101">
        <v>0</v>
      </c>
      <c r="H801" s="17">
        <v>1.4710325473336958</v>
      </c>
      <c r="I801" s="111">
        <v>0.84736464870418882</v>
      </c>
      <c r="J801" s="112" t="str">
        <f t="shared" si="124"/>
        <v>No</v>
      </c>
      <c r="K801" s="146" t="b">
        <f t="shared" si="129"/>
        <v>1</v>
      </c>
      <c r="L801" s="107">
        <f t="shared" si="121"/>
        <v>306.52325293437133</v>
      </c>
      <c r="M801" s="27">
        <f t="shared" si="125"/>
        <v>2090.4885850124124</v>
      </c>
      <c r="N801" s="27">
        <v>0</v>
      </c>
      <c r="O801" s="27">
        <f t="shared" si="126"/>
        <v>0</v>
      </c>
      <c r="P801" s="14"/>
      <c r="Q801" s="14"/>
      <c r="R801" s="54"/>
      <c r="S801" s="2"/>
      <c r="T801" s="2"/>
    </row>
    <row r="802" spans="1:20" x14ac:dyDescent="0.35">
      <c r="A802" s="93">
        <v>43865</v>
      </c>
      <c r="B802" s="10">
        <v>0.33333333333333398</v>
      </c>
      <c r="C802" s="18" t="s">
        <v>24</v>
      </c>
      <c r="D802" s="51">
        <v>1000</v>
      </c>
      <c r="E802" s="52">
        <v>33334.154027969271</v>
      </c>
      <c r="F802" s="53">
        <v>1000</v>
      </c>
      <c r="G802" s="101">
        <v>33334.154027969271</v>
      </c>
      <c r="H802" s="17">
        <v>1.3825028091296643</v>
      </c>
      <c r="I802" s="111">
        <v>0.84145198336800009</v>
      </c>
      <c r="J802" s="112" t="str">
        <f t="shared" si="124"/>
        <v>No</v>
      </c>
      <c r="K802" s="146" t="b">
        <f>OR(($D$809-$F$809)&gt;0,($D$811-$F$811)&gt;0)</f>
        <v>1</v>
      </c>
      <c r="L802" s="107">
        <f t="shared" si="121"/>
        <v>0</v>
      </c>
      <c r="M802" s="27">
        <f t="shared" si="125"/>
        <v>0</v>
      </c>
      <c r="N802" s="27">
        <v>33.334154027969269</v>
      </c>
      <c r="O802" s="27">
        <f t="shared" si="126"/>
        <v>0</v>
      </c>
      <c r="P802" s="14"/>
      <c r="Q802" s="14"/>
      <c r="R802" s="54"/>
      <c r="S802" s="2"/>
      <c r="T802" s="2"/>
    </row>
    <row r="803" spans="1:20" x14ac:dyDescent="0.35">
      <c r="A803" s="93">
        <v>43865</v>
      </c>
      <c r="B803" s="10">
        <v>0.33333333333333398</v>
      </c>
      <c r="C803" s="18" t="s">
        <v>23</v>
      </c>
      <c r="D803" s="51">
        <v>594.9999999997101</v>
      </c>
      <c r="E803" s="52">
        <v>33056.36941105342</v>
      </c>
      <c r="F803" s="53">
        <v>594.99999999982515</v>
      </c>
      <c r="G803" s="101">
        <v>33056.369411059815</v>
      </c>
      <c r="H803" s="17">
        <v>1.3825028091296643</v>
      </c>
      <c r="I803" s="111">
        <v>0.84145198336800009</v>
      </c>
      <c r="J803" s="112" t="str">
        <f t="shared" si="124"/>
        <v>No</v>
      </c>
      <c r="K803" s="146" t="b">
        <f t="shared" ref="K803:K811" si="130">OR(($D$809-$F$809)&gt;0,($D$811-$F$811)&gt;0)</f>
        <v>1</v>
      </c>
      <c r="L803" s="107">
        <f t="shared" si="121"/>
        <v>-1.1505107977427542E-10</v>
      </c>
      <c r="M803" s="27">
        <f t="shared" si="125"/>
        <v>7.846483640605584E-10</v>
      </c>
      <c r="N803" s="27">
        <v>55.556923379948785</v>
      </c>
      <c r="O803" s="27">
        <f t="shared" si="126"/>
        <v>-6.3918840237997949E-9</v>
      </c>
      <c r="P803" s="14"/>
      <c r="Q803" s="14"/>
      <c r="R803" s="54"/>
      <c r="S803" s="2"/>
      <c r="T803" s="2"/>
    </row>
    <row r="804" spans="1:20" x14ac:dyDescent="0.35">
      <c r="A804" s="93">
        <v>43865</v>
      </c>
      <c r="B804" s="10">
        <v>0.33333333333333398</v>
      </c>
      <c r="C804" s="18" t="s">
        <v>22</v>
      </c>
      <c r="D804" s="51">
        <v>680</v>
      </c>
      <c r="E804" s="52">
        <v>37778.707898365174</v>
      </c>
      <c r="F804" s="53">
        <v>680</v>
      </c>
      <c r="G804" s="101">
        <v>37778.707898365174</v>
      </c>
      <c r="H804" s="17">
        <v>1.3825028091296643</v>
      </c>
      <c r="I804" s="111">
        <v>0.84145198336800009</v>
      </c>
      <c r="J804" s="112" t="str">
        <f t="shared" si="124"/>
        <v>No</v>
      </c>
      <c r="K804" s="146" t="b">
        <f t="shared" si="130"/>
        <v>1</v>
      </c>
      <c r="L804" s="107">
        <f t="shared" si="121"/>
        <v>0</v>
      </c>
      <c r="M804" s="27">
        <f t="shared" si="125"/>
        <v>0</v>
      </c>
      <c r="N804" s="27">
        <v>55.556923379948785</v>
      </c>
      <c r="O804" s="27">
        <f t="shared" si="126"/>
        <v>0</v>
      </c>
      <c r="P804" s="14"/>
      <c r="Q804" s="14"/>
      <c r="R804" s="54"/>
      <c r="S804" s="2"/>
      <c r="T804" s="2"/>
    </row>
    <row r="805" spans="1:20" x14ac:dyDescent="0.35">
      <c r="A805" s="93">
        <v>43865</v>
      </c>
      <c r="B805" s="10">
        <v>0.33333333333333398</v>
      </c>
      <c r="C805" s="18" t="s">
        <v>21</v>
      </c>
      <c r="D805" s="51">
        <v>0</v>
      </c>
      <c r="E805" s="52">
        <v>0</v>
      </c>
      <c r="F805" s="53">
        <v>0</v>
      </c>
      <c r="G805" s="101">
        <v>0</v>
      </c>
      <c r="H805" s="17">
        <v>1.3825028091296643</v>
      </c>
      <c r="I805" s="111">
        <v>0.84145198336800009</v>
      </c>
      <c r="J805" s="112" t="str">
        <f t="shared" si="124"/>
        <v>No</v>
      </c>
      <c r="K805" s="146" t="b">
        <f t="shared" si="130"/>
        <v>1</v>
      </c>
      <c r="L805" s="107">
        <f t="shared" si="121"/>
        <v>0</v>
      </c>
      <c r="M805" s="27">
        <f t="shared" si="125"/>
        <v>0</v>
      </c>
      <c r="N805" s="27">
        <v>77.779692731928293</v>
      </c>
      <c r="O805" s="27">
        <f t="shared" si="126"/>
        <v>0</v>
      </c>
      <c r="P805" s="14"/>
      <c r="Q805" s="14"/>
      <c r="R805" s="54"/>
      <c r="S805" s="2"/>
      <c r="T805" s="2"/>
    </row>
    <row r="806" spans="1:20" x14ac:dyDescent="0.35">
      <c r="A806" s="93">
        <v>43865</v>
      </c>
      <c r="B806" s="10">
        <v>0.33333333333333398</v>
      </c>
      <c r="C806" s="18" t="s">
        <v>20</v>
      </c>
      <c r="D806" s="51">
        <v>510.00000000000006</v>
      </c>
      <c r="E806" s="52">
        <v>39667.643293283436</v>
      </c>
      <c r="F806" s="53">
        <v>510.00000000000006</v>
      </c>
      <c r="G806" s="101">
        <v>39667.643293283436</v>
      </c>
      <c r="H806" s="17">
        <v>1.3825028091296643</v>
      </c>
      <c r="I806" s="111">
        <v>0.84145198336800009</v>
      </c>
      <c r="J806" s="112" t="str">
        <f t="shared" si="124"/>
        <v>No</v>
      </c>
      <c r="K806" s="146" t="b">
        <f t="shared" si="130"/>
        <v>1</v>
      </c>
      <c r="L806" s="107">
        <f t="shared" si="121"/>
        <v>0</v>
      </c>
      <c r="M806" s="27">
        <f t="shared" si="125"/>
        <v>0</v>
      </c>
      <c r="N806" s="27">
        <v>77.779692731928293</v>
      </c>
      <c r="O806" s="27">
        <f t="shared" si="126"/>
        <v>0</v>
      </c>
      <c r="P806" s="14"/>
      <c r="Q806" s="14"/>
      <c r="R806" s="54"/>
      <c r="S806" s="2"/>
      <c r="T806" s="2"/>
    </row>
    <row r="807" spans="1:20" x14ac:dyDescent="0.35">
      <c r="A807" s="93">
        <v>43865</v>
      </c>
      <c r="B807" s="10">
        <v>0.33333333333333398</v>
      </c>
      <c r="C807" s="18" t="s">
        <v>19</v>
      </c>
      <c r="D807" s="51">
        <v>680</v>
      </c>
      <c r="E807" s="52">
        <v>22667.224739019104</v>
      </c>
      <c r="F807" s="53">
        <v>680</v>
      </c>
      <c r="G807" s="101">
        <v>22667.224739019104</v>
      </c>
      <c r="H807" s="17">
        <v>1.3825028091296643</v>
      </c>
      <c r="I807" s="111">
        <v>0.84145198336800009</v>
      </c>
      <c r="J807" s="112" t="str">
        <f t="shared" si="124"/>
        <v>No</v>
      </c>
      <c r="K807" s="146" t="b">
        <f t="shared" si="130"/>
        <v>1</v>
      </c>
      <c r="L807" s="107">
        <f t="shared" ref="L807:L821" si="131">D807-F807</f>
        <v>0</v>
      </c>
      <c r="M807" s="27">
        <f t="shared" si="125"/>
        <v>0</v>
      </c>
      <c r="N807" s="27">
        <v>33.334154027969269</v>
      </c>
      <c r="O807" s="27">
        <f t="shared" si="126"/>
        <v>0</v>
      </c>
      <c r="P807" s="14"/>
      <c r="Q807" s="14"/>
      <c r="R807" s="54"/>
      <c r="S807" s="2"/>
      <c r="T807" s="2"/>
    </row>
    <row r="808" spans="1:20" x14ac:dyDescent="0.35">
      <c r="A808" s="93">
        <v>43865</v>
      </c>
      <c r="B808" s="10">
        <v>0.33333333333333398</v>
      </c>
      <c r="C808" s="18" t="s">
        <v>18</v>
      </c>
      <c r="D808" s="51">
        <v>273.89114957583564</v>
      </c>
      <c r="E808" s="52">
        <v>21303.16945600311</v>
      </c>
      <c r="F808" s="53">
        <v>411.66988311889565</v>
      </c>
      <c r="G808" s="101">
        <v>32019.557015976538</v>
      </c>
      <c r="H808" s="17">
        <v>1.3825028091296643</v>
      </c>
      <c r="I808" s="111">
        <v>0.84145198336800009</v>
      </c>
      <c r="J808" s="112" t="str">
        <f t="shared" si="124"/>
        <v>No</v>
      </c>
      <c r="K808" s="146" t="b">
        <f t="shared" si="130"/>
        <v>1</v>
      </c>
      <c r="L808" s="107">
        <f t="shared" si="131"/>
        <v>-137.77873354306001</v>
      </c>
      <c r="M808" s="27">
        <f t="shared" si="125"/>
        <v>939.65096276366933</v>
      </c>
      <c r="N808" s="27">
        <v>77.779692731928293</v>
      </c>
      <c r="O808" s="27">
        <f t="shared" si="126"/>
        <v>-10716.387559973429</v>
      </c>
      <c r="P808" s="14"/>
      <c r="Q808" s="14"/>
      <c r="R808" s="54"/>
      <c r="S808" s="2"/>
      <c r="T808" s="2"/>
    </row>
    <row r="809" spans="1:20" x14ac:dyDescent="0.35">
      <c r="A809" s="93">
        <v>43865</v>
      </c>
      <c r="B809" s="10">
        <v>0.33333333333333398</v>
      </c>
      <c r="C809" s="18" t="s">
        <v>17</v>
      </c>
      <c r="D809" s="51">
        <v>421.0294189453125</v>
      </c>
      <c r="E809" s="52">
        <v>0</v>
      </c>
      <c r="F809" s="53">
        <v>421.0294189453125</v>
      </c>
      <c r="G809" s="101">
        <v>0</v>
      </c>
      <c r="H809" s="17">
        <v>1.3825028091296643</v>
      </c>
      <c r="I809" s="111">
        <v>0.84145198336800009</v>
      </c>
      <c r="J809" s="112" t="str">
        <f t="shared" si="124"/>
        <v>No</v>
      </c>
      <c r="K809" s="146" t="b">
        <f t="shared" si="130"/>
        <v>1</v>
      </c>
      <c r="L809" s="107">
        <f t="shared" si="131"/>
        <v>0</v>
      </c>
      <c r="M809" s="27">
        <f t="shared" si="125"/>
        <v>0</v>
      </c>
      <c r="N809" s="27">
        <v>0</v>
      </c>
      <c r="O809" s="27">
        <f t="shared" si="126"/>
        <v>0</v>
      </c>
      <c r="P809" s="14"/>
      <c r="Q809" s="14"/>
      <c r="R809" s="54"/>
      <c r="S809" s="2"/>
      <c r="T809" s="2"/>
    </row>
    <row r="810" spans="1:20" x14ac:dyDescent="0.35">
      <c r="A810" s="93">
        <v>43865</v>
      </c>
      <c r="B810" s="10">
        <v>0.33333333333333398</v>
      </c>
      <c r="C810" s="18" t="s">
        <v>16</v>
      </c>
      <c r="D810" s="51">
        <v>850</v>
      </c>
      <c r="E810" s="52">
        <v>28334.03092377388</v>
      </c>
      <c r="F810" s="53">
        <v>850</v>
      </c>
      <c r="G810" s="101">
        <v>28334.03092377388</v>
      </c>
      <c r="H810" s="17">
        <v>1.3825028091296643</v>
      </c>
      <c r="I810" s="111">
        <v>0.84145198336800009</v>
      </c>
      <c r="J810" s="112" t="str">
        <f t="shared" si="124"/>
        <v>No</v>
      </c>
      <c r="K810" s="146" t="b">
        <f t="shared" si="130"/>
        <v>1</v>
      </c>
      <c r="L810" s="107">
        <f t="shared" si="131"/>
        <v>0</v>
      </c>
      <c r="M810" s="27">
        <f t="shared" si="125"/>
        <v>0</v>
      </c>
      <c r="N810" s="27">
        <v>33.334154027969269</v>
      </c>
      <c r="O810" s="27">
        <f t="shared" si="126"/>
        <v>0</v>
      </c>
      <c r="P810" s="14"/>
      <c r="Q810" s="14"/>
      <c r="R810" s="54"/>
      <c r="S810" s="2"/>
      <c r="T810" s="2"/>
    </row>
    <row r="811" spans="1:20" x14ac:dyDescent="0.35">
      <c r="A811" s="93">
        <v>43865</v>
      </c>
      <c r="B811" s="10">
        <v>0.33333333333333398</v>
      </c>
      <c r="C811" s="18" t="s">
        <v>15</v>
      </c>
      <c r="D811" s="51">
        <v>601.47064208984375</v>
      </c>
      <c r="E811" s="52">
        <v>0</v>
      </c>
      <c r="F811" s="53">
        <v>463.69190854457929</v>
      </c>
      <c r="G811" s="101">
        <v>0</v>
      </c>
      <c r="H811" s="17">
        <v>1.3825028091296643</v>
      </c>
      <c r="I811" s="111">
        <v>0.84145198336800009</v>
      </c>
      <c r="J811" s="112" t="str">
        <f t="shared" si="124"/>
        <v>No</v>
      </c>
      <c r="K811" s="146" t="b">
        <f t="shared" si="130"/>
        <v>1</v>
      </c>
      <c r="L811" s="107">
        <f t="shared" si="131"/>
        <v>137.77873354526446</v>
      </c>
      <c r="M811" s="27">
        <f t="shared" si="125"/>
        <v>939.65096277870362</v>
      </c>
      <c r="N811" s="27">
        <v>0</v>
      </c>
      <c r="O811" s="27">
        <f t="shared" si="126"/>
        <v>0</v>
      </c>
      <c r="P811" s="14"/>
      <c r="Q811" s="14"/>
      <c r="R811" s="54"/>
      <c r="S811" s="2"/>
      <c r="T811" s="2"/>
    </row>
    <row r="812" spans="1:20" x14ac:dyDescent="0.35">
      <c r="A812" s="93">
        <v>43865</v>
      </c>
      <c r="B812" s="10">
        <v>0.375</v>
      </c>
      <c r="C812" s="18" t="s">
        <v>24</v>
      </c>
      <c r="D812" s="51">
        <v>1000</v>
      </c>
      <c r="E812" s="52">
        <v>32950.068938349417</v>
      </c>
      <c r="F812" s="53">
        <v>1000</v>
      </c>
      <c r="G812" s="101">
        <v>32950.068938349417</v>
      </c>
      <c r="H812" s="17">
        <v>1.4476438430295886</v>
      </c>
      <c r="I812" s="111">
        <v>0.87118416667494225</v>
      </c>
      <c r="J812" s="112" t="str">
        <f t="shared" si="124"/>
        <v>No</v>
      </c>
      <c r="K812" s="146" t="b">
        <f>OR(($D$819-$F$819)&gt;0,($D$821-$F$821)&gt;0)</f>
        <v>1</v>
      </c>
      <c r="L812" s="107">
        <f t="shared" si="131"/>
        <v>0</v>
      </c>
      <c r="M812" s="27">
        <f t="shared" si="125"/>
        <v>0</v>
      </c>
      <c r="N812" s="27">
        <v>32.950068938349418</v>
      </c>
      <c r="O812" s="27">
        <f t="shared" si="126"/>
        <v>0</v>
      </c>
      <c r="P812" s="14"/>
      <c r="Q812" s="14"/>
      <c r="R812" s="54"/>
      <c r="S812" s="2"/>
      <c r="T812" s="2"/>
    </row>
    <row r="813" spans="1:20" x14ac:dyDescent="0.35">
      <c r="A813" s="93">
        <v>43865</v>
      </c>
      <c r="B813" s="10">
        <v>0.375</v>
      </c>
      <c r="C813" s="18" t="s">
        <v>23</v>
      </c>
      <c r="D813" s="51">
        <v>594.99999999989734</v>
      </c>
      <c r="E813" s="52">
        <v>32675.4850305242</v>
      </c>
      <c r="F813" s="53">
        <v>594.99999999992224</v>
      </c>
      <c r="G813" s="101">
        <v>32675.485030525568</v>
      </c>
      <c r="H813" s="17">
        <v>1.4476438430295886</v>
      </c>
      <c r="I813" s="111">
        <v>0.87118416667494225</v>
      </c>
      <c r="J813" s="112" t="str">
        <f t="shared" si="124"/>
        <v>No</v>
      </c>
      <c r="K813" s="146" t="b">
        <f t="shared" ref="K813:K821" si="132">OR(($D$819-$F$819)&gt;0,($D$821-$F$821)&gt;0)</f>
        <v>1</v>
      </c>
      <c r="L813" s="107">
        <f t="shared" si="131"/>
        <v>-2.4897417461033911E-11</v>
      </c>
      <c r="M813" s="27">
        <f t="shared" si="125"/>
        <v>1.6980038708425129E-10</v>
      </c>
      <c r="N813" s="27">
        <v>54.916781563915691</v>
      </c>
      <c r="O813" s="27">
        <f t="shared" si="126"/>
        <v>-1.3672860362132198E-9</v>
      </c>
      <c r="P813" s="14"/>
      <c r="Q813" s="14"/>
      <c r="R813" s="54"/>
      <c r="S813" s="2"/>
      <c r="T813" s="2"/>
    </row>
    <row r="814" spans="1:20" x14ac:dyDescent="0.35">
      <c r="A814" s="93">
        <v>43865</v>
      </c>
      <c r="B814" s="10">
        <v>0.375</v>
      </c>
      <c r="C814" s="18" t="s">
        <v>22</v>
      </c>
      <c r="D814" s="51">
        <v>680</v>
      </c>
      <c r="E814" s="52">
        <v>37343.411463462668</v>
      </c>
      <c r="F814" s="53">
        <v>680</v>
      </c>
      <c r="G814" s="101">
        <v>37343.411463462668</v>
      </c>
      <c r="H814" s="17">
        <v>1.4476438430295886</v>
      </c>
      <c r="I814" s="111">
        <v>0.87118416667494225</v>
      </c>
      <c r="J814" s="112" t="str">
        <f t="shared" si="124"/>
        <v>No</v>
      </c>
      <c r="K814" s="146" t="b">
        <f t="shared" si="132"/>
        <v>1</v>
      </c>
      <c r="L814" s="107">
        <f t="shared" si="131"/>
        <v>0</v>
      </c>
      <c r="M814" s="27">
        <f t="shared" si="125"/>
        <v>0</v>
      </c>
      <c r="N814" s="27">
        <v>54.916781563915691</v>
      </c>
      <c r="O814" s="27">
        <f t="shared" si="126"/>
        <v>0</v>
      </c>
      <c r="P814" s="14"/>
      <c r="Q814" s="14"/>
      <c r="R814" s="54"/>
      <c r="S814" s="2"/>
      <c r="T814" s="2"/>
    </row>
    <row r="815" spans="1:20" x14ac:dyDescent="0.35">
      <c r="A815" s="93">
        <v>43865</v>
      </c>
      <c r="B815" s="10">
        <v>0.375</v>
      </c>
      <c r="C815" s="18" t="s">
        <v>21</v>
      </c>
      <c r="D815" s="51">
        <v>2.0972773090321652</v>
      </c>
      <c r="E815" s="52">
        <v>161.24600780270688</v>
      </c>
      <c r="F815" s="53">
        <v>113.17180263528144</v>
      </c>
      <c r="G815" s="101">
        <v>8701.0436303228616</v>
      </c>
      <c r="H815" s="17">
        <v>1.4476438430295886</v>
      </c>
      <c r="I815" s="111">
        <v>0.87118416667494225</v>
      </c>
      <c r="J815" s="112" t="str">
        <f t="shared" si="124"/>
        <v>No</v>
      </c>
      <c r="K815" s="146" t="b">
        <f t="shared" si="132"/>
        <v>1</v>
      </c>
      <c r="L815" s="107">
        <f t="shared" si="131"/>
        <v>-111.07452532624927</v>
      </c>
      <c r="M815" s="27">
        <f t="shared" si="125"/>
        <v>757.52826272502011</v>
      </c>
      <c r="N815" s="27">
        <v>76.883494189481979</v>
      </c>
      <c r="O815" s="27">
        <f t="shared" si="126"/>
        <v>-8539.7976225201546</v>
      </c>
      <c r="P815" s="14"/>
      <c r="Q815" s="14"/>
      <c r="R815" s="54"/>
      <c r="S815" s="2"/>
      <c r="T815" s="2"/>
    </row>
    <row r="816" spans="1:20" x14ac:dyDescent="0.35">
      <c r="A816" s="93">
        <v>43865</v>
      </c>
      <c r="B816" s="10">
        <v>0.375</v>
      </c>
      <c r="C816" s="18" t="s">
        <v>20</v>
      </c>
      <c r="D816" s="51">
        <v>510.00000000000006</v>
      </c>
      <c r="E816" s="52">
        <v>39210.582036635817</v>
      </c>
      <c r="F816" s="53">
        <v>510.00000000000006</v>
      </c>
      <c r="G816" s="101">
        <v>39210.582036635817</v>
      </c>
      <c r="H816" s="17">
        <v>1.4476438430295886</v>
      </c>
      <c r="I816" s="111">
        <v>0.87118416667494225</v>
      </c>
      <c r="J816" s="112" t="str">
        <f t="shared" si="124"/>
        <v>No</v>
      </c>
      <c r="K816" s="146" t="b">
        <f t="shared" si="132"/>
        <v>1</v>
      </c>
      <c r="L816" s="107">
        <f t="shared" si="131"/>
        <v>0</v>
      </c>
      <c r="M816" s="27">
        <f t="shared" si="125"/>
        <v>0</v>
      </c>
      <c r="N816" s="27">
        <v>76.883494189481979</v>
      </c>
      <c r="O816" s="27">
        <f t="shared" si="126"/>
        <v>0</v>
      </c>
      <c r="P816" s="14"/>
      <c r="Q816" s="14"/>
      <c r="R816" s="54"/>
      <c r="S816" s="2"/>
      <c r="T816" s="2"/>
    </row>
    <row r="817" spans="1:20" x14ac:dyDescent="0.35">
      <c r="A817" s="93">
        <v>43865</v>
      </c>
      <c r="B817" s="10">
        <v>0.375</v>
      </c>
      <c r="C817" s="18" t="s">
        <v>19</v>
      </c>
      <c r="D817" s="51">
        <v>680</v>
      </c>
      <c r="E817" s="52">
        <v>22406.046878077603</v>
      </c>
      <c r="F817" s="53">
        <v>680</v>
      </c>
      <c r="G817" s="101">
        <v>22406.046878077603</v>
      </c>
      <c r="H817" s="17">
        <v>1.4476438430295886</v>
      </c>
      <c r="I817" s="111">
        <v>0.87118416667494225</v>
      </c>
      <c r="J817" s="112" t="str">
        <f t="shared" si="124"/>
        <v>No</v>
      </c>
      <c r="K817" s="146" t="b">
        <f t="shared" si="132"/>
        <v>1</v>
      </c>
      <c r="L817" s="107">
        <f t="shared" si="131"/>
        <v>0</v>
      </c>
      <c r="M817" s="27">
        <f t="shared" si="125"/>
        <v>0</v>
      </c>
      <c r="N817" s="27">
        <v>32.950068938349418</v>
      </c>
      <c r="O817" s="27">
        <f t="shared" si="126"/>
        <v>0</v>
      </c>
      <c r="P817" s="14"/>
      <c r="Q817" s="14"/>
      <c r="R817" s="54"/>
      <c r="S817" s="2"/>
      <c r="T817" s="2"/>
    </row>
    <row r="818" spans="1:20" x14ac:dyDescent="0.35">
      <c r="A818" s="93">
        <v>43865</v>
      </c>
      <c r="B818" s="10">
        <v>0.375</v>
      </c>
      <c r="C818" s="18" t="s">
        <v>18</v>
      </c>
      <c r="D818" s="51">
        <v>494.55045881199726</v>
      </c>
      <c r="E818" s="52">
        <v>38022.767326477835</v>
      </c>
      <c r="F818" s="53">
        <v>494.55045881199715</v>
      </c>
      <c r="G818" s="101">
        <v>38022.767326477828</v>
      </c>
      <c r="H818" s="17">
        <v>1.4476438430295886</v>
      </c>
      <c r="I818" s="111">
        <v>0.87118416667494225</v>
      </c>
      <c r="J818" s="112" t="str">
        <f t="shared" si="124"/>
        <v>No</v>
      </c>
      <c r="K818" s="146" t="b">
        <f t="shared" si="132"/>
        <v>1</v>
      </c>
      <c r="L818" s="107">
        <f t="shared" si="131"/>
        <v>0</v>
      </c>
      <c r="M818" s="27">
        <f t="shared" si="125"/>
        <v>0</v>
      </c>
      <c r="N818" s="27">
        <v>76.883494189481979</v>
      </c>
      <c r="O818" s="27">
        <f t="shared" si="126"/>
        <v>0</v>
      </c>
      <c r="P818" s="14"/>
      <c r="Q818" s="14"/>
      <c r="R818" s="54"/>
      <c r="S818" s="2"/>
      <c r="T818" s="2"/>
    </row>
    <row r="819" spans="1:20" x14ac:dyDescent="0.35">
      <c r="A819" s="93">
        <v>43865</v>
      </c>
      <c r="B819" s="10">
        <v>0.375</v>
      </c>
      <c r="C819" s="18" t="s">
        <v>17</v>
      </c>
      <c r="D819" s="51">
        <v>440.86758422851563</v>
      </c>
      <c r="E819" s="52">
        <v>0</v>
      </c>
      <c r="F819" s="53">
        <v>440.86758422851563</v>
      </c>
      <c r="G819" s="101">
        <v>0</v>
      </c>
      <c r="H819" s="17">
        <v>1.4476438430295886</v>
      </c>
      <c r="I819" s="111">
        <v>0.87118416667494225</v>
      </c>
      <c r="J819" s="112" t="str">
        <f t="shared" si="124"/>
        <v>No</v>
      </c>
      <c r="K819" s="146" t="b">
        <f t="shared" si="132"/>
        <v>1</v>
      </c>
      <c r="L819" s="107">
        <f t="shared" si="131"/>
        <v>0</v>
      </c>
      <c r="M819" s="27">
        <f t="shared" si="125"/>
        <v>0</v>
      </c>
      <c r="N819" s="27">
        <v>0</v>
      </c>
      <c r="O819" s="27">
        <f t="shared" si="126"/>
        <v>0</v>
      </c>
      <c r="P819" s="14"/>
      <c r="Q819" s="14"/>
      <c r="R819" s="54"/>
      <c r="S819" s="2"/>
      <c r="T819" s="2"/>
    </row>
    <row r="820" spans="1:20" x14ac:dyDescent="0.35">
      <c r="A820" s="93">
        <v>43865</v>
      </c>
      <c r="B820" s="10">
        <v>0.375</v>
      </c>
      <c r="C820" s="18" t="s">
        <v>16</v>
      </c>
      <c r="D820" s="51">
        <v>850</v>
      </c>
      <c r="E820" s="52">
        <v>28007.558597597006</v>
      </c>
      <c r="F820" s="53">
        <v>850</v>
      </c>
      <c r="G820" s="101">
        <v>28007.558597597006</v>
      </c>
      <c r="H820" s="17">
        <v>1.4476438430295886</v>
      </c>
      <c r="I820" s="111">
        <v>0.87118416667494225</v>
      </c>
      <c r="J820" s="112" t="str">
        <f t="shared" si="124"/>
        <v>No</v>
      </c>
      <c r="K820" s="146" t="b">
        <f t="shared" si="132"/>
        <v>1</v>
      </c>
      <c r="L820" s="107">
        <f t="shared" si="131"/>
        <v>0</v>
      </c>
      <c r="M820" s="27">
        <f t="shared" si="125"/>
        <v>0</v>
      </c>
      <c r="N820" s="27">
        <v>32.950068938349418</v>
      </c>
      <c r="O820" s="27">
        <f t="shared" si="126"/>
        <v>0</v>
      </c>
      <c r="P820" s="14"/>
      <c r="Q820" s="14"/>
      <c r="R820" s="54"/>
      <c r="S820" s="2"/>
      <c r="T820" s="2"/>
    </row>
    <row r="821" spans="1:20" x14ac:dyDescent="0.35">
      <c r="A821" s="93">
        <v>43865</v>
      </c>
      <c r="B821" s="10">
        <v>0.375</v>
      </c>
      <c r="C821" s="18" t="s">
        <v>15</v>
      </c>
      <c r="D821" s="51">
        <v>629.810791015625</v>
      </c>
      <c r="E821" s="52">
        <v>0</v>
      </c>
      <c r="F821" s="53">
        <v>518.73626568782083</v>
      </c>
      <c r="G821" s="101">
        <v>0</v>
      </c>
      <c r="H821" s="17">
        <v>1.4476438430295886</v>
      </c>
      <c r="I821" s="111">
        <v>0.87118416667494225</v>
      </c>
      <c r="J821" s="112" t="str">
        <f t="shared" si="124"/>
        <v>No</v>
      </c>
      <c r="K821" s="146" t="b">
        <f t="shared" si="132"/>
        <v>1</v>
      </c>
      <c r="L821" s="107">
        <f t="shared" si="131"/>
        <v>111.07452532780417</v>
      </c>
      <c r="M821" s="27">
        <f t="shared" si="125"/>
        <v>757.52826273562448</v>
      </c>
      <c r="N821" s="27">
        <v>0</v>
      </c>
      <c r="O821" s="27">
        <f t="shared" si="126"/>
        <v>0</v>
      </c>
      <c r="P821" s="14"/>
      <c r="Q821" s="14"/>
      <c r="R821" s="54"/>
      <c r="S821" s="2"/>
      <c r="T821" s="2"/>
    </row>
    <row r="822" spans="1:20" x14ac:dyDescent="0.35">
      <c r="A822" s="93">
        <v>43865</v>
      </c>
      <c r="B822" s="10">
        <v>0.41666666666666702</v>
      </c>
      <c r="C822" s="18" t="s">
        <v>24</v>
      </c>
      <c r="D822" s="51">
        <v>1000</v>
      </c>
      <c r="E822" s="52">
        <v>32218.830017726999</v>
      </c>
      <c r="F822" s="53">
        <v>1000</v>
      </c>
      <c r="G822" s="101">
        <v>32218.830017726999</v>
      </c>
      <c r="H822" s="17">
        <v>1.5681220375022058</v>
      </c>
      <c r="I822" s="111">
        <v>1.0653649024370873</v>
      </c>
      <c r="J822" s="112" t="str">
        <f t="shared" si="124"/>
        <v>No</v>
      </c>
      <c r="K822" s="146" t="b">
        <f>OR(($D$829-$F$829)&gt;0,($D$831-$F$831)&gt;0)</f>
        <v>0</v>
      </c>
      <c r="L822" s="107">
        <f>IF(H822&lt;I822,D822-F822,0)</f>
        <v>0</v>
      </c>
      <c r="M822" s="27">
        <f t="shared" si="125"/>
        <v>0</v>
      </c>
      <c r="N822" s="27">
        <v>32.218830017727001</v>
      </c>
      <c r="O822" s="27">
        <f t="shared" si="126"/>
        <v>0</v>
      </c>
      <c r="P822" s="14"/>
      <c r="Q822" s="14"/>
      <c r="R822" s="54"/>
      <c r="S822" s="2"/>
      <c r="T822" s="2"/>
    </row>
    <row r="823" spans="1:20" x14ac:dyDescent="0.35">
      <c r="A823" s="93">
        <v>43865</v>
      </c>
      <c r="B823" s="10">
        <v>0.41666666666666702</v>
      </c>
      <c r="C823" s="18" t="s">
        <v>23</v>
      </c>
      <c r="D823" s="51">
        <v>594.99999999990109</v>
      </c>
      <c r="E823" s="52">
        <v>31950.339767573965</v>
      </c>
      <c r="F823" s="53">
        <v>594.99999999986096</v>
      </c>
      <c r="G823" s="101">
        <v>31950.339767571808</v>
      </c>
      <c r="H823" s="17">
        <v>1.5681220375022058</v>
      </c>
      <c r="I823" s="111">
        <v>1.0653649024370873</v>
      </c>
      <c r="J823" s="112" t="str">
        <f t="shared" si="124"/>
        <v>No</v>
      </c>
      <c r="K823" s="146" t="b">
        <f t="shared" ref="K823:K831" si="133">OR(($D$829-$F$829)&gt;0,($D$831-$F$831)&gt;0)</f>
        <v>0</v>
      </c>
      <c r="L823" s="107">
        <f>IF(H823&lt;I823,D823-F823,0)</f>
        <v>0</v>
      </c>
      <c r="M823" s="27">
        <f t="shared" si="125"/>
        <v>0</v>
      </c>
      <c r="N823" s="27">
        <v>53.698050029545001</v>
      </c>
      <c r="O823" s="27">
        <f t="shared" si="126"/>
        <v>0</v>
      </c>
      <c r="P823" s="14"/>
      <c r="Q823" s="14"/>
      <c r="R823" s="54"/>
      <c r="S823" s="2"/>
      <c r="T823" s="2"/>
    </row>
    <row r="824" spans="1:20" x14ac:dyDescent="0.35">
      <c r="A824" s="93">
        <v>43865</v>
      </c>
      <c r="B824" s="10">
        <v>0.41666666666666702</v>
      </c>
      <c r="C824" s="18" t="s">
        <v>22</v>
      </c>
      <c r="D824" s="51">
        <v>680</v>
      </c>
      <c r="E824" s="52">
        <v>36514.674020090599</v>
      </c>
      <c r="F824" s="53">
        <v>680</v>
      </c>
      <c r="G824" s="101">
        <v>36514.674020090599</v>
      </c>
      <c r="H824" s="17">
        <v>1.5681220375022058</v>
      </c>
      <c r="I824" s="111">
        <v>1.0653649024370873</v>
      </c>
      <c r="J824" s="112" t="str">
        <f t="shared" si="124"/>
        <v>No</v>
      </c>
      <c r="K824" s="146" t="b">
        <f t="shared" si="133"/>
        <v>0</v>
      </c>
      <c r="L824" s="107">
        <f>IF(H824&lt;I824,D824-F824,0)</f>
        <v>0</v>
      </c>
      <c r="M824" s="27">
        <f t="shared" si="125"/>
        <v>0</v>
      </c>
      <c r="N824" s="27">
        <v>53.698050029545001</v>
      </c>
      <c r="O824" s="27">
        <f t="shared" si="126"/>
        <v>0</v>
      </c>
      <c r="P824" s="14"/>
      <c r="Q824" s="14"/>
      <c r="R824" s="54"/>
      <c r="S824" s="2"/>
      <c r="T824" s="2"/>
    </row>
    <row r="825" spans="1:20" x14ac:dyDescent="0.35">
      <c r="A825" s="93">
        <v>43865</v>
      </c>
      <c r="B825" s="10">
        <v>0.41666666666666702</v>
      </c>
      <c r="C825" s="18" t="s">
        <v>21</v>
      </c>
      <c r="D825" s="51">
        <v>67.290257360001988</v>
      </c>
      <c r="E825" s="52">
        <v>5058.697848705684</v>
      </c>
      <c r="F825" s="53">
        <v>67.290257360041778</v>
      </c>
      <c r="G825" s="101">
        <v>5058.6978487086753</v>
      </c>
      <c r="H825" s="17">
        <v>1.5681220375022058</v>
      </c>
      <c r="I825" s="111">
        <v>1.0653649024370873</v>
      </c>
      <c r="J825" s="112" t="str">
        <f t="shared" si="124"/>
        <v>No</v>
      </c>
      <c r="K825" s="146" t="b">
        <f t="shared" si="133"/>
        <v>0</v>
      </c>
      <c r="L825" s="107">
        <f>IF(H825&lt;I825,D825-F825,0)</f>
        <v>0</v>
      </c>
      <c r="M825" s="27">
        <f t="shared" si="125"/>
        <v>0</v>
      </c>
      <c r="N825" s="27">
        <v>75.177270041363002</v>
      </c>
      <c r="O825" s="27">
        <f t="shared" si="126"/>
        <v>0</v>
      </c>
      <c r="P825" s="14"/>
      <c r="Q825" s="14"/>
      <c r="R825" s="54"/>
      <c r="S825" s="2"/>
      <c r="T825" s="2"/>
    </row>
    <row r="826" spans="1:20" x14ac:dyDescent="0.35">
      <c r="A826" s="93">
        <v>43865</v>
      </c>
      <c r="B826" s="10">
        <v>0.41666666666666702</v>
      </c>
      <c r="C826" s="18" t="s">
        <v>20</v>
      </c>
      <c r="D826" s="51">
        <v>510.00000000000006</v>
      </c>
      <c r="E826" s="52">
        <v>38340.407721095136</v>
      </c>
      <c r="F826" s="53">
        <v>510.00000000000006</v>
      </c>
      <c r="G826" s="101">
        <v>38340.407721095136</v>
      </c>
      <c r="H826" s="17">
        <v>1.5681220375022058</v>
      </c>
      <c r="I826" s="111">
        <v>1.0653649024370873</v>
      </c>
      <c r="J826" s="112" t="str">
        <f t="shared" si="124"/>
        <v>No</v>
      </c>
      <c r="K826" s="146" t="b">
        <f t="shared" si="133"/>
        <v>0</v>
      </c>
      <c r="L826" s="107">
        <f>IF(H826&lt;I826,D826-F826,0)</f>
        <v>0</v>
      </c>
      <c r="M826" s="27">
        <f t="shared" si="125"/>
        <v>0</v>
      </c>
      <c r="N826" s="27">
        <v>75.177270041363002</v>
      </c>
      <c r="O826" s="27">
        <f t="shared" si="126"/>
        <v>0</v>
      </c>
      <c r="P826" s="14"/>
      <c r="Q826" s="14"/>
      <c r="R826" s="54"/>
      <c r="S826" s="2"/>
      <c r="T826" s="2"/>
    </row>
    <row r="827" spans="1:20" x14ac:dyDescent="0.35">
      <c r="A827" s="93">
        <v>43865</v>
      </c>
      <c r="B827" s="10">
        <v>0.41666666666666702</v>
      </c>
      <c r="C827" s="18" t="s">
        <v>19</v>
      </c>
      <c r="D827" s="51">
        <v>680</v>
      </c>
      <c r="E827" s="52">
        <v>21908.80441205436</v>
      </c>
      <c r="F827" s="53">
        <v>680</v>
      </c>
      <c r="G827" s="101">
        <v>21908.80441205436</v>
      </c>
      <c r="H827" s="17">
        <v>1.5681220375022058</v>
      </c>
      <c r="I827" s="111">
        <v>1.0653649024370873</v>
      </c>
      <c r="J827" s="112" t="str">
        <f t="shared" si="124"/>
        <v>No</v>
      </c>
      <c r="K827" s="146" t="b">
        <f t="shared" si="133"/>
        <v>0</v>
      </c>
      <c r="L827" s="107">
        <f>IF(H827&lt;I827,D827-F827,0)</f>
        <v>0</v>
      </c>
      <c r="M827" s="27">
        <f t="shared" si="125"/>
        <v>0</v>
      </c>
      <c r="N827" s="27">
        <v>32.218830017727001</v>
      </c>
      <c r="O827" s="27">
        <f t="shared" si="126"/>
        <v>0</v>
      </c>
      <c r="P827" s="14"/>
      <c r="Q827" s="14"/>
      <c r="R827" s="54"/>
      <c r="S827" s="2"/>
      <c r="T827" s="2"/>
    </row>
    <row r="828" spans="1:20" x14ac:dyDescent="0.35">
      <c r="A828" s="93">
        <v>43865</v>
      </c>
      <c r="B828" s="10">
        <v>0.41666666666666702</v>
      </c>
      <c r="C828" s="18" t="s">
        <v>18</v>
      </c>
      <c r="D828" s="51">
        <v>499.82860388410057</v>
      </c>
      <c r="E828" s="52">
        <v>37575.749928592486</v>
      </c>
      <c r="F828" s="53">
        <v>499.82860388410052</v>
      </c>
      <c r="G828" s="101">
        <v>37575.749928592486</v>
      </c>
      <c r="H828" s="17">
        <v>1.5681220375022058</v>
      </c>
      <c r="I828" s="111">
        <v>1.0653649024370873</v>
      </c>
      <c r="J828" s="112" t="str">
        <f t="shared" si="124"/>
        <v>No</v>
      </c>
      <c r="K828" s="146" t="b">
        <f t="shared" si="133"/>
        <v>0</v>
      </c>
      <c r="L828" s="107">
        <f>IF(H828&lt;I828,D828-F828,0)</f>
        <v>0</v>
      </c>
      <c r="M828" s="27">
        <f t="shared" si="125"/>
        <v>0</v>
      </c>
      <c r="N828" s="27">
        <v>75.177270041363002</v>
      </c>
      <c r="O828" s="27">
        <f t="shared" si="126"/>
        <v>0</v>
      </c>
      <c r="P828" s="14"/>
      <c r="Q828" s="14"/>
      <c r="R828" s="54"/>
      <c r="S828" s="2"/>
      <c r="T828" s="2"/>
    </row>
    <row r="829" spans="1:20" x14ac:dyDescent="0.35">
      <c r="A829" s="93">
        <v>43865</v>
      </c>
      <c r="B829" s="10">
        <v>0.41666666666666702</v>
      </c>
      <c r="C829" s="18" t="s">
        <v>17</v>
      </c>
      <c r="D829" s="51">
        <v>477.55816650390625</v>
      </c>
      <c r="E829" s="52">
        <v>0</v>
      </c>
      <c r="F829" s="53">
        <v>477.55816650390625</v>
      </c>
      <c r="G829" s="101">
        <v>0</v>
      </c>
      <c r="H829" s="17">
        <v>1.5681220375022058</v>
      </c>
      <c r="I829" s="111">
        <v>1.0653649024370873</v>
      </c>
      <c r="J829" s="112" t="str">
        <f t="shared" si="124"/>
        <v>No</v>
      </c>
      <c r="K829" s="146" t="b">
        <f t="shared" si="133"/>
        <v>0</v>
      </c>
      <c r="L829" s="107">
        <f>IF(H829&lt;I829,D829-F829,0)</f>
        <v>0</v>
      </c>
      <c r="M829" s="27">
        <f t="shared" si="125"/>
        <v>0</v>
      </c>
      <c r="N829" s="27">
        <v>0</v>
      </c>
      <c r="O829" s="27">
        <f t="shared" si="126"/>
        <v>0</v>
      </c>
      <c r="P829" s="14"/>
      <c r="Q829" s="14"/>
      <c r="R829" s="54"/>
      <c r="S829" s="2"/>
      <c r="T829" s="2"/>
    </row>
    <row r="830" spans="1:20" x14ac:dyDescent="0.35">
      <c r="A830" s="93">
        <v>43865</v>
      </c>
      <c r="B830" s="10">
        <v>0.41666666666666702</v>
      </c>
      <c r="C830" s="18" t="s">
        <v>16</v>
      </c>
      <c r="D830" s="51">
        <v>850</v>
      </c>
      <c r="E830" s="52">
        <v>27386.005515067951</v>
      </c>
      <c r="F830" s="53">
        <v>850</v>
      </c>
      <c r="G830" s="101">
        <v>27386.005515067951</v>
      </c>
      <c r="H830" s="17">
        <v>1.5681220375022058</v>
      </c>
      <c r="I830" s="111">
        <v>1.0653649024370873</v>
      </c>
      <c r="J830" s="112" t="str">
        <f t="shared" si="124"/>
        <v>No</v>
      </c>
      <c r="K830" s="146" t="b">
        <f t="shared" si="133"/>
        <v>0</v>
      </c>
      <c r="L830" s="107">
        <f>IF(H830&lt;I830,D830-F830,0)</f>
        <v>0</v>
      </c>
      <c r="M830" s="27">
        <f t="shared" si="125"/>
        <v>0</v>
      </c>
      <c r="N830" s="27">
        <v>32.218830017727001</v>
      </c>
      <c r="O830" s="27">
        <f t="shared" si="126"/>
        <v>0</v>
      </c>
      <c r="P830" s="14"/>
      <c r="Q830" s="14"/>
      <c r="R830" s="54"/>
      <c r="S830" s="2"/>
      <c r="T830" s="2"/>
    </row>
    <row r="831" spans="1:20" x14ac:dyDescent="0.35">
      <c r="A831" s="93">
        <v>43865</v>
      </c>
      <c r="B831" s="10">
        <v>0.41666666666666702</v>
      </c>
      <c r="C831" s="18" t="s">
        <v>15</v>
      </c>
      <c r="D831" s="51">
        <v>682.2259521484375</v>
      </c>
      <c r="E831" s="52">
        <v>0</v>
      </c>
      <c r="F831" s="53">
        <v>682.2259521484375</v>
      </c>
      <c r="G831" s="101">
        <v>0</v>
      </c>
      <c r="H831" s="17">
        <v>1.5681220375022058</v>
      </c>
      <c r="I831" s="111">
        <v>1.0653649024370873</v>
      </c>
      <c r="J831" s="112" t="str">
        <f t="shared" si="124"/>
        <v>No</v>
      </c>
      <c r="K831" s="146" t="b">
        <f t="shared" si="133"/>
        <v>0</v>
      </c>
      <c r="L831" s="107">
        <f>IF(H831&lt;I831,D831-F831,0)</f>
        <v>0</v>
      </c>
      <c r="M831" s="27">
        <f t="shared" si="125"/>
        <v>0</v>
      </c>
      <c r="N831" s="27">
        <v>0</v>
      </c>
      <c r="O831" s="27">
        <f t="shared" si="126"/>
        <v>0</v>
      </c>
      <c r="P831" s="14"/>
      <c r="Q831" s="14"/>
      <c r="R831" s="54"/>
      <c r="S831" s="2"/>
      <c r="T831" s="2"/>
    </row>
    <row r="832" spans="1:20" x14ac:dyDescent="0.35">
      <c r="A832" s="93">
        <v>43865</v>
      </c>
      <c r="B832" s="10">
        <v>0.45833333333333398</v>
      </c>
      <c r="C832" s="18" t="s">
        <v>24</v>
      </c>
      <c r="D832" s="51">
        <v>1000</v>
      </c>
      <c r="E832" s="52">
        <v>32211.44376600354</v>
      </c>
      <c r="F832" s="53">
        <v>1000</v>
      </c>
      <c r="G832" s="101">
        <v>32211.44376600354</v>
      </c>
      <c r="H832" s="17">
        <v>1.5317079272306779</v>
      </c>
      <c r="I832" s="111">
        <v>1.0996689974092615</v>
      </c>
      <c r="J832" s="112" t="str">
        <f t="shared" si="124"/>
        <v>No</v>
      </c>
      <c r="K832" s="146" t="b">
        <f>OR(($D$839-$F$839)&gt;0,($D$841-$F$841)&gt;0)</f>
        <v>0</v>
      </c>
      <c r="L832" s="107">
        <f>IF(H832&lt;I832,D832-F832,0)</f>
        <v>0</v>
      </c>
      <c r="M832" s="27">
        <f t="shared" si="125"/>
        <v>0</v>
      </c>
      <c r="N832" s="27">
        <v>32.211443766003541</v>
      </c>
      <c r="O832" s="27">
        <f t="shared" si="126"/>
        <v>0</v>
      </c>
      <c r="P832" s="14"/>
      <c r="Q832" s="14"/>
      <c r="R832" s="54"/>
      <c r="S832" s="2"/>
      <c r="T832" s="2"/>
    </row>
    <row r="833" spans="1:20" x14ac:dyDescent="0.35">
      <c r="A833" s="93">
        <v>43865</v>
      </c>
      <c r="B833" s="10">
        <v>0.45833333333333398</v>
      </c>
      <c r="C833" s="18" t="s">
        <v>23</v>
      </c>
      <c r="D833" s="51">
        <v>594.99999999989006</v>
      </c>
      <c r="E833" s="52">
        <v>31943.01506794761</v>
      </c>
      <c r="F833" s="53">
        <v>594.99999999989006</v>
      </c>
      <c r="G833" s="101">
        <v>31943.01506794761</v>
      </c>
      <c r="H833" s="17">
        <v>1.5317079272306779</v>
      </c>
      <c r="I833" s="111">
        <v>1.0996689974092615</v>
      </c>
      <c r="J833" s="112" t="str">
        <f t="shared" si="124"/>
        <v>No</v>
      </c>
      <c r="K833" s="146" t="b">
        <f t="shared" ref="K833:K841" si="134">OR(($D$839-$F$839)&gt;0,($D$841-$F$841)&gt;0)</f>
        <v>0</v>
      </c>
      <c r="L833" s="107">
        <f>IF(H833&lt;I833,D833-F833,0)</f>
        <v>0</v>
      </c>
      <c r="M833" s="27">
        <f t="shared" si="125"/>
        <v>0</v>
      </c>
      <c r="N833" s="27">
        <v>53.685739610005903</v>
      </c>
      <c r="O833" s="27">
        <f t="shared" si="126"/>
        <v>0</v>
      </c>
      <c r="P833" s="14"/>
      <c r="Q833" s="14"/>
      <c r="R833" s="54"/>
      <c r="S833" s="2"/>
      <c r="T833" s="2"/>
    </row>
    <row r="834" spans="1:20" x14ac:dyDescent="0.35">
      <c r="A834" s="93">
        <v>43865</v>
      </c>
      <c r="B834" s="10">
        <v>0.45833333333333398</v>
      </c>
      <c r="C834" s="18" t="s">
        <v>22</v>
      </c>
      <c r="D834" s="51">
        <v>680</v>
      </c>
      <c r="E834" s="52">
        <v>36506.302934804015</v>
      </c>
      <c r="F834" s="53">
        <v>680</v>
      </c>
      <c r="G834" s="101">
        <v>36506.302934804015</v>
      </c>
      <c r="H834" s="17">
        <v>1.5317079272306779</v>
      </c>
      <c r="I834" s="111">
        <v>1.0996689974092615</v>
      </c>
      <c r="J834" s="112" t="str">
        <f t="shared" ref="J834:J897" si="135">IF(H834&lt;I834,"Sí","No")</f>
        <v>No</v>
      </c>
      <c r="K834" s="146" t="b">
        <f t="shared" si="134"/>
        <v>0</v>
      </c>
      <c r="L834" s="107">
        <f>IF(H834&lt;I834,D834-F834,0)</f>
        <v>0</v>
      </c>
      <c r="M834" s="27">
        <f t="shared" ref="M834:M897" si="136">ABS(L834*6.82)</f>
        <v>0</v>
      </c>
      <c r="N834" s="27">
        <v>53.685739610005903</v>
      </c>
      <c r="O834" s="27">
        <f t="shared" ref="O834:O897" si="137">IF(L834&gt;0, L834*N834*1.5, L834*N834)</f>
        <v>0</v>
      </c>
      <c r="P834" s="14"/>
      <c r="Q834" s="14"/>
      <c r="R834" s="54"/>
      <c r="S834" s="2"/>
      <c r="T834" s="2"/>
    </row>
    <row r="835" spans="1:20" x14ac:dyDescent="0.35">
      <c r="A835" s="93">
        <v>43865</v>
      </c>
      <c r="B835" s="10">
        <v>0.45833333333333398</v>
      </c>
      <c r="C835" s="18" t="s">
        <v>21</v>
      </c>
      <c r="D835" s="51">
        <v>16.104975888432818</v>
      </c>
      <c r="E835" s="52">
        <v>1210.4505587605588</v>
      </c>
      <c r="F835" s="53">
        <v>16.104975888432818</v>
      </c>
      <c r="G835" s="101">
        <v>1210.4505587605588</v>
      </c>
      <c r="H835" s="17">
        <v>1.5317079272306779</v>
      </c>
      <c r="I835" s="111">
        <v>1.0996689974092615</v>
      </c>
      <c r="J835" s="112" t="str">
        <f t="shared" si="135"/>
        <v>No</v>
      </c>
      <c r="K835" s="146" t="b">
        <f t="shared" si="134"/>
        <v>0</v>
      </c>
      <c r="L835" s="107">
        <f>IF(H835&lt;I835,D835-F835,0)</f>
        <v>0</v>
      </c>
      <c r="M835" s="27">
        <f t="shared" si="136"/>
        <v>0</v>
      </c>
      <c r="N835" s="27">
        <v>75.160035454008266</v>
      </c>
      <c r="O835" s="27">
        <f t="shared" si="137"/>
        <v>0</v>
      </c>
      <c r="P835" s="14"/>
      <c r="Q835" s="14"/>
      <c r="R835" s="54"/>
      <c r="S835" s="2"/>
      <c r="T835" s="2"/>
    </row>
    <row r="836" spans="1:20" x14ac:dyDescent="0.35">
      <c r="A836" s="93">
        <v>43865</v>
      </c>
      <c r="B836" s="10">
        <v>0.45833333333333398</v>
      </c>
      <c r="C836" s="18" t="s">
        <v>20</v>
      </c>
      <c r="D836" s="51">
        <v>510.00000000000006</v>
      </c>
      <c r="E836" s="52">
        <v>38331.61808154422</v>
      </c>
      <c r="F836" s="53">
        <v>510.00000000000006</v>
      </c>
      <c r="G836" s="101">
        <v>38331.61808154422</v>
      </c>
      <c r="H836" s="17">
        <v>1.5317079272306779</v>
      </c>
      <c r="I836" s="111">
        <v>1.0996689974092615</v>
      </c>
      <c r="J836" s="112" t="str">
        <f t="shared" si="135"/>
        <v>No</v>
      </c>
      <c r="K836" s="146" t="b">
        <f t="shared" si="134"/>
        <v>0</v>
      </c>
      <c r="L836" s="107">
        <f>IF(H836&lt;I836,D836-F836,0)</f>
        <v>0</v>
      </c>
      <c r="M836" s="27">
        <f t="shared" si="136"/>
        <v>0</v>
      </c>
      <c r="N836" s="27">
        <v>75.160035454008266</v>
      </c>
      <c r="O836" s="27">
        <f t="shared" si="137"/>
        <v>0</v>
      </c>
      <c r="P836" s="14"/>
      <c r="Q836" s="14"/>
      <c r="R836" s="54"/>
      <c r="S836" s="2"/>
      <c r="T836" s="2"/>
    </row>
    <row r="837" spans="1:20" x14ac:dyDescent="0.35">
      <c r="A837" s="93">
        <v>43865</v>
      </c>
      <c r="B837" s="10">
        <v>0.45833333333333398</v>
      </c>
      <c r="C837" s="18" t="s">
        <v>19</v>
      </c>
      <c r="D837" s="51">
        <v>680</v>
      </c>
      <c r="E837" s="52">
        <v>21903.781760882408</v>
      </c>
      <c r="F837" s="53">
        <v>680</v>
      </c>
      <c r="G837" s="101">
        <v>21903.781760882408</v>
      </c>
      <c r="H837" s="17">
        <v>1.5317079272306779</v>
      </c>
      <c r="I837" s="111">
        <v>1.0996689974092615</v>
      </c>
      <c r="J837" s="112" t="str">
        <f t="shared" si="135"/>
        <v>No</v>
      </c>
      <c r="K837" s="146" t="b">
        <f t="shared" si="134"/>
        <v>0</v>
      </c>
      <c r="L837" s="107">
        <f>IF(H837&lt;I837,D837-F837,0)</f>
        <v>0</v>
      </c>
      <c r="M837" s="27">
        <f t="shared" si="136"/>
        <v>0</v>
      </c>
      <c r="N837" s="27">
        <v>32.211443766003541</v>
      </c>
      <c r="O837" s="27">
        <f t="shared" si="137"/>
        <v>0</v>
      </c>
      <c r="P837" s="14"/>
      <c r="Q837" s="14"/>
      <c r="R837" s="54"/>
      <c r="S837" s="2"/>
      <c r="T837" s="2"/>
    </row>
    <row r="838" spans="1:20" x14ac:dyDescent="0.35">
      <c r="A838" s="93">
        <v>43865</v>
      </c>
      <c r="B838" s="10">
        <v>0.45833333333333398</v>
      </c>
      <c r="C838" s="18" t="s">
        <v>18</v>
      </c>
      <c r="D838" s="51">
        <v>497.15643201106542</v>
      </c>
      <c r="E838" s="52">
        <v>37366.295056139927</v>
      </c>
      <c r="F838" s="53">
        <v>497.15643201106542</v>
      </c>
      <c r="G838" s="101">
        <v>37366.295056139927</v>
      </c>
      <c r="H838" s="17">
        <v>1.5317079272306779</v>
      </c>
      <c r="I838" s="111">
        <v>1.0996689974092615</v>
      </c>
      <c r="J838" s="112" t="str">
        <f t="shared" si="135"/>
        <v>No</v>
      </c>
      <c r="K838" s="146" t="b">
        <f t="shared" si="134"/>
        <v>0</v>
      </c>
      <c r="L838" s="107">
        <f>IF(H838&lt;I838,D838-F838,0)</f>
        <v>0</v>
      </c>
      <c r="M838" s="27">
        <f t="shared" si="136"/>
        <v>0</v>
      </c>
      <c r="N838" s="27">
        <v>75.160035454008266</v>
      </c>
      <c r="O838" s="27">
        <f t="shared" si="137"/>
        <v>0</v>
      </c>
      <c r="P838" s="14"/>
      <c r="Q838" s="14"/>
      <c r="R838" s="54"/>
      <c r="S838" s="2"/>
      <c r="T838" s="2"/>
    </row>
    <row r="839" spans="1:20" x14ac:dyDescent="0.35">
      <c r="A839" s="93">
        <v>43865</v>
      </c>
      <c r="B839" s="10">
        <v>0.45833333333333398</v>
      </c>
      <c r="C839" s="18" t="s">
        <v>17</v>
      </c>
      <c r="D839" s="51">
        <v>466.46856689453125</v>
      </c>
      <c r="E839" s="52">
        <v>0</v>
      </c>
      <c r="F839" s="53">
        <v>466.46856689453125</v>
      </c>
      <c r="G839" s="101">
        <v>0</v>
      </c>
      <c r="H839" s="17">
        <v>1.5317079272306779</v>
      </c>
      <c r="I839" s="111">
        <v>1.0996689974092615</v>
      </c>
      <c r="J839" s="112" t="str">
        <f t="shared" si="135"/>
        <v>No</v>
      </c>
      <c r="K839" s="146" t="b">
        <f t="shared" si="134"/>
        <v>0</v>
      </c>
      <c r="L839" s="107">
        <f>IF(H839&lt;I839,D839-F839,0)</f>
        <v>0</v>
      </c>
      <c r="M839" s="27">
        <f t="shared" si="136"/>
        <v>0</v>
      </c>
      <c r="N839" s="27">
        <v>0</v>
      </c>
      <c r="O839" s="27">
        <f t="shared" si="137"/>
        <v>0</v>
      </c>
      <c r="P839" s="14"/>
      <c r="Q839" s="14"/>
      <c r="R839" s="54"/>
      <c r="S839" s="2"/>
      <c r="T839" s="2"/>
    </row>
    <row r="840" spans="1:20" x14ac:dyDescent="0.35">
      <c r="A840" s="93">
        <v>43865</v>
      </c>
      <c r="B840" s="10">
        <v>0.45833333333333398</v>
      </c>
      <c r="C840" s="18" t="s">
        <v>16</v>
      </c>
      <c r="D840" s="51">
        <v>850</v>
      </c>
      <c r="E840" s="52">
        <v>27379.727201103011</v>
      </c>
      <c r="F840" s="53">
        <v>850</v>
      </c>
      <c r="G840" s="101">
        <v>27379.727201103011</v>
      </c>
      <c r="H840" s="17">
        <v>1.5317079272306779</v>
      </c>
      <c r="I840" s="111">
        <v>1.0996689974092615</v>
      </c>
      <c r="J840" s="112" t="str">
        <f t="shared" si="135"/>
        <v>No</v>
      </c>
      <c r="K840" s="146" t="b">
        <f t="shared" si="134"/>
        <v>0</v>
      </c>
      <c r="L840" s="107">
        <f>IF(H840&lt;I840,D840-F840,0)</f>
        <v>0</v>
      </c>
      <c r="M840" s="27">
        <f t="shared" si="136"/>
        <v>0</v>
      </c>
      <c r="N840" s="27">
        <v>32.211443766003541</v>
      </c>
      <c r="O840" s="27">
        <f t="shared" si="137"/>
        <v>0</v>
      </c>
      <c r="P840" s="14"/>
      <c r="Q840" s="14"/>
      <c r="R840" s="54"/>
      <c r="S840" s="2"/>
      <c r="T840" s="2"/>
    </row>
    <row r="841" spans="1:20" x14ac:dyDescent="0.35">
      <c r="A841" s="93">
        <v>43865</v>
      </c>
      <c r="B841" s="10">
        <v>0.45833333333333398</v>
      </c>
      <c r="C841" s="18" t="s">
        <v>15</v>
      </c>
      <c r="D841" s="51">
        <v>666.3836669921875</v>
      </c>
      <c r="E841" s="52">
        <v>0</v>
      </c>
      <c r="F841" s="53">
        <v>666.3836669921875</v>
      </c>
      <c r="G841" s="101">
        <v>0</v>
      </c>
      <c r="H841" s="17">
        <v>1.5317079272306779</v>
      </c>
      <c r="I841" s="111">
        <v>1.0996689974092615</v>
      </c>
      <c r="J841" s="112" t="str">
        <f t="shared" si="135"/>
        <v>No</v>
      </c>
      <c r="K841" s="146" t="b">
        <f t="shared" si="134"/>
        <v>0</v>
      </c>
      <c r="L841" s="107">
        <f>IF(H841&lt;I841,D841-F841,0)</f>
        <v>0</v>
      </c>
      <c r="M841" s="27">
        <f t="shared" si="136"/>
        <v>0</v>
      </c>
      <c r="N841" s="27">
        <v>0</v>
      </c>
      <c r="O841" s="27">
        <f t="shared" si="137"/>
        <v>0</v>
      </c>
      <c r="P841" s="14"/>
      <c r="Q841" s="14"/>
      <c r="R841" s="54"/>
      <c r="S841" s="2"/>
      <c r="T841" s="2"/>
    </row>
    <row r="842" spans="1:20" x14ac:dyDescent="0.35">
      <c r="A842" s="93">
        <v>43865</v>
      </c>
      <c r="B842" s="10">
        <v>0.5</v>
      </c>
      <c r="C842" s="18" t="s">
        <v>24</v>
      </c>
      <c r="D842" s="51">
        <v>1000</v>
      </c>
      <c r="E842" s="52">
        <v>31635.316131573763</v>
      </c>
      <c r="F842" s="53">
        <v>1000</v>
      </c>
      <c r="G842" s="101">
        <v>31635.316131573763</v>
      </c>
      <c r="H842" s="17">
        <v>1.3928551573131418</v>
      </c>
      <c r="I842" s="111">
        <v>1.169113796695807</v>
      </c>
      <c r="J842" s="112" t="str">
        <f t="shared" si="135"/>
        <v>No</v>
      </c>
      <c r="K842" s="146" t="b">
        <f>OR(($D$849-$F$849)&gt;0,($D$851-$F$851)&gt;0)</f>
        <v>0</v>
      </c>
      <c r="L842" s="107">
        <f>IF(H842&lt;I842,D842-F842,0)</f>
        <v>0</v>
      </c>
      <c r="M842" s="27">
        <f t="shared" si="136"/>
        <v>0</v>
      </c>
      <c r="N842" s="27">
        <v>31.635316131573763</v>
      </c>
      <c r="O842" s="27">
        <f t="shared" si="137"/>
        <v>0</v>
      </c>
      <c r="P842" s="14"/>
      <c r="Q842" s="14"/>
      <c r="R842" s="54"/>
      <c r="S842" s="2"/>
      <c r="T842" s="2"/>
    </row>
    <row r="843" spans="1:20" x14ac:dyDescent="0.35">
      <c r="A843" s="93">
        <v>43865</v>
      </c>
      <c r="B843" s="10">
        <v>0.5</v>
      </c>
      <c r="C843" s="18" t="s">
        <v>23</v>
      </c>
      <c r="D843" s="51">
        <v>594.99999999993202</v>
      </c>
      <c r="E843" s="52">
        <v>31371.688497140396</v>
      </c>
      <c r="F843" s="53">
        <v>594.99999999993202</v>
      </c>
      <c r="G843" s="101">
        <v>31371.688497140396</v>
      </c>
      <c r="H843" s="17">
        <v>1.3928551573131418</v>
      </c>
      <c r="I843" s="111">
        <v>1.169113796695807</v>
      </c>
      <c r="J843" s="112" t="str">
        <f t="shared" si="135"/>
        <v>No</v>
      </c>
      <c r="K843" s="146" t="b">
        <f t="shared" ref="K843:K851" si="138">OR(($D$849-$F$849)&gt;0,($D$851-$F$851)&gt;0)</f>
        <v>0</v>
      </c>
      <c r="L843" s="107">
        <f>IF(H843&lt;I843,D843-F843,0)</f>
        <v>0</v>
      </c>
      <c r="M843" s="27">
        <f t="shared" si="136"/>
        <v>0</v>
      </c>
      <c r="N843" s="27">
        <v>52.72552688595627</v>
      </c>
      <c r="O843" s="27">
        <f t="shared" si="137"/>
        <v>0</v>
      </c>
      <c r="P843" s="14"/>
      <c r="Q843" s="14"/>
      <c r="R843" s="54"/>
      <c r="S843" s="2"/>
      <c r="T843" s="2"/>
    </row>
    <row r="844" spans="1:20" x14ac:dyDescent="0.35">
      <c r="A844" s="93">
        <v>43865</v>
      </c>
      <c r="B844" s="10">
        <v>0.5</v>
      </c>
      <c r="C844" s="18" t="s">
        <v>22</v>
      </c>
      <c r="D844" s="51">
        <v>680</v>
      </c>
      <c r="E844" s="52">
        <v>35853.358282450266</v>
      </c>
      <c r="F844" s="53">
        <v>680</v>
      </c>
      <c r="G844" s="101">
        <v>35853.358282450266</v>
      </c>
      <c r="H844" s="17">
        <v>1.3928551573131418</v>
      </c>
      <c r="I844" s="111">
        <v>1.169113796695807</v>
      </c>
      <c r="J844" s="112" t="str">
        <f t="shared" si="135"/>
        <v>No</v>
      </c>
      <c r="K844" s="146" t="b">
        <f t="shared" si="138"/>
        <v>0</v>
      </c>
      <c r="L844" s="107">
        <f>IF(H844&lt;I844,D844-F844,0)</f>
        <v>0</v>
      </c>
      <c r="M844" s="27">
        <f t="shared" si="136"/>
        <v>0</v>
      </c>
      <c r="N844" s="27">
        <v>52.72552688595627</v>
      </c>
      <c r="O844" s="27">
        <f t="shared" si="137"/>
        <v>0</v>
      </c>
      <c r="P844" s="14"/>
      <c r="Q844" s="14"/>
      <c r="R844" s="54"/>
      <c r="S844" s="2"/>
      <c r="T844" s="2"/>
    </row>
    <row r="845" spans="1:20" x14ac:dyDescent="0.35">
      <c r="A845" s="93">
        <v>43865</v>
      </c>
      <c r="B845" s="10">
        <v>0.5</v>
      </c>
      <c r="C845" s="18" t="s">
        <v>21</v>
      </c>
      <c r="D845" s="51">
        <v>89.242914250712147</v>
      </c>
      <c r="E845" s="52">
        <v>6587.5315445898186</v>
      </c>
      <c r="F845" s="53">
        <v>89.242914250712147</v>
      </c>
      <c r="G845" s="101">
        <v>6587.5315445898186</v>
      </c>
      <c r="H845" s="17">
        <v>1.3928551573131418</v>
      </c>
      <c r="I845" s="111">
        <v>1.169113796695807</v>
      </c>
      <c r="J845" s="112" t="str">
        <f t="shared" si="135"/>
        <v>No</v>
      </c>
      <c r="K845" s="146" t="b">
        <f t="shared" si="138"/>
        <v>0</v>
      </c>
      <c r="L845" s="107">
        <f>IF(H845&lt;I845,D845-F845,0)</f>
        <v>0</v>
      </c>
      <c r="M845" s="27">
        <f t="shared" si="136"/>
        <v>0</v>
      </c>
      <c r="N845" s="27">
        <v>73.815737640338781</v>
      </c>
      <c r="O845" s="27">
        <f t="shared" si="137"/>
        <v>0</v>
      </c>
      <c r="P845" s="14"/>
      <c r="Q845" s="14"/>
      <c r="R845" s="54"/>
      <c r="S845" s="2"/>
      <c r="T845" s="2"/>
    </row>
    <row r="846" spans="1:20" x14ac:dyDescent="0.35">
      <c r="A846" s="93">
        <v>43865</v>
      </c>
      <c r="B846" s="10">
        <v>0.5</v>
      </c>
      <c r="C846" s="18" t="s">
        <v>20</v>
      </c>
      <c r="D846" s="51">
        <v>510.00000000000006</v>
      </c>
      <c r="E846" s="52">
        <v>37646.026196572784</v>
      </c>
      <c r="F846" s="53">
        <v>510.00000000000006</v>
      </c>
      <c r="G846" s="101">
        <v>37646.026196572784</v>
      </c>
      <c r="H846" s="17">
        <v>1.3928551573131418</v>
      </c>
      <c r="I846" s="111">
        <v>1.169113796695807</v>
      </c>
      <c r="J846" s="112" t="str">
        <f t="shared" si="135"/>
        <v>No</v>
      </c>
      <c r="K846" s="146" t="b">
        <f t="shared" si="138"/>
        <v>0</v>
      </c>
      <c r="L846" s="107">
        <f>IF(H846&lt;I846,D846-F846,0)</f>
        <v>0</v>
      </c>
      <c r="M846" s="27">
        <f t="shared" si="136"/>
        <v>0</v>
      </c>
      <c r="N846" s="27">
        <v>73.815737640338781</v>
      </c>
      <c r="O846" s="27">
        <f t="shared" si="137"/>
        <v>0</v>
      </c>
      <c r="P846" s="14"/>
      <c r="Q846" s="14"/>
      <c r="R846" s="54"/>
      <c r="S846" s="2"/>
      <c r="T846" s="2"/>
    </row>
    <row r="847" spans="1:20" x14ac:dyDescent="0.35">
      <c r="A847" s="93">
        <v>43865</v>
      </c>
      <c r="B847" s="10">
        <v>0.5</v>
      </c>
      <c r="C847" s="18" t="s">
        <v>19</v>
      </c>
      <c r="D847" s="51">
        <v>680</v>
      </c>
      <c r="E847" s="52">
        <v>21512.014969470158</v>
      </c>
      <c r="F847" s="53">
        <v>680</v>
      </c>
      <c r="G847" s="101">
        <v>21512.014969470158</v>
      </c>
      <c r="H847" s="17">
        <v>1.3928551573131418</v>
      </c>
      <c r="I847" s="111">
        <v>1.169113796695807</v>
      </c>
      <c r="J847" s="112" t="str">
        <f t="shared" si="135"/>
        <v>No</v>
      </c>
      <c r="K847" s="146" t="b">
        <f t="shared" si="138"/>
        <v>0</v>
      </c>
      <c r="L847" s="107">
        <f>IF(H847&lt;I847,D847-F847,0)</f>
        <v>0</v>
      </c>
      <c r="M847" s="27">
        <f t="shared" si="136"/>
        <v>0</v>
      </c>
      <c r="N847" s="27">
        <v>31.635316131573763</v>
      </c>
      <c r="O847" s="27">
        <f t="shared" si="137"/>
        <v>0</v>
      </c>
      <c r="P847" s="14"/>
      <c r="Q847" s="14"/>
      <c r="R847" s="54"/>
      <c r="S847" s="2"/>
      <c r="T847" s="2"/>
    </row>
    <row r="848" spans="1:20" x14ac:dyDescent="0.35">
      <c r="A848" s="93">
        <v>43865</v>
      </c>
      <c r="B848" s="10">
        <v>0.5</v>
      </c>
      <c r="C848" s="18" t="s">
        <v>18</v>
      </c>
      <c r="D848" s="51">
        <v>496.14532804081466</v>
      </c>
      <c r="E848" s="52">
        <v>36623.333366140592</v>
      </c>
      <c r="F848" s="53">
        <v>496.14532804081466</v>
      </c>
      <c r="G848" s="101">
        <v>36623.333366140592</v>
      </c>
      <c r="H848" s="17">
        <v>1.3928551573131418</v>
      </c>
      <c r="I848" s="111">
        <v>1.169113796695807</v>
      </c>
      <c r="J848" s="112" t="str">
        <f t="shared" si="135"/>
        <v>No</v>
      </c>
      <c r="K848" s="146" t="b">
        <f t="shared" si="138"/>
        <v>0</v>
      </c>
      <c r="L848" s="107">
        <f>IF(H848&lt;I848,D848-F848,0)</f>
        <v>0</v>
      </c>
      <c r="M848" s="27">
        <f t="shared" si="136"/>
        <v>0</v>
      </c>
      <c r="N848" s="27">
        <v>73.815737640338781</v>
      </c>
      <c r="O848" s="27">
        <f t="shared" si="137"/>
        <v>0</v>
      </c>
      <c r="P848" s="14"/>
      <c r="Q848" s="14"/>
      <c r="R848" s="54"/>
      <c r="S848" s="2"/>
      <c r="T848" s="2"/>
    </row>
    <row r="849" spans="1:20" x14ac:dyDescent="0.35">
      <c r="A849" s="93">
        <v>43865</v>
      </c>
      <c r="B849" s="10">
        <v>0.5</v>
      </c>
      <c r="C849" s="18" t="s">
        <v>17</v>
      </c>
      <c r="D849" s="51">
        <v>424.18215942382813</v>
      </c>
      <c r="E849" s="52">
        <v>0</v>
      </c>
      <c r="F849" s="53">
        <v>424.18215942382813</v>
      </c>
      <c r="G849" s="101">
        <v>0</v>
      </c>
      <c r="H849" s="17">
        <v>1.3928551573131418</v>
      </c>
      <c r="I849" s="111">
        <v>1.169113796695807</v>
      </c>
      <c r="J849" s="112" t="str">
        <f t="shared" si="135"/>
        <v>No</v>
      </c>
      <c r="K849" s="146" t="b">
        <f t="shared" si="138"/>
        <v>0</v>
      </c>
      <c r="L849" s="107">
        <f>IF(H849&lt;I849,D849-F849,0)</f>
        <v>0</v>
      </c>
      <c r="M849" s="27">
        <f t="shared" si="136"/>
        <v>0</v>
      </c>
      <c r="N849" s="27">
        <v>0</v>
      </c>
      <c r="O849" s="27">
        <f t="shared" si="137"/>
        <v>0</v>
      </c>
      <c r="P849" s="14"/>
      <c r="Q849" s="14"/>
      <c r="R849" s="54"/>
      <c r="S849" s="2"/>
      <c r="T849" s="2"/>
    </row>
    <row r="850" spans="1:20" x14ac:dyDescent="0.35">
      <c r="A850" s="93">
        <v>43865</v>
      </c>
      <c r="B850" s="10">
        <v>0.5</v>
      </c>
      <c r="C850" s="18" t="s">
        <v>16</v>
      </c>
      <c r="D850" s="51">
        <v>850</v>
      </c>
      <c r="E850" s="52">
        <v>26890.0187118377</v>
      </c>
      <c r="F850" s="53">
        <v>850</v>
      </c>
      <c r="G850" s="101">
        <v>26890.0187118377</v>
      </c>
      <c r="H850" s="17">
        <v>1.3928551573131418</v>
      </c>
      <c r="I850" s="111">
        <v>1.169113796695807</v>
      </c>
      <c r="J850" s="112" t="str">
        <f t="shared" si="135"/>
        <v>No</v>
      </c>
      <c r="K850" s="146" t="b">
        <f t="shared" si="138"/>
        <v>0</v>
      </c>
      <c r="L850" s="107">
        <f>IF(H850&lt;I850,D850-F850,0)</f>
        <v>0</v>
      </c>
      <c r="M850" s="27">
        <f t="shared" si="136"/>
        <v>0</v>
      </c>
      <c r="N850" s="27">
        <v>31.635316131573763</v>
      </c>
      <c r="O850" s="27">
        <f t="shared" si="137"/>
        <v>0</v>
      </c>
      <c r="P850" s="14"/>
      <c r="Q850" s="14"/>
      <c r="R850" s="54"/>
      <c r="S850" s="2"/>
      <c r="T850" s="2"/>
    </row>
    <row r="851" spans="1:20" x14ac:dyDescent="0.35">
      <c r="A851" s="93">
        <v>43865</v>
      </c>
      <c r="B851" s="10">
        <v>0.5</v>
      </c>
      <c r="C851" s="18" t="s">
        <v>15</v>
      </c>
      <c r="D851" s="51">
        <v>605.9744873046875</v>
      </c>
      <c r="E851" s="52">
        <v>0</v>
      </c>
      <c r="F851" s="53">
        <v>605.9744873046875</v>
      </c>
      <c r="G851" s="101">
        <v>0</v>
      </c>
      <c r="H851" s="17">
        <v>1.3928551573131418</v>
      </c>
      <c r="I851" s="111">
        <v>1.169113796695807</v>
      </c>
      <c r="J851" s="112" t="str">
        <f t="shared" si="135"/>
        <v>No</v>
      </c>
      <c r="K851" s="146" t="b">
        <f t="shared" si="138"/>
        <v>0</v>
      </c>
      <c r="L851" s="107">
        <f>IF(H851&lt;I851,D851-F851,0)</f>
        <v>0</v>
      </c>
      <c r="M851" s="27">
        <f t="shared" si="136"/>
        <v>0</v>
      </c>
      <c r="N851" s="27">
        <v>0</v>
      </c>
      <c r="O851" s="27">
        <f t="shared" si="137"/>
        <v>0</v>
      </c>
      <c r="P851" s="14"/>
      <c r="Q851" s="14"/>
      <c r="R851" s="54"/>
      <c r="S851" s="2"/>
      <c r="T851" s="2"/>
    </row>
    <row r="852" spans="1:20" x14ac:dyDescent="0.35">
      <c r="A852" s="93">
        <v>43865</v>
      </c>
      <c r="B852" s="10">
        <v>0.54166666666666696</v>
      </c>
      <c r="C852" s="18" t="s">
        <v>24</v>
      </c>
      <c r="D852" s="51">
        <v>1000</v>
      </c>
      <c r="E852" s="52">
        <v>31369.411069529247</v>
      </c>
      <c r="F852" s="53">
        <v>1000</v>
      </c>
      <c r="G852" s="101">
        <v>31369.411069529247</v>
      </c>
      <c r="H852" s="17">
        <v>1.4826046045376788</v>
      </c>
      <c r="I852" s="111">
        <v>1.1834352367366043</v>
      </c>
      <c r="J852" s="112" t="str">
        <f t="shared" si="135"/>
        <v>No</v>
      </c>
      <c r="K852" s="146" t="b">
        <f>OR(($D$859-$F$859)&gt;0,($D$861-$F$861)&gt;0)</f>
        <v>0</v>
      </c>
      <c r="L852" s="107">
        <f>IF(H852&lt;I852,D852-F852,0)</f>
        <v>0</v>
      </c>
      <c r="M852" s="27">
        <f t="shared" si="136"/>
        <v>0</v>
      </c>
      <c r="N852" s="27">
        <v>31.369411069529246</v>
      </c>
      <c r="O852" s="27">
        <f t="shared" si="137"/>
        <v>0</v>
      </c>
      <c r="P852" s="14"/>
      <c r="Q852" s="14"/>
      <c r="R852" s="54"/>
      <c r="S852" s="2"/>
      <c r="T852" s="2"/>
    </row>
    <row r="853" spans="1:20" x14ac:dyDescent="0.35">
      <c r="A853" s="93">
        <v>43865</v>
      </c>
      <c r="B853" s="10">
        <v>0.54166666666666696</v>
      </c>
      <c r="C853" s="18" t="s">
        <v>23</v>
      </c>
      <c r="D853" s="51">
        <v>594.99999999986369</v>
      </c>
      <c r="E853" s="52">
        <v>31107.999310609375</v>
      </c>
      <c r="F853" s="53">
        <v>594.99999999986369</v>
      </c>
      <c r="G853" s="101">
        <v>31107.999310609375</v>
      </c>
      <c r="H853" s="17">
        <v>1.4826046045376788</v>
      </c>
      <c r="I853" s="111">
        <v>1.1834352367366043</v>
      </c>
      <c r="J853" s="112" t="str">
        <f t="shared" si="135"/>
        <v>No</v>
      </c>
      <c r="K853" s="146" t="b">
        <f t="shared" ref="K853:K861" si="139">OR(($D$859-$F$859)&gt;0,($D$861-$F$861)&gt;0)</f>
        <v>0</v>
      </c>
      <c r="L853" s="107">
        <f>IF(H853&lt;I853,D853-F853,0)</f>
        <v>0</v>
      </c>
      <c r="M853" s="27">
        <f t="shared" si="136"/>
        <v>0</v>
      </c>
      <c r="N853" s="27">
        <v>52.282351782548744</v>
      </c>
      <c r="O853" s="27">
        <f t="shared" si="137"/>
        <v>0</v>
      </c>
      <c r="P853" s="14"/>
      <c r="Q853" s="14"/>
      <c r="R853" s="54"/>
      <c r="S853" s="2"/>
      <c r="T853" s="2"/>
    </row>
    <row r="854" spans="1:20" x14ac:dyDescent="0.35">
      <c r="A854" s="93">
        <v>43865</v>
      </c>
      <c r="B854" s="10">
        <v>0.54166666666666696</v>
      </c>
      <c r="C854" s="18" t="s">
        <v>22</v>
      </c>
      <c r="D854" s="51">
        <v>680</v>
      </c>
      <c r="E854" s="52">
        <v>35551.999212133145</v>
      </c>
      <c r="F854" s="53">
        <v>680</v>
      </c>
      <c r="G854" s="101">
        <v>35551.999212133145</v>
      </c>
      <c r="H854" s="17">
        <v>1.4826046045376788</v>
      </c>
      <c r="I854" s="111">
        <v>1.1834352367366043</v>
      </c>
      <c r="J854" s="112" t="str">
        <f t="shared" si="135"/>
        <v>No</v>
      </c>
      <c r="K854" s="146" t="b">
        <f t="shared" si="139"/>
        <v>0</v>
      </c>
      <c r="L854" s="107">
        <f>IF(H854&lt;I854,D854-F854,0)</f>
        <v>0</v>
      </c>
      <c r="M854" s="27">
        <f t="shared" si="136"/>
        <v>0</v>
      </c>
      <c r="N854" s="27">
        <v>52.282351782548744</v>
      </c>
      <c r="O854" s="27">
        <f t="shared" si="137"/>
        <v>0</v>
      </c>
      <c r="P854" s="14"/>
      <c r="Q854" s="14"/>
      <c r="R854" s="54"/>
      <c r="S854" s="2"/>
      <c r="T854" s="2"/>
    </row>
    <row r="855" spans="1:20" x14ac:dyDescent="0.35">
      <c r="A855" s="93">
        <v>43865</v>
      </c>
      <c r="B855" s="10">
        <v>0.54166666666666696</v>
      </c>
      <c r="C855" s="18" t="s">
        <v>21</v>
      </c>
      <c r="D855" s="51">
        <v>0</v>
      </c>
      <c r="E855" s="52">
        <v>0</v>
      </c>
      <c r="F855" s="53">
        <v>0</v>
      </c>
      <c r="G855" s="101">
        <v>0</v>
      </c>
      <c r="H855" s="17">
        <v>1.4826046045376788</v>
      </c>
      <c r="I855" s="111">
        <v>1.1834352367366043</v>
      </c>
      <c r="J855" s="112" t="str">
        <f t="shared" si="135"/>
        <v>No</v>
      </c>
      <c r="K855" s="146" t="b">
        <f t="shared" si="139"/>
        <v>0</v>
      </c>
      <c r="L855" s="107">
        <f>IF(H855&lt;I855,D855-F855,0)</f>
        <v>0</v>
      </c>
      <c r="M855" s="27">
        <f t="shared" si="136"/>
        <v>0</v>
      </c>
      <c r="N855" s="27">
        <v>73.195292495568239</v>
      </c>
      <c r="O855" s="27">
        <f t="shared" si="137"/>
        <v>0</v>
      </c>
      <c r="P855" s="14"/>
      <c r="Q855" s="14"/>
      <c r="R855" s="54"/>
      <c r="S855" s="2"/>
      <c r="T855" s="2"/>
    </row>
    <row r="856" spans="1:20" x14ac:dyDescent="0.35">
      <c r="A856" s="93">
        <v>43865</v>
      </c>
      <c r="B856" s="10">
        <v>0.54166666666666696</v>
      </c>
      <c r="C856" s="18" t="s">
        <v>20</v>
      </c>
      <c r="D856" s="51">
        <v>510.00000000000006</v>
      </c>
      <c r="E856" s="52">
        <v>37329.599172739807</v>
      </c>
      <c r="F856" s="53">
        <v>510.00000000000006</v>
      </c>
      <c r="G856" s="101">
        <v>37329.599172739807</v>
      </c>
      <c r="H856" s="17">
        <v>1.4826046045376788</v>
      </c>
      <c r="I856" s="111">
        <v>1.1834352367366043</v>
      </c>
      <c r="J856" s="112" t="str">
        <f t="shared" si="135"/>
        <v>No</v>
      </c>
      <c r="K856" s="146" t="b">
        <f t="shared" si="139"/>
        <v>0</v>
      </c>
      <c r="L856" s="107">
        <f>IF(H856&lt;I856,D856-F856,0)</f>
        <v>0</v>
      </c>
      <c r="M856" s="27">
        <f t="shared" si="136"/>
        <v>0</v>
      </c>
      <c r="N856" s="27">
        <v>73.195292495568239</v>
      </c>
      <c r="O856" s="27">
        <f t="shared" si="137"/>
        <v>0</v>
      </c>
      <c r="P856" s="14"/>
      <c r="Q856" s="14"/>
      <c r="R856" s="54"/>
      <c r="S856" s="2"/>
      <c r="T856" s="2"/>
    </row>
    <row r="857" spans="1:20" x14ac:dyDescent="0.35">
      <c r="A857" s="93">
        <v>43865</v>
      </c>
      <c r="B857" s="10">
        <v>0.54166666666666696</v>
      </c>
      <c r="C857" s="18" t="s">
        <v>19</v>
      </c>
      <c r="D857" s="51">
        <v>680</v>
      </c>
      <c r="E857" s="52">
        <v>21331.199527279889</v>
      </c>
      <c r="F857" s="53">
        <v>680</v>
      </c>
      <c r="G857" s="101">
        <v>21331.199527279889</v>
      </c>
      <c r="H857" s="17">
        <v>1.4826046045376788</v>
      </c>
      <c r="I857" s="111">
        <v>1.1834352367366043</v>
      </c>
      <c r="J857" s="112" t="str">
        <f t="shared" si="135"/>
        <v>No</v>
      </c>
      <c r="K857" s="146" t="b">
        <f t="shared" si="139"/>
        <v>0</v>
      </c>
      <c r="L857" s="107">
        <f>IF(H857&lt;I857,D857-F857,0)</f>
        <v>0</v>
      </c>
      <c r="M857" s="27">
        <f t="shared" si="136"/>
        <v>0</v>
      </c>
      <c r="N857" s="27">
        <v>31.369411069529246</v>
      </c>
      <c r="O857" s="27">
        <f t="shared" si="137"/>
        <v>0</v>
      </c>
      <c r="P857" s="14"/>
      <c r="Q857" s="14"/>
      <c r="R857" s="54"/>
      <c r="S857" s="2"/>
      <c r="T857" s="2"/>
    </row>
    <row r="858" spans="1:20" x14ac:dyDescent="0.35">
      <c r="A858" s="93">
        <v>43865</v>
      </c>
      <c r="B858" s="10">
        <v>0.54166666666666696</v>
      </c>
      <c r="C858" s="18" t="s">
        <v>18</v>
      </c>
      <c r="D858" s="51">
        <v>464.24020676747472</v>
      </c>
      <c r="E858" s="52">
        <v>33980.197722548393</v>
      </c>
      <c r="F858" s="53">
        <v>464.24020676747472</v>
      </c>
      <c r="G858" s="101">
        <v>33980.197722548393</v>
      </c>
      <c r="H858" s="17">
        <v>1.4826046045376788</v>
      </c>
      <c r="I858" s="111">
        <v>1.1834352367366043</v>
      </c>
      <c r="J858" s="112" t="str">
        <f t="shared" si="135"/>
        <v>No</v>
      </c>
      <c r="K858" s="146" t="b">
        <f t="shared" si="139"/>
        <v>0</v>
      </c>
      <c r="L858" s="107">
        <f>IF(H858&lt;I858,D858-F858,0)</f>
        <v>0</v>
      </c>
      <c r="M858" s="27">
        <f t="shared" si="136"/>
        <v>0</v>
      </c>
      <c r="N858" s="27">
        <v>73.195292495568239</v>
      </c>
      <c r="O858" s="27">
        <f t="shared" si="137"/>
        <v>0</v>
      </c>
      <c r="P858" s="14"/>
      <c r="Q858" s="14"/>
      <c r="R858" s="54"/>
      <c r="S858" s="2"/>
      <c r="T858" s="2"/>
    </row>
    <row r="859" spans="1:20" x14ac:dyDescent="0.35">
      <c r="A859" s="93">
        <v>43865</v>
      </c>
      <c r="B859" s="10">
        <v>0.54166666666666696</v>
      </c>
      <c r="C859" s="18" t="s">
        <v>17</v>
      </c>
      <c r="D859" s="51">
        <v>451.51458740234369</v>
      </c>
      <c r="E859" s="52">
        <v>0</v>
      </c>
      <c r="F859" s="53">
        <v>451.51458740234369</v>
      </c>
      <c r="G859" s="101">
        <v>0</v>
      </c>
      <c r="H859" s="17">
        <v>1.4826046045376788</v>
      </c>
      <c r="I859" s="111">
        <v>1.1834352367366043</v>
      </c>
      <c r="J859" s="112" t="str">
        <f t="shared" si="135"/>
        <v>No</v>
      </c>
      <c r="K859" s="146" t="b">
        <f t="shared" si="139"/>
        <v>0</v>
      </c>
      <c r="L859" s="107">
        <f>IF(H859&lt;I859,D859-F859,0)</f>
        <v>0</v>
      </c>
      <c r="M859" s="27">
        <f t="shared" si="136"/>
        <v>0</v>
      </c>
      <c r="N859" s="27">
        <v>0</v>
      </c>
      <c r="O859" s="27">
        <f t="shared" si="137"/>
        <v>0</v>
      </c>
      <c r="P859" s="14"/>
      <c r="Q859" s="14"/>
      <c r="R859" s="54"/>
      <c r="S859" s="2"/>
      <c r="T859" s="2"/>
    </row>
    <row r="860" spans="1:20" x14ac:dyDescent="0.35">
      <c r="A860" s="93">
        <v>43865</v>
      </c>
      <c r="B860" s="10">
        <v>0.54166666666666696</v>
      </c>
      <c r="C860" s="18" t="s">
        <v>16</v>
      </c>
      <c r="D860" s="51">
        <v>850</v>
      </c>
      <c r="E860" s="52">
        <v>26663.999409099859</v>
      </c>
      <c r="F860" s="53">
        <v>850</v>
      </c>
      <c r="G860" s="101">
        <v>26663.999409099859</v>
      </c>
      <c r="H860" s="17">
        <v>1.4826046045376788</v>
      </c>
      <c r="I860" s="111">
        <v>1.1834352367366043</v>
      </c>
      <c r="J860" s="112" t="str">
        <f t="shared" si="135"/>
        <v>No</v>
      </c>
      <c r="K860" s="146" t="b">
        <f t="shared" si="139"/>
        <v>0</v>
      </c>
      <c r="L860" s="107">
        <f>IF(H860&lt;I860,D860-F860,0)</f>
        <v>0</v>
      </c>
      <c r="M860" s="27">
        <f t="shared" si="136"/>
        <v>0</v>
      </c>
      <c r="N860" s="27">
        <v>31.369411069529246</v>
      </c>
      <c r="O860" s="27">
        <f t="shared" si="137"/>
        <v>0</v>
      </c>
      <c r="P860" s="14"/>
      <c r="Q860" s="14"/>
      <c r="R860" s="54"/>
      <c r="S860" s="2"/>
      <c r="T860" s="2"/>
    </row>
    <row r="861" spans="1:20" x14ac:dyDescent="0.35">
      <c r="A861" s="93">
        <v>43865</v>
      </c>
      <c r="B861" s="10">
        <v>0.54166666666666696</v>
      </c>
      <c r="C861" s="18" t="s">
        <v>15</v>
      </c>
      <c r="D861" s="51">
        <v>645.02081298828125</v>
      </c>
      <c r="E861" s="52">
        <v>0</v>
      </c>
      <c r="F861" s="53">
        <v>645.02081298828125</v>
      </c>
      <c r="G861" s="101">
        <v>0</v>
      </c>
      <c r="H861" s="17">
        <v>1.4826046045376788</v>
      </c>
      <c r="I861" s="111">
        <v>1.1834352367366043</v>
      </c>
      <c r="J861" s="112" t="str">
        <f t="shared" si="135"/>
        <v>No</v>
      </c>
      <c r="K861" s="146" t="b">
        <f t="shared" si="139"/>
        <v>0</v>
      </c>
      <c r="L861" s="107">
        <f>IF(H861&lt;I861,D861-F861,0)</f>
        <v>0</v>
      </c>
      <c r="M861" s="27">
        <f t="shared" si="136"/>
        <v>0</v>
      </c>
      <c r="N861" s="27">
        <v>0</v>
      </c>
      <c r="O861" s="27">
        <f t="shared" si="137"/>
        <v>0</v>
      </c>
      <c r="P861" s="14"/>
      <c r="Q861" s="14"/>
      <c r="R861" s="54"/>
      <c r="S861" s="2"/>
      <c r="T861" s="2"/>
    </row>
    <row r="862" spans="1:20" x14ac:dyDescent="0.35">
      <c r="A862" s="93">
        <v>43865</v>
      </c>
      <c r="B862" s="10">
        <v>0.58333333333333404</v>
      </c>
      <c r="C862" s="18" t="s">
        <v>24</v>
      </c>
      <c r="D862" s="51">
        <v>1000</v>
      </c>
      <c r="E862" s="52">
        <v>31125.664762655109</v>
      </c>
      <c r="F862" s="53">
        <v>1000</v>
      </c>
      <c r="G862" s="101">
        <v>31125.664762655109</v>
      </c>
      <c r="H862" s="17">
        <v>1.5447688174858281</v>
      </c>
      <c r="I862" s="111">
        <v>1.1731410276932992</v>
      </c>
      <c r="J862" s="112" t="str">
        <f t="shared" si="135"/>
        <v>No</v>
      </c>
      <c r="K862" s="146" t="b">
        <f>OR(($D$869-$F$869)&gt;0,($D$871-$F$871)&gt;0)</f>
        <v>0</v>
      </c>
      <c r="L862" s="107">
        <f>IF(H862&lt;I862,D862-F862,0)</f>
        <v>0</v>
      </c>
      <c r="M862" s="27">
        <f t="shared" si="136"/>
        <v>0</v>
      </c>
      <c r="N862" s="27">
        <v>31.125664762655109</v>
      </c>
      <c r="O862" s="27">
        <f t="shared" si="137"/>
        <v>0</v>
      </c>
      <c r="P862" s="14"/>
      <c r="Q862" s="14"/>
      <c r="R862" s="54"/>
      <c r="S862" s="2"/>
      <c r="T862" s="2"/>
    </row>
    <row r="863" spans="1:20" x14ac:dyDescent="0.35">
      <c r="A863" s="93">
        <v>43865</v>
      </c>
      <c r="B863" s="10">
        <v>0.58333333333333404</v>
      </c>
      <c r="C863" s="18" t="s">
        <v>23</v>
      </c>
      <c r="D863" s="51">
        <v>594.99999999974568</v>
      </c>
      <c r="E863" s="52">
        <v>30866.284222953127</v>
      </c>
      <c r="F863" s="53">
        <v>594.99999999974568</v>
      </c>
      <c r="G863" s="101">
        <v>30866.284222953127</v>
      </c>
      <c r="H863" s="17">
        <v>1.5447688174858281</v>
      </c>
      <c r="I863" s="111">
        <v>1.1731410276932992</v>
      </c>
      <c r="J863" s="112" t="str">
        <f t="shared" si="135"/>
        <v>No</v>
      </c>
      <c r="K863" s="146" t="b">
        <f t="shared" ref="K863:K871" si="140">OR(($D$869-$F$869)&gt;0,($D$871-$F$871)&gt;0)</f>
        <v>0</v>
      </c>
      <c r="L863" s="107">
        <f>IF(H863&lt;I863,D863-F863,0)</f>
        <v>0</v>
      </c>
      <c r="M863" s="27">
        <f t="shared" si="136"/>
        <v>0</v>
      </c>
      <c r="N863" s="27">
        <v>51.876107937758519</v>
      </c>
      <c r="O863" s="27">
        <f t="shared" si="137"/>
        <v>0</v>
      </c>
      <c r="P863" s="14"/>
      <c r="Q863" s="14"/>
      <c r="R863" s="54"/>
      <c r="S863" s="2"/>
      <c r="T863" s="2"/>
    </row>
    <row r="864" spans="1:20" x14ac:dyDescent="0.35">
      <c r="A864" s="93">
        <v>43865</v>
      </c>
      <c r="B864" s="10">
        <v>0.58333333333333404</v>
      </c>
      <c r="C864" s="18" t="s">
        <v>22</v>
      </c>
      <c r="D864" s="51">
        <v>680</v>
      </c>
      <c r="E864" s="52">
        <v>35275.753397675791</v>
      </c>
      <c r="F864" s="53">
        <v>680</v>
      </c>
      <c r="G864" s="101">
        <v>35275.753397675791</v>
      </c>
      <c r="H864" s="17">
        <v>1.5447688174858281</v>
      </c>
      <c r="I864" s="111">
        <v>1.1731410276932992</v>
      </c>
      <c r="J864" s="112" t="str">
        <f t="shared" si="135"/>
        <v>No</v>
      </c>
      <c r="K864" s="146" t="b">
        <f t="shared" si="140"/>
        <v>0</v>
      </c>
      <c r="L864" s="107">
        <f>IF(H864&lt;I864,D864-F864,0)</f>
        <v>0</v>
      </c>
      <c r="M864" s="27">
        <f t="shared" si="136"/>
        <v>0</v>
      </c>
      <c r="N864" s="27">
        <v>51.876107937758519</v>
      </c>
      <c r="O864" s="27">
        <f t="shared" si="137"/>
        <v>0</v>
      </c>
      <c r="P864" s="14"/>
      <c r="Q864" s="14"/>
      <c r="R864" s="54"/>
      <c r="S864" s="2"/>
      <c r="T864" s="2"/>
    </row>
    <row r="865" spans="1:20" x14ac:dyDescent="0.35">
      <c r="A865" s="93">
        <v>43865</v>
      </c>
      <c r="B865" s="10">
        <v>0.58333333333333404</v>
      </c>
      <c r="C865" s="18" t="s">
        <v>21</v>
      </c>
      <c r="D865" s="51">
        <v>0</v>
      </c>
      <c r="E865" s="52">
        <v>0</v>
      </c>
      <c r="F865" s="53">
        <v>0</v>
      </c>
      <c r="G865" s="101">
        <v>0</v>
      </c>
      <c r="H865" s="17">
        <v>1.5447688174858281</v>
      </c>
      <c r="I865" s="111">
        <v>1.1731410276932992</v>
      </c>
      <c r="J865" s="112" t="str">
        <f t="shared" si="135"/>
        <v>No</v>
      </c>
      <c r="K865" s="146" t="b">
        <f t="shared" si="140"/>
        <v>0</v>
      </c>
      <c r="L865" s="107">
        <f>IF(H865&lt;I865,D865-F865,0)</f>
        <v>0</v>
      </c>
      <c r="M865" s="27">
        <f t="shared" si="136"/>
        <v>0</v>
      </c>
      <c r="N865" s="27">
        <v>72.626551112861918</v>
      </c>
      <c r="O865" s="27">
        <f t="shared" si="137"/>
        <v>0</v>
      </c>
      <c r="P865" s="14"/>
      <c r="Q865" s="14"/>
      <c r="R865" s="54"/>
      <c r="S865" s="2"/>
      <c r="T865" s="2"/>
    </row>
    <row r="866" spans="1:20" x14ac:dyDescent="0.35">
      <c r="A866" s="93">
        <v>43865</v>
      </c>
      <c r="B866" s="10">
        <v>0.58333333333333404</v>
      </c>
      <c r="C866" s="18" t="s">
        <v>20</v>
      </c>
      <c r="D866" s="51">
        <v>510.00000000000006</v>
      </c>
      <c r="E866" s="52">
        <v>37039.541067559585</v>
      </c>
      <c r="F866" s="53">
        <v>510.00000000000006</v>
      </c>
      <c r="G866" s="101">
        <v>37039.541067559585</v>
      </c>
      <c r="H866" s="17">
        <v>1.5447688174858281</v>
      </c>
      <c r="I866" s="111">
        <v>1.1731410276932992</v>
      </c>
      <c r="J866" s="112" t="str">
        <f t="shared" si="135"/>
        <v>No</v>
      </c>
      <c r="K866" s="146" t="b">
        <f t="shared" si="140"/>
        <v>0</v>
      </c>
      <c r="L866" s="107">
        <f>IF(H866&lt;I866,D866-F866,0)</f>
        <v>0</v>
      </c>
      <c r="M866" s="27">
        <f t="shared" si="136"/>
        <v>0</v>
      </c>
      <c r="N866" s="27">
        <v>72.626551112861918</v>
      </c>
      <c r="O866" s="27">
        <f t="shared" si="137"/>
        <v>0</v>
      </c>
      <c r="P866" s="14"/>
      <c r="Q866" s="14"/>
      <c r="R866" s="54"/>
      <c r="S866" s="2"/>
      <c r="T866" s="2"/>
    </row>
    <row r="867" spans="1:20" x14ac:dyDescent="0.35">
      <c r="A867" s="93">
        <v>43865</v>
      </c>
      <c r="B867" s="10">
        <v>0.58333333333333404</v>
      </c>
      <c r="C867" s="18" t="s">
        <v>19</v>
      </c>
      <c r="D867" s="51">
        <v>680</v>
      </c>
      <c r="E867" s="52">
        <v>21165.452038605476</v>
      </c>
      <c r="F867" s="53">
        <v>680</v>
      </c>
      <c r="G867" s="101">
        <v>21165.452038605476</v>
      </c>
      <c r="H867" s="17">
        <v>1.5447688174858281</v>
      </c>
      <c r="I867" s="111">
        <v>1.1731410276932992</v>
      </c>
      <c r="J867" s="112" t="str">
        <f t="shared" si="135"/>
        <v>No</v>
      </c>
      <c r="K867" s="146" t="b">
        <f t="shared" si="140"/>
        <v>0</v>
      </c>
      <c r="L867" s="107">
        <f>IF(H867&lt;I867,D867-F867,0)</f>
        <v>0</v>
      </c>
      <c r="M867" s="27">
        <f t="shared" si="136"/>
        <v>0</v>
      </c>
      <c r="N867" s="27">
        <v>31.125664762655109</v>
      </c>
      <c r="O867" s="27">
        <f t="shared" si="137"/>
        <v>0</v>
      </c>
      <c r="P867" s="14"/>
      <c r="Q867" s="14"/>
      <c r="R867" s="54"/>
      <c r="S867" s="2"/>
      <c r="T867" s="2"/>
    </row>
    <row r="868" spans="1:20" x14ac:dyDescent="0.35">
      <c r="A868" s="93">
        <v>43865</v>
      </c>
      <c r="B868" s="10">
        <v>0.58333333333333404</v>
      </c>
      <c r="C868" s="18" t="s">
        <v>18</v>
      </c>
      <c r="D868" s="51">
        <v>342.38717942639209</v>
      </c>
      <c r="E868" s="52">
        <v>24866.399986999491</v>
      </c>
      <c r="F868" s="53">
        <v>342.38717942639209</v>
      </c>
      <c r="G868" s="101">
        <v>24866.399986999491</v>
      </c>
      <c r="H868" s="17">
        <v>1.5447688174858281</v>
      </c>
      <c r="I868" s="111">
        <v>1.1731410276932992</v>
      </c>
      <c r="J868" s="112" t="str">
        <f t="shared" si="135"/>
        <v>No</v>
      </c>
      <c r="K868" s="146" t="b">
        <f t="shared" si="140"/>
        <v>0</v>
      </c>
      <c r="L868" s="107">
        <f>IF(H868&lt;I868,D868-F868,0)</f>
        <v>0</v>
      </c>
      <c r="M868" s="27">
        <f t="shared" si="136"/>
        <v>0</v>
      </c>
      <c r="N868" s="27">
        <v>72.626551112861918</v>
      </c>
      <c r="O868" s="27">
        <f t="shared" si="137"/>
        <v>0</v>
      </c>
      <c r="P868" s="14"/>
      <c r="Q868" s="14"/>
      <c r="R868" s="54"/>
      <c r="S868" s="2"/>
      <c r="T868" s="2"/>
    </row>
    <row r="869" spans="1:20" x14ac:dyDescent="0.35">
      <c r="A869" s="93">
        <v>43865</v>
      </c>
      <c r="B869" s="10">
        <v>0.58333333333333404</v>
      </c>
      <c r="C869" s="18" t="s">
        <v>17</v>
      </c>
      <c r="D869" s="51">
        <v>470.4461669921875</v>
      </c>
      <c r="E869" s="52">
        <v>0</v>
      </c>
      <c r="F869" s="53">
        <v>470.4461669921875</v>
      </c>
      <c r="G869" s="101">
        <v>0</v>
      </c>
      <c r="H869" s="17">
        <v>1.5447688174858281</v>
      </c>
      <c r="I869" s="111">
        <v>1.1731410276932992</v>
      </c>
      <c r="J869" s="112" t="str">
        <f t="shared" si="135"/>
        <v>No</v>
      </c>
      <c r="K869" s="146" t="b">
        <f t="shared" si="140"/>
        <v>0</v>
      </c>
      <c r="L869" s="107">
        <f>IF(H869&lt;I869,D869-F869,0)</f>
        <v>0</v>
      </c>
      <c r="M869" s="27">
        <f t="shared" si="136"/>
        <v>0</v>
      </c>
      <c r="N869" s="27">
        <v>0</v>
      </c>
      <c r="O869" s="27">
        <f t="shared" si="137"/>
        <v>0</v>
      </c>
      <c r="P869" s="14"/>
      <c r="Q869" s="14"/>
      <c r="R869" s="54"/>
      <c r="S869" s="2"/>
      <c r="T869" s="2"/>
    </row>
    <row r="870" spans="1:20" x14ac:dyDescent="0.35">
      <c r="A870" s="93">
        <v>43865</v>
      </c>
      <c r="B870" s="10">
        <v>0.58333333333333404</v>
      </c>
      <c r="C870" s="18" t="s">
        <v>16</v>
      </c>
      <c r="D870" s="51">
        <v>850</v>
      </c>
      <c r="E870" s="52">
        <v>26456.815048256842</v>
      </c>
      <c r="F870" s="53">
        <v>850</v>
      </c>
      <c r="G870" s="101">
        <v>26456.815048256842</v>
      </c>
      <c r="H870" s="17">
        <v>1.5447688174858281</v>
      </c>
      <c r="I870" s="111">
        <v>1.1731410276932992</v>
      </c>
      <c r="J870" s="112" t="str">
        <f t="shared" si="135"/>
        <v>No</v>
      </c>
      <c r="K870" s="146" t="b">
        <f t="shared" si="140"/>
        <v>0</v>
      </c>
      <c r="L870" s="107">
        <f>IF(H870&lt;I870,D870-F870,0)</f>
        <v>0</v>
      </c>
      <c r="M870" s="27">
        <f t="shared" si="136"/>
        <v>0</v>
      </c>
      <c r="N870" s="27">
        <v>31.125664762655109</v>
      </c>
      <c r="O870" s="27">
        <f t="shared" si="137"/>
        <v>0</v>
      </c>
      <c r="P870" s="14"/>
      <c r="Q870" s="14"/>
      <c r="R870" s="54"/>
      <c r="S870" s="2"/>
      <c r="T870" s="2"/>
    </row>
    <row r="871" spans="1:20" x14ac:dyDescent="0.35">
      <c r="A871" s="93">
        <v>43865</v>
      </c>
      <c r="B871" s="10">
        <v>0.58333333333333404</v>
      </c>
      <c r="C871" s="18" t="s">
        <v>15</v>
      </c>
      <c r="D871" s="51">
        <v>672.06591796875</v>
      </c>
      <c r="E871" s="52">
        <v>0</v>
      </c>
      <c r="F871" s="53">
        <v>672.06591796875</v>
      </c>
      <c r="G871" s="101">
        <v>0</v>
      </c>
      <c r="H871" s="17">
        <v>1.5447688174858281</v>
      </c>
      <c r="I871" s="111">
        <v>1.1731410276932992</v>
      </c>
      <c r="J871" s="112" t="str">
        <f t="shared" si="135"/>
        <v>No</v>
      </c>
      <c r="K871" s="146" t="b">
        <f t="shared" si="140"/>
        <v>0</v>
      </c>
      <c r="L871" s="107">
        <f>IF(H871&lt;I871,D871-F871,0)</f>
        <v>0</v>
      </c>
      <c r="M871" s="27">
        <f t="shared" si="136"/>
        <v>0</v>
      </c>
      <c r="N871" s="27">
        <v>0</v>
      </c>
      <c r="O871" s="27">
        <f t="shared" si="137"/>
        <v>0</v>
      </c>
      <c r="P871" s="14"/>
      <c r="Q871" s="14"/>
      <c r="R871" s="54"/>
      <c r="S871" s="2"/>
      <c r="T871" s="2"/>
    </row>
    <row r="872" spans="1:20" x14ac:dyDescent="0.35">
      <c r="A872" s="93">
        <v>43865</v>
      </c>
      <c r="B872" s="10">
        <v>0.625</v>
      </c>
      <c r="C872" s="18" t="s">
        <v>24</v>
      </c>
      <c r="D872" s="51">
        <v>1000</v>
      </c>
      <c r="E872" s="52">
        <v>31044.415993697065</v>
      </c>
      <c r="F872" s="53">
        <v>1000</v>
      </c>
      <c r="G872" s="101">
        <v>31044.415993697065</v>
      </c>
      <c r="H872" s="17">
        <v>1.4243135999792613</v>
      </c>
      <c r="I872" s="111">
        <v>1.1212249541917483</v>
      </c>
      <c r="J872" s="112" t="str">
        <f t="shared" si="135"/>
        <v>No</v>
      </c>
      <c r="K872" s="146" t="b">
        <f>OR(($D$879-$F$879)&gt;0,($D$881-$F$881)&gt;0)</f>
        <v>0</v>
      </c>
      <c r="L872" s="107">
        <f>IF(H872&lt;I872,D872-F872,0)</f>
        <v>0</v>
      </c>
      <c r="M872" s="27">
        <f t="shared" si="136"/>
        <v>0</v>
      </c>
      <c r="N872" s="27">
        <v>31.044415993697065</v>
      </c>
      <c r="O872" s="27">
        <f t="shared" si="137"/>
        <v>0</v>
      </c>
      <c r="P872" s="14"/>
      <c r="Q872" s="14"/>
      <c r="R872" s="54"/>
      <c r="S872" s="2"/>
      <c r="T872" s="2"/>
    </row>
    <row r="873" spans="1:20" x14ac:dyDescent="0.35">
      <c r="A873" s="93">
        <v>43865</v>
      </c>
      <c r="B873" s="10">
        <v>0.625</v>
      </c>
      <c r="C873" s="18" t="s">
        <v>23</v>
      </c>
      <c r="D873" s="51">
        <v>594.9999999997101</v>
      </c>
      <c r="E873" s="52">
        <v>30785.712527067924</v>
      </c>
      <c r="F873" s="53">
        <v>594.9999999997101</v>
      </c>
      <c r="G873" s="101">
        <v>30785.712527067924</v>
      </c>
      <c r="H873" s="17">
        <v>1.4243135999792613</v>
      </c>
      <c r="I873" s="111">
        <v>1.1212249541917483</v>
      </c>
      <c r="J873" s="112" t="str">
        <f t="shared" si="135"/>
        <v>No</v>
      </c>
      <c r="K873" s="146" t="b">
        <f t="shared" ref="K873:K881" si="141">OR(($D$879-$F$879)&gt;0,($D$881-$F$881)&gt;0)</f>
        <v>0</v>
      </c>
      <c r="L873" s="107">
        <f>IF(H873&lt;I873,D873-F873,0)</f>
        <v>0</v>
      </c>
      <c r="M873" s="27">
        <f t="shared" si="136"/>
        <v>0</v>
      </c>
      <c r="N873" s="27">
        <v>51.740693322828442</v>
      </c>
      <c r="O873" s="27">
        <f t="shared" si="137"/>
        <v>0</v>
      </c>
      <c r="P873" s="14"/>
      <c r="Q873" s="14"/>
      <c r="R873" s="54"/>
      <c r="S873" s="2"/>
      <c r="T873" s="2"/>
    </row>
    <row r="874" spans="1:20" x14ac:dyDescent="0.35">
      <c r="A874" s="93">
        <v>43865</v>
      </c>
      <c r="B874" s="10">
        <v>0.625</v>
      </c>
      <c r="C874" s="18" t="s">
        <v>22</v>
      </c>
      <c r="D874" s="51">
        <v>680</v>
      </c>
      <c r="E874" s="52">
        <v>35183.671459523342</v>
      </c>
      <c r="F874" s="53">
        <v>680</v>
      </c>
      <c r="G874" s="101">
        <v>35183.671459523342</v>
      </c>
      <c r="H874" s="17">
        <v>1.4243135999792613</v>
      </c>
      <c r="I874" s="111">
        <v>1.1212249541917483</v>
      </c>
      <c r="J874" s="112" t="str">
        <f t="shared" si="135"/>
        <v>No</v>
      </c>
      <c r="K874" s="146" t="b">
        <f t="shared" si="141"/>
        <v>0</v>
      </c>
      <c r="L874" s="107">
        <f>IF(H874&lt;I874,D874-F874,0)</f>
        <v>0</v>
      </c>
      <c r="M874" s="27">
        <f t="shared" si="136"/>
        <v>0</v>
      </c>
      <c r="N874" s="27">
        <v>51.740693322828442</v>
      </c>
      <c r="O874" s="27">
        <f t="shared" si="137"/>
        <v>0</v>
      </c>
      <c r="P874" s="14"/>
      <c r="Q874" s="14"/>
      <c r="R874" s="54"/>
      <c r="S874" s="2"/>
      <c r="T874" s="2"/>
    </row>
    <row r="875" spans="1:20" x14ac:dyDescent="0.35">
      <c r="A875" s="93">
        <v>43865</v>
      </c>
      <c r="B875" s="10">
        <v>0.625</v>
      </c>
      <c r="C875" s="18" t="s">
        <v>21</v>
      </c>
      <c r="D875" s="51">
        <v>0</v>
      </c>
      <c r="E875" s="52">
        <v>0</v>
      </c>
      <c r="F875" s="53">
        <v>0</v>
      </c>
      <c r="G875" s="101">
        <v>0</v>
      </c>
      <c r="H875" s="17">
        <v>1.4243135999792613</v>
      </c>
      <c r="I875" s="111">
        <v>1.1212249541917483</v>
      </c>
      <c r="J875" s="112" t="str">
        <f t="shared" si="135"/>
        <v>No</v>
      </c>
      <c r="K875" s="146" t="b">
        <f t="shared" si="141"/>
        <v>0</v>
      </c>
      <c r="L875" s="107">
        <f>IF(H875&lt;I875,D875-F875,0)</f>
        <v>0</v>
      </c>
      <c r="M875" s="27">
        <f t="shared" si="136"/>
        <v>0</v>
      </c>
      <c r="N875" s="27">
        <v>72.436970651959811</v>
      </c>
      <c r="O875" s="27">
        <f t="shared" si="137"/>
        <v>0</v>
      </c>
      <c r="P875" s="14"/>
      <c r="Q875" s="14"/>
      <c r="R875" s="54"/>
      <c r="S875" s="2"/>
      <c r="T875" s="2"/>
    </row>
    <row r="876" spans="1:20" x14ac:dyDescent="0.35">
      <c r="A876" s="93">
        <v>43865</v>
      </c>
      <c r="B876" s="10">
        <v>0.625</v>
      </c>
      <c r="C876" s="18" t="s">
        <v>20</v>
      </c>
      <c r="D876" s="51">
        <v>510.00000000000006</v>
      </c>
      <c r="E876" s="52">
        <v>36942.855032499509</v>
      </c>
      <c r="F876" s="53">
        <v>510.00000000000006</v>
      </c>
      <c r="G876" s="101">
        <v>36942.855032499509</v>
      </c>
      <c r="H876" s="17">
        <v>1.4243135999792613</v>
      </c>
      <c r="I876" s="111">
        <v>1.1212249541917483</v>
      </c>
      <c r="J876" s="112" t="str">
        <f t="shared" si="135"/>
        <v>No</v>
      </c>
      <c r="K876" s="146" t="b">
        <f t="shared" si="141"/>
        <v>0</v>
      </c>
      <c r="L876" s="107">
        <f>IF(H876&lt;I876,D876-F876,0)</f>
        <v>0</v>
      </c>
      <c r="M876" s="27">
        <f t="shared" si="136"/>
        <v>0</v>
      </c>
      <c r="N876" s="27">
        <v>72.436970651959811</v>
      </c>
      <c r="O876" s="27">
        <f t="shared" si="137"/>
        <v>0</v>
      </c>
      <c r="P876" s="14"/>
      <c r="Q876" s="14"/>
      <c r="R876" s="54"/>
      <c r="S876" s="2"/>
      <c r="T876" s="2"/>
    </row>
    <row r="877" spans="1:20" x14ac:dyDescent="0.35">
      <c r="A877" s="93">
        <v>43865</v>
      </c>
      <c r="B877" s="10">
        <v>0.625</v>
      </c>
      <c r="C877" s="18" t="s">
        <v>19</v>
      </c>
      <c r="D877" s="51">
        <v>680</v>
      </c>
      <c r="E877" s="52">
        <v>21110.202875714003</v>
      </c>
      <c r="F877" s="53">
        <v>680</v>
      </c>
      <c r="G877" s="101">
        <v>21110.202875714003</v>
      </c>
      <c r="H877" s="17">
        <v>1.4243135999792613</v>
      </c>
      <c r="I877" s="111">
        <v>1.1212249541917483</v>
      </c>
      <c r="J877" s="112" t="str">
        <f t="shared" si="135"/>
        <v>No</v>
      </c>
      <c r="K877" s="146" t="b">
        <f t="shared" si="141"/>
        <v>0</v>
      </c>
      <c r="L877" s="107">
        <f>IF(H877&lt;I877,D877-F877,0)</f>
        <v>0</v>
      </c>
      <c r="M877" s="27">
        <f t="shared" si="136"/>
        <v>0</v>
      </c>
      <c r="N877" s="27">
        <v>31.044415993697065</v>
      </c>
      <c r="O877" s="27">
        <f t="shared" si="137"/>
        <v>0</v>
      </c>
      <c r="P877" s="14"/>
      <c r="Q877" s="14"/>
      <c r="R877" s="54"/>
      <c r="S877" s="2"/>
      <c r="T877" s="2"/>
    </row>
    <row r="878" spans="1:20" x14ac:dyDescent="0.35">
      <c r="A878" s="93">
        <v>43865</v>
      </c>
      <c r="B878" s="10">
        <v>0.625</v>
      </c>
      <c r="C878" s="18" t="s">
        <v>18</v>
      </c>
      <c r="D878" s="51">
        <v>280.4511681147161</v>
      </c>
      <c r="E878" s="52">
        <v>20315.033034033539</v>
      </c>
      <c r="F878" s="53">
        <v>280.4511681147161</v>
      </c>
      <c r="G878" s="101">
        <v>20315.033034033539</v>
      </c>
      <c r="H878" s="17">
        <v>1.4243135999792613</v>
      </c>
      <c r="I878" s="111">
        <v>1.1212249541917483</v>
      </c>
      <c r="J878" s="112" t="str">
        <f t="shared" si="135"/>
        <v>No</v>
      </c>
      <c r="K878" s="146" t="b">
        <f t="shared" si="141"/>
        <v>0</v>
      </c>
      <c r="L878" s="107">
        <f>IF(H878&lt;I878,D878-F878,0)</f>
        <v>0</v>
      </c>
      <c r="M878" s="27">
        <f t="shared" si="136"/>
        <v>0</v>
      </c>
      <c r="N878" s="27">
        <v>72.436970651959811</v>
      </c>
      <c r="O878" s="27">
        <f t="shared" si="137"/>
        <v>0</v>
      </c>
      <c r="P878" s="14"/>
      <c r="Q878" s="14"/>
      <c r="R878" s="54"/>
      <c r="S878" s="2"/>
      <c r="T878" s="2"/>
    </row>
    <row r="879" spans="1:20" x14ac:dyDescent="0.35">
      <c r="A879" s="93">
        <v>43865</v>
      </c>
      <c r="B879" s="10">
        <v>0.625</v>
      </c>
      <c r="C879" s="18" t="s">
        <v>17</v>
      </c>
      <c r="D879" s="51">
        <v>433.76254272460938</v>
      </c>
      <c r="E879" s="52">
        <v>0</v>
      </c>
      <c r="F879" s="53">
        <v>433.76254272460938</v>
      </c>
      <c r="G879" s="101">
        <v>0</v>
      </c>
      <c r="H879" s="17">
        <v>1.4243135999792613</v>
      </c>
      <c r="I879" s="111">
        <v>1.1212249541917483</v>
      </c>
      <c r="J879" s="112" t="str">
        <f t="shared" si="135"/>
        <v>No</v>
      </c>
      <c r="K879" s="146" t="b">
        <f t="shared" si="141"/>
        <v>0</v>
      </c>
      <c r="L879" s="107">
        <f>IF(H879&lt;I879,D879-F879,0)</f>
        <v>0</v>
      </c>
      <c r="M879" s="27">
        <f t="shared" si="136"/>
        <v>0</v>
      </c>
      <c r="N879" s="27">
        <v>0</v>
      </c>
      <c r="O879" s="27">
        <f t="shared" si="137"/>
        <v>0</v>
      </c>
      <c r="P879" s="14"/>
      <c r="Q879" s="14"/>
      <c r="R879" s="54"/>
      <c r="S879" s="2"/>
      <c r="T879" s="2"/>
    </row>
    <row r="880" spans="1:20" x14ac:dyDescent="0.35">
      <c r="A880" s="93">
        <v>43865</v>
      </c>
      <c r="B880" s="10">
        <v>0.625</v>
      </c>
      <c r="C880" s="18" t="s">
        <v>16</v>
      </c>
      <c r="D880" s="51">
        <v>850</v>
      </c>
      <c r="E880" s="52">
        <v>26387.753594642505</v>
      </c>
      <c r="F880" s="53">
        <v>850</v>
      </c>
      <c r="G880" s="101">
        <v>26387.753594642505</v>
      </c>
      <c r="H880" s="17">
        <v>1.4243135999792613</v>
      </c>
      <c r="I880" s="111">
        <v>1.1212249541917483</v>
      </c>
      <c r="J880" s="112" t="str">
        <f t="shared" si="135"/>
        <v>No</v>
      </c>
      <c r="K880" s="146" t="b">
        <f t="shared" si="141"/>
        <v>0</v>
      </c>
      <c r="L880" s="107">
        <f>IF(H880&lt;I880,D880-F880,0)</f>
        <v>0</v>
      </c>
      <c r="M880" s="27">
        <f t="shared" si="136"/>
        <v>0</v>
      </c>
      <c r="N880" s="27">
        <v>31.044415993697065</v>
      </c>
      <c r="O880" s="27">
        <f t="shared" si="137"/>
        <v>0</v>
      </c>
      <c r="P880" s="14"/>
      <c r="Q880" s="14"/>
      <c r="R880" s="54"/>
      <c r="S880" s="2"/>
      <c r="T880" s="2"/>
    </row>
    <row r="881" spans="1:20" x14ac:dyDescent="0.35">
      <c r="A881" s="93">
        <v>43865</v>
      </c>
      <c r="B881" s="10">
        <v>0.625</v>
      </c>
      <c r="C881" s="18" t="s">
        <v>15</v>
      </c>
      <c r="D881" s="51">
        <v>619.6607666015625</v>
      </c>
      <c r="E881" s="52">
        <v>0</v>
      </c>
      <c r="F881" s="53">
        <v>619.6607666015625</v>
      </c>
      <c r="G881" s="101">
        <v>0</v>
      </c>
      <c r="H881" s="17">
        <v>1.4243135999792613</v>
      </c>
      <c r="I881" s="111">
        <v>1.1212249541917483</v>
      </c>
      <c r="J881" s="112" t="str">
        <f t="shared" si="135"/>
        <v>No</v>
      </c>
      <c r="K881" s="146" t="b">
        <f t="shared" si="141"/>
        <v>0</v>
      </c>
      <c r="L881" s="107">
        <f>IF(H881&lt;I881,D881-F881,0)</f>
        <v>0</v>
      </c>
      <c r="M881" s="27">
        <f t="shared" si="136"/>
        <v>0</v>
      </c>
      <c r="N881" s="27">
        <v>0</v>
      </c>
      <c r="O881" s="27">
        <f t="shared" si="137"/>
        <v>0</v>
      </c>
      <c r="P881" s="14"/>
      <c r="Q881" s="14"/>
      <c r="R881" s="54"/>
      <c r="S881" s="2"/>
      <c r="T881" s="2"/>
    </row>
    <row r="882" spans="1:20" x14ac:dyDescent="0.35">
      <c r="A882" s="93">
        <v>43865</v>
      </c>
      <c r="B882" s="10">
        <v>0.66666666666666696</v>
      </c>
      <c r="C882" s="18" t="s">
        <v>24</v>
      </c>
      <c r="D882" s="51">
        <v>1000</v>
      </c>
      <c r="E882" s="52">
        <v>31221.686035060076</v>
      </c>
      <c r="F882" s="53">
        <v>1000</v>
      </c>
      <c r="G882" s="101">
        <v>31221.686035060076</v>
      </c>
      <c r="H882" s="17">
        <v>1.3498887234302435</v>
      </c>
      <c r="I882" s="111">
        <v>1.1758711682577481</v>
      </c>
      <c r="J882" s="112" t="str">
        <f t="shared" si="135"/>
        <v>No</v>
      </c>
      <c r="K882" s="146" t="b">
        <f>OR(($D$889-$F$889)&gt;0,($D$891-$F$891)&gt;0)</f>
        <v>0</v>
      </c>
      <c r="L882" s="107">
        <f>IF(H882&lt;I882,D882-F882,0)</f>
        <v>0</v>
      </c>
      <c r="M882" s="27">
        <f t="shared" si="136"/>
        <v>0</v>
      </c>
      <c r="N882" s="27">
        <v>31.221686035060078</v>
      </c>
      <c r="O882" s="27">
        <f t="shared" si="137"/>
        <v>0</v>
      </c>
      <c r="P882" s="14"/>
      <c r="Q882" s="14"/>
      <c r="R882" s="54"/>
      <c r="S882" s="2"/>
      <c r="T882" s="2"/>
    </row>
    <row r="883" spans="1:20" x14ac:dyDescent="0.35">
      <c r="A883" s="93">
        <v>43865</v>
      </c>
      <c r="B883" s="10">
        <v>0.66666666666666696</v>
      </c>
      <c r="C883" s="18" t="s">
        <v>23</v>
      </c>
      <c r="D883" s="51">
        <v>594.99999999971544</v>
      </c>
      <c r="E883" s="52">
        <v>30961.505318086431</v>
      </c>
      <c r="F883" s="53">
        <v>594.99999999971544</v>
      </c>
      <c r="G883" s="101">
        <v>30961.505318086431</v>
      </c>
      <c r="H883" s="17">
        <v>1.3498887234302435</v>
      </c>
      <c r="I883" s="111">
        <v>1.1758711682577481</v>
      </c>
      <c r="J883" s="112" t="str">
        <f t="shared" si="135"/>
        <v>No</v>
      </c>
      <c r="K883" s="146" t="b">
        <f t="shared" ref="K883:K891" si="142">OR(($D$889-$F$889)&gt;0,($D$891-$F$891)&gt;0)</f>
        <v>0</v>
      </c>
      <c r="L883" s="107">
        <f>IF(H883&lt;I883,D883-F883,0)</f>
        <v>0</v>
      </c>
      <c r="M883" s="27">
        <f t="shared" si="136"/>
        <v>0</v>
      </c>
      <c r="N883" s="27">
        <v>52.036143391766785</v>
      </c>
      <c r="O883" s="27">
        <f t="shared" si="137"/>
        <v>0</v>
      </c>
      <c r="P883" s="14"/>
      <c r="Q883" s="14"/>
      <c r="R883" s="54"/>
      <c r="S883" s="2"/>
      <c r="T883" s="2"/>
    </row>
    <row r="884" spans="1:20" x14ac:dyDescent="0.35">
      <c r="A884" s="93">
        <v>43865</v>
      </c>
      <c r="B884" s="10">
        <v>0.66666666666666696</v>
      </c>
      <c r="C884" s="18" t="s">
        <v>22</v>
      </c>
      <c r="D884" s="51">
        <v>680</v>
      </c>
      <c r="E884" s="52">
        <v>35384.577506401416</v>
      </c>
      <c r="F884" s="53">
        <v>680</v>
      </c>
      <c r="G884" s="101">
        <v>35384.577506401416</v>
      </c>
      <c r="H884" s="17">
        <v>1.3498887234302435</v>
      </c>
      <c r="I884" s="111">
        <v>1.1758711682577481</v>
      </c>
      <c r="J884" s="112" t="str">
        <f t="shared" si="135"/>
        <v>No</v>
      </c>
      <c r="K884" s="146" t="b">
        <f t="shared" si="142"/>
        <v>0</v>
      </c>
      <c r="L884" s="107">
        <f>IF(H884&lt;I884,D884-F884,0)</f>
        <v>0</v>
      </c>
      <c r="M884" s="27">
        <f t="shared" si="136"/>
        <v>0</v>
      </c>
      <c r="N884" s="27">
        <v>52.036143391766785</v>
      </c>
      <c r="O884" s="27">
        <f t="shared" si="137"/>
        <v>0</v>
      </c>
      <c r="P884" s="14"/>
      <c r="Q884" s="14"/>
      <c r="R884" s="54"/>
      <c r="S884" s="2"/>
      <c r="T884" s="2"/>
    </row>
    <row r="885" spans="1:20" x14ac:dyDescent="0.35">
      <c r="A885" s="93">
        <v>43865</v>
      </c>
      <c r="B885" s="10">
        <v>0.66666666666666696</v>
      </c>
      <c r="C885" s="18" t="s">
        <v>21</v>
      </c>
      <c r="D885" s="51">
        <v>0</v>
      </c>
      <c r="E885" s="52">
        <v>0</v>
      </c>
      <c r="F885" s="53">
        <v>0</v>
      </c>
      <c r="G885" s="101">
        <v>0</v>
      </c>
      <c r="H885" s="17">
        <v>1.3498887234302435</v>
      </c>
      <c r="I885" s="111">
        <v>1.1758711682577481</v>
      </c>
      <c r="J885" s="112" t="str">
        <f t="shared" si="135"/>
        <v>No</v>
      </c>
      <c r="K885" s="146" t="b">
        <f t="shared" si="142"/>
        <v>0</v>
      </c>
      <c r="L885" s="107">
        <f>IF(H885&lt;I885,D885-F885,0)</f>
        <v>0</v>
      </c>
      <c r="M885" s="27">
        <f t="shared" si="136"/>
        <v>0</v>
      </c>
      <c r="N885" s="27">
        <v>72.850600748473511</v>
      </c>
      <c r="O885" s="27">
        <f t="shared" si="137"/>
        <v>0</v>
      </c>
      <c r="P885" s="14"/>
      <c r="Q885" s="14"/>
      <c r="R885" s="54"/>
      <c r="S885" s="2"/>
      <c r="T885" s="2"/>
    </row>
    <row r="886" spans="1:20" x14ac:dyDescent="0.35">
      <c r="A886" s="93">
        <v>43865</v>
      </c>
      <c r="B886" s="10">
        <v>0.66666666666666696</v>
      </c>
      <c r="C886" s="18" t="s">
        <v>20</v>
      </c>
      <c r="D886" s="51">
        <v>510.00000000000006</v>
      </c>
      <c r="E886" s="52">
        <v>37153.806381721493</v>
      </c>
      <c r="F886" s="53">
        <v>510.00000000000006</v>
      </c>
      <c r="G886" s="101">
        <v>37153.806381721493</v>
      </c>
      <c r="H886" s="17">
        <v>1.3498887234302435</v>
      </c>
      <c r="I886" s="111">
        <v>1.1758711682577481</v>
      </c>
      <c r="J886" s="112" t="str">
        <f t="shared" si="135"/>
        <v>No</v>
      </c>
      <c r="K886" s="146" t="b">
        <f t="shared" si="142"/>
        <v>0</v>
      </c>
      <c r="L886" s="107">
        <f>IF(H886&lt;I886,D886-F886,0)</f>
        <v>0</v>
      </c>
      <c r="M886" s="27">
        <f t="shared" si="136"/>
        <v>0</v>
      </c>
      <c r="N886" s="27">
        <v>72.850600748473511</v>
      </c>
      <c r="O886" s="27">
        <f t="shared" si="137"/>
        <v>0</v>
      </c>
      <c r="P886" s="14"/>
      <c r="Q886" s="14"/>
      <c r="R886" s="54"/>
      <c r="S886" s="2"/>
      <c r="T886" s="2"/>
    </row>
    <row r="887" spans="1:20" x14ac:dyDescent="0.35">
      <c r="A887" s="93">
        <v>43865</v>
      </c>
      <c r="B887" s="10">
        <v>0.66666666666666696</v>
      </c>
      <c r="C887" s="18" t="s">
        <v>19</v>
      </c>
      <c r="D887" s="51">
        <v>680</v>
      </c>
      <c r="E887" s="52">
        <v>21230.746503840852</v>
      </c>
      <c r="F887" s="53">
        <v>680</v>
      </c>
      <c r="G887" s="101">
        <v>21230.746503840852</v>
      </c>
      <c r="H887" s="17">
        <v>1.3498887234302435</v>
      </c>
      <c r="I887" s="111">
        <v>1.1758711682577481</v>
      </c>
      <c r="J887" s="112" t="str">
        <f t="shared" si="135"/>
        <v>No</v>
      </c>
      <c r="K887" s="146" t="b">
        <f t="shared" si="142"/>
        <v>0</v>
      </c>
      <c r="L887" s="107">
        <f>IF(H887&lt;I887,D887-F887,0)</f>
        <v>0</v>
      </c>
      <c r="M887" s="27">
        <f t="shared" si="136"/>
        <v>0</v>
      </c>
      <c r="N887" s="27">
        <v>31.221686035060078</v>
      </c>
      <c r="O887" s="27">
        <f t="shared" si="137"/>
        <v>0</v>
      </c>
      <c r="P887" s="14"/>
      <c r="Q887" s="14"/>
      <c r="R887" s="54"/>
      <c r="S887" s="2"/>
      <c r="T887" s="2"/>
    </row>
    <row r="888" spans="1:20" x14ac:dyDescent="0.35">
      <c r="A888" s="93">
        <v>43865</v>
      </c>
      <c r="B888" s="10">
        <v>0.66666666666666696</v>
      </c>
      <c r="C888" s="18" t="s">
        <v>18</v>
      </c>
      <c r="D888" s="51">
        <v>274.35809522430901</v>
      </c>
      <c r="E888" s="52">
        <v>19987.152057297812</v>
      </c>
      <c r="F888" s="53">
        <v>274.35809522430901</v>
      </c>
      <c r="G888" s="101">
        <v>19987.152057297812</v>
      </c>
      <c r="H888" s="17">
        <v>1.3498887234302435</v>
      </c>
      <c r="I888" s="111">
        <v>1.1758711682577481</v>
      </c>
      <c r="J888" s="112" t="str">
        <f t="shared" si="135"/>
        <v>No</v>
      </c>
      <c r="K888" s="146" t="b">
        <f t="shared" si="142"/>
        <v>0</v>
      </c>
      <c r="L888" s="107">
        <f>IF(H888&lt;I888,D888-F888,0)</f>
        <v>0</v>
      </c>
      <c r="M888" s="27">
        <f t="shared" si="136"/>
        <v>0</v>
      </c>
      <c r="N888" s="27">
        <v>72.850600748473511</v>
      </c>
      <c r="O888" s="27">
        <f t="shared" si="137"/>
        <v>0</v>
      </c>
      <c r="P888" s="14"/>
      <c r="Q888" s="14"/>
      <c r="R888" s="54"/>
      <c r="S888" s="2"/>
      <c r="T888" s="2"/>
    </row>
    <row r="889" spans="1:20" x14ac:dyDescent="0.35">
      <c r="A889" s="93">
        <v>43865</v>
      </c>
      <c r="B889" s="10">
        <v>0.66666666666666696</v>
      </c>
      <c r="C889" s="18" t="s">
        <v>17</v>
      </c>
      <c r="D889" s="51">
        <v>411.09707641601563</v>
      </c>
      <c r="E889" s="52">
        <v>0</v>
      </c>
      <c r="F889" s="53">
        <v>411.09707641601563</v>
      </c>
      <c r="G889" s="101">
        <v>0</v>
      </c>
      <c r="H889" s="17">
        <v>1.3498887234302435</v>
      </c>
      <c r="I889" s="111">
        <v>1.1758711682577481</v>
      </c>
      <c r="J889" s="112" t="str">
        <f t="shared" si="135"/>
        <v>No</v>
      </c>
      <c r="K889" s="146" t="b">
        <f t="shared" si="142"/>
        <v>0</v>
      </c>
      <c r="L889" s="107">
        <f>IF(H889&lt;I889,D889-F889,0)</f>
        <v>0</v>
      </c>
      <c r="M889" s="27">
        <f t="shared" si="136"/>
        <v>0</v>
      </c>
      <c r="N889" s="27">
        <v>0</v>
      </c>
      <c r="O889" s="27">
        <f t="shared" si="137"/>
        <v>0</v>
      </c>
      <c r="P889" s="14"/>
      <c r="Q889" s="14"/>
      <c r="R889" s="54"/>
      <c r="S889" s="2"/>
      <c r="T889" s="2"/>
    </row>
    <row r="890" spans="1:20" x14ac:dyDescent="0.35">
      <c r="A890" s="93">
        <v>43865</v>
      </c>
      <c r="B890" s="10">
        <v>0.66666666666666696</v>
      </c>
      <c r="C890" s="18" t="s">
        <v>16</v>
      </c>
      <c r="D890" s="51">
        <v>850</v>
      </c>
      <c r="E890" s="52">
        <v>26538.433129801066</v>
      </c>
      <c r="F890" s="53">
        <v>850</v>
      </c>
      <c r="G890" s="101">
        <v>26538.433129801066</v>
      </c>
      <c r="H890" s="17">
        <v>1.3498887234302435</v>
      </c>
      <c r="I890" s="111">
        <v>1.1758711682577481</v>
      </c>
      <c r="J890" s="112" t="str">
        <f t="shared" si="135"/>
        <v>No</v>
      </c>
      <c r="K890" s="146" t="b">
        <f t="shared" si="142"/>
        <v>0</v>
      </c>
      <c r="L890" s="107">
        <f>IF(H890&lt;I890,D890-F890,0)</f>
        <v>0</v>
      </c>
      <c r="M890" s="27">
        <f t="shared" si="136"/>
        <v>0</v>
      </c>
      <c r="N890" s="27">
        <v>31.221686035060078</v>
      </c>
      <c r="O890" s="27">
        <f t="shared" si="137"/>
        <v>0</v>
      </c>
      <c r="P890" s="14"/>
      <c r="Q890" s="14"/>
      <c r="R890" s="54"/>
      <c r="S890" s="2"/>
      <c r="T890" s="2"/>
    </row>
    <row r="891" spans="1:20" x14ac:dyDescent="0.35">
      <c r="A891" s="93">
        <v>43865</v>
      </c>
      <c r="B891" s="10">
        <v>0.66666666666666696</v>
      </c>
      <c r="C891" s="18" t="s">
        <v>15</v>
      </c>
      <c r="D891" s="51">
        <v>587.28155517578125</v>
      </c>
      <c r="E891" s="52">
        <v>0</v>
      </c>
      <c r="F891" s="53">
        <v>587.28155517578125</v>
      </c>
      <c r="G891" s="101">
        <v>0</v>
      </c>
      <c r="H891" s="17">
        <v>1.3498887234302435</v>
      </c>
      <c r="I891" s="111">
        <v>1.1758711682577481</v>
      </c>
      <c r="J891" s="112" t="str">
        <f t="shared" si="135"/>
        <v>No</v>
      </c>
      <c r="K891" s="146" t="b">
        <f t="shared" si="142"/>
        <v>0</v>
      </c>
      <c r="L891" s="107">
        <f>IF(H891&lt;I891,D891-F891,0)</f>
        <v>0</v>
      </c>
      <c r="M891" s="27">
        <f t="shared" si="136"/>
        <v>0</v>
      </c>
      <c r="N891" s="27">
        <v>0</v>
      </c>
      <c r="O891" s="27">
        <f t="shared" si="137"/>
        <v>0</v>
      </c>
      <c r="P891" s="14"/>
      <c r="Q891" s="14"/>
      <c r="R891" s="54"/>
      <c r="S891" s="2"/>
      <c r="T891" s="2"/>
    </row>
    <row r="892" spans="1:20" x14ac:dyDescent="0.35">
      <c r="A892" s="93">
        <v>43865</v>
      </c>
      <c r="B892" s="10">
        <v>0.70833333333333404</v>
      </c>
      <c r="C892" s="18" t="s">
        <v>24</v>
      </c>
      <c r="D892" s="51">
        <v>1000</v>
      </c>
      <c r="E892" s="52">
        <v>31546.681110892259</v>
      </c>
      <c r="F892" s="53">
        <v>1000</v>
      </c>
      <c r="G892" s="101">
        <v>31546.681110892259</v>
      </c>
      <c r="H892" s="17">
        <v>1.4860797347407242</v>
      </c>
      <c r="I892" s="111">
        <v>1.1597196046754481</v>
      </c>
      <c r="J892" s="112" t="str">
        <f t="shared" si="135"/>
        <v>No</v>
      </c>
      <c r="K892" s="146" t="b">
        <f>OR(($D$899-$F$899)&gt;0,($D$901-$F$901)&gt;0)</f>
        <v>0</v>
      </c>
      <c r="L892" s="107">
        <f>IF(H892&lt;I892,D892-F892,0)</f>
        <v>0</v>
      </c>
      <c r="M892" s="27">
        <f t="shared" si="136"/>
        <v>0</v>
      </c>
      <c r="N892" s="27">
        <v>31.546681110892258</v>
      </c>
      <c r="O892" s="27">
        <f t="shared" si="137"/>
        <v>0</v>
      </c>
      <c r="P892" s="14"/>
      <c r="Q892" s="14"/>
      <c r="R892" s="54"/>
      <c r="S892" s="2"/>
      <c r="T892" s="2"/>
    </row>
    <row r="893" spans="1:20" x14ac:dyDescent="0.35">
      <c r="A893" s="93">
        <v>43865</v>
      </c>
      <c r="B893" s="10">
        <v>0.70833333333333404</v>
      </c>
      <c r="C893" s="18" t="s">
        <v>23</v>
      </c>
      <c r="D893" s="51">
        <v>594.99999999950114</v>
      </c>
      <c r="E893" s="52">
        <v>31283.792101608593</v>
      </c>
      <c r="F893" s="53">
        <v>594.99999999950114</v>
      </c>
      <c r="G893" s="101">
        <v>31283.792101608593</v>
      </c>
      <c r="H893" s="17">
        <v>1.4860797347407242</v>
      </c>
      <c r="I893" s="111">
        <v>1.1597196046754481</v>
      </c>
      <c r="J893" s="112" t="str">
        <f t="shared" si="135"/>
        <v>No</v>
      </c>
      <c r="K893" s="146" t="b">
        <f t="shared" ref="K893:K901" si="143">OR(($D$899-$F$899)&gt;0,($D$901-$F$901)&gt;0)</f>
        <v>0</v>
      </c>
      <c r="L893" s="107">
        <f>IF(H893&lt;I893,D893-F893,0)</f>
        <v>0</v>
      </c>
      <c r="M893" s="27">
        <f t="shared" si="136"/>
        <v>0</v>
      </c>
      <c r="N893" s="27">
        <v>52.577801851487095</v>
      </c>
      <c r="O893" s="27">
        <f t="shared" si="137"/>
        <v>0</v>
      </c>
      <c r="P893" s="14"/>
      <c r="Q893" s="14"/>
      <c r="R893" s="54"/>
      <c r="S893" s="2"/>
      <c r="T893" s="2"/>
    </row>
    <row r="894" spans="1:20" x14ac:dyDescent="0.35">
      <c r="A894" s="93">
        <v>43865</v>
      </c>
      <c r="B894" s="10">
        <v>0.70833333333333404</v>
      </c>
      <c r="C894" s="18" t="s">
        <v>22</v>
      </c>
      <c r="D894" s="51">
        <v>680</v>
      </c>
      <c r="E894" s="52">
        <v>35752.905259011226</v>
      </c>
      <c r="F894" s="53">
        <v>680</v>
      </c>
      <c r="G894" s="101">
        <v>35752.905259011226</v>
      </c>
      <c r="H894" s="17">
        <v>1.4860797347407242</v>
      </c>
      <c r="I894" s="111">
        <v>1.1597196046754481</v>
      </c>
      <c r="J894" s="112" t="str">
        <f t="shared" si="135"/>
        <v>No</v>
      </c>
      <c r="K894" s="146" t="b">
        <f t="shared" si="143"/>
        <v>0</v>
      </c>
      <c r="L894" s="107">
        <f>IF(H894&lt;I894,D894-F894,0)</f>
        <v>0</v>
      </c>
      <c r="M894" s="27">
        <f t="shared" si="136"/>
        <v>0</v>
      </c>
      <c r="N894" s="27">
        <v>52.577801851487095</v>
      </c>
      <c r="O894" s="27">
        <f t="shared" si="137"/>
        <v>0</v>
      </c>
      <c r="P894" s="14"/>
      <c r="Q894" s="14"/>
      <c r="R894" s="54"/>
      <c r="S894" s="2"/>
      <c r="T894" s="2"/>
    </row>
    <row r="895" spans="1:20" x14ac:dyDescent="0.35">
      <c r="A895" s="93">
        <v>43865</v>
      </c>
      <c r="B895" s="10">
        <v>0.70833333333333404</v>
      </c>
      <c r="C895" s="18" t="s">
        <v>21</v>
      </c>
      <c r="D895" s="51">
        <v>0</v>
      </c>
      <c r="E895" s="52">
        <v>0</v>
      </c>
      <c r="F895" s="53">
        <v>0</v>
      </c>
      <c r="G895" s="101">
        <v>0</v>
      </c>
      <c r="H895" s="17">
        <v>1.4860797347407242</v>
      </c>
      <c r="I895" s="111">
        <v>1.1597196046754481</v>
      </c>
      <c r="J895" s="112" t="str">
        <f t="shared" si="135"/>
        <v>No</v>
      </c>
      <c r="K895" s="146" t="b">
        <f t="shared" si="143"/>
        <v>0</v>
      </c>
      <c r="L895" s="107">
        <f>IF(H895&lt;I895,D895-F895,0)</f>
        <v>0</v>
      </c>
      <c r="M895" s="27">
        <f t="shared" si="136"/>
        <v>0</v>
      </c>
      <c r="N895" s="27">
        <v>73.608922592081939</v>
      </c>
      <c r="O895" s="27">
        <f t="shared" si="137"/>
        <v>0</v>
      </c>
      <c r="P895" s="14"/>
      <c r="Q895" s="14"/>
      <c r="R895" s="54"/>
      <c r="S895" s="2"/>
      <c r="T895" s="2"/>
    </row>
    <row r="896" spans="1:20" x14ac:dyDescent="0.35">
      <c r="A896" s="93">
        <v>43865</v>
      </c>
      <c r="B896" s="10">
        <v>0.70833333333333404</v>
      </c>
      <c r="C896" s="18" t="s">
        <v>20</v>
      </c>
      <c r="D896" s="51">
        <v>510.00000000000006</v>
      </c>
      <c r="E896" s="52">
        <v>37540.550521961792</v>
      </c>
      <c r="F896" s="53">
        <v>510.00000000000006</v>
      </c>
      <c r="G896" s="101">
        <v>37540.550521961792</v>
      </c>
      <c r="H896" s="17">
        <v>1.4860797347407242</v>
      </c>
      <c r="I896" s="111">
        <v>1.1597196046754481</v>
      </c>
      <c r="J896" s="112" t="str">
        <f t="shared" si="135"/>
        <v>No</v>
      </c>
      <c r="K896" s="146" t="b">
        <f t="shared" si="143"/>
        <v>0</v>
      </c>
      <c r="L896" s="107">
        <f>IF(H896&lt;I896,D896-F896,0)</f>
        <v>0</v>
      </c>
      <c r="M896" s="27">
        <f t="shared" si="136"/>
        <v>0</v>
      </c>
      <c r="N896" s="27">
        <v>73.608922592081939</v>
      </c>
      <c r="O896" s="27">
        <f t="shared" si="137"/>
        <v>0</v>
      </c>
      <c r="P896" s="14"/>
      <c r="Q896" s="14"/>
      <c r="R896" s="54"/>
      <c r="S896" s="2"/>
      <c r="T896" s="2"/>
    </row>
    <row r="897" spans="1:20" x14ac:dyDescent="0.35">
      <c r="A897" s="93">
        <v>43865</v>
      </c>
      <c r="B897" s="10">
        <v>0.70833333333333404</v>
      </c>
      <c r="C897" s="18" t="s">
        <v>19</v>
      </c>
      <c r="D897" s="51">
        <v>680</v>
      </c>
      <c r="E897" s="52">
        <v>21451.743155406737</v>
      </c>
      <c r="F897" s="53">
        <v>680</v>
      </c>
      <c r="G897" s="101">
        <v>21451.743155406737</v>
      </c>
      <c r="H897" s="17">
        <v>1.4860797347407242</v>
      </c>
      <c r="I897" s="111">
        <v>1.1597196046754481</v>
      </c>
      <c r="J897" s="112" t="str">
        <f t="shared" si="135"/>
        <v>No</v>
      </c>
      <c r="K897" s="146" t="b">
        <f t="shared" si="143"/>
        <v>0</v>
      </c>
      <c r="L897" s="107">
        <f>IF(H897&lt;I897,D897-F897,0)</f>
        <v>0</v>
      </c>
      <c r="M897" s="27">
        <f t="shared" si="136"/>
        <v>0</v>
      </c>
      <c r="N897" s="27">
        <v>31.546681110892258</v>
      </c>
      <c r="O897" s="27">
        <f t="shared" si="137"/>
        <v>0</v>
      </c>
      <c r="P897" s="14"/>
      <c r="Q897" s="14"/>
      <c r="R897" s="54"/>
      <c r="S897" s="2"/>
      <c r="T897" s="2"/>
    </row>
    <row r="898" spans="1:20" x14ac:dyDescent="0.35">
      <c r="A898" s="93">
        <v>43865</v>
      </c>
      <c r="B898" s="10">
        <v>0.70833333333333404</v>
      </c>
      <c r="C898" s="18" t="s">
        <v>18</v>
      </c>
      <c r="D898" s="51">
        <v>57.542152464543335</v>
      </c>
      <c r="E898" s="52">
        <v>4235.6158465443477</v>
      </c>
      <c r="F898" s="53">
        <v>57.542152464543335</v>
      </c>
      <c r="G898" s="101">
        <v>4235.6158465443477</v>
      </c>
      <c r="H898" s="17">
        <v>1.4860797347407242</v>
      </c>
      <c r="I898" s="111">
        <v>1.1597196046754481</v>
      </c>
      <c r="J898" s="112" t="str">
        <f t="shared" ref="J898:J961" si="144">IF(H898&lt;I898,"Sí","No")</f>
        <v>No</v>
      </c>
      <c r="K898" s="146" t="b">
        <f t="shared" si="143"/>
        <v>0</v>
      </c>
      <c r="L898" s="107">
        <f>IF(H898&lt;I898,D898-F898,0)</f>
        <v>0</v>
      </c>
      <c r="M898" s="27">
        <f t="shared" ref="M898:M961" si="145">ABS(L898*6.82)</f>
        <v>0</v>
      </c>
      <c r="N898" s="27">
        <v>73.608922592081939</v>
      </c>
      <c r="O898" s="27">
        <f t="shared" ref="O898:O961" si="146">IF(L898&gt;0, L898*N898*1.5, L898*N898)</f>
        <v>0</v>
      </c>
      <c r="P898" s="14"/>
      <c r="Q898" s="14"/>
      <c r="R898" s="54"/>
      <c r="S898" s="2"/>
      <c r="T898" s="2"/>
    </row>
    <row r="899" spans="1:20" x14ac:dyDescent="0.35">
      <c r="A899" s="93">
        <v>43865</v>
      </c>
      <c r="B899" s="10">
        <v>0.70833333333333404</v>
      </c>
      <c r="C899" s="18" t="s">
        <v>17</v>
      </c>
      <c r="D899" s="51">
        <v>452.57290649414063</v>
      </c>
      <c r="E899" s="52">
        <v>0</v>
      </c>
      <c r="F899" s="53">
        <v>452.57290649414063</v>
      </c>
      <c r="G899" s="101">
        <v>0</v>
      </c>
      <c r="H899" s="17">
        <v>1.4860797347407242</v>
      </c>
      <c r="I899" s="111">
        <v>1.1597196046754481</v>
      </c>
      <c r="J899" s="112" t="str">
        <f t="shared" si="144"/>
        <v>No</v>
      </c>
      <c r="K899" s="146" t="b">
        <f t="shared" si="143"/>
        <v>0</v>
      </c>
      <c r="L899" s="107">
        <f>IF(H899&lt;I899,D899-F899,0)</f>
        <v>0</v>
      </c>
      <c r="M899" s="27">
        <f t="shared" si="145"/>
        <v>0</v>
      </c>
      <c r="N899" s="27">
        <v>0</v>
      </c>
      <c r="O899" s="27">
        <f t="shared" si="146"/>
        <v>0</v>
      </c>
      <c r="P899" s="14"/>
      <c r="Q899" s="14"/>
      <c r="R899" s="54"/>
      <c r="S899" s="2"/>
      <c r="T899" s="2"/>
    </row>
    <row r="900" spans="1:20" x14ac:dyDescent="0.35">
      <c r="A900" s="93">
        <v>43865</v>
      </c>
      <c r="B900" s="10">
        <v>0.70833333333333404</v>
      </c>
      <c r="C900" s="18" t="s">
        <v>16</v>
      </c>
      <c r="D900" s="51">
        <v>850</v>
      </c>
      <c r="E900" s="52">
        <v>26814.67894425842</v>
      </c>
      <c r="F900" s="53">
        <v>850</v>
      </c>
      <c r="G900" s="101">
        <v>26814.67894425842</v>
      </c>
      <c r="H900" s="17">
        <v>1.4860797347407242</v>
      </c>
      <c r="I900" s="111">
        <v>1.1597196046754481</v>
      </c>
      <c r="J900" s="112" t="str">
        <f t="shared" si="144"/>
        <v>No</v>
      </c>
      <c r="K900" s="146" t="b">
        <f t="shared" si="143"/>
        <v>0</v>
      </c>
      <c r="L900" s="107">
        <f>IF(H900&lt;I900,D900-F900,0)</f>
        <v>0</v>
      </c>
      <c r="M900" s="27">
        <f t="shared" si="145"/>
        <v>0</v>
      </c>
      <c r="N900" s="27">
        <v>31.546681110892258</v>
      </c>
      <c r="O900" s="27">
        <f t="shared" si="146"/>
        <v>0</v>
      </c>
      <c r="P900" s="14"/>
      <c r="Q900" s="14"/>
      <c r="R900" s="54"/>
      <c r="S900" s="2"/>
      <c r="T900" s="2"/>
    </row>
    <row r="901" spans="1:20" x14ac:dyDescent="0.35">
      <c r="A901" s="93">
        <v>43865</v>
      </c>
      <c r="B901" s="10">
        <v>0.70833333333333404</v>
      </c>
      <c r="C901" s="18" t="s">
        <v>15</v>
      </c>
      <c r="D901" s="51">
        <v>646.53271484375</v>
      </c>
      <c r="E901" s="52">
        <v>0</v>
      </c>
      <c r="F901" s="53">
        <v>646.53271484375</v>
      </c>
      <c r="G901" s="101">
        <v>0</v>
      </c>
      <c r="H901" s="17">
        <v>1.4860797347407242</v>
      </c>
      <c r="I901" s="111">
        <v>1.1597196046754481</v>
      </c>
      <c r="J901" s="112" t="str">
        <f t="shared" si="144"/>
        <v>No</v>
      </c>
      <c r="K901" s="146" t="b">
        <f t="shared" si="143"/>
        <v>0</v>
      </c>
      <c r="L901" s="107">
        <f>IF(H901&lt;I901,D901-F901,0)</f>
        <v>0</v>
      </c>
      <c r="M901" s="27">
        <f t="shared" si="145"/>
        <v>0</v>
      </c>
      <c r="N901" s="27">
        <v>0</v>
      </c>
      <c r="O901" s="27">
        <f t="shared" si="146"/>
        <v>0</v>
      </c>
      <c r="P901" s="14"/>
      <c r="Q901" s="14"/>
      <c r="R901" s="54"/>
      <c r="S901" s="2"/>
      <c r="T901" s="2"/>
    </row>
    <row r="902" spans="1:20" x14ac:dyDescent="0.35">
      <c r="A902" s="93">
        <v>43865</v>
      </c>
      <c r="B902" s="10">
        <v>0.750000000000001</v>
      </c>
      <c r="C902" s="18" t="s">
        <v>24</v>
      </c>
      <c r="D902" s="51">
        <v>1000</v>
      </c>
      <c r="E902" s="52">
        <v>32920.523931455587</v>
      </c>
      <c r="F902" s="53">
        <v>1000</v>
      </c>
      <c r="G902" s="101">
        <v>32920.523931455587</v>
      </c>
      <c r="H902" s="17">
        <v>1.2307545934569697</v>
      </c>
      <c r="I902" s="111">
        <v>1.1537291802436684</v>
      </c>
      <c r="J902" s="112" t="str">
        <f t="shared" si="144"/>
        <v>No</v>
      </c>
      <c r="K902" s="146" t="b">
        <f>OR(($D$909-$F$909)&gt;0,($D$911-$F$911)&gt;0)</f>
        <v>0</v>
      </c>
      <c r="L902" s="107">
        <f>IF(H902&lt;I902,D902-F902,0)</f>
        <v>0</v>
      </c>
      <c r="M902" s="27">
        <f t="shared" si="145"/>
        <v>0</v>
      </c>
      <c r="N902" s="27">
        <v>32.920523931455584</v>
      </c>
      <c r="O902" s="27">
        <f t="shared" si="146"/>
        <v>0</v>
      </c>
      <c r="P902" s="14"/>
      <c r="Q902" s="14"/>
      <c r="R902" s="54"/>
      <c r="S902" s="2"/>
      <c r="T902" s="2"/>
    </row>
    <row r="903" spans="1:20" x14ac:dyDescent="0.35">
      <c r="A903" s="93">
        <v>43865</v>
      </c>
      <c r="B903" s="10">
        <v>0.750000000000001</v>
      </c>
      <c r="C903" s="18" t="s">
        <v>23</v>
      </c>
      <c r="D903" s="51">
        <v>594.99999999968702</v>
      </c>
      <c r="E903" s="52">
        <v>32646.186232009615</v>
      </c>
      <c r="F903" s="53">
        <v>594.99999999968702</v>
      </c>
      <c r="G903" s="101">
        <v>32646.186232009615</v>
      </c>
      <c r="H903" s="17">
        <v>1.2307545934569697</v>
      </c>
      <c r="I903" s="111">
        <v>1.1537291802436684</v>
      </c>
      <c r="J903" s="112" t="str">
        <f t="shared" si="144"/>
        <v>No</v>
      </c>
      <c r="K903" s="146" t="b">
        <f t="shared" ref="K903:K911" si="147">OR(($D$909-$F$909)&gt;0,($D$911-$F$911)&gt;0)</f>
        <v>0</v>
      </c>
      <c r="L903" s="107">
        <f>IF(H903&lt;I903,D903-F903,0)</f>
        <v>0</v>
      </c>
      <c r="M903" s="27">
        <f t="shared" si="145"/>
        <v>0</v>
      </c>
      <c r="N903" s="27">
        <v>54.867539885759307</v>
      </c>
      <c r="O903" s="27">
        <f t="shared" si="146"/>
        <v>0</v>
      </c>
      <c r="P903" s="14"/>
      <c r="Q903" s="14"/>
      <c r="R903" s="54"/>
      <c r="S903" s="2"/>
      <c r="T903" s="2"/>
    </row>
    <row r="904" spans="1:20" x14ac:dyDescent="0.35">
      <c r="A904" s="93">
        <v>43865</v>
      </c>
      <c r="B904" s="10">
        <v>0.750000000000001</v>
      </c>
      <c r="C904" s="18" t="s">
        <v>22</v>
      </c>
      <c r="D904" s="51">
        <v>680</v>
      </c>
      <c r="E904" s="52">
        <v>37309.92712231633</v>
      </c>
      <c r="F904" s="53">
        <v>680</v>
      </c>
      <c r="G904" s="101">
        <v>37309.92712231633</v>
      </c>
      <c r="H904" s="17">
        <v>1.2307545934569697</v>
      </c>
      <c r="I904" s="111">
        <v>1.1537291802436684</v>
      </c>
      <c r="J904" s="112" t="str">
        <f t="shared" si="144"/>
        <v>No</v>
      </c>
      <c r="K904" s="146" t="b">
        <f t="shared" si="147"/>
        <v>0</v>
      </c>
      <c r="L904" s="107">
        <f>IF(H904&lt;I904,D904-F904,0)</f>
        <v>0</v>
      </c>
      <c r="M904" s="27">
        <f t="shared" si="145"/>
        <v>0</v>
      </c>
      <c r="N904" s="27">
        <v>54.867539885759307</v>
      </c>
      <c r="O904" s="27">
        <f t="shared" si="146"/>
        <v>0</v>
      </c>
      <c r="P904" s="14"/>
      <c r="Q904" s="14"/>
      <c r="R904" s="54"/>
      <c r="S904" s="2"/>
      <c r="T904" s="2"/>
    </row>
    <row r="905" spans="1:20" x14ac:dyDescent="0.35">
      <c r="A905" s="93">
        <v>43865</v>
      </c>
      <c r="B905" s="10">
        <v>0.750000000000001</v>
      </c>
      <c r="C905" s="18" t="s">
        <v>21</v>
      </c>
      <c r="D905" s="51">
        <v>0</v>
      </c>
      <c r="E905" s="52">
        <v>0</v>
      </c>
      <c r="F905" s="53">
        <v>0</v>
      </c>
      <c r="G905" s="101">
        <v>0</v>
      </c>
      <c r="H905" s="17">
        <v>1.2307545934569697</v>
      </c>
      <c r="I905" s="111">
        <v>1.1537291802436684</v>
      </c>
      <c r="J905" s="112" t="str">
        <f t="shared" si="144"/>
        <v>No</v>
      </c>
      <c r="K905" s="146" t="b">
        <f t="shared" si="147"/>
        <v>0</v>
      </c>
      <c r="L905" s="107">
        <f>IF(H905&lt;I905,D905-F905,0)</f>
        <v>0</v>
      </c>
      <c r="M905" s="27">
        <f t="shared" si="145"/>
        <v>0</v>
      </c>
      <c r="N905" s="27">
        <v>76.814555840063022</v>
      </c>
      <c r="O905" s="27">
        <f t="shared" si="146"/>
        <v>0</v>
      </c>
      <c r="P905" s="14"/>
      <c r="Q905" s="14"/>
      <c r="R905" s="54"/>
      <c r="S905" s="2"/>
      <c r="T905" s="2"/>
    </row>
    <row r="906" spans="1:20" x14ac:dyDescent="0.35">
      <c r="A906" s="93">
        <v>43865</v>
      </c>
      <c r="B906" s="10">
        <v>0.750000000000001</v>
      </c>
      <c r="C906" s="18" t="s">
        <v>20</v>
      </c>
      <c r="D906" s="51">
        <v>510.00000000000006</v>
      </c>
      <c r="E906" s="52">
        <v>39175.423478432145</v>
      </c>
      <c r="F906" s="53">
        <v>510.00000000000006</v>
      </c>
      <c r="G906" s="101">
        <v>39175.423478432145</v>
      </c>
      <c r="H906" s="17">
        <v>1.2307545934569697</v>
      </c>
      <c r="I906" s="111">
        <v>1.1537291802436684</v>
      </c>
      <c r="J906" s="112" t="str">
        <f t="shared" si="144"/>
        <v>No</v>
      </c>
      <c r="K906" s="146" t="b">
        <f t="shared" si="147"/>
        <v>0</v>
      </c>
      <c r="L906" s="107">
        <f>IF(H906&lt;I906,D906-F906,0)</f>
        <v>0</v>
      </c>
      <c r="M906" s="27">
        <f t="shared" si="145"/>
        <v>0</v>
      </c>
      <c r="N906" s="27">
        <v>76.814555840063022</v>
      </c>
      <c r="O906" s="27">
        <f t="shared" si="146"/>
        <v>0</v>
      </c>
      <c r="P906" s="14"/>
      <c r="Q906" s="14"/>
      <c r="R906" s="54"/>
      <c r="S906" s="2"/>
      <c r="T906" s="2"/>
    </row>
    <row r="907" spans="1:20" x14ac:dyDescent="0.35">
      <c r="A907" s="93">
        <v>43865</v>
      </c>
      <c r="B907" s="10">
        <v>0.750000000000001</v>
      </c>
      <c r="C907" s="18" t="s">
        <v>19</v>
      </c>
      <c r="D907" s="51">
        <v>680</v>
      </c>
      <c r="E907" s="52">
        <v>22385.956273389798</v>
      </c>
      <c r="F907" s="53">
        <v>680</v>
      </c>
      <c r="G907" s="101">
        <v>22385.956273389798</v>
      </c>
      <c r="H907" s="17">
        <v>1.2307545934569697</v>
      </c>
      <c r="I907" s="111">
        <v>1.1537291802436684</v>
      </c>
      <c r="J907" s="112" t="str">
        <f t="shared" si="144"/>
        <v>No</v>
      </c>
      <c r="K907" s="146" t="b">
        <f t="shared" si="147"/>
        <v>0</v>
      </c>
      <c r="L907" s="107">
        <f>IF(H907&lt;I907,D907-F907,0)</f>
        <v>0</v>
      </c>
      <c r="M907" s="27">
        <f t="shared" si="145"/>
        <v>0</v>
      </c>
      <c r="N907" s="27">
        <v>32.920523931455584</v>
      </c>
      <c r="O907" s="27">
        <f t="shared" si="146"/>
        <v>0</v>
      </c>
      <c r="P907" s="14"/>
      <c r="Q907" s="14"/>
      <c r="R907" s="54"/>
      <c r="S907" s="2"/>
      <c r="T907" s="2"/>
    </row>
    <row r="908" spans="1:20" x14ac:dyDescent="0.35">
      <c r="A908" s="93">
        <v>43865</v>
      </c>
      <c r="B908" s="10">
        <v>0.750000000000001</v>
      </c>
      <c r="C908" s="18" t="s">
        <v>18</v>
      </c>
      <c r="D908" s="51">
        <v>220.54280048421424</v>
      </c>
      <c r="E908" s="52">
        <v>16940.897262918552</v>
      </c>
      <c r="F908" s="53">
        <v>220.54280048421424</v>
      </c>
      <c r="G908" s="101">
        <v>16940.897262918552</v>
      </c>
      <c r="H908" s="17">
        <v>1.2307545934569697</v>
      </c>
      <c r="I908" s="111">
        <v>1.1537291802436684</v>
      </c>
      <c r="J908" s="112" t="str">
        <f t="shared" si="144"/>
        <v>No</v>
      </c>
      <c r="K908" s="146" t="b">
        <f t="shared" si="147"/>
        <v>0</v>
      </c>
      <c r="L908" s="107">
        <f>IF(H908&lt;I908,D908-F908,0)</f>
        <v>0</v>
      </c>
      <c r="M908" s="27">
        <f t="shared" si="145"/>
        <v>0</v>
      </c>
      <c r="N908" s="27">
        <v>76.814555840063022</v>
      </c>
      <c r="O908" s="27">
        <f t="shared" si="146"/>
        <v>0</v>
      </c>
      <c r="P908" s="14"/>
      <c r="Q908" s="14"/>
      <c r="R908" s="54"/>
      <c r="S908" s="2"/>
      <c r="T908" s="2"/>
    </row>
    <row r="909" spans="1:20" x14ac:dyDescent="0.35">
      <c r="A909" s="93">
        <v>43865</v>
      </c>
      <c r="B909" s="10">
        <v>0.750000000000001</v>
      </c>
      <c r="C909" s="18" t="s">
        <v>17</v>
      </c>
      <c r="D909" s="51">
        <v>374.8157958984375</v>
      </c>
      <c r="E909" s="52">
        <v>0</v>
      </c>
      <c r="F909" s="53">
        <v>374.8157958984375</v>
      </c>
      <c r="G909" s="101">
        <v>0</v>
      </c>
      <c r="H909" s="17">
        <v>1.2307545934569697</v>
      </c>
      <c r="I909" s="111">
        <v>1.1537291802436684</v>
      </c>
      <c r="J909" s="112" t="str">
        <f t="shared" si="144"/>
        <v>No</v>
      </c>
      <c r="K909" s="146" t="b">
        <f t="shared" si="147"/>
        <v>0</v>
      </c>
      <c r="L909" s="107">
        <f>IF(H909&lt;I909,D909-F909,0)</f>
        <v>0</v>
      </c>
      <c r="M909" s="27">
        <f t="shared" si="145"/>
        <v>0</v>
      </c>
      <c r="N909" s="27">
        <v>0</v>
      </c>
      <c r="O909" s="27">
        <f t="shared" si="146"/>
        <v>0</v>
      </c>
      <c r="P909" s="14"/>
      <c r="Q909" s="14"/>
      <c r="R909" s="54"/>
      <c r="S909" s="2"/>
      <c r="T909" s="2"/>
    </row>
    <row r="910" spans="1:20" x14ac:dyDescent="0.35">
      <c r="A910" s="93">
        <v>43865</v>
      </c>
      <c r="B910" s="10">
        <v>0.750000000000001</v>
      </c>
      <c r="C910" s="18" t="s">
        <v>16</v>
      </c>
      <c r="D910" s="51">
        <v>850</v>
      </c>
      <c r="E910" s="52">
        <v>27982.445341737246</v>
      </c>
      <c r="F910" s="53">
        <v>850</v>
      </c>
      <c r="G910" s="101">
        <v>27982.445341737246</v>
      </c>
      <c r="H910" s="17">
        <v>1.2307545934569697</v>
      </c>
      <c r="I910" s="111">
        <v>1.1537291802436684</v>
      </c>
      <c r="J910" s="112" t="str">
        <f t="shared" si="144"/>
        <v>No</v>
      </c>
      <c r="K910" s="146" t="b">
        <f t="shared" si="147"/>
        <v>0</v>
      </c>
      <c r="L910" s="107">
        <f>IF(H910&lt;I910,D910-F910,0)</f>
        <v>0</v>
      </c>
      <c r="M910" s="27">
        <f t="shared" si="145"/>
        <v>0</v>
      </c>
      <c r="N910" s="27">
        <v>32.920523931455584</v>
      </c>
      <c r="O910" s="27">
        <f t="shared" si="146"/>
        <v>0</v>
      </c>
      <c r="P910" s="14"/>
      <c r="Q910" s="14"/>
      <c r="R910" s="54"/>
      <c r="S910" s="2"/>
      <c r="T910" s="2"/>
    </row>
    <row r="911" spans="1:20" x14ac:dyDescent="0.35">
      <c r="A911" s="93">
        <v>43865</v>
      </c>
      <c r="B911" s="10">
        <v>0.750000000000001</v>
      </c>
      <c r="C911" s="18" t="s">
        <v>15</v>
      </c>
      <c r="D911" s="51">
        <v>535.451171875</v>
      </c>
      <c r="E911" s="52">
        <v>0</v>
      </c>
      <c r="F911" s="53">
        <v>535.451171875</v>
      </c>
      <c r="G911" s="101">
        <v>0</v>
      </c>
      <c r="H911" s="17">
        <v>1.2307545934569697</v>
      </c>
      <c r="I911" s="111">
        <v>1.1537291802436684</v>
      </c>
      <c r="J911" s="112" t="str">
        <f t="shared" si="144"/>
        <v>No</v>
      </c>
      <c r="K911" s="146" t="b">
        <f t="shared" si="147"/>
        <v>0</v>
      </c>
      <c r="L911" s="107">
        <f>IF(H911&lt;I911,D911-F911,0)</f>
        <v>0</v>
      </c>
      <c r="M911" s="27">
        <f t="shared" si="145"/>
        <v>0</v>
      </c>
      <c r="N911" s="27">
        <v>0</v>
      </c>
      <c r="O911" s="27">
        <f t="shared" si="146"/>
        <v>0</v>
      </c>
      <c r="P911" s="14"/>
      <c r="Q911" s="14"/>
      <c r="R911" s="54"/>
      <c r="S911" s="2"/>
      <c r="T911" s="2"/>
    </row>
    <row r="912" spans="1:20" x14ac:dyDescent="0.35">
      <c r="A912" s="93">
        <v>43865</v>
      </c>
      <c r="B912" s="10">
        <v>0.79166666666666696</v>
      </c>
      <c r="C912" s="18" t="s">
        <v>24</v>
      </c>
      <c r="D912" s="51">
        <v>1000</v>
      </c>
      <c r="E912" s="52">
        <v>36916.486113846753</v>
      </c>
      <c r="F912" s="53">
        <v>1000</v>
      </c>
      <c r="G912" s="101">
        <v>36916.486113846753</v>
      </c>
      <c r="H912" s="17">
        <v>1.3244454400890073</v>
      </c>
      <c r="I912" s="111">
        <v>1.127272943934682</v>
      </c>
      <c r="J912" s="112" t="str">
        <f t="shared" si="144"/>
        <v>No</v>
      </c>
      <c r="K912" s="146" t="b">
        <f>OR(($D$919-$F$919)&gt;0,($D$921-$F$921)&gt;0)</f>
        <v>0</v>
      </c>
      <c r="L912" s="107">
        <f>IF(H912&lt;I912,D912-F912,0)</f>
        <v>0</v>
      </c>
      <c r="M912" s="27">
        <f t="shared" si="145"/>
        <v>0</v>
      </c>
      <c r="N912" s="27">
        <v>36.916486113846751</v>
      </c>
      <c r="O912" s="27">
        <f t="shared" si="146"/>
        <v>0</v>
      </c>
      <c r="P912" s="14"/>
      <c r="Q912" s="14"/>
      <c r="R912" s="54"/>
      <c r="S912" s="2"/>
      <c r="T912" s="2"/>
    </row>
    <row r="913" spans="1:20" x14ac:dyDescent="0.35">
      <c r="A913" s="93">
        <v>43865</v>
      </c>
      <c r="B913" s="10">
        <v>0.79166666666666696</v>
      </c>
      <c r="C913" s="18" t="s">
        <v>23</v>
      </c>
      <c r="D913" s="51">
        <v>594.99999999993338</v>
      </c>
      <c r="E913" s="52">
        <v>36608.848729560603</v>
      </c>
      <c r="F913" s="53">
        <v>594.99999999993338</v>
      </c>
      <c r="G913" s="101">
        <v>36608.848729560603</v>
      </c>
      <c r="H913" s="17">
        <v>1.3244454400890073</v>
      </c>
      <c r="I913" s="111">
        <v>1.127272943934682</v>
      </c>
      <c r="J913" s="112" t="str">
        <f t="shared" si="144"/>
        <v>No</v>
      </c>
      <c r="K913" s="146" t="b">
        <f t="shared" ref="K913:K921" si="148">OR(($D$919-$F$919)&gt;0,($D$921-$F$921)&gt;0)</f>
        <v>0</v>
      </c>
      <c r="L913" s="107">
        <f>IF(H913&lt;I913,D913-F913,0)</f>
        <v>0</v>
      </c>
      <c r="M913" s="27">
        <f t="shared" si="145"/>
        <v>0</v>
      </c>
      <c r="N913" s="27">
        <v>61.527476856411262</v>
      </c>
      <c r="O913" s="27">
        <f t="shared" si="146"/>
        <v>0</v>
      </c>
      <c r="P913" s="14"/>
      <c r="Q913" s="14"/>
      <c r="R913" s="54"/>
      <c r="S913" s="2"/>
      <c r="T913" s="2"/>
    </row>
    <row r="914" spans="1:20" x14ac:dyDescent="0.35">
      <c r="A914" s="93">
        <v>43865</v>
      </c>
      <c r="B914" s="10">
        <v>0.79166666666666696</v>
      </c>
      <c r="C914" s="18" t="s">
        <v>22</v>
      </c>
      <c r="D914" s="51">
        <v>680</v>
      </c>
      <c r="E914" s="52">
        <v>41838.68426235966</v>
      </c>
      <c r="F914" s="53">
        <v>680</v>
      </c>
      <c r="G914" s="101">
        <v>41838.68426235966</v>
      </c>
      <c r="H914" s="17">
        <v>1.3244454400890073</v>
      </c>
      <c r="I914" s="111">
        <v>1.127272943934682</v>
      </c>
      <c r="J914" s="112" t="str">
        <f t="shared" si="144"/>
        <v>No</v>
      </c>
      <c r="K914" s="146" t="b">
        <f t="shared" si="148"/>
        <v>0</v>
      </c>
      <c r="L914" s="107">
        <f>IF(H914&lt;I914,D914-F914,0)</f>
        <v>0</v>
      </c>
      <c r="M914" s="27">
        <f t="shared" si="145"/>
        <v>0</v>
      </c>
      <c r="N914" s="27">
        <v>61.527476856411262</v>
      </c>
      <c r="O914" s="27">
        <f t="shared" si="146"/>
        <v>0</v>
      </c>
      <c r="P914" s="14"/>
      <c r="Q914" s="14"/>
      <c r="R914" s="54"/>
      <c r="S914" s="2"/>
      <c r="T914" s="2"/>
    </row>
    <row r="915" spans="1:20" x14ac:dyDescent="0.35">
      <c r="A915" s="93">
        <v>43865</v>
      </c>
      <c r="B915" s="10">
        <v>0.79166666666666696</v>
      </c>
      <c r="C915" s="18" t="s">
        <v>21</v>
      </c>
      <c r="D915" s="51">
        <v>64.712766161124819</v>
      </c>
      <c r="E915" s="52">
        <v>5574.2585112101451</v>
      </c>
      <c r="F915" s="53">
        <v>64.712766161124819</v>
      </c>
      <c r="G915" s="101">
        <v>5574.2585112101451</v>
      </c>
      <c r="H915" s="17">
        <v>1.3244454400890073</v>
      </c>
      <c r="I915" s="111">
        <v>1.127272943934682</v>
      </c>
      <c r="J915" s="112" t="str">
        <f t="shared" si="144"/>
        <v>No</v>
      </c>
      <c r="K915" s="146" t="b">
        <f t="shared" si="148"/>
        <v>0</v>
      </c>
      <c r="L915" s="107">
        <f>IF(H915&lt;I915,D915-F915,0)</f>
        <v>0</v>
      </c>
      <c r="M915" s="27">
        <f t="shared" si="145"/>
        <v>0</v>
      </c>
      <c r="N915" s="27">
        <v>86.138467598975765</v>
      </c>
      <c r="O915" s="27">
        <f t="shared" si="146"/>
        <v>0</v>
      </c>
      <c r="P915" s="14"/>
      <c r="Q915" s="14"/>
      <c r="R915" s="54"/>
      <c r="S915" s="2"/>
      <c r="T915" s="2"/>
    </row>
    <row r="916" spans="1:20" x14ac:dyDescent="0.35">
      <c r="A916" s="93">
        <v>43865</v>
      </c>
      <c r="B916" s="10">
        <v>0.79166666666666696</v>
      </c>
      <c r="C916" s="18" t="s">
        <v>20</v>
      </c>
      <c r="D916" s="51">
        <v>510.00000000000006</v>
      </c>
      <c r="E916" s="52">
        <v>43930.618475477648</v>
      </c>
      <c r="F916" s="53">
        <v>510.00000000000006</v>
      </c>
      <c r="G916" s="101">
        <v>43930.618475477648</v>
      </c>
      <c r="H916" s="17">
        <v>1.3244454400890073</v>
      </c>
      <c r="I916" s="111">
        <v>1.127272943934682</v>
      </c>
      <c r="J916" s="112" t="str">
        <f t="shared" si="144"/>
        <v>No</v>
      </c>
      <c r="K916" s="146" t="b">
        <f t="shared" si="148"/>
        <v>0</v>
      </c>
      <c r="L916" s="107">
        <f>IF(H916&lt;I916,D916-F916,0)</f>
        <v>0</v>
      </c>
      <c r="M916" s="27">
        <f t="shared" si="145"/>
        <v>0</v>
      </c>
      <c r="N916" s="27">
        <v>86.138467598975765</v>
      </c>
      <c r="O916" s="27">
        <f t="shared" si="146"/>
        <v>0</v>
      </c>
      <c r="P916" s="14"/>
      <c r="Q916" s="14"/>
      <c r="R916" s="54"/>
      <c r="S916" s="2"/>
      <c r="T916" s="2"/>
    </row>
    <row r="917" spans="1:20" x14ac:dyDescent="0.35">
      <c r="A917" s="93">
        <v>43865</v>
      </c>
      <c r="B917" s="10">
        <v>0.79166666666666696</v>
      </c>
      <c r="C917" s="18" t="s">
        <v>19</v>
      </c>
      <c r="D917" s="51">
        <v>680</v>
      </c>
      <c r="E917" s="52">
        <v>25103.21055741579</v>
      </c>
      <c r="F917" s="53">
        <v>680</v>
      </c>
      <c r="G917" s="101">
        <v>25103.21055741579</v>
      </c>
      <c r="H917" s="17">
        <v>1.3244454400890073</v>
      </c>
      <c r="I917" s="111">
        <v>1.127272943934682</v>
      </c>
      <c r="J917" s="112" t="str">
        <f t="shared" si="144"/>
        <v>No</v>
      </c>
      <c r="K917" s="146" t="b">
        <f t="shared" si="148"/>
        <v>0</v>
      </c>
      <c r="L917" s="107">
        <f>IF(H917&lt;I917,D917-F917,0)</f>
        <v>0</v>
      </c>
      <c r="M917" s="27">
        <f t="shared" si="145"/>
        <v>0</v>
      </c>
      <c r="N917" s="27">
        <v>36.916486113846751</v>
      </c>
      <c r="O917" s="27">
        <f t="shared" si="146"/>
        <v>0</v>
      </c>
      <c r="P917" s="14"/>
      <c r="Q917" s="14"/>
      <c r="R917" s="54"/>
      <c r="S917" s="2"/>
      <c r="T917" s="2"/>
    </row>
    <row r="918" spans="1:20" x14ac:dyDescent="0.35">
      <c r="A918" s="93">
        <v>43865</v>
      </c>
      <c r="B918" s="10">
        <v>0.79166666666666696</v>
      </c>
      <c r="C918" s="18" t="s">
        <v>18</v>
      </c>
      <c r="D918" s="51">
        <v>493.57547765756141</v>
      </c>
      <c r="E918" s="52">
        <v>42515.83528985484</v>
      </c>
      <c r="F918" s="53">
        <v>493.57547765756141</v>
      </c>
      <c r="G918" s="101">
        <v>42515.83528985484</v>
      </c>
      <c r="H918" s="17">
        <v>1.3244454400890073</v>
      </c>
      <c r="I918" s="111">
        <v>1.127272943934682</v>
      </c>
      <c r="J918" s="112" t="str">
        <f t="shared" si="144"/>
        <v>No</v>
      </c>
      <c r="K918" s="146" t="b">
        <f t="shared" si="148"/>
        <v>0</v>
      </c>
      <c r="L918" s="107">
        <f>IF(H918&lt;I918,D918-F918,0)</f>
        <v>0</v>
      </c>
      <c r="M918" s="27">
        <f t="shared" si="145"/>
        <v>0</v>
      </c>
      <c r="N918" s="27">
        <v>86.138467598975765</v>
      </c>
      <c r="O918" s="27">
        <f t="shared" si="146"/>
        <v>0</v>
      </c>
      <c r="P918" s="14"/>
      <c r="Q918" s="14"/>
      <c r="R918" s="54"/>
      <c r="S918" s="2"/>
      <c r="T918" s="2"/>
    </row>
    <row r="919" spans="1:20" x14ac:dyDescent="0.35">
      <c r="A919" s="93">
        <v>43865</v>
      </c>
      <c r="B919" s="10">
        <v>0.79166666666666696</v>
      </c>
      <c r="C919" s="18" t="s">
        <v>17</v>
      </c>
      <c r="D919" s="51">
        <v>403.34854125976563</v>
      </c>
      <c r="E919" s="52">
        <v>0</v>
      </c>
      <c r="F919" s="53">
        <v>403.34854125976563</v>
      </c>
      <c r="G919" s="101">
        <v>0</v>
      </c>
      <c r="H919" s="17">
        <v>1.3244454400890073</v>
      </c>
      <c r="I919" s="111">
        <v>1.127272943934682</v>
      </c>
      <c r="J919" s="112" t="str">
        <f t="shared" si="144"/>
        <v>No</v>
      </c>
      <c r="K919" s="146" t="b">
        <f t="shared" si="148"/>
        <v>0</v>
      </c>
      <c r="L919" s="107">
        <f>IF(H919&lt;I919,D919-F919,0)</f>
        <v>0</v>
      </c>
      <c r="M919" s="27">
        <f t="shared" si="145"/>
        <v>0</v>
      </c>
      <c r="N919" s="27">
        <v>0</v>
      </c>
      <c r="O919" s="27">
        <f t="shared" si="146"/>
        <v>0</v>
      </c>
      <c r="P919" s="14"/>
      <c r="Q919" s="14"/>
      <c r="R919" s="54"/>
      <c r="S919" s="2"/>
      <c r="T919" s="2"/>
    </row>
    <row r="920" spans="1:20" x14ac:dyDescent="0.35">
      <c r="A920" s="93">
        <v>43865</v>
      </c>
      <c r="B920" s="10">
        <v>0.79166666666666696</v>
      </c>
      <c r="C920" s="18" t="s">
        <v>16</v>
      </c>
      <c r="D920" s="51">
        <v>850</v>
      </c>
      <c r="E920" s="52">
        <v>31379.013196769738</v>
      </c>
      <c r="F920" s="53">
        <v>850</v>
      </c>
      <c r="G920" s="101">
        <v>31379.013196769738</v>
      </c>
      <c r="H920" s="17">
        <v>1.3244454400890073</v>
      </c>
      <c r="I920" s="111">
        <v>1.127272943934682</v>
      </c>
      <c r="J920" s="112" t="str">
        <f t="shared" si="144"/>
        <v>No</v>
      </c>
      <c r="K920" s="146" t="b">
        <f t="shared" si="148"/>
        <v>0</v>
      </c>
      <c r="L920" s="107">
        <f>IF(H920&lt;I920,D920-F920,0)</f>
        <v>0</v>
      </c>
      <c r="M920" s="27">
        <f t="shared" si="145"/>
        <v>0</v>
      </c>
      <c r="N920" s="27">
        <v>36.916486113846751</v>
      </c>
      <c r="O920" s="27">
        <f t="shared" si="146"/>
        <v>0</v>
      </c>
      <c r="P920" s="14"/>
      <c r="Q920" s="14"/>
      <c r="R920" s="54"/>
      <c r="S920" s="2"/>
      <c r="T920" s="2"/>
    </row>
    <row r="921" spans="1:20" x14ac:dyDescent="0.35">
      <c r="A921" s="93">
        <v>43865</v>
      </c>
      <c r="B921" s="10">
        <v>0.79166666666666696</v>
      </c>
      <c r="C921" s="18" t="s">
        <v>15</v>
      </c>
      <c r="D921" s="51">
        <v>576.21221923828125</v>
      </c>
      <c r="E921" s="52">
        <v>0</v>
      </c>
      <c r="F921" s="53">
        <v>576.21221923828125</v>
      </c>
      <c r="G921" s="101">
        <v>0</v>
      </c>
      <c r="H921" s="17">
        <v>1.3244454400890073</v>
      </c>
      <c r="I921" s="111">
        <v>1.127272943934682</v>
      </c>
      <c r="J921" s="112" t="str">
        <f t="shared" si="144"/>
        <v>No</v>
      </c>
      <c r="K921" s="146" t="b">
        <f t="shared" si="148"/>
        <v>0</v>
      </c>
      <c r="L921" s="107">
        <f>IF(H921&lt;I921,D921-F921,0)</f>
        <v>0</v>
      </c>
      <c r="M921" s="27">
        <f t="shared" si="145"/>
        <v>0</v>
      </c>
      <c r="N921" s="27">
        <v>0</v>
      </c>
      <c r="O921" s="27">
        <f t="shared" si="146"/>
        <v>0</v>
      </c>
      <c r="P921" s="14"/>
      <c r="Q921" s="14"/>
      <c r="R921" s="54"/>
      <c r="S921" s="2"/>
      <c r="T921" s="2"/>
    </row>
    <row r="922" spans="1:20" x14ac:dyDescent="0.35">
      <c r="A922" s="93">
        <v>43865</v>
      </c>
      <c r="B922" s="10">
        <v>0.83333333333333404</v>
      </c>
      <c r="C922" s="18" t="s">
        <v>24</v>
      </c>
      <c r="D922" s="51">
        <v>1000</v>
      </c>
      <c r="E922" s="52">
        <v>37500</v>
      </c>
      <c r="F922" s="53">
        <v>1000</v>
      </c>
      <c r="G922" s="101">
        <v>37500</v>
      </c>
      <c r="H922" s="17">
        <v>1.1669595253957041</v>
      </c>
      <c r="I922" s="111">
        <v>1.1363422413430893</v>
      </c>
      <c r="J922" s="112" t="str">
        <f t="shared" si="144"/>
        <v>No</v>
      </c>
      <c r="K922" s="146" t="b">
        <f>OR(($D$929-$F$929)&gt;0,($D$931-$F$931)&gt;0)</f>
        <v>0</v>
      </c>
      <c r="L922" s="107">
        <f>IF(H922&lt;I922,D922-F922,0)</f>
        <v>0</v>
      </c>
      <c r="M922" s="27">
        <f t="shared" si="145"/>
        <v>0</v>
      </c>
      <c r="N922" s="27">
        <v>37.5</v>
      </c>
      <c r="O922" s="27">
        <f t="shared" si="146"/>
        <v>0</v>
      </c>
      <c r="P922" s="14"/>
      <c r="Q922" s="14"/>
      <c r="R922" s="54"/>
      <c r="S922" s="2"/>
      <c r="T922" s="2"/>
    </row>
    <row r="923" spans="1:20" x14ac:dyDescent="0.35">
      <c r="A923" s="93">
        <v>43865</v>
      </c>
      <c r="B923" s="10">
        <v>0.83333333333333404</v>
      </c>
      <c r="C923" s="18" t="s">
        <v>23</v>
      </c>
      <c r="D923" s="51">
        <v>595.00000000006492</v>
      </c>
      <c r="E923" s="52">
        <v>37187.500000004053</v>
      </c>
      <c r="F923" s="53">
        <v>595.00000000006492</v>
      </c>
      <c r="G923" s="101">
        <v>37187.500000004053</v>
      </c>
      <c r="H923" s="17">
        <v>1.1669595253957041</v>
      </c>
      <c r="I923" s="111">
        <v>1.1363422413430893</v>
      </c>
      <c r="J923" s="112" t="str">
        <f t="shared" si="144"/>
        <v>No</v>
      </c>
      <c r="K923" s="146" t="b">
        <f t="shared" ref="K923:K931" si="149">OR(($D$929-$F$929)&gt;0,($D$931-$F$931)&gt;0)</f>
        <v>0</v>
      </c>
      <c r="L923" s="107">
        <f>IF(H923&lt;I923,D923-F923,0)</f>
        <v>0</v>
      </c>
      <c r="M923" s="27">
        <f t="shared" si="145"/>
        <v>0</v>
      </c>
      <c r="N923" s="27">
        <v>62.499999999999993</v>
      </c>
      <c r="O923" s="27">
        <f t="shared" si="146"/>
        <v>0</v>
      </c>
      <c r="P923" s="14"/>
      <c r="Q923" s="14"/>
      <c r="R923" s="54"/>
      <c r="S923" s="2"/>
      <c r="T923" s="2"/>
    </row>
    <row r="924" spans="1:20" x14ac:dyDescent="0.35">
      <c r="A924" s="93">
        <v>43865</v>
      </c>
      <c r="B924" s="10">
        <v>0.83333333333333404</v>
      </c>
      <c r="C924" s="18" t="s">
        <v>22</v>
      </c>
      <c r="D924" s="51">
        <v>680</v>
      </c>
      <c r="E924" s="52">
        <v>42499.999999999993</v>
      </c>
      <c r="F924" s="53">
        <v>680</v>
      </c>
      <c r="G924" s="101">
        <v>42499.999999999993</v>
      </c>
      <c r="H924" s="17">
        <v>1.1669595253957041</v>
      </c>
      <c r="I924" s="111">
        <v>1.1363422413430893</v>
      </c>
      <c r="J924" s="112" t="str">
        <f t="shared" si="144"/>
        <v>No</v>
      </c>
      <c r="K924" s="146" t="b">
        <f t="shared" si="149"/>
        <v>0</v>
      </c>
      <c r="L924" s="107">
        <f>IF(H924&lt;I924,D924-F924,0)</f>
        <v>0</v>
      </c>
      <c r="M924" s="27">
        <f t="shared" si="145"/>
        <v>0</v>
      </c>
      <c r="N924" s="27">
        <v>62.499999999999993</v>
      </c>
      <c r="O924" s="27">
        <f t="shared" si="146"/>
        <v>0</v>
      </c>
      <c r="P924" s="14"/>
      <c r="Q924" s="14"/>
      <c r="R924" s="54"/>
      <c r="S924" s="2"/>
      <c r="T924" s="2"/>
    </row>
    <row r="925" spans="1:20" x14ac:dyDescent="0.35">
      <c r="A925" s="93">
        <v>43865</v>
      </c>
      <c r="B925" s="10">
        <v>0.83333333333333404</v>
      </c>
      <c r="C925" s="18" t="s">
        <v>21</v>
      </c>
      <c r="D925" s="51">
        <v>417.65172642689777</v>
      </c>
      <c r="E925" s="52">
        <v>36544.526062353558</v>
      </c>
      <c r="F925" s="53">
        <v>417.65172642689777</v>
      </c>
      <c r="G925" s="101">
        <v>36544.526062353558</v>
      </c>
      <c r="H925" s="17">
        <v>1.1669595253957041</v>
      </c>
      <c r="I925" s="111">
        <v>1.1363422413430893</v>
      </c>
      <c r="J925" s="112" t="str">
        <f t="shared" si="144"/>
        <v>No</v>
      </c>
      <c r="K925" s="146" t="b">
        <f t="shared" si="149"/>
        <v>0</v>
      </c>
      <c r="L925" s="107">
        <f>IF(H925&lt;I925,D925-F925,0)</f>
        <v>0</v>
      </c>
      <c r="M925" s="27">
        <f t="shared" si="145"/>
        <v>0</v>
      </c>
      <c r="N925" s="27">
        <v>87.5</v>
      </c>
      <c r="O925" s="27">
        <f t="shared" si="146"/>
        <v>0</v>
      </c>
      <c r="P925" s="14"/>
      <c r="Q925" s="14"/>
      <c r="R925" s="54"/>
      <c r="S925" s="2"/>
      <c r="T925" s="2"/>
    </row>
    <row r="926" spans="1:20" x14ac:dyDescent="0.35">
      <c r="A926" s="93">
        <v>43865</v>
      </c>
      <c r="B926" s="10">
        <v>0.83333333333333404</v>
      </c>
      <c r="C926" s="18" t="s">
        <v>20</v>
      </c>
      <c r="D926" s="51">
        <v>510.00000000000006</v>
      </c>
      <c r="E926" s="52">
        <v>44625.000000000007</v>
      </c>
      <c r="F926" s="53">
        <v>510.00000000000006</v>
      </c>
      <c r="G926" s="101">
        <v>44625.000000000007</v>
      </c>
      <c r="H926" s="17">
        <v>1.1669595253957041</v>
      </c>
      <c r="I926" s="111">
        <v>1.1363422413430893</v>
      </c>
      <c r="J926" s="112" t="str">
        <f t="shared" si="144"/>
        <v>No</v>
      </c>
      <c r="K926" s="146" t="b">
        <f t="shared" si="149"/>
        <v>0</v>
      </c>
      <c r="L926" s="107">
        <f>IF(H926&lt;I926,D926-F926,0)</f>
        <v>0</v>
      </c>
      <c r="M926" s="27">
        <f t="shared" si="145"/>
        <v>0</v>
      </c>
      <c r="N926" s="27">
        <v>87.5</v>
      </c>
      <c r="O926" s="27">
        <f t="shared" si="146"/>
        <v>0</v>
      </c>
      <c r="P926" s="14"/>
      <c r="Q926" s="14"/>
      <c r="R926" s="54"/>
      <c r="S926" s="2"/>
      <c r="T926" s="2"/>
    </row>
    <row r="927" spans="1:20" x14ac:dyDescent="0.35">
      <c r="A927" s="93">
        <v>43865</v>
      </c>
      <c r="B927" s="10">
        <v>0.83333333333333404</v>
      </c>
      <c r="C927" s="18" t="s">
        <v>19</v>
      </c>
      <c r="D927" s="51">
        <v>680</v>
      </c>
      <c r="E927" s="52">
        <v>25500</v>
      </c>
      <c r="F927" s="53">
        <v>680</v>
      </c>
      <c r="G927" s="101">
        <v>25500</v>
      </c>
      <c r="H927" s="17">
        <v>1.1669595253957041</v>
      </c>
      <c r="I927" s="111">
        <v>1.1363422413430893</v>
      </c>
      <c r="J927" s="112" t="str">
        <f t="shared" si="144"/>
        <v>No</v>
      </c>
      <c r="K927" s="146" t="b">
        <f t="shared" si="149"/>
        <v>0</v>
      </c>
      <c r="L927" s="107">
        <f>IF(H927&lt;I927,D927-F927,0)</f>
        <v>0</v>
      </c>
      <c r="M927" s="27">
        <f t="shared" si="145"/>
        <v>0</v>
      </c>
      <c r="N927" s="27">
        <v>37.5</v>
      </c>
      <c r="O927" s="27">
        <f t="shared" si="146"/>
        <v>0</v>
      </c>
      <c r="P927" s="14"/>
      <c r="Q927" s="14"/>
      <c r="R927" s="54"/>
      <c r="S927" s="2"/>
      <c r="T927" s="2"/>
    </row>
    <row r="928" spans="1:20" x14ac:dyDescent="0.35">
      <c r="A928" s="93">
        <v>43865</v>
      </c>
      <c r="B928" s="10">
        <v>0.83333333333333404</v>
      </c>
      <c r="C928" s="18" t="s">
        <v>18</v>
      </c>
      <c r="D928" s="51">
        <v>501.66421876222091</v>
      </c>
      <c r="E928" s="52">
        <v>43895.619141694333</v>
      </c>
      <c r="F928" s="53">
        <v>501.66421876222091</v>
      </c>
      <c r="G928" s="101">
        <v>43895.619141694333</v>
      </c>
      <c r="H928" s="17">
        <v>1.1669595253957041</v>
      </c>
      <c r="I928" s="111">
        <v>1.1363422413430893</v>
      </c>
      <c r="J928" s="112" t="str">
        <f t="shared" si="144"/>
        <v>No</v>
      </c>
      <c r="K928" s="146" t="b">
        <f t="shared" si="149"/>
        <v>0</v>
      </c>
      <c r="L928" s="107">
        <f>IF(H928&lt;I928,D928-F928,0)</f>
        <v>0</v>
      </c>
      <c r="M928" s="27">
        <f t="shared" si="145"/>
        <v>0</v>
      </c>
      <c r="N928" s="27">
        <v>87.5</v>
      </c>
      <c r="O928" s="27">
        <f t="shared" si="146"/>
        <v>0</v>
      </c>
      <c r="P928" s="14"/>
      <c r="Q928" s="14"/>
      <c r="R928" s="54"/>
      <c r="S928" s="2"/>
      <c r="T928" s="2"/>
    </row>
    <row r="929" spans="1:20" x14ac:dyDescent="0.35">
      <c r="A929" s="93">
        <v>43865</v>
      </c>
      <c r="B929" s="10">
        <v>0.83333333333333404</v>
      </c>
      <c r="C929" s="18" t="s">
        <v>17</v>
      </c>
      <c r="D929" s="51">
        <v>355.3875732421875</v>
      </c>
      <c r="E929" s="52">
        <v>0</v>
      </c>
      <c r="F929" s="53">
        <v>355.3875732421875</v>
      </c>
      <c r="G929" s="101">
        <v>0</v>
      </c>
      <c r="H929" s="17">
        <v>1.1669595253957041</v>
      </c>
      <c r="I929" s="111">
        <v>1.1363422413430893</v>
      </c>
      <c r="J929" s="112" t="str">
        <f t="shared" si="144"/>
        <v>No</v>
      </c>
      <c r="K929" s="146" t="b">
        <f t="shared" si="149"/>
        <v>0</v>
      </c>
      <c r="L929" s="107">
        <f>IF(H929&lt;I929,D929-F929,0)</f>
        <v>0</v>
      </c>
      <c r="M929" s="27">
        <f t="shared" si="145"/>
        <v>0</v>
      </c>
      <c r="N929" s="27">
        <v>0</v>
      </c>
      <c r="O929" s="27">
        <f t="shared" si="146"/>
        <v>0</v>
      </c>
      <c r="P929" s="14"/>
      <c r="Q929" s="14"/>
      <c r="R929" s="54"/>
      <c r="S929" s="2"/>
      <c r="T929" s="2"/>
    </row>
    <row r="930" spans="1:20" x14ac:dyDescent="0.35">
      <c r="A930" s="93">
        <v>43865</v>
      </c>
      <c r="B930" s="10">
        <v>0.83333333333333404</v>
      </c>
      <c r="C930" s="18" t="s">
        <v>16</v>
      </c>
      <c r="D930" s="51">
        <v>850</v>
      </c>
      <c r="E930" s="52">
        <v>31875</v>
      </c>
      <c r="F930" s="53">
        <v>850</v>
      </c>
      <c r="G930" s="101">
        <v>31875</v>
      </c>
      <c r="H930" s="17">
        <v>1.1669595253957041</v>
      </c>
      <c r="I930" s="111">
        <v>1.1363422413430893</v>
      </c>
      <c r="J930" s="112" t="str">
        <f t="shared" si="144"/>
        <v>No</v>
      </c>
      <c r="K930" s="146" t="b">
        <f t="shared" si="149"/>
        <v>0</v>
      </c>
      <c r="L930" s="107">
        <f>IF(H930&lt;I930,D930-F930,0)</f>
        <v>0</v>
      </c>
      <c r="M930" s="27">
        <f t="shared" si="145"/>
        <v>0</v>
      </c>
      <c r="N930" s="27">
        <v>37.5</v>
      </c>
      <c r="O930" s="27">
        <f t="shared" si="146"/>
        <v>0</v>
      </c>
      <c r="P930" s="14"/>
      <c r="Q930" s="14"/>
      <c r="R930" s="54"/>
      <c r="S930" s="2"/>
      <c r="T930" s="2"/>
    </row>
    <row r="931" spans="1:20" x14ac:dyDescent="0.35">
      <c r="A931" s="93">
        <v>43865</v>
      </c>
      <c r="B931" s="10">
        <v>0.83333333333333404</v>
      </c>
      <c r="C931" s="18" t="s">
        <v>15</v>
      </c>
      <c r="D931" s="51">
        <v>507.69650268554682</v>
      </c>
      <c r="E931" s="52">
        <v>0</v>
      </c>
      <c r="F931" s="53">
        <v>507.69650268554682</v>
      </c>
      <c r="G931" s="101">
        <v>0</v>
      </c>
      <c r="H931" s="17">
        <v>1.1669595253957041</v>
      </c>
      <c r="I931" s="111">
        <v>1.1363422413430893</v>
      </c>
      <c r="J931" s="112" t="str">
        <f t="shared" si="144"/>
        <v>No</v>
      </c>
      <c r="K931" s="146" t="b">
        <f t="shared" si="149"/>
        <v>0</v>
      </c>
      <c r="L931" s="107">
        <f>IF(H931&lt;I931,D931-F931,0)</f>
        <v>0</v>
      </c>
      <c r="M931" s="27">
        <f t="shared" si="145"/>
        <v>0</v>
      </c>
      <c r="N931" s="27">
        <v>0</v>
      </c>
      <c r="O931" s="27">
        <f t="shared" si="146"/>
        <v>0</v>
      </c>
      <c r="P931" s="14"/>
      <c r="Q931" s="14"/>
      <c r="R931" s="54"/>
      <c r="S931" s="2"/>
      <c r="T931" s="2"/>
    </row>
    <row r="932" spans="1:20" x14ac:dyDescent="0.35">
      <c r="A932" s="93">
        <v>43865</v>
      </c>
      <c r="B932" s="10">
        <v>0.875000000000001</v>
      </c>
      <c r="C932" s="18" t="s">
        <v>24</v>
      </c>
      <c r="D932" s="51">
        <v>1000</v>
      </c>
      <c r="E932" s="52">
        <v>36931.258617293672</v>
      </c>
      <c r="F932" s="53">
        <v>1000</v>
      </c>
      <c r="G932" s="101">
        <v>36931.258617293672</v>
      </c>
      <c r="H932" s="17">
        <v>1.3023995841691207</v>
      </c>
      <c r="I932" s="111">
        <v>1.1563871050365939</v>
      </c>
      <c r="J932" s="112" t="str">
        <f t="shared" si="144"/>
        <v>No</v>
      </c>
      <c r="K932" s="146" t="b">
        <f>OR(($D$939-$F$939)&gt;0,($D$941-$F$941)&gt;0)</f>
        <v>0</v>
      </c>
      <c r="L932" s="107">
        <f>IF(H932&lt;I932,D932-F932,0)</f>
        <v>0</v>
      </c>
      <c r="M932" s="27">
        <f t="shared" si="145"/>
        <v>0</v>
      </c>
      <c r="N932" s="27">
        <v>36.931258617293672</v>
      </c>
      <c r="O932" s="27">
        <f t="shared" si="146"/>
        <v>0</v>
      </c>
      <c r="P932" s="14"/>
      <c r="Q932" s="14"/>
      <c r="R932" s="54"/>
      <c r="S932" s="2"/>
      <c r="T932" s="2"/>
    </row>
    <row r="933" spans="1:20" x14ac:dyDescent="0.35">
      <c r="A933" s="93">
        <v>43865</v>
      </c>
      <c r="B933" s="10">
        <v>0.875000000000001</v>
      </c>
      <c r="C933" s="18" t="s">
        <v>23</v>
      </c>
      <c r="D933" s="51">
        <v>595.00000000001239</v>
      </c>
      <c r="E933" s="52">
        <v>36623.498128816987</v>
      </c>
      <c r="F933" s="53">
        <v>595.00000000001239</v>
      </c>
      <c r="G933" s="101">
        <v>36623.498128816987</v>
      </c>
      <c r="H933" s="17">
        <v>1.3023995841691207</v>
      </c>
      <c r="I933" s="111">
        <v>1.1563871050365939</v>
      </c>
      <c r="J933" s="112" t="str">
        <f t="shared" si="144"/>
        <v>No</v>
      </c>
      <c r="K933" s="146" t="b">
        <f t="shared" ref="K933:K941" si="150">OR(($D$939-$F$939)&gt;0,($D$941-$F$941)&gt;0)</f>
        <v>0</v>
      </c>
      <c r="L933" s="107">
        <f>IF(H933&lt;I933,D933-F933,0)</f>
        <v>0</v>
      </c>
      <c r="M933" s="27">
        <f t="shared" si="145"/>
        <v>0</v>
      </c>
      <c r="N933" s="27">
        <v>61.552097695489458</v>
      </c>
      <c r="O933" s="27">
        <f t="shared" si="146"/>
        <v>0</v>
      </c>
      <c r="P933" s="14"/>
      <c r="Q933" s="14"/>
      <c r="R933" s="54"/>
      <c r="S933" s="2"/>
      <c r="T933" s="2"/>
    </row>
    <row r="934" spans="1:20" x14ac:dyDescent="0.35">
      <c r="A934" s="93">
        <v>43865</v>
      </c>
      <c r="B934" s="10">
        <v>0.875000000000001</v>
      </c>
      <c r="C934" s="18" t="s">
        <v>22</v>
      </c>
      <c r="D934" s="51">
        <v>680</v>
      </c>
      <c r="E934" s="52">
        <v>41855.426432932829</v>
      </c>
      <c r="F934" s="53">
        <v>680</v>
      </c>
      <c r="G934" s="101">
        <v>41855.426432932829</v>
      </c>
      <c r="H934" s="17">
        <v>1.3023995841691207</v>
      </c>
      <c r="I934" s="111">
        <v>1.1563871050365939</v>
      </c>
      <c r="J934" s="112" t="str">
        <f t="shared" si="144"/>
        <v>No</v>
      </c>
      <c r="K934" s="146" t="b">
        <f t="shared" si="150"/>
        <v>0</v>
      </c>
      <c r="L934" s="107">
        <f>IF(H934&lt;I934,D934-F934,0)</f>
        <v>0</v>
      </c>
      <c r="M934" s="27">
        <f t="shared" si="145"/>
        <v>0</v>
      </c>
      <c r="N934" s="27">
        <v>61.552097695489458</v>
      </c>
      <c r="O934" s="27">
        <f t="shared" si="146"/>
        <v>0</v>
      </c>
      <c r="P934" s="14"/>
      <c r="Q934" s="14"/>
      <c r="R934" s="54"/>
      <c r="S934" s="2"/>
      <c r="T934" s="2"/>
    </row>
    <row r="935" spans="1:20" x14ac:dyDescent="0.35">
      <c r="A935" s="93">
        <v>43865</v>
      </c>
      <c r="B935" s="10">
        <v>0.875000000000001</v>
      </c>
      <c r="C935" s="18" t="s">
        <v>21</v>
      </c>
      <c r="D935" s="51">
        <v>307.4515325675946</v>
      </c>
      <c r="E935" s="52">
        <v>26494.001476919955</v>
      </c>
      <c r="F935" s="53">
        <v>307.4515325675946</v>
      </c>
      <c r="G935" s="101">
        <v>26494.001476919955</v>
      </c>
      <c r="H935" s="17">
        <v>1.3023995841691207</v>
      </c>
      <c r="I935" s="111">
        <v>1.1563871050365939</v>
      </c>
      <c r="J935" s="112" t="str">
        <f t="shared" si="144"/>
        <v>No</v>
      </c>
      <c r="K935" s="146" t="b">
        <f t="shared" si="150"/>
        <v>0</v>
      </c>
      <c r="L935" s="107">
        <f>IF(H935&lt;I935,D935-F935,0)</f>
        <v>0</v>
      </c>
      <c r="M935" s="27">
        <f t="shared" si="145"/>
        <v>0</v>
      </c>
      <c r="N935" s="27">
        <v>86.172936773685237</v>
      </c>
      <c r="O935" s="27">
        <f t="shared" si="146"/>
        <v>0</v>
      </c>
      <c r="P935" s="14"/>
      <c r="Q935" s="14"/>
      <c r="R935" s="54"/>
      <c r="S935" s="2"/>
      <c r="T935" s="2"/>
    </row>
    <row r="936" spans="1:20" x14ac:dyDescent="0.35">
      <c r="A936" s="93">
        <v>43865</v>
      </c>
      <c r="B936" s="10">
        <v>0.875000000000001</v>
      </c>
      <c r="C936" s="18" t="s">
        <v>20</v>
      </c>
      <c r="D936" s="51">
        <v>510.00000000000006</v>
      </c>
      <c r="E936" s="52">
        <v>43948.197754579473</v>
      </c>
      <c r="F936" s="53">
        <v>510.00000000000006</v>
      </c>
      <c r="G936" s="101">
        <v>43948.197754579473</v>
      </c>
      <c r="H936" s="17">
        <v>1.3023995841691207</v>
      </c>
      <c r="I936" s="111">
        <v>1.1563871050365939</v>
      </c>
      <c r="J936" s="112" t="str">
        <f t="shared" si="144"/>
        <v>No</v>
      </c>
      <c r="K936" s="146" t="b">
        <f t="shared" si="150"/>
        <v>0</v>
      </c>
      <c r="L936" s="107">
        <f>IF(H936&lt;I936,D936-F936,0)</f>
        <v>0</v>
      </c>
      <c r="M936" s="27">
        <f t="shared" si="145"/>
        <v>0</v>
      </c>
      <c r="N936" s="27">
        <v>86.172936773685237</v>
      </c>
      <c r="O936" s="27">
        <f t="shared" si="146"/>
        <v>0</v>
      </c>
      <c r="P936" s="14"/>
      <c r="Q936" s="14"/>
      <c r="R936" s="54"/>
      <c r="S936" s="2"/>
      <c r="T936" s="2"/>
    </row>
    <row r="937" spans="1:20" x14ac:dyDescent="0.35">
      <c r="A937" s="93">
        <v>43865</v>
      </c>
      <c r="B937" s="10">
        <v>0.875000000000001</v>
      </c>
      <c r="C937" s="18" t="s">
        <v>19</v>
      </c>
      <c r="D937" s="51">
        <v>680</v>
      </c>
      <c r="E937" s="52">
        <v>25113.255859759698</v>
      </c>
      <c r="F937" s="53">
        <v>680</v>
      </c>
      <c r="G937" s="101">
        <v>25113.255859759698</v>
      </c>
      <c r="H937" s="17">
        <v>1.3023995841691207</v>
      </c>
      <c r="I937" s="111">
        <v>1.1563871050365939</v>
      </c>
      <c r="J937" s="112" t="str">
        <f t="shared" si="144"/>
        <v>No</v>
      </c>
      <c r="K937" s="146" t="b">
        <f t="shared" si="150"/>
        <v>0</v>
      </c>
      <c r="L937" s="107">
        <f>IF(H937&lt;I937,D937-F937,0)</f>
        <v>0</v>
      </c>
      <c r="M937" s="27">
        <f t="shared" si="145"/>
        <v>0</v>
      </c>
      <c r="N937" s="27">
        <v>36.931258617293672</v>
      </c>
      <c r="O937" s="27">
        <f t="shared" si="146"/>
        <v>0</v>
      </c>
      <c r="P937" s="14"/>
      <c r="Q937" s="14"/>
      <c r="R937" s="54"/>
      <c r="S937" s="2"/>
      <c r="T937" s="2"/>
    </row>
    <row r="938" spans="1:20" x14ac:dyDescent="0.35">
      <c r="A938" s="93">
        <v>43865</v>
      </c>
      <c r="B938" s="10">
        <v>0.875000000000001</v>
      </c>
      <c r="C938" s="18" t="s">
        <v>18</v>
      </c>
      <c r="D938" s="51">
        <v>501.32115729388357</v>
      </c>
      <c r="E938" s="52">
        <v>43200.316390796543</v>
      </c>
      <c r="F938" s="53">
        <v>501.32115729388357</v>
      </c>
      <c r="G938" s="101">
        <v>43200.316390796543</v>
      </c>
      <c r="H938" s="17">
        <v>1.3023995841691207</v>
      </c>
      <c r="I938" s="111">
        <v>1.1563871050365939</v>
      </c>
      <c r="J938" s="112" t="str">
        <f t="shared" si="144"/>
        <v>No</v>
      </c>
      <c r="K938" s="146" t="b">
        <f t="shared" si="150"/>
        <v>0</v>
      </c>
      <c r="L938" s="107">
        <f>IF(H938&lt;I938,D938-F938,0)</f>
        <v>0</v>
      </c>
      <c r="M938" s="27">
        <f t="shared" si="145"/>
        <v>0</v>
      </c>
      <c r="N938" s="27">
        <v>86.172936773685237</v>
      </c>
      <c r="O938" s="27">
        <f t="shared" si="146"/>
        <v>0</v>
      </c>
      <c r="P938" s="14"/>
      <c r="Q938" s="14"/>
      <c r="R938" s="54"/>
      <c r="S938" s="2"/>
      <c r="T938" s="2"/>
    </row>
    <row r="939" spans="1:20" x14ac:dyDescent="0.35">
      <c r="A939" s="93">
        <v>43865</v>
      </c>
      <c r="B939" s="10">
        <v>0.875000000000001</v>
      </c>
      <c r="C939" s="18" t="s">
        <v>17</v>
      </c>
      <c r="D939" s="51">
        <v>396.63467407226563</v>
      </c>
      <c r="E939" s="52">
        <v>0</v>
      </c>
      <c r="F939" s="53">
        <v>396.63467407226563</v>
      </c>
      <c r="G939" s="101">
        <v>0</v>
      </c>
      <c r="H939" s="17">
        <v>1.3023995841691207</v>
      </c>
      <c r="I939" s="111">
        <v>1.1563871050365939</v>
      </c>
      <c r="J939" s="112" t="str">
        <f t="shared" si="144"/>
        <v>No</v>
      </c>
      <c r="K939" s="146" t="b">
        <f t="shared" si="150"/>
        <v>0</v>
      </c>
      <c r="L939" s="107">
        <f>IF(H939&lt;I939,D939-F939,0)</f>
        <v>0</v>
      </c>
      <c r="M939" s="27">
        <f t="shared" si="145"/>
        <v>0</v>
      </c>
      <c r="N939" s="27">
        <v>0</v>
      </c>
      <c r="O939" s="27">
        <f t="shared" si="146"/>
        <v>0</v>
      </c>
      <c r="P939" s="14"/>
      <c r="Q939" s="14"/>
      <c r="R939" s="54"/>
      <c r="S939" s="2"/>
      <c r="T939" s="2"/>
    </row>
    <row r="940" spans="1:20" x14ac:dyDescent="0.35">
      <c r="A940" s="93">
        <v>43865</v>
      </c>
      <c r="B940" s="10">
        <v>0.875000000000001</v>
      </c>
      <c r="C940" s="18" t="s">
        <v>16</v>
      </c>
      <c r="D940" s="51">
        <v>850</v>
      </c>
      <c r="E940" s="52">
        <v>31391.569824699622</v>
      </c>
      <c r="F940" s="53">
        <v>850</v>
      </c>
      <c r="G940" s="101">
        <v>31391.569824699622</v>
      </c>
      <c r="H940" s="17">
        <v>1.3023995841691207</v>
      </c>
      <c r="I940" s="111">
        <v>1.1563871050365939</v>
      </c>
      <c r="J940" s="112" t="str">
        <f t="shared" si="144"/>
        <v>No</v>
      </c>
      <c r="K940" s="146" t="b">
        <f t="shared" si="150"/>
        <v>0</v>
      </c>
      <c r="L940" s="107">
        <f>IF(H940&lt;I940,D940-F940,0)</f>
        <v>0</v>
      </c>
      <c r="M940" s="27">
        <f t="shared" si="145"/>
        <v>0</v>
      </c>
      <c r="N940" s="27">
        <v>36.931258617293672</v>
      </c>
      <c r="O940" s="27">
        <f t="shared" si="146"/>
        <v>0</v>
      </c>
      <c r="P940" s="14"/>
      <c r="Q940" s="14"/>
      <c r="R940" s="54"/>
      <c r="S940" s="2"/>
      <c r="T940" s="2"/>
    </row>
    <row r="941" spans="1:20" x14ac:dyDescent="0.35">
      <c r="A941" s="93">
        <v>43865</v>
      </c>
      <c r="B941" s="10">
        <v>0.875000000000001</v>
      </c>
      <c r="C941" s="18" t="s">
        <v>15</v>
      </c>
      <c r="D941" s="51">
        <v>566.6209716796875</v>
      </c>
      <c r="E941" s="52">
        <v>0</v>
      </c>
      <c r="F941" s="53">
        <v>566.6209716796875</v>
      </c>
      <c r="G941" s="101">
        <v>0</v>
      </c>
      <c r="H941" s="17">
        <v>1.3023995841691207</v>
      </c>
      <c r="I941" s="111">
        <v>1.1563871050365939</v>
      </c>
      <c r="J941" s="112" t="str">
        <f t="shared" si="144"/>
        <v>No</v>
      </c>
      <c r="K941" s="146" t="b">
        <f t="shared" si="150"/>
        <v>0</v>
      </c>
      <c r="L941" s="107">
        <f>IF(H941&lt;I941,D941-F941,0)</f>
        <v>0</v>
      </c>
      <c r="M941" s="27">
        <f t="shared" si="145"/>
        <v>0</v>
      </c>
      <c r="N941" s="27">
        <v>0</v>
      </c>
      <c r="O941" s="27">
        <f t="shared" si="146"/>
        <v>0</v>
      </c>
      <c r="P941" s="14"/>
      <c r="Q941" s="14"/>
      <c r="R941" s="54"/>
      <c r="S941" s="2"/>
      <c r="T941" s="2"/>
    </row>
    <row r="942" spans="1:20" x14ac:dyDescent="0.35">
      <c r="A942" s="93">
        <v>43865</v>
      </c>
      <c r="B942" s="10">
        <v>0.91666666666666696</v>
      </c>
      <c r="C942" s="18" t="s">
        <v>24</v>
      </c>
      <c r="D942" s="51">
        <v>1000</v>
      </c>
      <c r="E942" s="52">
        <v>33230.746503840848</v>
      </c>
      <c r="F942" s="53">
        <v>1000</v>
      </c>
      <c r="G942" s="101">
        <v>33230.746503840848</v>
      </c>
      <c r="H942" s="17">
        <v>1.2553035202127514</v>
      </c>
      <c r="I942" s="111">
        <v>1.1283892566669445</v>
      </c>
      <c r="J942" s="112" t="str">
        <f t="shared" si="144"/>
        <v>No</v>
      </c>
      <c r="K942" s="146" t="b">
        <f>OR(($D$949-$F$949)&gt;0,($D$951-$F$951)&gt;0)</f>
        <v>0</v>
      </c>
      <c r="L942" s="107">
        <f>IF(H942&lt;I942,D942-F942,0)</f>
        <v>0</v>
      </c>
      <c r="M942" s="27">
        <f t="shared" si="145"/>
        <v>0</v>
      </c>
      <c r="N942" s="27">
        <v>33.230746503840848</v>
      </c>
      <c r="O942" s="27">
        <f t="shared" si="146"/>
        <v>0</v>
      </c>
      <c r="P942" s="14"/>
      <c r="Q942" s="14"/>
      <c r="R942" s="54"/>
      <c r="S942" s="2"/>
      <c r="T942" s="2"/>
    </row>
    <row r="943" spans="1:20" x14ac:dyDescent="0.35">
      <c r="A943" s="93">
        <v>43865</v>
      </c>
      <c r="B943" s="10">
        <v>0.91666666666666696</v>
      </c>
      <c r="C943" s="18" t="s">
        <v>23</v>
      </c>
      <c r="D943" s="51">
        <v>594.99999999993065</v>
      </c>
      <c r="E943" s="52">
        <v>32953.823616305002</v>
      </c>
      <c r="F943" s="53">
        <v>594.99999999993065</v>
      </c>
      <c r="G943" s="101">
        <v>32953.823616305002</v>
      </c>
      <c r="H943" s="17">
        <v>1.2553035202127514</v>
      </c>
      <c r="I943" s="111">
        <v>1.1283892566669445</v>
      </c>
      <c r="J943" s="112" t="str">
        <f t="shared" si="144"/>
        <v>No</v>
      </c>
      <c r="K943" s="146" t="b">
        <f t="shared" ref="K943:K951" si="151">OR(($D$949-$F$949)&gt;0,($D$951-$F$951)&gt;0)</f>
        <v>0</v>
      </c>
      <c r="L943" s="107">
        <f>IF(H943&lt;I943,D943-F943,0)</f>
        <v>0</v>
      </c>
      <c r="M943" s="27">
        <f t="shared" si="145"/>
        <v>0</v>
      </c>
      <c r="N943" s="27">
        <v>55.384577506401413</v>
      </c>
      <c r="O943" s="27">
        <f t="shared" si="146"/>
        <v>0</v>
      </c>
      <c r="P943" s="14"/>
      <c r="Q943" s="14"/>
      <c r="R943" s="54"/>
      <c r="S943" s="2"/>
      <c r="T943" s="2"/>
    </row>
    <row r="944" spans="1:20" x14ac:dyDescent="0.35">
      <c r="A944" s="93">
        <v>43865</v>
      </c>
      <c r="B944" s="10">
        <v>0.91666666666666696</v>
      </c>
      <c r="C944" s="18" t="s">
        <v>22</v>
      </c>
      <c r="D944" s="51">
        <v>680</v>
      </c>
      <c r="E944" s="52">
        <v>37661.512704352965</v>
      </c>
      <c r="F944" s="53">
        <v>680</v>
      </c>
      <c r="G944" s="101">
        <v>37661.512704352965</v>
      </c>
      <c r="H944" s="17">
        <v>1.2553035202127514</v>
      </c>
      <c r="I944" s="111">
        <v>1.1283892566669445</v>
      </c>
      <c r="J944" s="112" t="str">
        <f t="shared" si="144"/>
        <v>No</v>
      </c>
      <c r="K944" s="146" t="b">
        <f t="shared" si="151"/>
        <v>0</v>
      </c>
      <c r="L944" s="107">
        <f>IF(H944&lt;I944,D944-F944,0)</f>
        <v>0</v>
      </c>
      <c r="M944" s="27">
        <f t="shared" si="145"/>
        <v>0</v>
      </c>
      <c r="N944" s="27">
        <v>55.384577506401413</v>
      </c>
      <c r="O944" s="27">
        <f t="shared" si="146"/>
        <v>0</v>
      </c>
      <c r="P944" s="14"/>
      <c r="Q944" s="14"/>
      <c r="R944" s="54"/>
      <c r="S944" s="2"/>
      <c r="T944" s="2"/>
    </row>
    <row r="945" spans="1:20" x14ac:dyDescent="0.35">
      <c r="A945" s="93">
        <v>43865</v>
      </c>
      <c r="B945" s="10">
        <v>0.91666666666666696</v>
      </c>
      <c r="C945" s="18" t="s">
        <v>21</v>
      </c>
      <c r="D945" s="51">
        <v>24.537611820878851</v>
      </c>
      <c r="E945" s="52">
        <v>1902.6073692016387</v>
      </c>
      <c r="F945" s="53">
        <v>24.537611820878851</v>
      </c>
      <c r="G945" s="101">
        <v>1902.6073692016387</v>
      </c>
      <c r="H945" s="17">
        <v>1.2553035202127514</v>
      </c>
      <c r="I945" s="111">
        <v>1.1283892566669445</v>
      </c>
      <c r="J945" s="112" t="str">
        <f t="shared" si="144"/>
        <v>No</v>
      </c>
      <c r="K945" s="146" t="b">
        <f t="shared" si="151"/>
        <v>0</v>
      </c>
      <c r="L945" s="107">
        <f>IF(H945&lt;I945,D945-F945,0)</f>
        <v>0</v>
      </c>
      <c r="M945" s="27">
        <f t="shared" si="145"/>
        <v>0</v>
      </c>
      <c r="N945" s="27">
        <v>77.538408508961979</v>
      </c>
      <c r="O945" s="27">
        <f t="shared" si="146"/>
        <v>0</v>
      </c>
      <c r="P945" s="14"/>
      <c r="Q945" s="14"/>
      <c r="R945" s="54"/>
      <c r="S945" s="2"/>
      <c r="T945" s="2"/>
    </row>
    <row r="946" spans="1:20" x14ac:dyDescent="0.35">
      <c r="A946" s="93">
        <v>43865</v>
      </c>
      <c r="B946" s="10">
        <v>0.91666666666666696</v>
      </c>
      <c r="C946" s="18" t="s">
        <v>20</v>
      </c>
      <c r="D946" s="51">
        <v>510.00000000000006</v>
      </c>
      <c r="E946" s="52">
        <v>39544.588339570611</v>
      </c>
      <c r="F946" s="53">
        <v>510.00000000000006</v>
      </c>
      <c r="G946" s="101">
        <v>39544.588339570611</v>
      </c>
      <c r="H946" s="17">
        <v>1.2553035202127514</v>
      </c>
      <c r="I946" s="111">
        <v>1.1283892566669445</v>
      </c>
      <c r="J946" s="112" t="str">
        <f t="shared" si="144"/>
        <v>No</v>
      </c>
      <c r="K946" s="146" t="b">
        <f t="shared" si="151"/>
        <v>0</v>
      </c>
      <c r="L946" s="107">
        <f>IF(H946&lt;I946,D946-F946,0)</f>
        <v>0</v>
      </c>
      <c r="M946" s="27">
        <f t="shared" si="145"/>
        <v>0</v>
      </c>
      <c r="N946" s="27">
        <v>77.538408508961979</v>
      </c>
      <c r="O946" s="27">
        <f t="shared" si="146"/>
        <v>0</v>
      </c>
      <c r="P946" s="14"/>
      <c r="Q946" s="14"/>
      <c r="R946" s="54"/>
      <c r="S946" s="2"/>
      <c r="T946" s="2"/>
    </row>
    <row r="947" spans="1:20" x14ac:dyDescent="0.35">
      <c r="A947" s="93">
        <v>43865</v>
      </c>
      <c r="B947" s="10">
        <v>0.91666666666666696</v>
      </c>
      <c r="C947" s="18" t="s">
        <v>19</v>
      </c>
      <c r="D947" s="51">
        <v>680</v>
      </c>
      <c r="E947" s="52">
        <v>22596.907622611776</v>
      </c>
      <c r="F947" s="53">
        <v>680</v>
      </c>
      <c r="G947" s="101">
        <v>22596.907622611776</v>
      </c>
      <c r="H947" s="17">
        <v>1.2553035202127514</v>
      </c>
      <c r="I947" s="111">
        <v>1.1283892566669445</v>
      </c>
      <c r="J947" s="112" t="str">
        <f t="shared" si="144"/>
        <v>No</v>
      </c>
      <c r="K947" s="146" t="b">
        <f t="shared" si="151"/>
        <v>0</v>
      </c>
      <c r="L947" s="107">
        <f>IF(H947&lt;I947,D947-F947,0)</f>
        <v>0</v>
      </c>
      <c r="M947" s="27">
        <f t="shared" si="145"/>
        <v>0</v>
      </c>
      <c r="N947" s="27">
        <v>33.230746503840848</v>
      </c>
      <c r="O947" s="27">
        <f t="shared" si="146"/>
        <v>0</v>
      </c>
      <c r="P947" s="14"/>
      <c r="Q947" s="14"/>
      <c r="R947" s="54"/>
      <c r="S947" s="2"/>
      <c r="T947" s="2"/>
    </row>
    <row r="948" spans="1:20" x14ac:dyDescent="0.35">
      <c r="A948" s="93">
        <v>43865</v>
      </c>
      <c r="B948" s="10">
        <v>0.91666666666666696</v>
      </c>
      <c r="C948" s="18" t="s">
        <v>18</v>
      </c>
      <c r="D948" s="51">
        <v>490.45192213010637</v>
      </c>
      <c r="E948" s="52">
        <v>38028.861492129799</v>
      </c>
      <c r="F948" s="53">
        <v>490.45192213010637</v>
      </c>
      <c r="G948" s="101">
        <v>38028.861492129799</v>
      </c>
      <c r="H948" s="17">
        <v>1.2553035202127514</v>
      </c>
      <c r="I948" s="111">
        <v>1.1283892566669445</v>
      </c>
      <c r="J948" s="112" t="str">
        <f t="shared" si="144"/>
        <v>No</v>
      </c>
      <c r="K948" s="146" t="b">
        <f t="shared" si="151"/>
        <v>0</v>
      </c>
      <c r="L948" s="107">
        <f>IF(H948&lt;I948,D948-F948,0)</f>
        <v>0</v>
      </c>
      <c r="M948" s="27">
        <f t="shared" si="145"/>
        <v>0</v>
      </c>
      <c r="N948" s="27">
        <v>77.538408508961979</v>
      </c>
      <c r="O948" s="27">
        <f t="shared" si="146"/>
        <v>0</v>
      </c>
      <c r="P948" s="14"/>
      <c r="Q948" s="14"/>
      <c r="R948" s="54"/>
      <c r="S948" s="2"/>
      <c r="T948" s="2"/>
    </row>
    <row r="949" spans="1:20" x14ac:dyDescent="0.35">
      <c r="A949" s="93">
        <v>43865</v>
      </c>
      <c r="B949" s="10">
        <v>0.91666666666666696</v>
      </c>
      <c r="C949" s="18" t="s">
        <v>17</v>
      </c>
      <c r="D949" s="51">
        <v>382.29196166992188</v>
      </c>
      <c r="E949" s="52">
        <v>0</v>
      </c>
      <c r="F949" s="53">
        <v>382.29196166992188</v>
      </c>
      <c r="G949" s="101">
        <v>0</v>
      </c>
      <c r="H949" s="17">
        <v>1.2553035202127514</v>
      </c>
      <c r="I949" s="111">
        <v>1.1283892566669445</v>
      </c>
      <c r="J949" s="112" t="str">
        <f t="shared" si="144"/>
        <v>No</v>
      </c>
      <c r="K949" s="146" t="b">
        <f t="shared" si="151"/>
        <v>0</v>
      </c>
      <c r="L949" s="107">
        <f>IF(H949&lt;I949,D949-F949,0)</f>
        <v>0</v>
      </c>
      <c r="M949" s="27">
        <f t="shared" si="145"/>
        <v>0</v>
      </c>
      <c r="N949" s="27">
        <v>0</v>
      </c>
      <c r="O949" s="27">
        <f t="shared" si="146"/>
        <v>0</v>
      </c>
      <c r="P949" s="14"/>
      <c r="Q949" s="14"/>
      <c r="R949" s="54"/>
      <c r="S949" s="2"/>
      <c r="T949" s="2"/>
    </row>
    <row r="950" spans="1:20" x14ac:dyDescent="0.35">
      <c r="A950" s="93">
        <v>43865</v>
      </c>
      <c r="B950" s="10">
        <v>0.91666666666666696</v>
      </c>
      <c r="C950" s="18" t="s">
        <v>16</v>
      </c>
      <c r="D950" s="51">
        <v>850</v>
      </c>
      <c r="E950" s="52">
        <v>28246.13452826472</v>
      </c>
      <c r="F950" s="53">
        <v>850</v>
      </c>
      <c r="G950" s="101">
        <v>28246.13452826472</v>
      </c>
      <c r="H950" s="17">
        <v>1.2553035202127514</v>
      </c>
      <c r="I950" s="111">
        <v>1.1283892566669445</v>
      </c>
      <c r="J950" s="112" t="str">
        <f t="shared" si="144"/>
        <v>No</v>
      </c>
      <c r="K950" s="146" t="b">
        <f t="shared" si="151"/>
        <v>0</v>
      </c>
      <c r="L950" s="107">
        <f>IF(H950&lt;I950,D950-F950,0)</f>
        <v>0</v>
      </c>
      <c r="M950" s="27">
        <f t="shared" si="145"/>
        <v>0</v>
      </c>
      <c r="N950" s="27">
        <v>33.230746503840848</v>
      </c>
      <c r="O950" s="27">
        <f t="shared" si="146"/>
        <v>0</v>
      </c>
      <c r="P950" s="14"/>
      <c r="Q950" s="14"/>
      <c r="R950" s="54"/>
      <c r="S950" s="2"/>
      <c r="T950" s="2"/>
    </row>
    <row r="951" spans="1:20" x14ac:dyDescent="0.35">
      <c r="A951" s="93">
        <v>43865</v>
      </c>
      <c r="B951" s="10">
        <v>0.91666666666666696</v>
      </c>
      <c r="C951" s="18" t="s">
        <v>15</v>
      </c>
      <c r="D951" s="51">
        <v>546.13140869140625</v>
      </c>
      <c r="E951" s="52">
        <v>0</v>
      </c>
      <c r="F951" s="53">
        <v>546.13140869140625</v>
      </c>
      <c r="G951" s="101">
        <v>0</v>
      </c>
      <c r="H951" s="17">
        <v>1.2553035202127514</v>
      </c>
      <c r="I951" s="111">
        <v>1.1283892566669445</v>
      </c>
      <c r="J951" s="112" t="str">
        <f t="shared" si="144"/>
        <v>No</v>
      </c>
      <c r="K951" s="146" t="b">
        <f t="shared" si="151"/>
        <v>0</v>
      </c>
      <c r="L951" s="107">
        <f>IF(H951&lt;I951,D951-F951,0)</f>
        <v>0</v>
      </c>
      <c r="M951" s="27">
        <f t="shared" si="145"/>
        <v>0</v>
      </c>
      <c r="N951" s="27">
        <v>0</v>
      </c>
      <c r="O951" s="27">
        <f t="shared" si="146"/>
        <v>0</v>
      </c>
      <c r="P951" s="14"/>
      <c r="Q951" s="14"/>
      <c r="R951" s="54"/>
      <c r="S951" s="2"/>
      <c r="T951" s="2"/>
    </row>
    <row r="952" spans="1:20" x14ac:dyDescent="0.35">
      <c r="A952" s="93">
        <v>43865</v>
      </c>
      <c r="B952" s="10">
        <v>0.95833333333333404</v>
      </c>
      <c r="C952" s="18" t="s">
        <v>24</v>
      </c>
      <c r="D952" s="51">
        <v>1000</v>
      </c>
      <c r="E952" s="52">
        <v>31472.81859365767</v>
      </c>
      <c r="F952" s="53">
        <v>1000</v>
      </c>
      <c r="G952" s="101">
        <v>31472.81859365767</v>
      </c>
      <c r="H952" s="17">
        <v>1.2748962264088248</v>
      </c>
      <c r="I952" s="111">
        <v>1.0822919466677041</v>
      </c>
      <c r="J952" s="112" t="str">
        <f t="shared" si="144"/>
        <v>No</v>
      </c>
      <c r="K952" s="146" t="b">
        <f>OR(($D$959-$F$959)&gt;0,($D$961-$F$961)&gt;0)</f>
        <v>0</v>
      </c>
      <c r="L952" s="107">
        <f>IF(H952&lt;I952,D952-F952,0)</f>
        <v>0</v>
      </c>
      <c r="M952" s="27">
        <f t="shared" si="145"/>
        <v>0</v>
      </c>
      <c r="N952" s="27">
        <v>31.472818593657671</v>
      </c>
      <c r="O952" s="27">
        <f t="shared" si="146"/>
        <v>0</v>
      </c>
      <c r="P952" s="14"/>
      <c r="Q952" s="14"/>
      <c r="R952" s="54"/>
      <c r="S952" s="2"/>
      <c r="T952" s="2"/>
    </row>
    <row r="953" spans="1:20" x14ac:dyDescent="0.35">
      <c r="A953" s="93">
        <v>43865</v>
      </c>
      <c r="B953" s="10">
        <v>0.95833333333333404</v>
      </c>
      <c r="C953" s="18" t="s">
        <v>23</v>
      </c>
      <c r="D953" s="51">
        <v>594.99999999956685</v>
      </c>
      <c r="E953" s="52">
        <v>31210.545105354468</v>
      </c>
      <c r="F953" s="53">
        <v>594.99999999956685</v>
      </c>
      <c r="G953" s="101">
        <v>31210.545105354468</v>
      </c>
      <c r="H953" s="17">
        <v>1.2748962264088248</v>
      </c>
      <c r="I953" s="111">
        <v>1.0822919466677041</v>
      </c>
      <c r="J953" s="112" t="str">
        <f t="shared" si="144"/>
        <v>No</v>
      </c>
      <c r="K953" s="146" t="b">
        <f t="shared" ref="K953:K961" si="152">OR(($D$959-$F$959)&gt;0,($D$961-$F$961)&gt;0)</f>
        <v>0</v>
      </c>
      <c r="L953" s="107">
        <f>IF(H953&lt;I953,D953-F953,0)</f>
        <v>0</v>
      </c>
      <c r="M953" s="27">
        <f t="shared" si="145"/>
        <v>0</v>
      </c>
      <c r="N953" s="27">
        <v>52.454697656096116</v>
      </c>
      <c r="O953" s="27">
        <f t="shared" si="146"/>
        <v>0</v>
      </c>
      <c r="P953" s="14"/>
      <c r="Q953" s="14"/>
      <c r="R953" s="54"/>
      <c r="S953" s="2"/>
      <c r="T953" s="2"/>
    </row>
    <row r="954" spans="1:20" x14ac:dyDescent="0.35">
      <c r="A954" s="93">
        <v>43865</v>
      </c>
      <c r="B954" s="10">
        <v>0.95833333333333404</v>
      </c>
      <c r="C954" s="18" t="s">
        <v>22</v>
      </c>
      <c r="D954" s="51">
        <v>680</v>
      </c>
      <c r="E954" s="52">
        <v>35669.194406145361</v>
      </c>
      <c r="F954" s="53">
        <v>680</v>
      </c>
      <c r="G954" s="101">
        <v>35669.194406145361</v>
      </c>
      <c r="H954" s="17">
        <v>1.2748962264088248</v>
      </c>
      <c r="I954" s="111">
        <v>1.0822919466677041</v>
      </c>
      <c r="J954" s="112" t="str">
        <f t="shared" si="144"/>
        <v>No</v>
      </c>
      <c r="K954" s="146" t="b">
        <f t="shared" si="152"/>
        <v>0</v>
      </c>
      <c r="L954" s="107">
        <f>IF(H954&lt;I954,D954-F954,0)</f>
        <v>0</v>
      </c>
      <c r="M954" s="27">
        <f t="shared" si="145"/>
        <v>0</v>
      </c>
      <c r="N954" s="27">
        <v>52.454697656096116</v>
      </c>
      <c r="O954" s="27">
        <f t="shared" si="146"/>
        <v>0</v>
      </c>
      <c r="P954" s="14"/>
      <c r="Q954" s="14"/>
      <c r="R954" s="54"/>
      <c r="S954" s="2"/>
      <c r="T954" s="2"/>
    </row>
    <row r="955" spans="1:20" x14ac:dyDescent="0.35">
      <c r="A955" s="93">
        <v>43865</v>
      </c>
      <c r="B955" s="10">
        <v>0.95833333333333404</v>
      </c>
      <c r="C955" s="18" t="s">
        <v>21</v>
      </c>
      <c r="D955" s="51">
        <v>0</v>
      </c>
      <c r="E955" s="52">
        <v>0</v>
      </c>
      <c r="F955" s="53">
        <v>0</v>
      </c>
      <c r="G955" s="101">
        <v>0</v>
      </c>
      <c r="H955" s="17">
        <v>1.2748962264088248</v>
      </c>
      <c r="I955" s="111">
        <v>1.0822919466677041</v>
      </c>
      <c r="J955" s="112" t="str">
        <f t="shared" si="144"/>
        <v>No</v>
      </c>
      <c r="K955" s="146" t="b">
        <f t="shared" si="152"/>
        <v>0</v>
      </c>
      <c r="L955" s="107">
        <f>IF(H955&lt;I955,D955-F955,0)</f>
        <v>0</v>
      </c>
      <c r="M955" s="27">
        <f t="shared" si="145"/>
        <v>0</v>
      </c>
      <c r="N955" s="27">
        <v>73.436576718534567</v>
      </c>
      <c r="O955" s="27">
        <f t="shared" si="146"/>
        <v>0</v>
      </c>
      <c r="P955" s="14"/>
      <c r="Q955" s="14"/>
      <c r="R955" s="54"/>
      <c r="S955" s="2"/>
      <c r="T955" s="2"/>
    </row>
    <row r="956" spans="1:20" x14ac:dyDescent="0.35">
      <c r="A956" s="93">
        <v>43865</v>
      </c>
      <c r="B956" s="10">
        <v>0.95833333333333404</v>
      </c>
      <c r="C956" s="18" t="s">
        <v>20</v>
      </c>
      <c r="D956" s="51">
        <v>510.00000000000006</v>
      </c>
      <c r="E956" s="52">
        <v>37452.654126452631</v>
      </c>
      <c r="F956" s="53">
        <v>510.00000000000006</v>
      </c>
      <c r="G956" s="101">
        <v>37452.654126452631</v>
      </c>
      <c r="H956" s="17">
        <v>1.2748962264088248</v>
      </c>
      <c r="I956" s="111">
        <v>1.0822919466677041</v>
      </c>
      <c r="J956" s="112" t="str">
        <f t="shared" si="144"/>
        <v>No</v>
      </c>
      <c r="K956" s="146" t="b">
        <f t="shared" si="152"/>
        <v>0</v>
      </c>
      <c r="L956" s="107">
        <f>IF(H956&lt;I956,D956-F956,0)</f>
        <v>0</v>
      </c>
      <c r="M956" s="27">
        <f t="shared" si="145"/>
        <v>0</v>
      </c>
      <c r="N956" s="27">
        <v>73.436576718534567</v>
      </c>
      <c r="O956" s="27">
        <f t="shared" si="146"/>
        <v>0</v>
      </c>
      <c r="P956" s="14"/>
      <c r="Q956" s="14"/>
      <c r="R956" s="54"/>
      <c r="S956" s="2"/>
      <c r="T956" s="2"/>
    </row>
    <row r="957" spans="1:20" x14ac:dyDescent="0.35">
      <c r="A957" s="93">
        <v>43865</v>
      </c>
      <c r="B957" s="10">
        <v>0.95833333333333404</v>
      </c>
      <c r="C957" s="18" t="s">
        <v>19</v>
      </c>
      <c r="D957" s="51">
        <v>680</v>
      </c>
      <c r="E957" s="52">
        <v>21401.516643687217</v>
      </c>
      <c r="F957" s="53">
        <v>680</v>
      </c>
      <c r="G957" s="101">
        <v>21401.516643687217</v>
      </c>
      <c r="H957" s="17">
        <v>1.2748962264088248</v>
      </c>
      <c r="I957" s="111">
        <v>1.0822919466677041</v>
      </c>
      <c r="J957" s="112" t="str">
        <f t="shared" si="144"/>
        <v>No</v>
      </c>
      <c r="K957" s="146" t="b">
        <f t="shared" si="152"/>
        <v>0</v>
      </c>
      <c r="L957" s="107">
        <f>IF(H957&lt;I957,D957-F957,0)</f>
        <v>0</v>
      </c>
      <c r="M957" s="27">
        <f t="shared" si="145"/>
        <v>0</v>
      </c>
      <c r="N957" s="27">
        <v>31.472818593657671</v>
      </c>
      <c r="O957" s="27">
        <f t="shared" si="146"/>
        <v>0</v>
      </c>
      <c r="P957" s="14"/>
      <c r="Q957" s="14"/>
      <c r="R957" s="54"/>
      <c r="S957" s="2"/>
      <c r="T957" s="2"/>
    </row>
    <row r="958" spans="1:20" x14ac:dyDescent="0.35">
      <c r="A958" s="93">
        <v>43865</v>
      </c>
      <c r="B958" s="10">
        <v>0.95833333333333404</v>
      </c>
      <c r="C958" s="18" t="s">
        <v>18</v>
      </c>
      <c r="D958" s="51">
        <v>94.187394679667364</v>
      </c>
      <c r="E958" s="52">
        <v>6916.7998353122866</v>
      </c>
      <c r="F958" s="53">
        <v>94.187394679667364</v>
      </c>
      <c r="G958" s="101">
        <v>6916.7998353122866</v>
      </c>
      <c r="H958" s="17">
        <v>1.2748962264088248</v>
      </c>
      <c r="I958" s="111">
        <v>1.0822919466677041</v>
      </c>
      <c r="J958" s="112" t="str">
        <f t="shared" si="144"/>
        <v>No</v>
      </c>
      <c r="K958" s="146" t="b">
        <f t="shared" si="152"/>
        <v>0</v>
      </c>
      <c r="L958" s="107">
        <f>IF(H958&lt;I958,D958-F958,0)</f>
        <v>0</v>
      </c>
      <c r="M958" s="27">
        <f t="shared" si="145"/>
        <v>0</v>
      </c>
      <c r="N958" s="27">
        <v>73.436576718534567</v>
      </c>
      <c r="O958" s="27">
        <f t="shared" si="146"/>
        <v>0</v>
      </c>
      <c r="P958" s="14"/>
      <c r="Q958" s="14"/>
      <c r="R958" s="54"/>
      <c r="S958" s="2"/>
      <c r="T958" s="2"/>
    </row>
    <row r="959" spans="1:20" x14ac:dyDescent="0.35">
      <c r="A959" s="93">
        <v>43865</v>
      </c>
      <c r="B959" s="10">
        <v>0.95833333333333404</v>
      </c>
      <c r="C959" s="18" t="s">
        <v>17</v>
      </c>
      <c r="D959" s="51">
        <v>388.25875854492188</v>
      </c>
      <c r="E959" s="52">
        <v>0</v>
      </c>
      <c r="F959" s="53">
        <v>388.25875854492188</v>
      </c>
      <c r="G959" s="101">
        <v>0</v>
      </c>
      <c r="H959" s="17">
        <v>1.2748962264088248</v>
      </c>
      <c r="I959" s="111">
        <v>1.0822919466677041</v>
      </c>
      <c r="J959" s="112" t="str">
        <f t="shared" si="144"/>
        <v>No</v>
      </c>
      <c r="K959" s="146" t="b">
        <f t="shared" si="152"/>
        <v>0</v>
      </c>
      <c r="L959" s="107">
        <f>IF(H959&lt;I959,D959-F959,0)</f>
        <v>0</v>
      </c>
      <c r="M959" s="27">
        <f t="shared" si="145"/>
        <v>0</v>
      </c>
      <c r="N959" s="27">
        <v>0</v>
      </c>
      <c r="O959" s="27">
        <f t="shared" si="146"/>
        <v>0</v>
      </c>
      <c r="P959" s="14"/>
      <c r="Q959" s="14"/>
      <c r="R959" s="54"/>
      <c r="S959" s="2"/>
      <c r="T959" s="2"/>
    </row>
    <row r="960" spans="1:20" x14ac:dyDescent="0.35">
      <c r="A960" s="93">
        <v>43865</v>
      </c>
      <c r="B960" s="10">
        <v>0.95833333333333404</v>
      </c>
      <c r="C960" s="18" t="s">
        <v>16</v>
      </c>
      <c r="D960" s="51">
        <v>850</v>
      </c>
      <c r="E960" s="52">
        <v>26751.895804609019</v>
      </c>
      <c r="F960" s="53">
        <v>850</v>
      </c>
      <c r="G960" s="101">
        <v>26751.895804609019</v>
      </c>
      <c r="H960" s="17">
        <v>1.2748962264088248</v>
      </c>
      <c r="I960" s="111">
        <v>1.0822919466677041</v>
      </c>
      <c r="J960" s="112" t="str">
        <f t="shared" si="144"/>
        <v>No</v>
      </c>
      <c r="K960" s="146" t="b">
        <f t="shared" si="152"/>
        <v>0</v>
      </c>
      <c r="L960" s="107">
        <f>IF(H960&lt;I960,D960-F960,0)</f>
        <v>0</v>
      </c>
      <c r="M960" s="27">
        <f t="shared" si="145"/>
        <v>0</v>
      </c>
      <c r="N960" s="27">
        <v>31.472818593657671</v>
      </c>
      <c r="O960" s="27">
        <f t="shared" si="146"/>
        <v>0</v>
      </c>
      <c r="P960" s="14"/>
      <c r="Q960" s="14"/>
      <c r="R960" s="54"/>
      <c r="S960" s="2"/>
      <c r="T960" s="2"/>
    </row>
    <row r="961" spans="1:20" ht="15" thickBot="1" x14ac:dyDescent="0.4">
      <c r="A961" s="94">
        <v>43865</v>
      </c>
      <c r="B961" s="11">
        <v>0.95833333333333404</v>
      </c>
      <c r="C961" s="20" t="s">
        <v>15</v>
      </c>
      <c r="D961" s="55">
        <v>554.6553955078125</v>
      </c>
      <c r="E961" s="56">
        <v>0</v>
      </c>
      <c r="F961" s="57">
        <v>554.6553955078125</v>
      </c>
      <c r="G961" s="102">
        <v>0</v>
      </c>
      <c r="H961" s="19">
        <v>1.2748962264088248</v>
      </c>
      <c r="I961" s="113">
        <v>1.0822919466677041</v>
      </c>
      <c r="J961" s="114" t="str">
        <f t="shared" si="144"/>
        <v>No</v>
      </c>
      <c r="K961" s="147" t="b">
        <f t="shared" si="152"/>
        <v>0</v>
      </c>
      <c r="L961" s="108">
        <f>IF(H961&lt;I961,D961-F961,0)</f>
        <v>0</v>
      </c>
      <c r="M961" s="95">
        <f t="shared" si="145"/>
        <v>0</v>
      </c>
      <c r="N961" s="95">
        <v>0</v>
      </c>
      <c r="O961" s="95">
        <f t="shared" si="146"/>
        <v>0</v>
      </c>
      <c r="P961" s="14"/>
      <c r="Q961" s="14"/>
      <c r="R961" s="54"/>
      <c r="S961" s="2"/>
      <c r="T961" s="2"/>
    </row>
    <row r="962" spans="1:20" x14ac:dyDescent="0.35">
      <c r="A962" s="96">
        <v>43866</v>
      </c>
      <c r="B962" s="9">
        <v>0</v>
      </c>
      <c r="C962" s="22" t="s">
        <v>24</v>
      </c>
      <c r="D962" s="48">
        <v>1000</v>
      </c>
      <c r="E962" s="49">
        <v>28954.106755958244</v>
      </c>
      <c r="F962" s="50">
        <v>591.17266546172903</v>
      </c>
      <c r="G962" s="100">
        <v>17116.876466983289</v>
      </c>
      <c r="H962" s="21">
        <v>1.6121304790043316</v>
      </c>
      <c r="I962" s="120">
        <v>1.0670065099039916</v>
      </c>
      <c r="J962" s="121" t="str">
        <f t="shared" ref="J962:J1025" si="153">IF(H962&lt;I962,"Sí","No")</f>
        <v>No</v>
      </c>
      <c r="K962" s="145" t="b">
        <f>OR(($D$969-$F$969)&gt;0,($D$971-$F$971)&gt;0)</f>
        <v>1</v>
      </c>
      <c r="L962" s="106">
        <v>0</v>
      </c>
      <c r="M962" s="26">
        <f t="shared" ref="M962:M1025" si="154">ABS(L962*6.82)</f>
        <v>0</v>
      </c>
      <c r="N962" s="26">
        <v>28.954106755958243</v>
      </c>
      <c r="O962" s="26">
        <f t="shared" ref="O962:O1025" si="155">IF(L962&gt;0, L962*N962*1.5, L962*N962)</f>
        <v>0</v>
      </c>
      <c r="P962" s="14"/>
      <c r="Q962" s="14"/>
      <c r="R962" s="54"/>
      <c r="S962" s="2"/>
      <c r="T962" s="2"/>
    </row>
    <row r="963" spans="1:20" x14ac:dyDescent="0.35">
      <c r="A963" s="97">
        <v>43866</v>
      </c>
      <c r="B963" s="10">
        <v>0</v>
      </c>
      <c r="C963" s="18" t="s">
        <v>23</v>
      </c>
      <c r="D963" s="51">
        <v>594.99999999864724</v>
      </c>
      <c r="E963" s="52">
        <v>28712.822532926642</v>
      </c>
      <c r="F963" s="53">
        <v>594.99999999868317</v>
      </c>
      <c r="G963" s="101">
        <v>28712.822532928378</v>
      </c>
      <c r="H963" s="17">
        <v>1.6121304790043316</v>
      </c>
      <c r="I963" s="111">
        <v>1.0670065099039916</v>
      </c>
      <c r="J963" s="112" t="str">
        <f t="shared" si="153"/>
        <v>No</v>
      </c>
      <c r="K963" s="146" t="b">
        <f t="shared" ref="K963:K971" si="156">OR(($D$969-$F$969)&gt;0,($D$971-$F$971)&gt;0)</f>
        <v>1</v>
      </c>
      <c r="L963" s="107">
        <f>D963-F963</f>
        <v>-3.5925040720030665E-11</v>
      </c>
      <c r="M963" s="27">
        <f t="shared" si="154"/>
        <v>2.4500877771060913E-10</v>
      </c>
      <c r="N963" s="27">
        <v>48.256844593263736</v>
      </c>
      <c r="O963" s="27">
        <f t="shared" si="155"/>
        <v>-1.7336291070331913E-9</v>
      </c>
      <c r="P963" s="14"/>
      <c r="Q963" s="14"/>
      <c r="R963" s="54"/>
      <c r="S963" s="2"/>
      <c r="T963" s="2"/>
    </row>
    <row r="964" spans="1:20" x14ac:dyDescent="0.35">
      <c r="A964" s="97">
        <v>43866</v>
      </c>
      <c r="B964" s="10">
        <v>0</v>
      </c>
      <c r="C964" s="18" t="s">
        <v>22</v>
      </c>
      <c r="D964" s="51">
        <v>213.23007541835307</v>
      </c>
      <c r="E964" s="52">
        <v>10289.81061207337</v>
      </c>
      <c r="F964" s="53">
        <v>680</v>
      </c>
      <c r="G964" s="101">
        <v>32814.654323419338</v>
      </c>
      <c r="H964" s="17">
        <v>1.6121304790043316</v>
      </c>
      <c r="I964" s="111">
        <v>1.0670065099039916</v>
      </c>
      <c r="J964" s="112" t="str">
        <f t="shared" si="153"/>
        <v>No</v>
      </c>
      <c r="K964" s="146" t="b">
        <f t="shared" si="156"/>
        <v>1</v>
      </c>
      <c r="L964" s="107">
        <f>-L971</f>
        <v>-57.942590031832196</v>
      </c>
      <c r="M964" s="27">
        <f t="shared" si="154"/>
        <v>395.16846401709557</v>
      </c>
      <c r="N964" s="27">
        <v>48.256844593263736</v>
      </c>
      <c r="O964" s="27">
        <f t="shared" si="155"/>
        <v>-2796.1265624973189</v>
      </c>
      <c r="P964" s="14"/>
      <c r="Q964" s="14"/>
      <c r="R964" s="54"/>
      <c r="S964" s="2"/>
      <c r="T964" s="2"/>
    </row>
    <row r="965" spans="1:20" x14ac:dyDescent="0.35">
      <c r="A965" s="97">
        <v>43866</v>
      </c>
      <c r="B965" s="10">
        <v>0</v>
      </c>
      <c r="C965" s="18" t="s">
        <v>21</v>
      </c>
      <c r="D965" s="51">
        <v>0</v>
      </c>
      <c r="E965" s="52">
        <v>0</v>
      </c>
      <c r="F965" s="53">
        <v>0</v>
      </c>
      <c r="G965" s="101">
        <v>0</v>
      </c>
      <c r="H965" s="17">
        <v>1.6121304790043316</v>
      </c>
      <c r="I965" s="111">
        <v>1.0670065099039916</v>
      </c>
      <c r="J965" s="112" t="str">
        <f t="shared" si="153"/>
        <v>No</v>
      </c>
      <c r="K965" s="146" t="b">
        <f t="shared" si="156"/>
        <v>1</v>
      </c>
      <c r="L965" s="107">
        <f t="shared" ref="L964:L971" si="157">D965-F965</f>
        <v>0</v>
      </c>
      <c r="M965" s="27">
        <f t="shared" si="154"/>
        <v>0</v>
      </c>
      <c r="N965" s="27">
        <v>67.559582430569236</v>
      </c>
      <c r="O965" s="27">
        <f t="shared" si="155"/>
        <v>0</v>
      </c>
      <c r="P965" s="14"/>
      <c r="Q965" s="14"/>
      <c r="R965" s="54"/>
      <c r="S965" s="2"/>
      <c r="T965" s="2"/>
    </row>
    <row r="966" spans="1:20" x14ac:dyDescent="0.35">
      <c r="A966" s="97">
        <v>43866</v>
      </c>
      <c r="B966" s="10">
        <v>0</v>
      </c>
      <c r="C966" s="18" t="s">
        <v>20</v>
      </c>
      <c r="D966" s="51">
        <v>0</v>
      </c>
      <c r="E966" s="52">
        <v>0</v>
      </c>
      <c r="F966" s="53">
        <v>0</v>
      </c>
      <c r="G966" s="101">
        <v>0</v>
      </c>
      <c r="H966" s="17">
        <v>1.6121304790043316</v>
      </c>
      <c r="I966" s="111">
        <v>1.0670065099039916</v>
      </c>
      <c r="J966" s="112" t="str">
        <f t="shared" si="153"/>
        <v>No</v>
      </c>
      <c r="K966" s="146" t="b">
        <f t="shared" si="156"/>
        <v>1</v>
      </c>
      <c r="L966" s="107">
        <f t="shared" si="157"/>
        <v>0</v>
      </c>
      <c r="M966" s="27">
        <f t="shared" si="154"/>
        <v>0</v>
      </c>
      <c r="N966" s="27">
        <v>67.559582430569236</v>
      </c>
      <c r="O966" s="27">
        <f t="shared" si="155"/>
        <v>0</v>
      </c>
      <c r="P966" s="14"/>
      <c r="Q966" s="14"/>
      <c r="R966" s="54"/>
      <c r="S966" s="2"/>
      <c r="T966" s="2"/>
    </row>
    <row r="967" spans="1:20" x14ac:dyDescent="0.35">
      <c r="A967" s="97">
        <v>43866</v>
      </c>
      <c r="B967" s="10">
        <v>0</v>
      </c>
      <c r="C967" s="18" t="s">
        <v>19</v>
      </c>
      <c r="D967" s="51">
        <v>680</v>
      </c>
      <c r="E967" s="52">
        <v>19688.792594051607</v>
      </c>
      <c r="F967" s="53">
        <v>680</v>
      </c>
      <c r="G967" s="101">
        <v>19688.792594051607</v>
      </c>
      <c r="H967" s="17">
        <v>1.6121304790043316</v>
      </c>
      <c r="I967" s="111">
        <v>1.0670065099039916</v>
      </c>
      <c r="J967" s="112" t="str">
        <f t="shared" si="153"/>
        <v>No</v>
      </c>
      <c r="K967" s="146" t="b">
        <f t="shared" si="156"/>
        <v>1</v>
      </c>
      <c r="L967" s="107">
        <f t="shared" si="157"/>
        <v>0</v>
      </c>
      <c r="M967" s="27">
        <f t="shared" si="154"/>
        <v>0</v>
      </c>
      <c r="N967" s="27">
        <v>28.954106755958243</v>
      </c>
      <c r="O967" s="27">
        <f t="shared" si="155"/>
        <v>0</v>
      </c>
      <c r="P967" s="14"/>
      <c r="Q967" s="14"/>
      <c r="R967" s="54"/>
      <c r="S967" s="2"/>
      <c r="T967" s="2"/>
    </row>
    <row r="968" spans="1:20" x14ac:dyDescent="0.35">
      <c r="A968" s="97">
        <v>43866</v>
      </c>
      <c r="B968" s="10">
        <v>0</v>
      </c>
      <c r="C968" s="18" t="s">
        <v>18</v>
      </c>
      <c r="D968" s="51">
        <v>0</v>
      </c>
      <c r="E968" s="52">
        <v>0</v>
      </c>
      <c r="F968" s="53">
        <v>0</v>
      </c>
      <c r="G968" s="101">
        <v>0</v>
      </c>
      <c r="H968" s="17">
        <v>1.6121304790043316</v>
      </c>
      <c r="I968" s="111">
        <v>1.0670065099039916</v>
      </c>
      <c r="J968" s="112" t="str">
        <f t="shared" si="153"/>
        <v>No</v>
      </c>
      <c r="K968" s="146" t="b">
        <f t="shared" si="156"/>
        <v>1</v>
      </c>
      <c r="L968" s="107">
        <f t="shared" si="157"/>
        <v>0</v>
      </c>
      <c r="M968" s="27">
        <f t="shared" si="154"/>
        <v>0</v>
      </c>
      <c r="N968" s="27">
        <v>67.559582430569236</v>
      </c>
      <c r="O968" s="27">
        <f t="shared" si="155"/>
        <v>0</v>
      </c>
      <c r="P968" s="14"/>
      <c r="Q968" s="14"/>
      <c r="R968" s="54"/>
      <c r="S968" s="2"/>
      <c r="T968" s="2"/>
    </row>
    <row r="969" spans="1:20" x14ac:dyDescent="0.35">
      <c r="A969" s="97">
        <v>43866</v>
      </c>
      <c r="B969" s="10">
        <v>0</v>
      </c>
      <c r="C969" s="18" t="s">
        <v>17</v>
      </c>
      <c r="D969" s="51">
        <v>490.9605712890625</v>
      </c>
      <c r="E969" s="52">
        <v>0</v>
      </c>
      <c r="F969" s="53">
        <v>490.9605712890625</v>
      </c>
      <c r="G969" s="101">
        <v>0</v>
      </c>
      <c r="H969" s="17">
        <v>1.6121304790043316</v>
      </c>
      <c r="I969" s="111">
        <v>1.0670065099039916</v>
      </c>
      <c r="J969" s="112" t="str">
        <f t="shared" si="153"/>
        <v>No</v>
      </c>
      <c r="K969" s="146" t="b">
        <f t="shared" si="156"/>
        <v>1</v>
      </c>
      <c r="L969" s="107">
        <f t="shared" si="157"/>
        <v>0</v>
      </c>
      <c r="M969" s="27">
        <f t="shared" si="154"/>
        <v>0</v>
      </c>
      <c r="N969" s="27">
        <v>0</v>
      </c>
      <c r="O969" s="27">
        <f t="shared" si="155"/>
        <v>0</v>
      </c>
      <c r="P969" s="14"/>
      <c r="Q969" s="14"/>
      <c r="R969" s="54"/>
      <c r="S969" s="2"/>
      <c r="T969" s="2"/>
    </row>
    <row r="970" spans="1:20" x14ac:dyDescent="0.35">
      <c r="A970" s="97">
        <v>43866</v>
      </c>
      <c r="B970" s="10">
        <v>0</v>
      </c>
      <c r="C970" s="18" t="s">
        <v>16</v>
      </c>
      <c r="D970" s="51">
        <v>850</v>
      </c>
      <c r="E970" s="52">
        <v>24610.990742564507</v>
      </c>
      <c r="F970" s="53">
        <v>850</v>
      </c>
      <c r="G970" s="101">
        <v>24610.990742564507</v>
      </c>
      <c r="H970" s="17">
        <v>1.6121304790043316</v>
      </c>
      <c r="I970" s="111">
        <v>1.0670065099039916</v>
      </c>
      <c r="J970" s="112" t="str">
        <f t="shared" si="153"/>
        <v>No</v>
      </c>
      <c r="K970" s="146" t="b">
        <f t="shared" si="156"/>
        <v>1</v>
      </c>
      <c r="L970" s="107">
        <f t="shared" si="157"/>
        <v>0</v>
      </c>
      <c r="M970" s="27">
        <f t="shared" si="154"/>
        <v>0</v>
      </c>
      <c r="N970" s="27">
        <v>28.954106755958243</v>
      </c>
      <c r="O970" s="27">
        <f t="shared" si="155"/>
        <v>0</v>
      </c>
      <c r="P970" s="14"/>
      <c r="Q970" s="14"/>
      <c r="R970" s="54"/>
      <c r="S970" s="2"/>
      <c r="T970" s="2"/>
    </row>
    <row r="971" spans="1:20" x14ac:dyDescent="0.35">
      <c r="A971" s="97">
        <v>43866</v>
      </c>
      <c r="B971" s="10">
        <v>0</v>
      </c>
      <c r="C971" s="18" t="s">
        <v>15</v>
      </c>
      <c r="D971" s="51">
        <v>701.37225341796875</v>
      </c>
      <c r="E971" s="52">
        <v>0</v>
      </c>
      <c r="F971" s="53">
        <v>643.42966338613655</v>
      </c>
      <c r="G971" s="101">
        <v>0</v>
      </c>
      <c r="H971" s="17">
        <v>1.6121304790043316</v>
      </c>
      <c r="I971" s="111">
        <v>1.0670065099039916</v>
      </c>
      <c r="J971" s="112" t="str">
        <f t="shared" si="153"/>
        <v>No</v>
      </c>
      <c r="K971" s="146" t="b">
        <f t="shared" si="156"/>
        <v>1</v>
      </c>
      <c r="L971" s="107">
        <f t="shared" si="157"/>
        <v>57.942590031832196</v>
      </c>
      <c r="M971" s="27">
        <f t="shared" si="154"/>
        <v>395.16846401709557</v>
      </c>
      <c r="N971" s="27">
        <v>0</v>
      </c>
      <c r="O971" s="27">
        <f t="shared" si="155"/>
        <v>0</v>
      </c>
      <c r="P971" s="14"/>
      <c r="Q971" s="14"/>
      <c r="R971" s="54"/>
      <c r="S971" s="2"/>
      <c r="T971" s="2"/>
    </row>
    <row r="972" spans="1:20" x14ac:dyDescent="0.35">
      <c r="A972" s="97">
        <v>43866</v>
      </c>
      <c r="B972" s="10">
        <v>4.1666666666666699E-2</v>
      </c>
      <c r="C972" s="18" t="s">
        <v>24</v>
      </c>
      <c r="D972" s="51">
        <v>1000</v>
      </c>
      <c r="E972" s="52">
        <v>22158.755170376207</v>
      </c>
      <c r="F972" s="53">
        <v>594.60103295568547</v>
      </c>
      <c r="G972" s="101">
        <v>13175.618713317828</v>
      </c>
      <c r="H972" s="17">
        <v>1.4574582860062246</v>
      </c>
      <c r="I972" s="111">
        <v>1.0724582282651269</v>
      </c>
      <c r="J972" s="112" t="str">
        <f t="shared" si="153"/>
        <v>No</v>
      </c>
      <c r="K972" s="146" t="b">
        <f>OR(($D$979-$F$979)&gt;0,($D$981-$F$981)&gt;0)</f>
        <v>0</v>
      </c>
      <c r="L972" s="107">
        <f>IF(H972&lt;I972,D972-F972,0)</f>
        <v>0</v>
      </c>
      <c r="M972" s="27">
        <f t="shared" si="154"/>
        <v>0</v>
      </c>
      <c r="N972" s="27">
        <v>22.158755170376207</v>
      </c>
      <c r="O972" s="27">
        <f t="shared" si="155"/>
        <v>0</v>
      </c>
      <c r="P972" s="14"/>
      <c r="Q972" s="14"/>
      <c r="R972" s="54"/>
      <c r="S972" s="2"/>
      <c r="T972" s="2"/>
    </row>
    <row r="973" spans="1:20" x14ac:dyDescent="0.35">
      <c r="A973" s="97">
        <v>43866</v>
      </c>
      <c r="B973" s="10">
        <v>4.1666666666666699E-2</v>
      </c>
      <c r="C973" s="18" t="s">
        <v>23</v>
      </c>
      <c r="D973" s="51">
        <v>581.81910567477053</v>
      </c>
      <c r="E973" s="52">
        <v>21487.311860157468</v>
      </c>
      <c r="F973" s="53">
        <v>307.21807269306203</v>
      </c>
      <c r="G973" s="101">
        <v>11345.950094534001</v>
      </c>
      <c r="H973" s="17">
        <v>1.4574582860062246</v>
      </c>
      <c r="I973" s="111">
        <v>1.0724582282651269</v>
      </c>
      <c r="J973" s="112" t="str">
        <f t="shared" si="153"/>
        <v>No</v>
      </c>
      <c r="K973" s="146" t="b">
        <f t="shared" ref="K973:K981" si="158">OR(($D$979-$F$979)&gt;0,($D$981-$F$981)&gt;0)</f>
        <v>0</v>
      </c>
      <c r="L973" s="107">
        <f>IF(H973&lt;I973,D973-F973,0)</f>
        <v>0</v>
      </c>
      <c r="M973" s="27">
        <f t="shared" si="154"/>
        <v>0</v>
      </c>
      <c r="N973" s="27">
        <v>36.931258617293672</v>
      </c>
      <c r="O973" s="27">
        <f t="shared" si="155"/>
        <v>0</v>
      </c>
      <c r="P973" s="14"/>
      <c r="Q973" s="14"/>
      <c r="R973" s="54"/>
      <c r="S973" s="2"/>
      <c r="T973" s="2"/>
    </row>
    <row r="974" spans="1:20" x14ac:dyDescent="0.35">
      <c r="A974" s="97">
        <v>43866</v>
      </c>
      <c r="B974" s="10">
        <v>4.1666666666666699E-2</v>
      </c>
      <c r="C974" s="18" t="s">
        <v>22</v>
      </c>
      <c r="D974" s="51">
        <v>0</v>
      </c>
      <c r="E974" s="52">
        <v>0</v>
      </c>
      <c r="F974" s="53">
        <v>680</v>
      </c>
      <c r="G974" s="101">
        <v>25113.255859759698</v>
      </c>
      <c r="H974" s="17">
        <v>1.4574582860062246</v>
      </c>
      <c r="I974" s="111">
        <v>1.0724582282651269</v>
      </c>
      <c r="J974" s="112" t="str">
        <f t="shared" si="153"/>
        <v>No</v>
      </c>
      <c r="K974" s="146" t="b">
        <f t="shared" si="158"/>
        <v>0</v>
      </c>
      <c r="L974" s="107">
        <f>IF(H974&lt;I974,D974-F974,0)</f>
        <v>0</v>
      </c>
      <c r="M974" s="27">
        <f t="shared" si="154"/>
        <v>0</v>
      </c>
      <c r="N974" s="27">
        <v>36.931258617293672</v>
      </c>
      <c r="O974" s="27">
        <f t="shared" si="155"/>
        <v>0</v>
      </c>
      <c r="P974" s="14"/>
      <c r="Q974" s="14"/>
      <c r="R974" s="54"/>
      <c r="S974" s="2"/>
      <c r="T974" s="2"/>
    </row>
    <row r="975" spans="1:20" x14ac:dyDescent="0.35">
      <c r="A975" s="97">
        <v>43866</v>
      </c>
      <c r="B975" s="10">
        <v>4.1666666666666699E-2</v>
      </c>
      <c r="C975" s="18" t="s">
        <v>21</v>
      </c>
      <c r="D975" s="51">
        <v>0</v>
      </c>
      <c r="E975" s="52">
        <v>0</v>
      </c>
      <c r="F975" s="53">
        <v>0</v>
      </c>
      <c r="G975" s="101">
        <v>0</v>
      </c>
      <c r="H975" s="17">
        <v>1.4574582860062246</v>
      </c>
      <c r="I975" s="111">
        <v>1.0724582282651269</v>
      </c>
      <c r="J975" s="112" t="str">
        <f t="shared" si="153"/>
        <v>No</v>
      </c>
      <c r="K975" s="146" t="b">
        <f t="shared" si="158"/>
        <v>0</v>
      </c>
      <c r="L975" s="107">
        <f>IF(H975&lt;I975,D975-F975,0)</f>
        <v>0</v>
      </c>
      <c r="M975" s="27">
        <f t="shared" si="154"/>
        <v>0</v>
      </c>
      <c r="N975" s="27">
        <v>51.703762064211148</v>
      </c>
      <c r="O975" s="27">
        <f t="shared" si="155"/>
        <v>0</v>
      </c>
      <c r="P975" s="14"/>
      <c r="Q975" s="14"/>
      <c r="R975" s="54"/>
      <c r="S975" s="2"/>
      <c r="T975" s="2"/>
    </row>
    <row r="976" spans="1:20" x14ac:dyDescent="0.35">
      <c r="A976" s="97">
        <v>43866</v>
      </c>
      <c r="B976" s="10">
        <v>4.1666666666666699E-2</v>
      </c>
      <c r="C976" s="18" t="s">
        <v>20</v>
      </c>
      <c r="D976" s="51">
        <v>0</v>
      </c>
      <c r="E976" s="52">
        <v>0</v>
      </c>
      <c r="F976" s="53">
        <v>0</v>
      </c>
      <c r="G976" s="101">
        <v>0</v>
      </c>
      <c r="H976" s="17">
        <v>1.4574582860062246</v>
      </c>
      <c r="I976" s="111">
        <v>1.0724582282651269</v>
      </c>
      <c r="J976" s="112" t="str">
        <f t="shared" si="153"/>
        <v>No</v>
      </c>
      <c r="K976" s="146" t="b">
        <f t="shared" si="158"/>
        <v>0</v>
      </c>
      <c r="L976" s="107">
        <f>IF(H976&lt;I976,D976-F976,0)</f>
        <v>0</v>
      </c>
      <c r="M976" s="27">
        <f t="shared" si="154"/>
        <v>0</v>
      </c>
      <c r="N976" s="27">
        <v>51.703762064211148</v>
      </c>
      <c r="O976" s="27">
        <f t="shared" si="155"/>
        <v>0</v>
      </c>
      <c r="P976" s="14"/>
      <c r="Q976" s="14"/>
      <c r="R976" s="54"/>
      <c r="S976" s="2"/>
      <c r="T976" s="2"/>
    </row>
    <row r="977" spans="1:20" x14ac:dyDescent="0.35">
      <c r="A977" s="97">
        <v>43866</v>
      </c>
      <c r="B977" s="10">
        <v>4.1666666666666699E-2</v>
      </c>
      <c r="C977" s="18" t="s">
        <v>19</v>
      </c>
      <c r="D977" s="51">
        <v>680</v>
      </c>
      <c r="E977" s="52">
        <v>15067.953515855821</v>
      </c>
      <c r="F977" s="53">
        <v>680</v>
      </c>
      <c r="G977" s="101">
        <v>15067.953515855821</v>
      </c>
      <c r="H977" s="17">
        <v>1.4574582860062246</v>
      </c>
      <c r="I977" s="111">
        <v>1.0724582282651269</v>
      </c>
      <c r="J977" s="112" t="str">
        <f t="shared" si="153"/>
        <v>No</v>
      </c>
      <c r="K977" s="146" t="b">
        <f t="shared" si="158"/>
        <v>0</v>
      </c>
      <c r="L977" s="107">
        <f>IF(H977&lt;I977,D977-F977,0)</f>
        <v>0</v>
      </c>
      <c r="M977" s="27">
        <f t="shared" si="154"/>
        <v>0</v>
      </c>
      <c r="N977" s="27">
        <v>22.158755170376207</v>
      </c>
      <c r="O977" s="27">
        <f t="shared" si="155"/>
        <v>0</v>
      </c>
      <c r="P977" s="14"/>
      <c r="Q977" s="14"/>
      <c r="R977" s="54"/>
      <c r="S977" s="2"/>
      <c r="T977" s="2"/>
    </row>
    <row r="978" spans="1:20" x14ac:dyDescent="0.35">
      <c r="A978" s="97">
        <v>43866</v>
      </c>
      <c r="B978" s="10">
        <v>4.1666666666666699E-2</v>
      </c>
      <c r="C978" s="18" t="s">
        <v>18</v>
      </c>
      <c r="D978" s="51">
        <v>0</v>
      </c>
      <c r="E978" s="52">
        <v>0</v>
      </c>
      <c r="F978" s="53">
        <v>0</v>
      </c>
      <c r="G978" s="101">
        <v>0</v>
      </c>
      <c r="H978" s="17">
        <v>1.4574582860062246</v>
      </c>
      <c r="I978" s="111">
        <v>1.0724582282651269</v>
      </c>
      <c r="J978" s="112" t="str">
        <f t="shared" si="153"/>
        <v>No</v>
      </c>
      <c r="K978" s="146" t="b">
        <f t="shared" si="158"/>
        <v>0</v>
      </c>
      <c r="L978" s="107">
        <f>IF(H978&lt;I978,D978-F978,0)</f>
        <v>0</v>
      </c>
      <c r="M978" s="27">
        <f t="shared" si="154"/>
        <v>0</v>
      </c>
      <c r="N978" s="27">
        <v>51.703762064211148</v>
      </c>
      <c r="O978" s="27">
        <f t="shared" si="155"/>
        <v>0</v>
      </c>
      <c r="P978" s="14"/>
      <c r="Q978" s="14"/>
      <c r="R978" s="54"/>
      <c r="S978" s="2"/>
      <c r="T978" s="2"/>
    </row>
    <row r="979" spans="1:20" x14ac:dyDescent="0.35">
      <c r="A979" s="97">
        <v>43866</v>
      </c>
      <c r="B979" s="10">
        <v>4.1666666666666699E-2</v>
      </c>
      <c r="C979" s="18" t="s">
        <v>17</v>
      </c>
      <c r="D979" s="51">
        <v>443.85647583007813</v>
      </c>
      <c r="E979" s="52">
        <v>0</v>
      </c>
      <c r="F979" s="53">
        <v>443.85647583007813</v>
      </c>
      <c r="G979" s="101">
        <v>0</v>
      </c>
      <c r="H979" s="17">
        <v>1.4574582860062246</v>
      </c>
      <c r="I979" s="111">
        <v>1.0724582282651269</v>
      </c>
      <c r="J979" s="112" t="str">
        <f t="shared" si="153"/>
        <v>No</v>
      </c>
      <c r="K979" s="146" t="b">
        <f t="shared" si="158"/>
        <v>0</v>
      </c>
      <c r="L979" s="107">
        <f>IF(H979&lt;I979,D979-F979,0)</f>
        <v>0</v>
      </c>
      <c r="M979" s="27">
        <f t="shared" si="154"/>
        <v>0</v>
      </c>
      <c r="N979" s="27">
        <v>0</v>
      </c>
      <c r="O979" s="27">
        <f t="shared" si="155"/>
        <v>0</v>
      </c>
      <c r="P979" s="14"/>
      <c r="Q979" s="14"/>
      <c r="R979" s="54"/>
      <c r="S979" s="2"/>
      <c r="T979" s="2"/>
    </row>
    <row r="980" spans="1:20" x14ac:dyDescent="0.35">
      <c r="A980" s="97">
        <v>43866</v>
      </c>
      <c r="B980" s="10">
        <v>4.1666666666666699E-2</v>
      </c>
      <c r="C980" s="18" t="s">
        <v>16</v>
      </c>
      <c r="D980" s="51">
        <v>850</v>
      </c>
      <c r="E980" s="52">
        <v>18834.941894819774</v>
      </c>
      <c r="F980" s="53">
        <v>850</v>
      </c>
      <c r="G980" s="101">
        <v>18834.941894819774</v>
      </c>
      <c r="H980" s="17">
        <v>1.4574582860062246</v>
      </c>
      <c r="I980" s="111">
        <v>1.0724582282651269</v>
      </c>
      <c r="J980" s="112" t="str">
        <f t="shared" si="153"/>
        <v>No</v>
      </c>
      <c r="K980" s="146" t="b">
        <f t="shared" si="158"/>
        <v>0</v>
      </c>
      <c r="L980" s="107">
        <f>IF(H980&lt;I980,D980-F980,0)</f>
        <v>0</v>
      </c>
      <c r="M980" s="27">
        <f t="shared" si="154"/>
        <v>0</v>
      </c>
      <c r="N980" s="27">
        <v>22.158755170376207</v>
      </c>
      <c r="O980" s="27">
        <f t="shared" si="155"/>
        <v>0</v>
      </c>
      <c r="P980" s="14"/>
      <c r="Q980" s="14"/>
      <c r="R980" s="54"/>
      <c r="S980" s="2"/>
      <c r="T980" s="2"/>
    </row>
    <row r="981" spans="1:20" x14ac:dyDescent="0.35">
      <c r="A981" s="97">
        <v>43866</v>
      </c>
      <c r="B981" s="10">
        <v>4.1666666666666699E-2</v>
      </c>
      <c r="C981" s="18" t="s">
        <v>15</v>
      </c>
      <c r="D981" s="51">
        <v>634.0806884765625</v>
      </c>
      <c r="E981" s="52">
        <v>0</v>
      </c>
      <c r="F981" s="53">
        <v>634.0806884765625</v>
      </c>
      <c r="G981" s="101">
        <v>0</v>
      </c>
      <c r="H981" s="17">
        <v>1.4574582860062246</v>
      </c>
      <c r="I981" s="111">
        <v>1.0724582282651269</v>
      </c>
      <c r="J981" s="112" t="str">
        <f t="shared" si="153"/>
        <v>No</v>
      </c>
      <c r="K981" s="146" t="b">
        <f t="shared" si="158"/>
        <v>0</v>
      </c>
      <c r="L981" s="107">
        <f>IF(H981&lt;I981,D981-F981,0)</f>
        <v>0</v>
      </c>
      <c r="M981" s="27">
        <f t="shared" si="154"/>
        <v>0</v>
      </c>
      <c r="N981" s="27">
        <v>0</v>
      </c>
      <c r="O981" s="27">
        <f t="shared" si="155"/>
        <v>0</v>
      </c>
      <c r="P981" s="14"/>
      <c r="Q981" s="14"/>
      <c r="R981" s="54"/>
      <c r="S981" s="2"/>
      <c r="T981" s="2"/>
    </row>
    <row r="982" spans="1:20" x14ac:dyDescent="0.35">
      <c r="A982" s="97">
        <v>43866</v>
      </c>
      <c r="B982" s="10">
        <v>8.3333333333333301E-2</v>
      </c>
      <c r="C982" s="18" t="s">
        <v>24</v>
      </c>
      <c r="D982" s="51">
        <v>1000</v>
      </c>
      <c r="E982" s="52">
        <v>19942.879653338583</v>
      </c>
      <c r="F982" s="53">
        <v>437.20587833506147</v>
      </c>
      <c r="G982" s="101">
        <v>8719.144215368322</v>
      </c>
      <c r="H982" s="17">
        <v>1.5013443676576179</v>
      </c>
      <c r="I982" s="111">
        <v>1.0549288567828563</v>
      </c>
      <c r="J982" s="112" t="str">
        <f t="shared" si="153"/>
        <v>No</v>
      </c>
      <c r="K982" s="146" t="b">
        <f>OR(($D$989-$F$989)&gt;0,($D$991-$F$991)&gt;0)</f>
        <v>0</v>
      </c>
      <c r="L982" s="107">
        <f>IF(H982&lt;I982,D982-F982,0)</f>
        <v>0</v>
      </c>
      <c r="M982" s="27">
        <f t="shared" si="154"/>
        <v>0</v>
      </c>
      <c r="N982" s="27">
        <v>19.942879653338583</v>
      </c>
      <c r="O982" s="27">
        <f t="shared" si="155"/>
        <v>0</v>
      </c>
      <c r="P982" s="14"/>
      <c r="Q982" s="14"/>
      <c r="R982" s="54"/>
      <c r="S982" s="2"/>
      <c r="T982" s="2"/>
    </row>
    <row r="983" spans="1:20" x14ac:dyDescent="0.35">
      <c r="A983" s="97">
        <v>43866</v>
      </c>
      <c r="B983" s="10">
        <v>8.3333333333333301E-2</v>
      </c>
      <c r="C983" s="18" t="s">
        <v>23</v>
      </c>
      <c r="D983" s="51">
        <v>349.57144976832228</v>
      </c>
      <c r="E983" s="52">
        <v>11619.102254954576</v>
      </c>
      <c r="F983" s="53">
        <v>232.36557143072378</v>
      </c>
      <c r="G983" s="101">
        <v>7723.3977110369578</v>
      </c>
      <c r="H983" s="17">
        <v>1.5013443676576179</v>
      </c>
      <c r="I983" s="111">
        <v>1.0549288567828563</v>
      </c>
      <c r="J983" s="112" t="str">
        <f t="shared" si="153"/>
        <v>No</v>
      </c>
      <c r="K983" s="146" t="b">
        <f t="shared" ref="K983:K991" si="159">OR(($D$989-$F$989)&gt;0,($D$991-$F$991)&gt;0)</f>
        <v>0</v>
      </c>
      <c r="L983" s="107">
        <f>IF(H983&lt;I983,D983-F983,0)</f>
        <v>0</v>
      </c>
      <c r="M983" s="27">
        <f t="shared" si="154"/>
        <v>0</v>
      </c>
      <c r="N983" s="27">
        <v>33.238132755564308</v>
      </c>
      <c r="O983" s="27">
        <f t="shared" si="155"/>
        <v>0</v>
      </c>
      <c r="P983" s="14"/>
      <c r="Q983" s="14"/>
      <c r="R983" s="54"/>
      <c r="S983" s="2"/>
      <c r="T983" s="2"/>
    </row>
    <row r="984" spans="1:20" x14ac:dyDescent="0.35">
      <c r="A984" s="97">
        <v>43866</v>
      </c>
      <c r="B984" s="10">
        <v>8.3333333333333301E-2</v>
      </c>
      <c r="C984" s="18" t="s">
        <v>22</v>
      </c>
      <c r="D984" s="51">
        <v>0</v>
      </c>
      <c r="E984" s="52">
        <v>0</v>
      </c>
      <c r="F984" s="53">
        <v>680</v>
      </c>
      <c r="G984" s="101">
        <v>22601.930273783728</v>
      </c>
      <c r="H984" s="17">
        <v>1.5013443676576179</v>
      </c>
      <c r="I984" s="111">
        <v>1.0549288567828563</v>
      </c>
      <c r="J984" s="112" t="str">
        <f t="shared" si="153"/>
        <v>No</v>
      </c>
      <c r="K984" s="146" t="b">
        <f t="shared" si="159"/>
        <v>0</v>
      </c>
      <c r="L984" s="107">
        <f>IF(H984&lt;I984,D984-F984,0)</f>
        <v>0</v>
      </c>
      <c r="M984" s="27">
        <f t="shared" si="154"/>
        <v>0</v>
      </c>
      <c r="N984" s="27">
        <v>33.238132755564308</v>
      </c>
      <c r="O984" s="27">
        <f t="shared" si="155"/>
        <v>0</v>
      </c>
      <c r="P984" s="14"/>
      <c r="Q984" s="14"/>
      <c r="R984" s="54"/>
      <c r="S984" s="2"/>
      <c r="T984" s="2"/>
    </row>
    <row r="985" spans="1:20" x14ac:dyDescent="0.35">
      <c r="A985" s="97">
        <v>43866</v>
      </c>
      <c r="B985" s="10">
        <v>8.3333333333333301E-2</v>
      </c>
      <c r="C985" s="18" t="s">
        <v>21</v>
      </c>
      <c r="D985" s="51">
        <v>0</v>
      </c>
      <c r="E985" s="52">
        <v>0</v>
      </c>
      <c r="F985" s="53">
        <v>0</v>
      </c>
      <c r="G985" s="101">
        <v>0</v>
      </c>
      <c r="H985" s="17">
        <v>1.5013443676576179</v>
      </c>
      <c r="I985" s="111">
        <v>1.0549288567828563</v>
      </c>
      <c r="J985" s="112" t="str">
        <f t="shared" si="153"/>
        <v>No</v>
      </c>
      <c r="K985" s="146" t="b">
        <f t="shared" si="159"/>
        <v>0</v>
      </c>
      <c r="L985" s="107">
        <f>IF(H985&lt;I985,D985-F985,0)</f>
        <v>0</v>
      </c>
      <c r="M985" s="27">
        <f t="shared" si="154"/>
        <v>0</v>
      </c>
      <c r="N985" s="27">
        <v>46.53338585779003</v>
      </c>
      <c r="O985" s="27">
        <f t="shared" si="155"/>
        <v>0</v>
      </c>
      <c r="P985" s="14"/>
      <c r="Q985" s="14"/>
      <c r="R985" s="54"/>
      <c r="S985" s="2"/>
      <c r="T985" s="2"/>
    </row>
    <row r="986" spans="1:20" x14ac:dyDescent="0.35">
      <c r="A986" s="97">
        <v>43866</v>
      </c>
      <c r="B986" s="10">
        <v>8.3333333333333301E-2</v>
      </c>
      <c r="C986" s="18" t="s">
        <v>20</v>
      </c>
      <c r="D986" s="51">
        <v>0</v>
      </c>
      <c r="E986" s="52">
        <v>0</v>
      </c>
      <c r="F986" s="53">
        <v>0</v>
      </c>
      <c r="G986" s="101">
        <v>0</v>
      </c>
      <c r="H986" s="17">
        <v>1.5013443676576179</v>
      </c>
      <c r="I986" s="111">
        <v>1.0549288567828563</v>
      </c>
      <c r="J986" s="112" t="str">
        <f t="shared" si="153"/>
        <v>No</v>
      </c>
      <c r="K986" s="146" t="b">
        <f t="shared" si="159"/>
        <v>0</v>
      </c>
      <c r="L986" s="107">
        <f>IF(H986&lt;I986,D986-F986,0)</f>
        <v>0</v>
      </c>
      <c r="M986" s="27">
        <f t="shared" si="154"/>
        <v>0</v>
      </c>
      <c r="N986" s="27">
        <v>46.53338585779003</v>
      </c>
      <c r="O986" s="27">
        <f t="shared" si="155"/>
        <v>0</v>
      </c>
      <c r="P986" s="14"/>
      <c r="Q986" s="14"/>
      <c r="R986" s="54"/>
      <c r="S986" s="2"/>
      <c r="T986" s="2"/>
    </row>
    <row r="987" spans="1:20" x14ac:dyDescent="0.35">
      <c r="A987" s="97">
        <v>43866</v>
      </c>
      <c r="B987" s="10">
        <v>8.3333333333333301E-2</v>
      </c>
      <c r="C987" s="18" t="s">
        <v>19</v>
      </c>
      <c r="D987" s="51">
        <v>680</v>
      </c>
      <c r="E987" s="52">
        <v>13561.158164270237</v>
      </c>
      <c r="F987" s="53">
        <v>680</v>
      </c>
      <c r="G987" s="101">
        <v>13561.158164270237</v>
      </c>
      <c r="H987" s="17">
        <v>1.5013443676576179</v>
      </c>
      <c r="I987" s="111">
        <v>1.0549288567828563</v>
      </c>
      <c r="J987" s="112" t="str">
        <f t="shared" si="153"/>
        <v>No</v>
      </c>
      <c r="K987" s="146" t="b">
        <f t="shared" si="159"/>
        <v>0</v>
      </c>
      <c r="L987" s="107">
        <f>IF(H987&lt;I987,D987-F987,0)</f>
        <v>0</v>
      </c>
      <c r="M987" s="27">
        <f t="shared" si="154"/>
        <v>0</v>
      </c>
      <c r="N987" s="27">
        <v>19.942879653338583</v>
      </c>
      <c r="O987" s="27">
        <f t="shared" si="155"/>
        <v>0</v>
      </c>
      <c r="P987" s="14"/>
      <c r="Q987" s="14"/>
      <c r="R987" s="54"/>
      <c r="S987" s="2"/>
      <c r="T987" s="2"/>
    </row>
    <row r="988" spans="1:20" x14ac:dyDescent="0.35">
      <c r="A988" s="97">
        <v>43866</v>
      </c>
      <c r="B988" s="10">
        <v>8.3333333333333301E-2</v>
      </c>
      <c r="C988" s="18" t="s">
        <v>18</v>
      </c>
      <c r="D988" s="51">
        <v>0</v>
      </c>
      <c r="E988" s="52">
        <v>0</v>
      </c>
      <c r="F988" s="53">
        <v>0</v>
      </c>
      <c r="G988" s="101">
        <v>0</v>
      </c>
      <c r="H988" s="17">
        <v>1.5013443676576179</v>
      </c>
      <c r="I988" s="111">
        <v>1.0549288567828563</v>
      </c>
      <c r="J988" s="112" t="str">
        <f t="shared" si="153"/>
        <v>No</v>
      </c>
      <c r="K988" s="146" t="b">
        <f t="shared" si="159"/>
        <v>0</v>
      </c>
      <c r="L988" s="107">
        <f>IF(H988&lt;I988,D988-F988,0)</f>
        <v>0</v>
      </c>
      <c r="M988" s="27">
        <f t="shared" si="154"/>
        <v>0</v>
      </c>
      <c r="N988" s="27">
        <v>46.53338585779003</v>
      </c>
      <c r="O988" s="27">
        <f t="shared" si="155"/>
        <v>0</v>
      </c>
      <c r="P988" s="14"/>
      <c r="Q988" s="14"/>
      <c r="R988" s="54"/>
      <c r="S988" s="2"/>
      <c r="T988" s="2"/>
    </row>
    <row r="989" spans="1:20" x14ac:dyDescent="0.35">
      <c r="A989" s="97">
        <v>43866</v>
      </c>
      <c r="B989" s="10">
        <v>8.3333333333333301E-2</v>
      </c>
      <c r="C989" s="18" t="s">
        <v>17</v>
      </c>
      <c r="D989" s="51">
        <v>457.22161865234375</v>
      </c>
      <c r="E989" s="52">
        <v>0</v>
      </c>
      <c r="F989" s="53">
        <v>457.22161865234375</v>
      </c>
      <c r="G989" s="101">
        <v>0</v>
      </c>
      <c r="H989" s="17">
        <v>1.5013443676576179</v>
      </c>
      <c r="I989" s="111">
        <v>1.0549288567828563</v>
      </c>
      <c r="J989" s="112" t="str">
        <f t="shared" si="153"/>
        <v>No</v>
      </c>
      <c r="K989" s="146" t="b">
        <f t="shared" si="159"/>
        <v>0</v>
      </c>
      <c r="L989" s="107">
        <f>IF(H989&lt;I989,D989-F989,0)</f>
        <v>0</v>
      </c>
      <c r="M989" s="27">
        <f t="shared" si="154"/>
        <v>0</v>
      </c>
      <c r="N989" s="27">
        <v>0</v>
      </c>
      <c r="O989" s="27">
        <f t="shared" si="155"/>
        <v>0</v>
      </c>
      <c r="P989" s="14"/>
      <c r="Q989" s="14"/>
      <c r="R989" s="54"/>
      <c r="S989" s="2"/>
      <c r="T989" s="2"/>
    </row>
    <row r="990" spans="1:20" x14ac:dyDescent="0.35">
      <c r="A990" s="97">
        <v>43866</v>
      </c>
      <c r="B990" s="10">
        <v>8.3333333333333301E-2</v>
      </c>
      <c r="C990" s="18" t="s">
        <v>16</v>
      </c>
      <c r="D990" s="51">
        <v>850</v>
      </c>
      <c r="E990" s="52">
        <v>16951.447705337796</v>
      </c>
      <c r="F990" s="53">
        <v>850</v>
      </c>
      <c r="G990" s="101">
        <v>16951.447705337796</v>
      </c>
      <c r="H990" s="17">
        <v>1.5013443676576179</v>
      </c>
      <c r="I990" s="111">
        <v>1.0549288567828563</v>
      </c>
      <c r="J990" s="112" t="str">
        <f t="shared" si="153"/>
        <v>No</v>
      </c>
      <c r="K990" s="146" t="b">
        <f t="shared" si="159"/>
        <v>0</v>
      </c>
      <c r="L990" s="107">
        <f>IF(H990&lt;I990,D990-F990,0)</f>
        <v>0</v>
      </c>
      <c r="M990" s="27">
        <f t="shared" si="154"/>
        <v>0</v>
      </c>
      <c r="N990" s="27">
        <v>19.942879653338583</v>
      </c>
      <c r="O990" s="27">
        <f t="shared" si="155"/>
        <v>0</v>
      </c>
      <c r="P990" s="14"/>
      <c r="Q990" s="14"/>
      <c r="R990" s="54"/>
      <c r="S990" s="2"/>
      <c r="T990" s="2"/>
    </row>
    <row r="991" spans="1:20" x14ac:dyDescent="0.35">
      <c r="A991" s="97">
        <v>43866</v>
      </c>
      <c r="B991" s="10">
        <v>8.3333333333333301E-2</v>
      </c>
      <c r="C991" s="18" t="s">
        <v>15</v>
      </c>
      <c r="D991" s="51">
        <v>653.1737060546875</v>
      </c>
      <c r="E991" s="52">
        <v>0</v>
      </c>
      <c r="F991" s="53">
        <v>653.1737060546875</v>
      </c>
      <c r="G991" s="101">
        <v>0</v>
      </c>
      <c r="H991" s="17">
        <v>1.5013443676576179</v>
      </c>
      <c r="I991" s="111">
        <v>1.0549288567828563</v>
      </c>
      <c r="J991" s="112" t="str">
        <f t="shared" si="153"/>
        <v>No</v>
      </c>
      <c r="K991" s="146" t="b">
        <f t="shared" si="159"/>
        <v>0</v>
      </c>
      <c r="L991" s="107">
        <f>IF(H991&lt;I991,D991-F991,0)</f>
        <v>0</v>
      </c>
      <c r="M991" s="27">
        <f t="shared" si="154"/>
        <v>0</v>
      </c>
      <c r="N991" s="27">
        <v>0</v>
      </c>
      <c r="O991" s="27">
        <f t="shared" si="155"/>
        <v>0</v>
      </c>
      <c r="P991" s="14"/>
      <c r="Q991" s="14"/>
      <c r="R991" s="54"/>
      <c r="S991" s="2"/>
      <c r="T991" s="2"/>
    </row>
    <row r="992" spans="1:20" x14ac:dyDescent="0.35">
      <c r="A992" s="97">
        <v>43866</v>
      </c>
      <c r="B992" s="10">
        <v>0.125</v>
      </c>
      <c r="C992" s="18" t="s">
        <v>24</v>
      </c>
      <c r="D992" s="51">
        <v>1000</v>
      </c>
      <c r="E992" s="52">
        <v>19566.180815442189</v>
      </c>
      <c r="F992" s="53">
        <v>155.03540990958936</v>
      </c>
      <c r="G992" s="101">
        <v>3033.4508630872228</v>
      </c>
      <c r="H992" s="17">
        <v>1.7199277330478657</v>
      </c>
      <c r="I992" s="111">
        <v>1.078578273033024</v>
      </c>
      <c r="J992" s="112" t="str">
        <f t="shared" si="153"/>
        <v>No</v>
      </c>
      <c r="K992" s="146" t="b">
        <f>OR(($D$999-$F$999)&gt;0,($D$1001-$F$1001)&gt;0)</f>
        <v>0</v>
      </c>
      <c r="L992" s="107">
        <f>IF(H992&lt;I992,D992-F992,0)</f>
        <v>0</v>
      </c>
      <c r="M992" s="27">
        <f t="shared" si="154"/>
        <v>0</v>
      </c>
      <c r="N992" s="27">
        <v>19.566180815442188</v>
      </c>
      <c r="O992" s="27">
        <f t="shared" si="155"/>
        <v>0</v>
      </c>
      <c r="P992" s="14"/>
      <c r="Q992" s="14"/>
      <c r="R992" s="54"/>
      <c r="S992" s="2"/>
      <c r="T992" s="2"/>
    </row>
    <row r="993" spans="1:20" x14ac:dyDescent="0.35">
      <c r="A993" s="97">
        <v>43866</v>
      </c>
      <c r="B993" s="10">
        <v>0.125</v>
      </c>
      <c r="C993" s="18" t="s">
        <v>23</v>
      </c>
      <c r="D993" s="51">
        <v>-1.4405259207705967E-9</v>
      </c>
      <c r="E993" s="52">
        <v>-4.6975984391881406E-8</v>
      </c>
      <c r="F993" s="53">
        <v>285.36530783795592</v>
      </c>
      <c r="G993" s="101">
        <v>9305.8486860196117</v>
      </c>
      <c r="H993" s="17">
        <v>1.7199277330478657</v>
      </c>
      <c r="I993" s="111">
        <v>1.078578273033024</v>
      </c>
      <c r="J993" s="112" t="str">
        <f t="shared" si="153"/>
        <v>No</v>
      </c>
      <c r="K993" s="146" t="b">
        <f t="shared" ref="K993:K1001" si="160">OR(($D$999-$F$999)&gt;0,($D$1001-$F$1001)&gt;0)</f>
        <v>0</v>
      </c>
      <c r="L993" s="107">
        <f>IF(H993&lt;I993,D993-F993,0)</f>
        <v>0</v>
      </c>
      <c r="M993" s="27">
        <f t="shared" si="154"/>
        <v>0</v>
      </c>
      <c r="N993" s="27">
        <v>32.610301359070313</v>
      </c>
      <c r="O993" s="27">
        <f t="shared" si="155"/>
        <v>0</v>
      </c>
      <c r="P993" s="14"/>
      <c r="Q993" s="14"/>
      <c r="R993" s="54"/>
      <c r="S993" s="2"/>
      <c r="T993" s="2"/>
    </row>
    <row r="994" spans="1:20" x14ac:dyDescent="0.35">
      <c r="A994" s="97">
        <v>43866</v>
      </c>
      <c r="B994" s="10">
        <v>0.125</v>
      </c>
      <c r="C994" s="18" t="s">
        <v>22</v>
      </c>
      <c r="D994" s="51">
        <v>122.68104586038635</v>
      </c>
      <c r="E994" s="52">
        <v>4000.6658765531242</v>
      </c>
      <c r="F994" s="53">
        <v>680</v>
      </c>
      <c r="G994" s="101">
        <v>22175.004924167813</v>
      </c>
      <c r="H994" s="17">
        <v>1.7199277330478657</v>
      </c>
      <c r="I994" s="111">
        <v>1.078578273033024</v>
      </c>
      <c r="J994" s="112" t="str">
        <f t="shared" si="153"/>
        <v>No</v>
      </c>
      <c r="K994" s="146" t="b">
        <f t="shared" si="160"/>
        <v>0</v>
      </c>
      <c r="L994" s="107">
        <f>IF(H994&lt;I994,D994-F994,0)</f>
        <v>0</v>
      </c>
      <c r="M994" s="27">
        <f t="shared" si="154"/>
        <v>0</v>
      </c>
      <c r="N994" s="27">
        <v>32.610301359070313</v>
      </c>
      <c r="O994" s="27">
        <f t="shared" si="155"/>
        <v>0</v>
      </c>
      <c r="P994" s="14"/>
      <c r="Q994" s="14"/>
      <c r="R994" s="54"/>
      <c r="S994" s="2"/>
      <c r="T994" s="2"/>
    </row>
    <row r="995" spans="1:20" x14ac:dyDescent="0.35">
      <c r="A995" s="97">
        <v>43866</v>
      </c>
      <c r="B995" s="10">
        <v>0.125</v>
      </c>
      <c r="C995" s="18" t="s">
        <v>21</v>
      </c>
      <c r="D995" s="51">
        <v>0</v>
      </c>
      <c r="E995" s="52">
        <v>0</v>
      </c>
      <c r="F995" s="53">
        <v>0</v>
      </c>
      <c r="G995" s="101">
        <v>0</v>
      </c>
      <c r="H995" s="17">
        <v>1.7199277330478657</v>
      </c>
      <c r="I995" s="111">
        <v>1.078578273033024</v>
      </c>
      <c r="J995" s="112" t="str">
        <f t="shared" si="153"/>
        <v>No</v>
      </c>
      <c r="K995" s="146" t="b">
        <f t="shared" si="160"/>
        <v>0</v>
      </c>
      <c r="L995" s="107">
        <f>IF(H995&lt;I995,D995-F995,0)</f>
        <v>0</v>
      </c>
      <c r="M995" s="27">
        <f t="shared" si="154"/>
        <v>0</v>
      </c>
      <c r="N995" s="27">
        <v>45.654421902698438</v>
      </c>
      <c r="O995" s="27">
        <f t="shared" si="155"/>
        <v>0</v>
      </c>
      <c r="P995" s="14"/>
      <c r="Q995" s="14"/>
      <c r="R995" s="54"/>
      <c r="S995" s="2"/>
      <c r="T995" s="2"/>
    </row>
    <row r="996" spans="1:20" x14ac:dyDescent="0.35">
      <c r="A996" s="97">
        <v>43866</v>
      </c>
      <c r="B996" s="10">
        <v>0.125</v>
      </c>
      <c r="C996" s="18" t="s">
        <v>20</v>
      </c>
      <c r="D996" s="51">
        <v>0</v>
      </c>
      <c r="E996" s="52">
        <v>0</v>
      </c>
      <c r="F996" s="53">
        <v>0</v>
      </c>
      <c r="G996" s="101">
        <v>0</v>
      </c>
      <c r="H996" s="17">
        <v>1.7199277330478657</v>
      </c>
      <c r="I996" s="111">
        <v>1.078578273033024</v>
      </c>
      <c r="J996" s="112" t="str">
        <f t="shared" si="153"/>
        <v>No</v>
      </c>
      <c r="K996" s="146" t="b">
        <f t="shared" si="160"/>
        <v>0</v>
      </c>
      <c r="L996" s="107">
        <f>IF(H996&lt;I996,D996-F996,0)</f>
        <v>0</v>
      </c>
      <c r="M996" s="27">
        <f t="shared" si="154"/>
        <v>0</v>
      </c>
      <c r="N996" s="27">
        <v>45.654421902698438</v>
      </c>
      <c r="O996" s="27">
        <f t="shared" si="155"/>
        <v>0</v>
      </c>
      <c r="P996" s="14"/>
      <c r="Q996" s="14"/>
      <c r="R996" s="54"/>
      <c r="S996" s="2"/>
      <c r="T996" s="2"/>
    </row>
    <row r="997" spans="1:20" x14ac:dyDescent="0.35">
      <c r="A997" s="97">
        <v>43866</v>
      </c>
      <c r="B997" s="10">
        <v>0.125</v>
      </c>
      <c r="C997" s="18" t="s">
        <v>19</v>
      </c>
      <c r="D997" s="51">
        <v>680</v>
      </c>
      <c r="E997" s="52">
        <v>13305.002954500687</v>
      </c>
      <c r="F997" s="53">
        <v>680</v>
      </c>
      <c r="G997" s="101">
        <v>13305.002954500687</v>
      </c>
      <c r="H997" s="17">
        <v>1.7199277330478657</v>
      </c>
      <c r="I997" s="111">
        <v>1.078578273033024</v>
      </c>
      <c r="J997" s="112" t="str">
        <f t="shared" si="153"/>
        <v>No</v>
      </c>
      <c r="K997" s="146" t="b">
        <f t="shared" si="160"/>
        <v>0</v>
      </c>
      <c r="L997" s="107">
        <f>IF(H997&lt;I997,D997-F997,0)</f>
        <v>0</v>
      </c>
      <c r="M997" s="27">
        <f t="shared" si="154"/>
        <v>0</v>
      </c>
      <c r="N997" s="27">
        <v>19.566180815442188</v>
      </c>
      <c r="O997" s="27">
        <f t="shared" si="155"/>
        <v>0</v>
      </c>
      <c r="P997" s="14"/>
      <c r="Q997" s="14"/>
      <c r="R997" s="54"/>
      <c r="S997" s="2"/>
      <c r="T997" s="2"/>
    </row>
    <row r="998" spans="1:20" x14ac:dyDescent="0.35">
      <c r="A998" s="97">
        <v>43866</v>
      </c>
      <c r="B998" s="10">
        <v>0.125</v>
      </c>
      <c r="C998" s="18" t="s">
        <v>18</v>
      </c>
      <c r="D998" s="51">
        <v>0</v>
      </c>
      <c r="E998" s="52">
        <v>0</v>
      </c>
      <c r="F998" s="53">
        <v>0</v>
      </c>
      <c r="G998" s="101">
        <v>0</v>
      </c>
      <c r="H998" s="17">
        <v>1.7199277330478657</v>
      </c>
      <c r="I998" s="111">
        <v>1.078578273033024</v>
      </c>
      <c r="J998" s="112" t="str">
        <f t="shared" si="153"/>
        <v>No</v>
      </c>
      <c r="K998" s="146" t="b">
        <f t="shared" si="160"/>
        <v>0</v>
      </c>
      <c r="L998" s="107">
        <f>IF(H998&lt;I998,D998-F998,0)</f>
        <v>0</v>
      </c>
      <c r="M998" s="27">
        <f t="shared" si="154"/>
        <v>0</v>
      </c>
      <c r="N998" s="27">
        <v>45.654421902698438</v>
      </c>
      <c r="O998" s="27">
        <f t="shared" si="155"/>
        <v>0</v>
      </c>
      <c r="P998" s="14"/>
      <c r="Q998" s="14"/>
      <c r="R998" s="54"/>
      <c r="S998" s="2"/>
      <c r="T998" s="2"/>
    </row>
    <row r="999" spans="1:20" x14ac:dyDescent="0.35">
      <c r="A999" s="97">
        <v>43866</v>
      </c>
      <c r="B999" s="10">
        <v>0.125</v>
      </c>
      <c r="C999" s="18" t="s">
        <v>17</v>
      </c>
      <c r="D999" s="51">
        <v>523.789306640625</v>
      </c>
      <c r="E999" s="52">
        <v>0</v>
      </c>
      <c r="F999" s="53">
        <v>523.789306640625</v>
      </c>
      <c r="G999" s="101">
        <v>0</v>
      </c>
      <c r="H999" s="17">
        <v>1.7199277330478657</v>
      </c>
      <c r="I999" s="111">
        <v>1.078578273033024</v>
      </c>
      <c r="J999" s="112" t="str">
        <f t="shared" si="153"/>
        <v>No</v>
      </c>
      <c r="K999" s="146" t="b">
        <f t="shared" si="160"/>
        <v>0</v>
      </c>
      <c r="L999" s="107">
        <f>IF(H999&lt;I999,D999-F999,0)</f>
        <v>0</v>
      </c>
      <c r="M999" s="27">
        <f t="shared" si="154"/>
        <v>0</v>
      </c>
      <c r="N999" s="27">
        <v>0</v>
      </c>
      <c r="O999" s="27">
        <f t="shared" si="155"/>
        <v>0</v>
      </c>
      <c r="P999" s="14"/>
      <c r="Q999" s="14"/>
      <c r="R999" s="54"/>
      <c r="S999" s="2"/>
      <c r="T999" s="2"/>
    </row>
    <row r="1000" spans="1:20" x14ac:dyDescent="0.35">
      <c r="A1000" s="97">
        <v>43866</v>
      </c>
      <c r="B1000" s="10">
        <v>0.125</v>
      </c>
      <c r="C1000" s="18" t="s">
        <v>16</v>
      </c>
      <c r="D1000" s="51">
        <v>847.71967183386596</v>
      </c>
      <c r="E1000" s="52">
        <v>16586.636379908734</v>
      </c>
      <c r="F1000" s="53">
        <v>850</v>
      </c>
      <c r="G1000" s="101">
        <v>16631.253693125858</v>
      </c>
      <c r="H1000" s="17">
        <v>1.7199277330478657</v>
      </c>
      <c r="I1000" s="111">
        <v>1.078578273033024</v>
      </c>
      <c r="J1000" s="112" t="str">
        <f t="shared" si="153"/>
        <v>No</v>
      </c>
      <c r="K1000" s="146" t="b">
        <f t="shared" si="160"/>
        <v>0</v>
      </c>
      <c r="L1000" s="107">
        <f>IF(H1000&lt;I1000,D1000-F1000,0)</f>
        <v>0</v>
      </c>
      <c r="M1000" s="27">
        <f t="shared" si="154"/>
        <v>0</v>
      </c>
      <c r="N1000" s="27">
        <v>19.566180815442188</v>
      </c>
      <c r="O1000" s="27">
        <f t="shared" si="155"/>
        <v>0</v>
      </c>
      <c r="P1000" s="14"/>
      <c r="Q1000" s="14"/>
      <c r="R1000" s="54"/>
      <c r="S1000" s="2"/>
      <c r="T1000" s="2"/>
    </row>
    <row r="1001" spans="1:20" x14ac:dyDescent="0.35">
      <c r="A1001" s="97">
        <v>43866</v>
      </c>
      <c r="B1001" s="10">
        <v>0.125</v>
      </c>
      <c r="C1001" s="18" t="s">
        <v>15</v>
      </c>
      <c r="D1001" s="51">
        <v>748.27044677734375</v>
      </c>
      <c r="E1001" s="52">
        <v>0</v>
      </c>
      <c r="F1001" s="53">
        <v>748.27044677734375</v>
      </c>
      <c r="G1001" s="101">
        <v>0</v>
      </c>
      <c r="H1001" s="17">
        <v>1.7199277330478657</v>
      </c>
      <c r="I1001" s="111">
        <v>1.078578273033024</v>
      </c>
      <c r="J1001" s="112" t="str">
        <f t="shared" si="153"/>
        <v>No</v>
      </c>
      <c r="K1001" s="146" t="b">
        <f t="shared" si="160"/>
        <v>0</v>
      </c>
      <c r="L1001" s="107">
        <f>IF(H1001&lt;I1001,D1001-F1001,0)</f>
        <v>0</v>
      </c>
      <c r="M1001" s="27">
        <f t="shared" si="154"/>
        <v>0</v>
      </c>
      <c r="N1001" s="27">
        <v>0</v>
      </c>
      <c r="O1001" s="27">
        <f t="shared" si="155"/>
        <v>0</v>
      </c>
      <c r="P1001" s="14"/>
      <c r="Q1001" s="14"/>
      <c r="R1001" s="54"/>
      <c r="S1001" s="2"/>
      <c r="T1001" s="2"/>
    </row>
    <row r="1002" spans="1:20" x14ac:dyDescent="0.35">
      <c r="A1002" s="97">
        <v>43866</v>
      </c>
      <c r="B1002" s="10">
        <v>0.16666666666666699</v>
      </c>
      <c r="C1002" s="18" t="s">
        <v>24</v>
      </c>
      <c r="D1002" s="51">
        <v>1000</v>
      </c>
      <c r="E1002" s="52">
        <v>19942.879653338583</v>
      </c>
      <c r="F1002" s="53">
        <v>412.96570472994688</v>
      </c>
      <c r="G1002" s="101">
        <v>8235.7253503854863</v>
      </c>
      <c r="H1002" s="17">
        <v>1.6230113061099225</v>
      </c>
      <c r="I1002" s="111">
        <v>1.1533955383113139</v>
      </c>
      <c r="J1002" s="112" t="str">
        <f t="shared" si="153"/>
        <v>No</v>
      </c>
      <c r="K1002" s="146" t="b">
        <f>OR(($D$1009-$F$1009)&gt;0,($D$1011-$F$1011)&gt;0)</f>
        <v>0</v>
      </c>
      <c r="L1002" s="107">
        <f>IF(H1002&lt;I1002,D1002-F1002,0)</f>
        <v>0</v>
      </c>
      <c r="M1002" s="27">
        <f t="shared" si="154"/>
        <v>0</v>
      </c>
      <c r="N1002" s="27">
        <v>19.942879653338583</v>
      </c>
      <c r="O1002" s="27">
        <f t="shared" si="155"/>
        <v>0</v>
      </c>
      <c r="P1002" s="14"/>
      <c r="Q1002" s="14"/>
      <c r="R1002" s="54"/>
      <c r="S1002" s="2"/>
      <c r="T1002" s="2"/>
    </row>
    <row r="1003" spans="1:20" x14ac:dyDescent="0.35">
      <c r="A1003" s="97">
        <v>43866</v>
      </c>
      <c r="B1003" s="10">
        <v>0.16666666666666699</v>
      </c>
      <c r="C1003" s="18" t="s">
        <v>23</v>
      </c>
      <c r="D1003" s="51">
        <v>135.67333362090517</v>
      </c>
      <c r="E1003" s="52">
        <v>4509.5282742816125</v>
      </c>
      <c r="F1003" s="53">
        <v>42.707628892037746</v>
      </c>
      <c r="G1003" s="101">
        <v>1419.5218387889245</v>
      </c>
      <c r="H1003" s="17">
        <v>1.6230113061099225</v>
      </c>
      <c r="I1003" s="111">
        <v>1.1533955383113139</v>
      </c>
      <c r="J1003" s="112" t="str">
        <f t="shared" si="153"/>
        <v>No</v>
      </c>
      <c r="K1003" s="146" t="b">
        <f t="shared" ref="K1003:K1011" si="161">OR(($D$1009-$F$1009)&gt;0,($D$1011-$F$1011)&gt;0)</f>
        <v>0</v>
      </c>
      <c r="L1003" s="107">
        <f>IF(H1003&lt;I1003,D1003-F1003,0)</f>
        <v>0</v>
      </c>
      <c r="M1003" s="27">
        <f t="shared" si="154"/>
        <v>0</v>
      </c>
      <c r="N1003" s="27">
        <v>33.238132755564308</v>
      </c>
      <c r="O1003" s="27">
        <f t="shared" si="155"/>
        <v>0</v>
      </c>
      <c r="P1003" s="14"/>
      <c r="Q1003" s="14"/>
      <c r="R1003" s="54"/>
      <c r="S1003" s="2"/>
      <c r="T1003" s="2"/>
    </row>
    <row r="1004" spans="1:20" x14ac:dyDescent="0.35">
      <c r="A1004" s="97">
        <v>43866</v>
      </c>
      <c r="B1004" s="10">
        <v>0.16666666666666699</v>
      </c>
      <c r="C1004" s="18" t="s">
        <v>22</v>
      </c>
      <c r="D1004" s="51">
        <v>0</v>
      </c>
      <c r="E1004" s="52">
        <v>0</v>
      </c>
      <c r="F1004" s="53">
        <v>680</v>
      </c>
      <c r="G1004" s="101">
        <v>22601.930273783728</v>
      </c>
      <c r="H1004" s="17">
        <v>1.6230113061099225</v>
      </c>
      <c r="I1004" s="111">
        <v>1.1533955383113139</v>
      </c>
      <c r="J1004" s="112" t="str">
        <f t="shared" si="153"/>
        <v>No</v>
      </c>
      <c r="K1004" s="146" t="b">
        <f t="shared" si="161"/>
        <v>0</v>
      </c>
      <c r="L1004" s="107">
        <f>IF(H1004&lt;I1004,D1004-F1004,0)</f>
        <v>0</v>
      </c>
      <c r="M1004" s="27">
        <f t="shared" si="154"/>
        <v>0</v>
      </c>
      <c r="N1004" s="27">
        <v>33.238132755564308</v>
      </c>
      <c r="O1004" s="27">
        <f t="shared" si="155"/>
        <v>0</v>
      </c>
      <c r="P1004" s="14"/>
      <c r="Q1004" s="14"/>
      <c r="R1004" s="54"/>
      <c r="S1004" s="2"/>
      <c r="T1004" s="2"/>
    </row>
    <row r="1005" spans="1:20" x14ac:dyDescent="0.35">
      <c r="A1005" s="97">
        <v>43866</v>
      </c>
      <c r="B1005" s="10">
        <v>0.16666666666666699</v>
      </c>
      <c r="C1005" s="18" t="s">
        <v>21</v>
      </c>
      <c r="D1005" s="51">
        <v>0</v>
      </c>
      <c r="E1005" s="52">
        <v>0</v>
      </c>
      <c r="F1005" s="53">
        <v>0</v>
      </c>
      <c r="G1005" s="101">
        <v>0</v>
      </c>
      <c r="H1005" s="17">
        <v>1.6230113061099225</v>
      </c>
      <c r="I1005" s="111">
        <v>1.1533955383113139</v>
      </c>
      <c r="J1005" s="112" t="str">
        <f t="shared" si="153"/>
        <v>No</v>
      </c>
      <c r="K1005" s="146" t="b">
        <f t="shared" si="161"/>
        <v>0</v>
      </c>
      <c r="L1005" s="107">
        <f>IF(H1005&lt;I1005,D1005-F1005,0)</f>
        <v>0</v>
      </c>
      <c r="M1005" s="27">
        <f t="shared" si="154"/>
        <v>0</v>
      </c>
      <c r="N1005" s="27">
        <v>46.53338585779003</v>
      </c>
      <c r="O1005" s="27">
        <f t="shared" si="155"/>
        <v>0</v>
      </c>
      <c r="P1005" s="14"/>
      <c r="Q1005" s="14"/>
      <c r="R1005" s="54"/>
      <c r="S1005" s="2"/>
      <c r="T1005" s="2"/>
    </row>
    <row r="1006" spans="1:20" x14ac:dyDescent="0.35">
      <c r="A1006" s="97">
        <v>43866</v>
      </c>
      <c r="B1006" s="10">
        <v>0.16666666666666699</v>
      </c>
      <c r="C1006" s="18" t="s">
        <v>20</v>
      </c>
      <c r="D1006" s="51">
        <v>0</v>
      </c>
      <c r="E1006" s="52">
        <v>0</v>
      </c>
      <c r="F1006" s="53">
        <v>0</v>
      </c>
      <c r="G1006" s="101">
        <v>0</v>
      </c>
      <c r="H1006" s="17">
        <v>1.6230113061099225</v>
      </c>
      <c r="I1006" s="111">
        <v>1.1533955383113139</v>
      </c>
      <c r="J1006" s="112" t="str">
        <f t="shared" si="153"/>
        <v>No</v>
      </c>
      <c r="K1006" s="146" t="b">
        <f t="shared" si="161"/>
        <v>0</v>
      </c>
      <c r="L1006" s="107">
        <f>IF(H1006&lt;I1006,D1006-F1006,0)</f>
        <v>0</v>
      </c>
      <c r="M1006" s="27">
        <f t="shared" si="154"/>
        <v>0</v>
      </c>
      <c r="N1006" s="27">
        <v>46.53338585779003</v>
      </c>
      <c r="O1006" s="27">
        <f t="shared" si="155"/>
        <v>0</v>
      </c>
      <c r="P1006" s="14"/>
      <c r="Q1006" s="14"/>
      <c r="R1006" s="54"/>
      <c r="S1006" s="2"/>
      <c r="T1006" s="2"/>
    </row>
    <row r="1007" spans="1:20" x14ac:dyDescent="0.35">
      <c r="A1007" s="97">
        <v>43866</v>
      </c>
      <c r="B1007" s="10">
        <v>0.16666666666666699</v>
      </c>
      <c r="C1007" s="18" t="s">
        <v>19</v>
      </c>
      <c r="D1007" s="51">
        <v>680</v>
      </c>
      <c r="E1007" s="52">
        <v>13561.158164270237</v>
      </c>
      <c r="F1007" s="53">
        <v>680</v>
      </c>
      <c r="G1007" s="101">
        <v>13561.158164270237</v>
      </c>
      <c r="H1007" s="17">
        <v>1.6230113061099225</v>
      </c>
      <c r="I1007" s="111">
        <v>1.1533955383113139</v>
      </c>
      <c r="J1007" s="112" t="str">
        <f t="shared" si="153"/>
        <v>No</v>
      </c>
      <c r="K1007" s="146" t="b">
        <f t="shared" si="161"/>
        <v>0</v>
      </c>
      <c r="L1007" s="107">
        <f>IF(H1007&lt;I1007,D1007-F1007,0)</f>
        <v>0</v>
      </c>
      <c r="M1007" s="27">
        <f t="shared" si="154"/>
        <v>0</v>
      </c>
      <c r="N1007" s="27">
        <v>19.942879653338583</v>
      </c>
      <c r="O1007" s="27">
        <f t="shared" si="155"/>
        <v>0</v>
      </c>
      <c r="P1007" s="14"/>
      <c r="Q1007" s="14"/>
      <c r="R1007" s="54"/>
      <c r="S1007" s="2"/>
      <c r="T1007" s="2"/>
    </row>
    <row r="1008" spans="1:20" x14ac:dyDescent="0.35">
      <c r="A1008" s="97">
        <v>43866</v>
      </c>
      <c r="B1008" s="10">
        <v>0.16666666666666699</v>
      </c>
      <c r="C1008" s="18" t="s">
        <v>18</v>
      </c>
      <c r="D1008" s="51">
        <v>0</v>
      </c>
      <c r="E1008" s="52">
        <v>0</v>
      </c>
      <c r="F1008" s="53">
        <v>0</v>
      </c>
      <c r="G1008" s="101">
        <v>0</v>
      </c>
      <c r="H1008" s="17">
        <v>1.6230113061099225</v>
      </c>
      <c r="I1008" s="111">
        <v>1.1533955383113139</v>
      </c>
      <c r="J1008" s="112" t="str">
        <f t="shared" si="153"/>
        <v>No</v>
      </c>
      <c r="K1008" s="146" t="b">
        <f t="shared" si="161"/>
        <v>0</v>
      </c>
      <c r="L1008" s="107">
        <f>IF(H1008&lt;I1008,D1008-F1008,0)</f>
        <v>0</v>
      </c>
      <c r="M1008" s="27">
        <f t="shared" si="154"/>
        <v>0</v>
      </c>
      <c r="N1008" s="27">
        <v>46.53338585779003</v>
      </c>
      <c r="O1008" s="27">
        <f t="shared" si="155"/>
        <v>0</v>
      </c>
      <c r="P1008" s="14"/>
      <c r="Q1008" s="14"/>
      <c r="R1008" s="54"/>
      <c r="S1008" s="2"/>
      <c r="T1008" s="2"/>
    </row>
    <row r="1009" spans="1:20" x14ac:dyDescent="0.35">
      <c r="A1009" s="97">
        <v>43866</v>
      </c>
      <c r="B1009" s="10">
        <v>0.16666666666666699</v>
      </c>
      <c r="C1009" s="18" t="s">
        <v>17</v>
      </c>
      <c r="D1009" s="51">
        <v>494.27423095703125</v>
      </c>
      <c r="E1009" s="52">
        <v>0</v>
      </c>
      <c r="F1009" s="53">
        <v>494.27423095703125</v>
      </c>
      <c r="G1009" s="101">
        <v>0</v>
      </c>
      <c r="H1009" s="17">
        <v>1.6230113061099225</v>
      </c>
      <c r="I1009" s="111">
        <v>1.1533955383113139</v>
      </c>
      <c r="J1009" s="112" t="str">
        <f t="shared" si="153"/>
        <v>No</v>
      </c>
      <c r="K1009" s="146" t="b">
        <f t="shared" si="161"/>
        <v>0</v>
      </c>
      <c r="L1009" s="107">
        <f>IF(H1009&lt;I1009,D1009-F1009,0)</f>
        <v>0</v>
      </c>
      <c r="M1009" s="27">
        <f t="shared" si="154"/>
        <v>0</v>
      </c>
      <c r="N1009" s="27">
        <v>0</v>
      </c>
      <c r="O1009" s="27">
        <f t="shared" si="155"/>
        <v>0</v>
      </c>
      <c r="P1009" s="14"/>
      <c r="Q1009" s="14"/>
      <c r="R1009" s="54"/>
      <c r="S1009" s="2"/>
      <c r="T1009" s="2"/>
    </row>
    <row r="1010" spans="1:20" x14ac:dyDescent="0.35">
      <c r="A1010" s="97">
        <v>43866</v>
      </c>
      <c r="B1010" s="10">
        <v>0.16666666666666699</v>
      </c>
      <c r="C1010" s="18" t="s">
        <v>16</v>
      </c>
      <c r="D1010" s="51">
        <v>850</v>
      </c>
      <c r="E1010" s="52">
        <v>16951.447705337796</v>
      </c>
      <c r="F1010" s="53">
        <v>850</v>
      </c>
      <c r="G1010" s="101">
        <v>16951.447705337796</v>
      </c>
      <c r="H1010" s="17">
        <v>1.6230113061099225</v>
      </c>
      <c r="I1010" s="111">
        <v>1.1533955383113139</v>
      </c>
      <c r="J1010" s="112" t="str">
        <f t="shared" si="153"/>
        <v>No</v>
      </c>
      <c r="K1010" s="146" t="b">
        <f t="shared" si="161"/>
        <v>0</v>
      </c>
      <c r="L1010" s="107">
        <f>IF(H1010&lt;I1010,D1010-F1010,0)</f>
        <v>0</v>
      </c>
      <c r="M1010" s="27">
        <f t="shared" si="154"/>
        <v>0</v>
      </c>
      <c r="N1010" s="27">
        <v>19.942879653338583</v>
      </c>
      <c r="O1010" s="27">
        <f t="shared" si="155"/>
        <v>0</v>
      </c>
      <c r="P1010" s="14"/>
      <c r="Q1010" s="14"/>
      <c r="R1010" s="54"/>
      <c r="S1010" s="2"/>
      <c r="T1010" s="2"/>
    </row>
    <row r="1011" spans="1:20" x14ac:dyDescent="0.35">
      <c r="A1011" s="97">
        <v>43866</v>
      </c>
      <c r="B1011" s="10">
        <v>0.16666666666666699</v>
      </c>
      <c r="C1011" s="18" t="s">
        <v>15</v>
      </c>
      <c r="D1011" s="51">
        <v>706.1060791015625</v>
      </c>
      <c r="E1011" s="52">
        <v>0</v>
      </c>
      <c r="F1011" s="53">
        <v>706.1060791015625</v>
      </c>
      <c r="G1011" s="101">
        <v>0</v>
      </c>
      <c r="H1011" s="17">
        <v>1.6230113061099225</v>
      </c>
      <c r="I1011" s="111">
        <v>1.1533955383113139</v>
      </c>
      <c r="J1011" s="112" t="str">
        <f t="shared" si="153"/>
        <v>No</v>
      </c>
      <c r="K1011" s="146" t="b">
        <f t="shared" si="161"/>
        <v>0</v>
      </c>
      <c r="L1011" s="107">
        <f>IF(H1011&lt;I1011,D1011-F1011,0)</f>
        <v>0</v>
      </c>
      <c r="M1011" s="27">
        <f t="shared" si="154"/>
        <v>0</v>
      </c>
      <c r="N1011" s="27">
        <v>0</v>
      </c>
      <c r="O1011" s="27">
        <f t="shared" si="155"/>
        <v>0</v>
      </c>
      <c r="P1011" s="14"/>
      <c r="Q1011" s="14"/>
      <c r="R1011" s="54"/>
      <c r="S1011" s="2"/>
      <c r="T1011" s="2"/>
    </row>
    <row r="1012" spans="1:20" x14ac:dyDescent="0.35">
      <c r="A1012" s="97">
        <v>43866</v>
      </c>
      <c r="B1012" s="10">
        <v>0.20833333333333301</v>
      </c>
      <c r="C1012" s="18" t="s">
        <v>24</v>
      </c>
      <c r="D1012" s="51">
        <v>1000</v>
      </c>
      <c r="E1012" s="52">
        <v>22158.755170376207</v>
      </c>
      <c r="F1012" s="53">
        <v>617.09071976958717</v>
      </c>
      <c r="G1012" s="101">
        <v>13673.962177285515</v>
      </c>
      <c r="H1012" s="17">
        <v>1.47745638061728</v>
      </c>
      <c r="I1012" s="111">
        <v>1.1427051674753621</v>
      </c>
      <c r="J1012" s="112" t="str">
        <f t="shared" si="153"/>
        <v>No</v>
      </c>
      <c r="K1012" s="146" t="b">
        <f>OR(($D$1019-$F$1019)&gt;0,($D$1021-$F$1021)&gt;0)</f>
        <v>0</v>
      </c>
      <c r="L1012" s="107">
        <f>IF(H1012&lt;I1012,D1012-F1012,0)</f>
        <v>0</v>
      </c>
      <c r="M1012" s="27">
        <f t="shared" si="154"/>
        <v>0</v>
      </c>
      <c r="N1012" s="27">
        <v>22.158755170376207</v>
      </c>
      <c r="O1012" s="27">
        <f t="shared" si="155"/>
        <v>0</v>
      </c>
      <c r="P1012" s="14"/>
      <c r="Q1012" s="14"/>
      <c r="R1012" s="54"/>
      <c r="S1012" s="2"/>
      <c r="T1012" s="2"/>
    </row>
    <row r="1013" spans="1:20" x14ac:dyDescent="0.35">
      <c r="A1013" s="97">
        <v>43866</v>
      </c>
      <c r="B1013" s="10">
        <v>0.20833333333333301</v>
      </c>
      <c r="C1013" s="18" t="s">
        <v>23</v>
      </c>
      <c r="D1013" s="51">
        <v>309.55842829296006</v>
      </c>
      <c r="E1013" s="52">
        <v>11432.382372450267</v>
      </c>
      <c r="F1013" s="53">
        <v>12.467708493993996</v>
      </c>
      <c r="G1013" s="101">
        <v>460.44816675672126</v>
      </c>
      <c r="H1013" s="17">
        <v>1.47745638061728</v>
      </c>
      <c r="I1013" s="111">
        <v>1.1427051674753621</v>
      </c>
      <c r="J1013" s="112" t="str">
        <f t="shared" si="153"/>
        <v>No</v>
      </c>
      <c r="K1013" s="146" t="b">
        <f t="shared" ref="K1013:K1021" si="162">OR(($D$1019-$F$1019)&gt;0,($D$1021-$F$1021)&gt;0)</f>
        <v>0</v>
      </c>
      <c r="L1013" s="107">
        <f>IF(H1013&lt;I1013,D1013-F1013,0)</f>
        <v>0</v>
      </c>
      <c r="M1013" s="27">
        <f t="shared" si="154"/>
        <v>0</v>
      </c>
      <c r="N1013" s="27">
        <v>36.931258617293672</v>
      </c>
      <c r="O1013" s="27">
        <f t="shared" si="155"/>
        <v>0</v>
      </c>
      <c r="P1013" s="14"/>
      <c r="Q1013" s="14"/>
      <c r="R1013" s="54"/>
      <c r="S1013" s="2"/>
      <c r="T1013" s="2"/>
    </row>
    <row r="1014" spans="1:20" x14ac:dyDescent="0.35">
      <c r="A1014" s="97">
        <v>43866</v>
      </c>
      <c r="B1014" s="10">
        <v>0.20833333333333301</v>
      </c>
      <c r="C1014" s="18" t="s">
        <v>22</v>
      </c>
      <c r="D1014" s="51">
        <v>0</v>
      </c>
      <c r="E1014" s="52">
        <v>0</v>
      </c>
      <c r="F1014" s="53">
        <v>680</v>
      </c>
      <c r="G1014" s="101">
        <v>25113.255859759698</v>
      </c>
      <c r="H1014" s="17">
        <v>1.47745638061728</v>
      </c>
      <c r="I1014" s="111">
        <v>1.1427051674753621</v>
      </c>
      <c r="J1014" s="112" t="str">
        <f t="shared" si="153"/>
        <v>No</v>
      </c>
      <c r="K1014" s="146" t="b">
        <f t="shared" si="162"/>
        <v>0</v>
      </c>
      <c r="L1014" s="107">
        <f>IF(H1014&lt;I1014,D1014-F1014,0)</f>
        <v>0</v>
      </c>
      <c r="M1014" s="27">
        <f t="shared" si="154"/>
        <v>0</v>
      </c>
      <c r="N1014" s="27">
        <v>36.931258617293672</v>
      </c>
      <c r="O1014" s="27">
        <f t="shared" si="155"/>
        <v>0</v>
      </c>
      <c r="P1014" s="14"/>
      <c r="Q1014" s="14"/>
      <c r="R1014" s="54"/>
      <c r="S1014" s="2"/>
      <c r="T1014" s="2"/>
    </row>
    <row r="1015" spans="1:20" x14ac:dyDescent="0.35">
      <c r="A1015" s="97">
        <v>43866</v>
      </c>
      <c r="B1015" s="10">
        <v>0.20833333333333301</v>
      </c>
      <c r="C1015" s="18" t="s">
        <v>21</v>
      </c>
      <c r="D1015" s="51">
        <v>0</v>
      </c>
      <c r="E1015" s="52">
        <v>0</v>
      </c>
      <c r="F1015" s="53">
        <v>0</v>
      </c>
      <c r="G1015" s="101">
        <v>0</v>
      </c>
      <c r="H1015" s="17">
        <v>1.47745638061728</v>
      </c>
      <c r="I1015" s="111">
        <v>1.1427051674753621</v>
      </c>
      <c r="J1015" s="112" t="str">
        <f t="shared" si="153"/>
        <v>No</v>
      </c>
      <c r="K1015" s="146" t="b">
        <f t="shared" si="162"/>
        <v>0</v>
      </c>
      <c r="L1015" s="107">
        <f>IF(H1015&lt;I1015,D1015-F1015,0)</f>
        <v>0</v>
      </c>
      <c r="M1015" s="27">
        <f t="shared" si="154"/>
        <v>0</v>
      </c>
      <c r="N1015" s="27">
        <v>51.703762064211148</v>
      </c>
      <c r="O1015" s="27">
        <f t="shared" si="155"/>
        <v>0</v>
      </c>
      <c r="P1015" s="14"/>
      <c r="Q1015" s="14"/>
      <c r="R1015" s="54"/>
      <c r="S1015" s="2"/>
      <c r="T1015" s="2"/>
    </row>
    <row r="1016" spans="1:20" x14ac:dyDescent="0.35">
      <c r="A1016" s="97">
        <v>43866</v>
      </c>
      <c r="B1016" s="10">
        <v>0.20833333333333301</v>
      </c>
      <c r="C1016" s="18" t="s">
        <v>20</v>
      </c>
      <c r="D1016" s="51">
        <v>0</v>
      </c>
      <c r="E1016" s="52">
        <v>0</v>
      </c>
      <c r="F1016" s="53">
        <v>0</v>
      </c>
      <c r="G1016" s="101">
        <v>0</v>
      </c>
      <c r="H1016" s="17">
        <v>1.47745638061728</v>
      </c>
      <c r="I1016" s="111">
        <v>1.1427051674753621</v>
      </c>
      <c r="J1016" s="112" t="str">
        <f t="shared" si="153"/>
        <v>No</v>
      </c>
      <c r="K1016" s="146" t="b">
        <f t="shared" si="162"/>
        <v>0</v>
      </c>
      <c r="L1016" s="107">
        <f>IF(H1016&lt;I1016,D1016-F1016,0)</f>
        <v>0</v>
      </c>
      <c r="M1016" s="27">
        <f t="shared" si="154"/>
        <v>0</v>
      </c>
      <c r="N1016" s="27">
        <v>51.703762064211148</v>
      </c>
      <c r="O1016" s="27">
        <f t="shared" si="155"/>
        <v>0</v>
      </c>
      <c r="P1016" s="14"/>
      <c r="Q1016" s="14"/>
      <c r="R1016" s="54"/>
      <c r="S1016" s="2"/>
      <c r="T1016" s="2"/>
    </row>
    <row r="1017" spans="1:20" x14ac:dyDescent="0.35">
      <c r="A1017" s="97">
        <v>43866</v>
      </c>
      <c r="B1017" s="10">
        <v>0.20833333333333301</v>
      </c>
      <c r="C1017" s="18" t="s">
        <v>19</v>
      </c>
      <c r="D1017" s="51">
        <v>680</v>
      </c>
      <c r="E1017" s="52">
        <v>15067.953515855821</v>
      </c>
      <c r="F1017" s="53">
        <v>680</v>
      </c>
      <c r="G1017" s="101">
        <v>15067.953515855821</v>
      </c>
      <c r="H1017" s="17">
        <v>1.47745638061728</v>
      </c>
      <c r="I1017" s="111">
        <v>1.1427051674753621</v>
      </c>
      <c r="J1017" s="112" t="str">
        <f t="shared" si="153"/>
        <v>No</v>
      </c>
      <c r="K1017" s="146" t="b">
        <f t="shared" si="162"/>
        <v>0</v>
      </c>
      <c r="L1017" s="107">
        <f>IF(H1017&lt;I1017,D1017-F1017,0)</f>
        <v>0</v>
      </c>
      <c r="M1017" s="27">
        <f t="shared" si="154"/>
        <v>0</v>
      </c>
      <c r="N1017" s="27">
        <v>22.158755170376207</v>
      </c>
      <c r="O1017" s="27">
        <f t="shared" si="155"/>
        <v>0</v>
      </c>
      <c r="P1017" s="14"/>
      <c r="Q1017" s="14"/>
      <c r="R1017" s="54"/>
      <c r="S1017" s="2"/>
      <c r="T1017" s="2"/>
    </row>
    <row r="1018" spans="1:20" x14ac:dyDescent="0.35">
      <c r="A1018" s="97">
        <v>43866</v>
      </c>
      <c r="B1018" s="10">
        <v>0.20833333333333301</v>
      </c>
      <c r="C1018" s="18" t="s">
        <v>18</v>
      </c>
      <c r="D1018" s="51">
        <v>0</v>
      </c>
      <c r="E1018" s="52">
        <v>0</v>
      </c>
      <c r="F1018" s="53">
        <v>0</v>
      </c>
      <c r="G1018" s="101">
        <v>0</v>
      </c>
      <c r="H1018" s="17">
        <v>1.47745638061728</v>
      </c>
      <c r="I1018" s="111">
        <v>1.1427051674753621</v>
      </c>
      <c r="J1018" s="112" t="str">
        <f t="shared" si="153"/>
        <v>No</v>
      </c>
      <c r="K1018" s="146" t="b">
        <f t="shared" si="162"/>
        <v>0</v>
      </c>
      <c r="L1018" s="107">
        <f>IF(H1018&lt;I1018,D1018-F1018,0)</f>
        <v>0</v>
      </c>
      <c r="M1018" s="27">
        <f t="shared" si="154"/>
        <v>0</v>
      </c>
      <c r="N1018" s="27">
        <v>51.703762064211148</v>
      </c>
      <c r="O1018" s="27">
        <f t="shared" si="155"/>
        <v>0</v>
      </c>
      <c r="P1018" s="14"/>
      <c r="Q1018" s="14"/>
      <c r="R1018" s="54"/>
      <c r="S1018" s="2"/>
      <c r="T1018" s="2"/>
    </row>
    <row r="1019" spans="1:20" x14ac:dyDescent="0.35">
      <c r="A1019" s="97">
        <v>43866</v>
      </c>
      <c r="B1019" s="10">
        <v>0.20833333333333301</v>
      </c>
      <c r="C1019" s="18" t="s">
        <v>17</v>
      </c>
      <c r="D1019" s="51">
        <v>449.94671630859369</v>
      </c>
      <c r="E1019" s="52">
        <v>0</v>
      </c>
      <c r="F1019" s="53">
        <v>449.94671630859369</v>
      </c>
      <c r="G1019" s="101">
        <v>0</v>
      </c>
      <c r="H1019" s="17">
        <v>1.47745638061728</v>
      </c>
      <c r="I1019" s="111">
        <v>1.1427051674753621</v>
      </c>
      <c r="J1019" s="112" t="str">
        <f t="shared" si="153"/>
        <v>No</v>
      </c>
      <c r="K1019" s="146" t="b">
        <f t="shared" si="162"/>
        <v>0</v>
      </c>
      <c r="L1019" s="107">
        <f>IF(H1019&lt;I1019,D1019-F1019,0)</f>
        <v>0</v>
      </c>
      <c r="M1019" s="27">
        <f t="shared" si="154"/>
        <v>0</v>
      </c>
      <c r="N1019" s="27">
        <v>0</v>
      </c>
      <c r="O1019" s="27">
        <f t="shared" si="155"/>
        <v>0</v>
      </c>
      <c r="P1019" s="14"/>
      <c r="Q1019" s="14"/>
      <c r="R1019" s="54"/>
      <c r="S1019" s="2"/>
      <c r="T1019" s="2"/>
    </row>
    <row r="1020" spans="1:20" x14ac:dyDescent="0.35">
      <c r="A1020" s="97">
        <v>43866</v>
      </c>
      <c r="B1020" s="10">
        <v>0.20833333333333301</v>
      </c>
      <c r="C1020" s="18" t="s">
        <v>16</v>
      </c>
      <c r="D1020" s="51">
        <v>850</v>
      </c>
      <c r="E1020" s="52">
        <v>18834.941894819774</v>
      </c>
      <c r="F1020" s="53">
        <v>850</v>
      </c>
      <c r="G1020" s="101">
        <v>18834.941894819774</v>
      </c>
      <c r="H1020" s="17">
        <v>1.47745638061728</v>
      </c>
      <c r="I1020" s="111">
        <v>1.1427051674753621</v>
      </c>
      <c r="J1020" s="112" t="str">
        <f t="shared" si="153"/>
        <v>No</v>
      </c>
      <c r="K1020" s="146" t="b">
        <f t="shared" si="162"/>
        <v>0</v>
      </c>
      <c r="L1020" s="107">
        <f>IF(H1020&lt;I1020,D1020-F1020,0)</f>
        <v>0</v>
      </c>
      <c r="M1020" s="27">
        <f t="shared" si="154"/>
        <v>0</v>
      </c>
      <c r="N1020" s="27">
        <v>22.158755170376207</v>
      </c>
      <c r="O1020" s="27">
        <f t="shared" si="155"/>
        <v>0</v>
      </c>
      <c r="P1020" s="14"/>
      <c r="Q1020" s="14"/>
      <c r="R1020" s="54"/>
      <c r="S1020" s="2"/>
      <c r="T1020" s="2"/>
    </row>
    <row r="1021" spans="1:20" x14ac:dyDescent="0.35">
      <c r="A1021" s="97">
        <v>43866</v>
      </c>
      <c r="B1021" s="10">
        <v>0.20833333333333301</v>
      </c>
      <c r="C1021" s="18" t="s">
        <v>15</v>
      </c>
      <c r="D1021" s="51">
        <v>642.78106689453125</v>
      </c>
      <c r="E1021" s="52">
        <v>0</v>
      </c>
      <c r="F1021" s="53">
        <v>642.78106689453125</v>
      </c>
      <c r="G1021" s="101">
        <v>0</v>
      </c>
      <c r="H1021" s="17">
        <v>1.47745638061728</v>
      </c>
      <c r="I1021" s="111">
        <v>1.1427051674753621</v>
      </c>
      <c r="J1021" s="112" t="str">
        <f t="shared" si="153"/>
        <v>No</v>
      </c>
      <c r="K1021" s="146" t="b">
        <f t="shared" si="162"/>
        <v>0</v>
      </c>
      <c r="L1021" s="107">
        <f>IF(H1021&lt;I1021,D1021-F1021,0)</f>
        <v>0</v>
      </c>
      <c r="M1021" s="27">
        <f t="shared" si="154"/>
        <v>0</v>
      </c>
      <c r="N1021" s="27">
        <v>0</v>
      </c>
      <c r="O1021" s="27">
        <f t="shared" si="155"/>
        <v>0</v>
      </c>
      <c r="P1021" s="14"/>
      <c r="Q1021" s="14"/>
      <c r="R1021" s="54"/>
      <c r="S1021" s="2"/>
      <c r="T1021" s="2"/>
    </row>
    <row r="1022" spans="1:20" x14ac:dyDescent="0.35">
      <c r="A1022" s="97">
        <v>43866</v>
      </c>
      <c r="B1022" s="10">
        <v>0.25</v>
      </c>
      <c r="C1022" s="18" t="s">
        <v>24</v>
      </c>
      <c r="D1022" s="51">
        <v>1000</v>
      </c>
      <c r="E1022" s="52">
        <v>28954.106755958244</v>
      </c>
      <c r="F1022" s="53">
        <v>854.44492787316699</v>
      </c>
      <c r="G1022" s="101">
        <v>24739.689658726718</v>
      </c>
      <c r="H1022" s="17">
        <v>1.3330054705540355</v>
      </c>
      <c r="I1022" s="111">
        <v>1.120944224081259</v>
      </c>
      <c r="J1022" s="112" t="str">
        <f t="shared" si="153"/>
        <v>No</v>
      </c>
      <c r="K1022" s="146" t="b">
        <f>OR(($D$1029-$F$1029)&gt;0,($D$1031-$F$1031)&gt;0)</f>
        <v>0</v>
      </c>
      <c r="L1022" s="107">
        <f>IF(H1022&lt;I1022,D1022-F1022,0)</f>
        <v>0</v>
      </c>
      <c r="M1022" s="27">
        <f t="shared" si="154"/>
        <v>0</v>
      </c>
      <c r="N1022" s="27">
        <v>28.954106755958243</v>
      </c>
      <c r="O1022" s="27">
        <f t="shared" si="155"/>
        <v>0</v>
      </c>
      <c r="P1022" s="14"/>
      <c r="Q1022" s="14"/>
      <c r="R1022" s="54"/>
      <c r="S1022" s="2"/>
      <c r="T1022" s="2"/>
    </row>
    <row r="1023" spans="1:20" x14ac:dyDescent="0.35">
      <c r="A1023" s="97">
        <v>43866</v>
      </c>
      <c r="B1023" s="10">
        <v>0.25</v>
      </c>
      <c r="C1023" s="18" t="s">
        <v>23</v>
      </c>
      <c r="D1023" s="51">
        <v>594.99999999857528</v>
      </c>
      <c r="E1023" s="52">
        <v>28712.822532923172</v>
      </c>
      <c r="F1023" s="53">
        <v>123.77118712299421</v>
      </c>
      <c r="G1023" s="101">
        <v>5972.8069421180971</v>
      </c>
      <c r="H1023" s="17">
        <v>1.3330054705540355</v>
      </c>
      <c r="I1023" s="111">
        <v>1.120944224081259</v>
      </c>
      <c r="J1023" s="112" t="str">
        <f t="shared" si="153"/>
        <v>No</v>
      </c>
      <c r="K1023" s="146" t="b">
        <f t="shared" ref="K1023:K1031" si="163">OR(($D$1029-$F$1029)&gt;0,($D$1031-$F$1031)&gt;0)</f>
        <v>0</v>
      </c>
      <c r="L1023" s="107">
        <f>IF(H1023&lt;I1023,D1023-F1023,0)</f>
        <v>0</v>
      </c>
      <c r="M1023" s="27">
        <f t="shared" si="154"/>
        <v>0</v>
      </c>
      <c r="N1023" s="27">
        <v>48.256844593263736</v>
      </c>
      <c r="O1023" s="27">
        <f t="shared" si="155"/>
        <v>0</v>
      </c>
      <c r="P1023" s="14"/>
      <c r="Q1023" s="14"/>
      <c r="R1023" s="54"/>
      <c r="S1023" s="2"/>
      <c r="T1023" s="2"/>
    </row>
    <row r="1024" spans="1:20" x14ac:dyDescent="0.35">
      <c r="A1024" s="97">
        <v>43866</v>
      </c>
      <c r="B1024" s="10">
        <v>0.25</v>
      </c>
      <c r="C1024" s="18" t="s">
        <v>22</v>
      </c>
      <c r="D1024" s="51">
        <v>63.216115054338843</v>
      </c>
      <c r="E1024" s="52">
        <v>3050.6102399671095</v>
      </c>
      <c r="F1024" s="53">
        <v>680</v>
      </c>
      <c r="G1024" s="101">
        <v>32814.654323419338</v>
      </c>
      <c r="H1024" s="17">
        <v>1.3330054705540355</v>
      </c>
      <c r="I1024" s="111">
        <v>1.120944224081259</v>
      </c>
      <c r="J1024" s="112" t="str">
        <f t="shared" si="153"/>
        <v>No</v>
      </c>
      <c r="K1024" s="146" t="b">
        <f t="shared" si="163"/>
        <v>0</v>
      </c>
      <c r="L1024" s="107">
        <f>IF(H1024&lt;I1024,D1024-F1024,0)</f>
        <v>0</v>
      </c>
      <c r="M1024" s="27">
        <f t="shared" si="154"/>
        <v>0</v>
      </c>
      <c r="N1024" s="27">
        <v>48.256844593263736</v>
      </c>
      <c r="O1024" s="27">
        <f t="shared" si="155"/>
        <v>0</v>
      </c>
      <c r="P1024" s="14"/>
      <c r="Q1024" s="14"/>
      <c r="R1024" s="54"/>
      <c r="S1024" s="2"/>
      <c r="T1024" s="2"/>
    </row>
    <row r="1025" spans="1:20" x14ac:dyDescent="0.35">
      <c r="A1025" s="97">
        <v>43866</v>
      </c>
      <c r="B1025" s="10">
        <v>0.25</v>
      </c>
      <c r="C1025" s="18" t="s">
        <v>21</v>
      </c>
      <c r="D1025" s="51">
        <v>0</v>
      </c>
      <c r="E1025" s="52">
        <v>0</v>
      </c>
      <c r="F1025" s="53">
        <v>0</v>
      </c>
      <c r="G1025" s="101">
        <v>0</v>
      </c>
      <c r="H1025" s="17">
        <v>1.3330054705540355</v>
      </c>
      <c r="I1025" s="111">
        <v>1.120944224081259</v>
      </c>
      <c r="J1025" s="112" t="str">
        <f t="shared" si="153"/>
        <v>No</v>
      </c>
      <c r="K1025" s="146" t="b">
        <f t="shared" si="163"/>
        <v>0</v>
      </c>
      <c r="L1025" s="107">
        <f>IF(H1025&lt;I1025,D1025-F1025,0)</f>
        <v>0</v>
      </c>
      <c r="M1025" s="27">
        <f t="shared" si="154"/>
        <v>0</v>
      </c>
      <c r="N1025" s="27">
        <v>67.559582430569236</v>
      </c>
      <c r="O1025" s="27">
        <f t="shared" si="155"/>
        <v>0</v>
      </c>
      <c r="P1025" s="14"/>
      <c r="Q1025" s="14"/>
      <c r="R1025" s="54"/>
      <c r="S1025" s="2"/>
      <c r="T1025" s="2"/>
    </row>
    <row r="1026" spans="1:20" x14ac:dyDescent="0.35">
      <c r="A1026" s="97">
        <v>43866</v>
      </c>
      <c r="B1026" s="10">
        <v>0.25</v>
      </c>
      <c r="C1026" s="18" t="s">
        <v>20</v>
      </c>
      <c r="D1026" s="51">
        <v>0</v>
      </c>
      <c r="E1026" s="52">
        <v>0</v>
      </c>
      <c r="F1026" s="53">
        <v>0</v>
      </c>
      <c r="G1026" s="101">
        <v>0</v>
      </c>
      <c r="H1026" s="17">
        <v>1.3330054705540355</v>
      </c>
      <c r="I1026" s="111">
        <v>1.120944224081259</v>
      </c>
      <c r="J1026" s="112" t="str">
        <f t="shared" ref="J1026:J1089" si="164">IF(H1026&lt;I1026,"Sí","No")</f>
        <v>No</v>
      </c>
      <c r="K1026" s="146" t="b">
        <f t="shared" si="163"/>
        <v>0</v>
      </c>
      <c r="L1026" s="107">
        <f>IF(H1026&lt;I1026,D1026-F1026,0)</f>
        <v>0</v>
      </c>
      <c r="M1026" s="27">
        <f t="shared" ref="M1026:M1089" si="165">ABS(L1026*6.82)</f>
        <v>0</v>
      </c>
      <c r="N1026" s="27">
        <v>67.559582430569236</v>
      </c>
      <c r="O1026" s="27">
        <f t="shared" ref="O1026:O1089" si="166">IF(L1026&gt;0, L1026*N1026*1.5, L1026*N1026)</f>
        <v>0</v>
      </c>
      <c r="P1026" s="14"/>
      <c r="Q1026" s="14"/>
      <c r="R1026" s="54"/>
      <c r="S1026" s="2"/>
      <c r="T1026" s="2"/>
    </row>
    <row r="1027" spans="1:20" x14ac:dyDescent="0.35">
      <c r="A1027" s="97">
        <v>43866</v>
      </c>
      <c r="B1027" s="10">
        <v>0.25</v>
      </c>
      <c r="C1027" s="18" t="s">
        <v>19</v>
      </c>
      <c r="D1027" s="51">
        <v>680</v>
      </c>
      <c r="E1027" s="52">
        <v>19688.792594051607</v>
      </c>
      <c r="F1027" s="53">
        <v>680</v>
      </c>
      <c r="G1027" s="101">
        <v>19688.792594051607</v>
      </c>
      <c r="H1027" s="17">
        <v>1.3330054705540355</v>
      </c>
      <c r="I1027" s="111">
        <v>1.120944224081259</v>
      </c>
      <c r="J1027" s="112" t="str">
        <f t="shared" si="164"/>
        <v>No</v>
      </c>
      <c r="K1027" s="146" t="b">
        <f t="shared" si="163"/>
        <v>0</v>
      </c>
      <c r="L1027" s="107">
        <f>IF(H1027&lt;I1027,D1027-F1027,0)</f>
        <v>0</v>
      </c>
      <c r="M1027" s="27">
        <f t="shared" si="165"/>
        <v>0</v>
      </c>
      <c r="N1027" s="27">
        <v>28.954106755958243</v>
      </c>
      <c r="O1027" s="27">
        <f t="shared" si="166"/>
        <v>0</v>
      </c>
      <c r="P1027" s="14"/>
      <c r="Q1027" s="14"/>
      <c r="R1027" s="54"/>
      <c r="S1027" s="2"/>
      <c r="T1027" s="2"/>
    </row>
    <row r="1028" spans="1:20" x14ac:dyDescent="0.35">
      <c r="A1028" s="97">
        <v>43866</v>
      </c>
      <c r="B1028" s="10">
        <v>0.25</v>
      </c>
      <c r="C1028" s="18" t="s">
        <v>18</v>
      </c>
      <c r="D1028" s="51">
        <v>0</v>
      </c>
      <c r="E1028" s="52">
        <v>0</v>
      </c>
      <c r="F1028" s="53">
        <v>0</v>
      </c>
      <c r="G1028" s="101">
        <v>0</v>
      </c>
      <c r="H1028" s="17">
        <v>1.3330054705540355</v>
      </c>
      <c r="I1028" s="111">
        <v>1.120944224081259</v>
      </c>
      <c r="J1028" s="112" t="str">
        <f t="shared" si="164"/>
        <v>No</v>
      </c>
      <c r="K1028" s="146" t="b">
        <f t="shared" si="163"/>
        <v>0</v>
      </c>
      <c r="L1028" s="107">
        <f>IF(H1028&lt;I1028,D1028-F1028,0)</f>
        <v>0</v>
      </c>
      <c r="M1028" s="27">
        <f t="shared" si="165"/>
        <v>0</v>
      </c>
      <c r="N1028" s="27">
        <v>67.559582430569236</v>
      </c>
      <c r="O1028" s="27">
        <f t="shared" si="166"/>
        <v>0</v>
      </c>
      <c r="P1028" s="14"/>
      <c r="Q1028" s="14"/>
      <c r="R1028" s="54"/>
      <c r="S1028" s="2"/>
      <c r="T1028" s="2"/>
    </row>
    <row r="1029" spans="1:20" x14ac:dyDescent="0.35">
      <c r="A1029" s="97">
        <v>43866</v>
      </c>
      <c r="B1029" s="10">
        <v>0.25</v>
      </c>
      <c r="C1029" s="18" t="s">
        <v>17</v>
      </c>
      <c r="D1029" s="51">
        <v>405.9554443359375</v>
      </c>
      <c r="E1029" s="52">
        <v>0</v>
      </c>
      <c r="F1029" s="53">
        <v>405.9554443359375</v>
      </c>
      <c r="G1029" s="101">
        <v>0</v>
      </c>
      <c r="H1029" s="17">
        <v>1.3330054705540355</v>
      </c>
      <c r="I1029" s="111">
        <v>1.120944224081259</v>
      </c>
      <c r="J1029" s="112" t="str">
        <f t="shared" si="164"/>
        <v>No</v>
      </c>
      <c r="K1029" s="146" t="b">
        <f t="shared" si="163"/>
        <v>0</v>
      </c>
      <c r="L1029" s="107">
        <f>IF(H1029&lt;I1029,D1029-F1029,0)</f>
        <v>0</v>
      </c>
      <c r="M1029" s="27">
        <f t="shared" si="165"/>
        <v>0</v>
      </c>
      <c r="N1029" s="27">
        <v>0</v>
      </c>
      <c r="O1029" s="27">
        <f t="shared" si="166"/>
        <v>0</v>
      </c>
      <c r="P1029" s="14"/>
      <c r="Q1029" s="14"/>
      <c r="R1029" s="54"/>
      <c r="S1029" s="2"/>
      <c r="T1029" s="2"/>
    </row>
    <row r="1030" spans="1:20" x14ac:dyDescent="0.35">
      <c r="A1030" s="97">
        <v>43866</v>
      </c>
      <c r="B1030" s="10">
        <v>0.25</v>
      </c>
      <c r="C1030" s="18" t="s">
        <v>16</v>
      </c>
      <c r="D1030" s="51">
        <v>850</v>
      </c>
      <c r="E1030" s="52">
        <v>24610.990742564507</v>
      </c>
      <c r="F1030" s="53">
        <v>850</v>
      </c>
      <c r="G1030" s="101">
        <v>24610.990742564507</v>
      </c>
      <c r="H1030" s="17">
        <v>1.3330054705540355</v>
      </c>
      <c r="I1030" s="111">
        <v>1.120944224081259</v>
      </c>
      <c r="J1030" s="112" t="str">
        <f t="shared" si="164"/>
        <v>No</v>
      </c>
      <c r="K1030" s="146" t="b">
        <f t="shared" si="163"/>
        <v>0</v>
      </c>
      <c r="L1030" s="107">
        <f>IF(H1030&lt;I1030,D1030-F1030,0)</f>
        <v>0</v>
      </c>
      <c r="M1030" s="27">
        <f t="shared" si="165"/>
        <v>0</v>
      </c>
      <c r="N1030" s="27">
        <v>28.954106755958243</v>
      </c>
      <c r="O1030" s="27">
        <f t="shared" si="166"/>
        <v>0</v>
      </c>
      <c r="P1030" s="14"/>
      <c r="Q1030" s="14"/>
      <c r="R1030" s="54"/>
      <c r="S1030" s="2"/>
      <c r="T1030" s="2"/>
    </row>
    <row r="1031" spans="1:20" x14ac:dyDescent="0.35">
      <c r="A1031" s="97">
        <v>43866</v>
      </c>
      <c r="B1031" s="10">
        <v>0.25</v>
      </c>
      <c r="C1031" s="18" t="s">
        <v>15</v>
      </c>
      <c r="D1031" s="51">
        <v>579.93634033203125</v>
      </c>
      <c r="E1031" s="52">
        <v>0</v>
      </c>
      <c r="F1031" s="53">
        <v>579.93634033203125</v>
      </c>
      <c r="G1031" s="101">
        <v>0</v>
      </c>
      <c r="H1031" s="17">
        <v>1.3330054705540355</v>
      </c>
      <c r="I1031" s="111">
        <v>1.120944224081259</v>
      </c>
      <c r="J1031" s="112" t="str">
        <f t="shared" si="164"/>
        <v>No</v>
      </c>
      <c r="K1031" s="146" t="b">
        <f t="shared" si="163"/>
        <v>0</v>
      </c>
      <c r="L1031" s="107">
        <f>IF(H1031&lt;I1031,D1031-F1031,0)</f>
        <v>0</v>
      </c>
      <c r="M1031" s="27">
        <f t="shared" si="165"/>
        <v>0</v>
      </c>
      <c r="N1031" s="27">
        <v>0</v>
      </c>
      <c r="O1031" s="27">
        <f t="shared" si="166"/>
        <v>0</v>
      </c>
      <c r="P1031" s="14"/>
      <c r="Q1031" s="14"/>
      <c r="R1031" s="54"/>
      <c r="S1031" s="2"/>
      <c r="T1031" s="2"/>
    </row>
    <row r="1032" spans="1:20" x14ac:dyDescent="0.35">
      <c r="A1032" s="97">
        <v>43866</v>
      </c>
      <c r="B1032" s="10">
        <v>0.29166666666666702</v>
      </c>
      <c r="C1032" s="18" t="s">
        <v>24</v>
      </c>
      <c r="D1032" s="51">
        <v>1000</v>
      </c>
      <c r="E1032" s="52">
        <v>31472.81859365767</v>
      </c>
      <c r="F1032" s="53">
        <v>1000</v>
      </c>
      <c r="G1032" s="101">
        <v>31472.81859365767</v>
      </c>
      <c r="H1032" s="17">
        <v>1.3201170952610641</v>
      </c>
      <c r="I1032" s="111">
        <v>1.0884544303534922</v>
      </c>
      <c r="J1032" s="112" t="str">
        <f t="shared" si="164"/>
        <v>No</v>
      </c>
      <c r="K1032" s="146" t="b">
        <f>OR(($D$1039-$F$1039)&gt;0,($D$1041-$F$1041)&gt;0)</f>
        <v>0</v>
      </c>
      <c r="L1032" s="107">
        <f>IF(H1032&lt;I1032,D1032-F1032,0)</f>
        <v>0</v>
      </c>
      <c r="M1032" s="27">
        <f t="shared" si="165"/>
        <v>0</v>
      </c>
      <c r="N1032" s="27">
        <v>31.472818593657671</v>
      </c>
      <c r="O1032" s="27">
        <f t="shared" si="166"/>
        <v>0</v>
      </c>
      <c r="P1032" s="14"/>
      <c r="Q1032" s="14"/>
      <c r="R1032" s="54"/>
      <c r="S1032" s="2"/>
      <c r="T1032" s="2"/>
    </row>
    <row r="1033" spans="1:20" x14ac:dyDescent="0.35">
      <c r="A1033" s="97">
        <v>43866</v>
      </c>
      <c r="B1033" s="10">
        <v>0.29166666666666702</v>
      </c>
      <c r="C1033" s="18" t="s">
        <v>23</v>
      </c>
      <c r="D1033" s="51">
        <v>594.99999999917827</v>
      </c>
      <c r="E1033" s="52">
        <v>31210.545105334084</v>
      </c>
      <c r="F1033" s="53">
        <v>594.99999999917827</v>
      </c>
      <c r="G1033" s="101">
        <v>31210.545105334084</v>
      </c>
      <c r="H1033" s="17">
        <v>1.3201170952610641</v>
      </c>
      <c r="I1033" s="111">
        <v>1.0884544303534922</v>
      </c>
      <c r="J1033" s="112" t="str">
        <f t="shared" si="164"/>
        <v>No</v>
      </c>
      <c r="K1033" s="146" t="b">
        <f t="shared" ref="K1033:K1041" si="167">OR(($D$1039-$F$1039)&gt;0,($D$1041-$F$1041)&gt;0)</f>
        <v>0</v>
      </c>
      <c r="L1033" s="107">
        <f>IF(H1033&lt;I1033,D1033-F1033,0)</f>
        <v>0</v>
      </c>
      <c r="M1033" s="27">
        <f t="shared" si="165"/>
        <v>0</v>
      </c>
      <c r="N1033" s="27">
        <v>52.454697656096116</v>
      </c>
      <c r="O1033" s="27">
        <f t="shared" si="166"/>
        <v>0</v>
      </c>
      <c r="P1033" s="14"/>
      <c r="Q1033" s="14"/>
      <c r="R1033" s="54"/>
      <c r="S1033" s="2"/>
      <c r="T1033" s="2"/>
    </row>
    <row r="1034" spans="1:20" x14ac:dyDescent="0.35">
      <c r="A1034" s="97">
        <v>43866</v>
      </c>
      <c r="B1034" s="10">
        <v>0.29166666666666702</v>
      </c>
      <c r="C1034" s="18" t="s">
        <v>22</v>
      </c>
      <c r="D1034" s="51">
        <v>680</v>
      </c>
      <c r="E1034" s="52">
        <v>35669.194406145361</v>
      </c>
      <c r="F1034" s="53">
        <v>680</v>
      </c>
      <c r="G1034" s="101">
        <v>35669.194406145361</v>
      </c>
      <c r="H1034" s="17">
        <v>1.3201170952610641</v>
      </c>
      <c r="I1034" s="111">
        <v>1.0884544303534922</v>
      </c>
      <c r="J1034" s="112" t="str">
        <f t="shared" si="164"/>
        <v>No</v>
      </c>
      <c r="K1034" s="146" t="b">
        <f t="shared" si="167"/>
        <v>0</v>
      </c>
      <c r="L1034" s="107">
        <f>IF(H1034&lt;I1034,D1034-F1034,0)</f>
        <v>0</v>
      </c>
      <c r="M1034" s="27">
        <f t="shared" si="165"/>
        <v>0</v>
      </c>
      <c r="N1034" s="27">
        <v>52.454697656096116</v>
      </c>
      <c r="O1034" s="27">
        <f t="shared" si="166"/>
        <v>0</v>
      </c>
      <c r="P1034" s="14"/>
      <c r="Q1034" s="14"/>
      <c r="R1034" s="54"/>
      <c r="S1034" s="2"/>
      <c r="T1034" s="2"/>
    </row>
    <row r="1035" spans="1:20" x14ac:dyDescent="0.35">
      <c r="A1035" s="97">
        <v>43866</v>
      </c>
      <c r="B1035" s="10">
        <v>0.29166666666666702</v>
      </c>
      <c r="C1035" s="18" t="s">
        <v>21</v>
      </c>
      <c r="D1035" s="51">
        <v>0</v>
      </c>
      <c r="E1035" s="52">
        <v>0</v>
      </c>
      <c r="F1035" s="53">
        <v>0</v>
      </c>
      <c r="G1035" s="101">
        <v>0</v>
      </c>
      <c r="H1035" s="17">
        <v>1.3201170952610641</v>
      </c>
      <c r="I1035" s="111">
        <v>1.0884544303534922</v>
      </c>
      <c r="J1035" s="112" t="str">
        <f t="shared" si="164"/>
        <v>No</v>
      </c>
      <c r="K1035" s="146" t="b">
        <f t="shared" si="167"/>
        <v>0</v>
      </c>
      <c r="L1035" s="107">
        <f>IF(H1035&lt;I1035,D1035-F1035,0)</f>
        <v>0</v>
      </c>
      <c r="M1035" s="27">
        <f t="shared" si="165"/>
        <v>0</v>
      </c>
      <c r="N1035" s="27">
        <v>73.436576718534567</v>
      </c>
      <c r="O1035" s="27">
        <f t="shared" si="166"/>
        <v>0</v>
      </c>
      <c r="P1035" s="14"/>
      <c r="Q1035" s="14"/>
      <c r="R1035" s="54"/>
      <c r="S1035" s="2"/>
      <c r="T1035" s="2"/>
    </row>
    <row r="1036" spans="1:20" x14ac:dyDescent="0.35">
      <c r="A1036" s="97">
        <v>43866</v>
      </c>
      <c r="B1036" s="10">
        <v>0.29166666666666702</v>
      </c>
      <c r="C1036" s="18" t="s">
        <v>20</v>
      </c>
      <c r="D1036" s="51">
        <v>149.87414033561799</v>
      </c>
      <c r="E1036" s="52">
        <v>11006.243804881027</v>
      </c>
      <c r="F1036" s="53">
        <v>149.87414033561799</v>
      </c>
      <c r="G1036" s="101">
        <v>11006.243804881027</v>
      </c>
      <c r="H1036" s="17">
        <v>1.3201170952610641</v>
      </c>
      <c r="I1036" s="111">
        <v>1.0884544303534922</v>
      </c>
      <c r="J1036" s="112" t="str">
        <f t="shared" si="164"/>
        <v>No</v>
      </c>
      <c r="K1036" s="146" t="b">
        <f t="shared" si="167"/>
        <v>0</v>
      </c>
      <c r="L1036" s="107">
        <f>IF(H1036&lt;I1036,D1036-F1036,0)</f>
        <v>0</v>
      </c>
      <c r="M1036" s="27">
        <f t="shared" si="165"/>
        <v>0</v>
      </c>
      <c r="N1036" s="27">
        <v>73.436576718534567</v>
      </c>
      <c r="O1036" s="27">
        <f t="shared" si="166"/>
        <v>0</v>
      </c>
      <c r="P1036" s="14"/>
      <c r="Q1036" s="14"/>
      <c r="R1036" s="54"/>
      <c r="S1036" s="2"/>
      <c r="T1036" s="2"/>
    </row>
    <row r="1037" spans="1:20" x14ac:dyDescent="0.35">
      <c r="A1037" s="97">
        <v>43866</v>
      </c>
      <c r="B1037" s="10">
        <v>0.29166666666666702</v>
      </c>
      <c r="C1037" s="18" t="s">
        <v>19</v>
      </c>
      <c r="D1037" s="51">
        <v>680</v>
      </c>
      <c r="E1037" s="52">
        <v>21401.516643687217</v>
      </c>
      <c r="F1037" s="53">
        <v>680</v>
      </c>
      <c r="G1037" s="101">
        <v>21401.516643687217</v>
      </c>
      <c r="H1037" s="17">
        <v>1.3201170952610641</v>
      </c>
      <c r="I1037" s="111">
        <v>1.0884544303534922</v>
      </c>
      <c r="J1037" s="112" t="str">
        <f t="shared" si="164"/>
        <v>No</v>
      </c>
      <c r="K1037" s="146" t="b">
        <f t="shared" si="167"/>
        <v>0</v>
      </c>
      <c r="L1037" s="107">
        <f>IF(H1037&lt;I1037,D1037-F1037,0)</f>
        <v>0</v>
      </c>
      <c r="M1037" s="27">
        <f t="shared" si="165"/>
        <v>0</v>
      </c>
      <c r="N1037" s="27">
        <v>31.472818593657671</v>
      </c>
      <c r="O1037" s="27">
        <f t="shared" si="166"/>
        <v>0</v>
      </c>
      <c r="P1037" s="14"/>
      <c r="Q1037" s="14"/>
      <c r="R1037" s="54"/>
      <c r="S1037" s="2"/>
      <c r="T1037" s="2"/>
    </row>
    <row r="1038" spans="1:20" x14ac:dyDescent="0.35">
      <c r="A1038" s="97">
        <v>43866</v>
      </c>
      <c r="B1038" s="10">
        <v>0.29166666666666702</v>
      </c>
      <c r="C1038" s="18" t="s">
        <v>18</v>
      </c>
      <c r="D1038" s="51">
        <v>0</v>
      </c>
      <c r="E1038" s="52">
        <v>0</v>
      </c>
      <c r="F1038" s="53">
        <v>0</v>
      </c>
      <c r="G1038" s="101">
        <v>0</v>
      </c>
      <c r="H1038" s="17">
        <v>1.3201170952610641</v>
      </c>
      <c r="I1038" s="111">
        <v>1.0884544303534922</v>
      </c>
      <c r="J1038" s="112" t="str">
        <f t="shared" si="164"/>
        <v>No</v>
      </c>
      <c r="K1038" s="146" t="b">
        <f t="shared" si="167"/>
        <v>0</v>
      </c>
      <c r="L1038" s="107">
        <f>IF(H1038&lt;I1038,D1038-F1038,0)</f>
        <v>0</v>
      </c>
      <c r="M1038" s="27">
        <f t="shared" si="165"/>
        <v>0</v>
      </c>
      <c r="N1038" s="27">
        <v>73.436576718534567</v>
      </c>
      <c r="O1038" s="27">
        <f t="shared" si="166"/>
        <v>0</v>
      </c>
      <c r="P1038" s="14"/>
      <c r="Q1038" s="14"/>
      <c r="R1038" s="54"/>
      <c r="S1038" s="2"/>
      <c r="T1038" s="2"/>
    </row>
    <row r="1039" spans="1:20" x14ac:dyDescent="0.35">
      <c r="A1039" s="97">
        <v>43866</v>
      </c>
      <c r="B1039" s="10">
        <v>0.29166666666666702</v>
      </c>
      <c r="C1039" s="18" t="s">
        <v>17</v>
      </c>
      <c r="D1039" s="51">
        <v>402.0303955078125</v>
      </c>
      <c r="E1039" s="52">
        <v>0</v>
      </c>
      <c r="F1039" s="53">
        <v>402.0303955078125</v>
      </c>
      <c r="G1039" s="101">
        <v>0</v>
      </c>
      <c r="H1039" s="17">
        <v>1.3201170952610641</v>
      </c>
      <c r="I1039" s="111">
        <v>1.0884544303534922</v>
      </c>
      <c r="J1039" s="112" t="str">
        <f t="shared" si="164"/>
        <v>No</v>
      </c>
      <c r="K1039" s="146" t="b">
        <f t="shared" si="167"/>
        <v>0</v>
      </c>
      <c r="L1039" s="107">
        <f>IF(H1039&lt;I1039,D1039-F1039,0)</f>
        <v>0</v>
      </c>
      <c r="M1039" s="27">
        <f t="shared" si="165"/>
        <v>0</v>
      </c>
      <c r="N1039" s="27">
        <v>0</v>
      </c>
      <c r="O1039" s="27">
        <f t="shared" si="166"/>
        <v>0</v>
      </c>
      <c r="P1039" s="14"/>
      <c r="Q1039" s="14"/>
      <c r="R1039" s="54"/>
      <c r="S1039" s="2"/>
      <c r="T1039" s="2"/>
    </row>
    <row r="1040" spans="1:20" x14ac:dyDescent="0.35">
      <c r="A1040" s="97">
        <v>43866</v>
      </c>
      <c r="B1040" s="10">
        <v>0.29166666666666702</v>
      </c>
      <c r="C1040" s="18" t="s">
        <v>16</v>
      </c>
      <c r="D1040" s="51">
        <v>850</v>
      </c>
      <c r="E1040" s="52">
        <v>26751.895804609019</v>
      </c>
      <c r="F1040" s="53">
        <v>850</v>
      </c>
      <c r="G1040" s="101">
        <v>26751.895804609019</v>
      </c>
      <c r="H1040" s="17">
        <v>1.3201170952610641</v>
      </c>
      <c r="I1040" s="111">
        <v>1.0884544303534922</v>
      </c>
      <c r="J1040" s="112" t="str">
        <f t="shared" si="164"/>
        <v>No</v>
      </c>
      <c r="K1040" s="146" t="b">
        <f t="shared" si="167"/>
        <v>0</v>
      </c>
      <c r="L1040" s="107">
        <f>IF(H1040&lt;I1040,D1040-F1040,0)</f>
        <v>0</v>
      </c>
      <c r="M1040" s="27">
        <f t="shared" si="165"/>
        <v>0</v>
      </c>
      <c r="N1040" s="27">
        <v>31.472818593657671</v>
      </c>
      <c r="O1040" s="27">
        <f t="shared" si="166"/>
        <v>0</v>
      </c>
      <c r="P1040" s="14"/>
      <c r="Q1040" s="14"/>
      <c r="R1040" s="54"/>
      <c r="S1040" s="2"/>
      <c r="T1040" s="2"/>
    </row>
    <row r="1041" spans="1:20" x14ac:dyDescent="0.35">
      <c r="A1041" s="97">
        <v>43866</v>
      </c>
      <c r="B1041" s="10">
        <v>0.29166666666666702</v>
      </c>
      <c r="C1041" s="18" t="s">
        <v>15</v>
      </c>
      <c r="D1041" s="51">
        <v>574.3291015625</v>
      </c>
      <c r="E1041" s="52">
        <v>0</v>
      </c>
      <c r="F1041" s="53">
        <v>574.3291015625</v>
      </c>
      <c r="G1041" s="101">
        <v>0</v>
      </c>
      <c r="H1041" s="17">
        <v>1.3201170952610641</v>
      </c>
      <c r="I1041" s="111">
        <v>1.0884544303534922</v>
      </c>
      <c r="J1041" s="112" t="str">
        <f t="shared" si="164"/>
        <v>No</v>
      </c>
      <c r="K1041" s="146" t="b">
        <f t="shared" si="167"/>
        <v>0</v>
      </c>
      <c r="L1041" s="107">
        <f>IF(H1041&lt;I1041,D1041-F1041,0)</f>
        <v>0</v>
      </c>
      <c r="M1041" s="27">
        <f t="shared" si="165"/>
        <v>0</v>
      </c>
      <c r="N1041" s="27">
        <v>0</v>
      </c>
      <c r="O1041" s="27">
        <f t="shared" si="166"/>
        <v>0</v>
      </c>
      <c r="P1041" s="14"/>
      <c r="Q1041" s="14"/>
      <c r="R1041" s="54"/>
      <c r="S1041" s="2"/>
      <c r="T1041" s="2"/>
    </row>
    <row r="1042" spans="1:20" x14ac:dyDescent="0.35">
      <c r="A1042" s="97">
        <v>43866</v>
      </c>
      <c r="B1042" s="10">
        <v>0.33333333333333398</v>
      </c>
      <c r="C1042" s="18" t="s">
        <v>24</v>
      </c>
      <c r="D1042" s="51">
        <v>1000</v>
      </c>
      <c r="E1042" s="52">
        <v>33334.154027969271</v>
      </c>
      <c r="F1042" s="53">
        <v>1000</v>
      </c>
      <c r="G1042" s="101">
        <v>33334.154027969271</v>
      </c>
      <c r="H1042" s="17">
        <v>1.2476746308138131</v>
      </c>
      <c r="I1042" s="111">
        <v>1.033980960058424</v>
      </c>
      <c r="J1042" s="112" t="str">
        <f t="shared" si="164"/>
        <v>No</v>
      </c>
      <c r="K1042" s="146" t="b">
        <f>OR(($D$1049-$F$1049)&gt;0,($D$1051-$F$1051)&gt;0)</f>
        <v>0</v>
      </c>
      <c r="L1042" s="107">
        <f>IF(H1042&lt;I1042,D1042-F1042,0)</f>
        <v>0</v>
      </c>
      <c r="M1042" s="27">
        <f t="shared" si="165"/>
        <v>0</v>
      </c>
      <c r="N1042" s="27">
        <v>33.334154027969269</v>
      </c>
      <c r="O1042" s="27">
        <f t="shared" si="166"/>
        <v>0</v>
      </c>
      <c r="P1042" s="14"/>
      <c r="Q1042" s="14"/>
      <c r="R1042" s="54"/>
      <c r="S1042" s="2"/>
      <c r="T1042" s="2"/>
    </row>
    <row r="1043" spans="1:20" x14ac:dyDescent="0.35">
      <c r="A1043" s="97">
        <v>43866</v>
      </c>
      <c r="B1043" s="10">
        <v>0.33333333333333398</v>
      </c>
      <c r="C1043" s="18" t="s">
        <v>23</v>
      </c>
      <c r="D1043" s="51">
        <v>594.99999999982083</v>
      </c>
      <c r="E1043" s="52">
        <v>33056.369411059575</v>
      </c>
      <c r="F1043" s="53">
        <v>594.99999999982083</v>
      </c>
      <c r="G1043" s="101">
        <v>33056.369411059575</v>
      </c>
      <c r="H1043" s="17">
        <v>1.2476746308138131</v>
      </c>
      <c r="I1043" s="111">
        <v>1.033980960058424</v>
      </c>
      <c r="J1043" s="112" t="str">
        <f t="shared" si="164"/>
        <v>No</v>
      </c>
      <c r="K1043" s="146" t="b">
        <f t="shared" ref="K1043:K1051" si="168">OR(($D$1049-$F$1049)&gt;0,($D$1051-$F$1051)&gt;0)</f>
        <v>0</v>
      </c>
      <c r="L1043" s="107">
        <f>IF(H1043&lt;I1043,D1043-F1043,0)</f>
        <v>0</v>
      </c>
      <c r="M1043" s="27">
        <f t="shared" si="165"/>
        <v>0</v>
      </c>
      <c r="N1043" s="27">
        <v>55.556923379948785</v>
      </c>
      <c r="O1043" s="27">
        <f t="shared" si="166"/>
        <v>0</v>
      </c>
      <c r="P1043" s="14"/>
      <c r="Q1043" s="14"/>
      <c r="R1043" s="54"/>
      <c r="S1043" s="2"/>
      <c r="T1043" s="2"/>
    </row>
    <row r="1044" spans="1:20" x14ac:dyDescent="0.35">
      <c r="A1044" s="97">
        <v>43866</v>
      </c>
      <c r="B1044" s="10">
        <v>0.33333333333333398</v>
      </c>
      <c r="C1044" s="18" t="s">
        <v>22</v>
      </c>
      <c r="D1044" s="51">
        <v>680</v>
      </c>
      <c r="E1044" s="52">
        <v>37778.707898365174</v>
      </c>
      <c r="F1044" s="53">
        <v>680</v>
      </c>
      <c r="G1044" s="101">
        <v>37778.707898365174</v>
      </c>
      <c r="H1044" s="17">
        <v>1.2476746308138131</v>
      </c>
      <c r="I1044" s="111">
        <v>1.033980960058424</v>
      </c>
      <c r="J1044" s="112" t="str">
        <f t="shared" si="164"/>
        <v>No</v>
      </c>
      <c r="K1044" s="146" t="b">
        <f t="shared" si="168"/>
        <v>0</v>
      </c>
      <c r="L1044" s="107">
        <f>IF(H1044&lt;I1044,D1044-F1044,0)</f>
        <v>0</v>
      </c>
      <c r="M1044" s="27">
        <f t="shared" si="165"/>
        <v>0</v>
      </c>
      <c r="N1044" s="27">
        <v>55.556923379948785</v>
      </c>
      <c r="O1044" s="27">
        <f t="shared" si="166"/>
        <v>0</v>
      </c>
      <c r="P1044" s="14"/>
      <c r="Q1044" s="14"/>
      <c r="R1044" s="54"/>
      <c r="S1044" s="2"/>
      <c r="T1044" s="2"/>
    </row>
    <row r="1045" spans="1:20" x14ac:dyDescent="0.35">
      <c r="A1045" s="97">
        <v>43866</v>
      </c>
      <c r="B1045" s="10">
        <v>0.33333333333333398</v>
      </c>
      <c r="C1045" s="18" t="s">
        <v>21</v>
      </c>
      <c r="D1045" s="51">
        <v>0</v>
      </c>
      <c r="E1045" s="52">
        <v>0</v>
      </c>
      <c r="F1045" s="53">
        <v>0</v>
      </c>
      <c r="G1045" s="101">
        <v>0</v>
      </c>
      <c r="H1045" s="17">
        <v>1.2476746308138131</v>
      </c>
      <c r="I1045" s="111">
        <v>1.033980960058424</v>
      </c>
      <c r="J1045" s="112" t="str">
        <f t="shared" si="164"/>
        <v>No</v>
      </c>
      <c r="K1045" s="146" t="b">
        <f t="shared" si="168"/>
        <v>0</v>
      </c>
      <c r="L1045" s="107">
        <f>IF(H1045&lt;I1045,D1045-F1045,0)</f>
        <v>0</v>
      </c>
      <c r="M1045" s="27">
        <f t="shared" si="165"/>
        <v>0</v>
      </c>
      <c r="N1045" s="27">
        <v>77.779692731928293</v>
      </c>
      <c r="O1045" s="27">
        <f t="shared" si="166"/>
        <v>0</v>
      </c>
      <c r="P1045" s="14"/>
      <c r="Q1045" s="14"/>
      <c r="R1045" s="54"/>
      <c r="S1045" s="2"/>
      <c r="T1045" s="2"/>
    </row>
    <row r="1046" spans="1:20" x14ac:dyDescent="0.35">
      <c r="A1046" s="97">
        <v>43866</v>
      </c>
      <c r="B1046" s="10">
        <v>0.33333333333333398</v>
      </c>
      <c r="C1046" s="18" t="s">
        <v>20</v>
      </c>
      <c r="D1046" s="51">
        <v>510.00000000000006</v>
      </c>
      <c r="E1046" s="52">
        <v>39667.643293283436</v>
      </c>
      <c r="F1046" s="53">
        <v>510.00000000000006</v>
      </c>
      <c r="G1046" s="101">
        <v>39667.643293283436</v>
      </c>
      <c r="H1046" s="17">
        <v>1.2476746308138131</v>
      </c>
      <c r="I1046" s="111">
        <v>1.033980960058424</v>
      </c>
      <c r="J1046" s="112" t="str">
        <f t="shared" si="164"/>
        <v>No</v>
      </c>
      <c r="K1046" s="146" t="b">
        <f t="shared" si="168"/>
        <v>0</v>
      </c>
      <c r="L1046" s="107">
        <f>IF(H1046&lt;I1046,D1046-F1046,0)</f>
        <v>0</v>
      </c>
      <c r="M1046" s="27">
        <f t="shared" si="165"/>
        <v>0</v>
      </c>
      <c r="N1046" s="27">
        <v>77.779692731928293</v>
      </c>
      <c r="O1046" s="27">
        <f t="shared" si="166"/>
        <v>0</v>
      </c>
      <c r="P1046" s="14"/>
      <c r="Q1046" s="14"/>
      <c r="R1046" s="54"/>
      <c r="S1046" s="2"/>
      <c r="T1046" s="2"/>
    </row>
    <row r="1047" spans="1:20" x14ac:dyDescent="0.35">
      <c r="A1047" s="97">
        <v>43866</v>
      </c>
      <c r="B1047" s="10">
        <v>0.33333333333333398</v>
      </c>
      <c r="C1047" s="18" t="s">
        <v>19</v>
      </c>
      <c r="D1047" s="51">
        <v>680</v>
      </c>
      <c r="E1047" s="52">
        <v>22667.224739019104</v>
      </c>
      <c r="F1047" s="53">
        <v>680</v>
      </c>
      <c r="G1047" s="101">
        <v>22667.224739019104</v>
      </c>
      <c r="H1047" s="17">
        <v>1.2476746308138131</v>
      </c>
      <c r="I1047" s="111">
        <v>1.033980960058424</v>
      </c>
      <c r="J1047" s="112" t="str">
        <f t="shared" si="164"/>
        <v>No</v>
      </c>
      <c r="K1047" s="146" t="b">
        <f t="shared" si="168"/>
        <v>0</v>
      </c>
      <c r="L1047" s="107">
        <f>IF(H1047&lt;I1047,D1047-F1047,0)</f>
        <v>0</v>
      </c>
      <c r="M1047" s="27">
        <f t="shared" si="165"/>
        <v>0</v>
      </c>
      <c r="N1047" s="27">
        <v>33.334154027969269</v>
      </c>
      <c r="O1047" s="27">
        <f t="shared" si="166"/>
        <v>0</v>
      </c>
      <c r="P1047" s="14"/>
      <c r="Q1047" s="14"/>
      <c r="R1047" s="54"/>
      <c r="S1047" s="2"/>
      <c r="T1047" s="2"/>
    </row>
    <row r="1048" spans="1:20" x14ac:dyDescent="0.35">
      <c r="A1048" s="97">
        <v>43866</v>
      </c>
      <c r="B1048" s="10">
        <v>0.33333333333333398</v>
      </c>
      <c r="C1048" s="18" t="s">
        <v>18</v>
      </c>
      <c r="D1048" s="51">
        <v>373.61017423260728</v>
      </c>
      <c r="E1048" s="52">
        <v>29059.284553334386</v>
      </c>
      <c r="F1048" s="53">
        <v>373.61017423260728</v>
      </c>
      <c r="G1048" s="101">
        <v>29059.284553334386</v>
      </c>
      <c r="H1048" s="17">
        <v>1.2476746308138131</v>
      </c>
      <c r="I1048" s="111">
        <v>1.033980960058424</v>
      </c>
      <c r="J1048" s="112" t="str">
        <f t="shared" si="164"/>
        <v>No</v>
      </c>
      <c r="K1048" s="146" t="b">
        <f t="shared" si="168"/>
        <v>0</v>
      </c>
      <c r="L1048" s="107">
        <f>IF(H1048&lt;I1048,D1048-F1048,0)</f>
        <v>0</v>
      </c>
      <c r="M1048" s="27">
        <f t="shared" si="165"/>
        <v>0</v>
      </c>
      <c r="N1048" s="27">
        <v>77.779692731928293</v>
      </c>
      <c r="O1048" s="27">
        <f t="shared" si="166"/>
        <v>0</v>
      </c>
      <c r="P1048" s="14"/>
      <c r="Q1048" s="14"/>
      <c r="R1048" s="54"/>
      <c r="S1048" s="2"/>
      <c r="T1048" s="2"/>
    </row>
    <row r="1049" spans="1:20" x14ac:dyDescent="0.35">
      <c r="A1049" s="97">
        <v>43866</v>
      </c>
      <c r="B1049" s="10">
        <v>0.33333333333333398</v>
      </c>
      <c r="C1049" s="18" t="s">
        <v>17</v>
      </c>
      <c r="D1049" s="51">
        <v>379.96865844726563</v>
      </c>
      <c r="E1049" s="52">
        <v>0</v>
      </c>
      <c r="F1049" s="53">
        <v>379.96865844726563</v>
      </c>
      <c r="G1049" s="101">
        <v>0</v>
      </c>
      <c r="H1049" s="17">
        <v>1.2476746308138131</v>
      </c>
      <c r="I1049" s="111">
        <v>1.033980960058424</v>
      </c>
      <c r="J1049" s="112" t="str">
        <f t="shared" si="164"/>
        <v>No</v>
      </c>
      <c r="K1049" s="146" t="b">
        <f t="shared" si="168"/>
        <v>0</v>
      </c>
      <c r="L1049" s="107">
        <f>IF(H1049&lt;I1049,D1049-F1049,0)</f>
        <v>0</v>
      </c>
      <c r="M1049" s="27">
        <f t="shared" si="165"/>
        <v>0</v>
      </c>
      <c r="N1049" s="27">
        <v>0</v>
      </c>
      <c r="O1049" s="27">
        <f t="shared" si="166"/>
        <v>0</v>
      </c>
      <c r="P1049" s="14"/>
      <c r="Q1049" s="14"/>
      <c r="R1049" s="54"/>
      <c r="S1049" s="2"/>
      <c r="T1049" s="2"/>
    </row>
    <row r="1050" spans="1:20" x14ac:dyDescent="0.35">
      <c r="A1050" s="97">
        <v>43866</v>
      </c>
      <c r="B1050" s="10">
        <v>0.33333333333333398</v>
      </c>
      <c r="C1050" s="18" t="s">
        <v>16</v>
      </c>
      <c r="D1050" s="51">
        <v>850</v>
      </c>
      <c r="E1050" s="52">
        <v>28334.03092377388</v>
      </c>
      <c r="F1050" s="53">
        <v>850</v>
      </c>
      <c r="G1050" s="101">
        <v>28334.03092377388</v>
      </c>
      <c r="H1050" s="17">
        <v>1.2476746308138131</v>
      </c>
      <c r="I1050" s="111">
        <v>1.033980960058424</v>
      </c>
      <c r="J1050" s="112" t="str">
        <f t="shared" si="164"/>
        <v>No</v>
      </c>
      <c r="K1050" s="146" t="b">
        <f t="shared" si="168"/>
        <v>0</v>
      </c>
      <c r="L1050" s="107">
        <f>IF(H1050&lt;I1050,D1050-F1050,0)</f>
        <v>0</v>
      </c>
      <c r="M1050" s="27">
        <f t="shared" si="165"/>
        <v>0</v>
      </c>
      <c r="N1050" s="27">
        <v>33.334154027969269</v>
      </c>
      <c r="O1050" s="27">
        <f t="shared" si="166"/>
        <v>0</v>
      </c>
      <c r="P1050" s="14"/>
      <c r="Q1050" s="14"/>
      <c r="R1050" s="54"/>
      <c r="S1050" s="2"/>
      <c r="T1050" s="2"/>
    </row>
    <row r="1051" spans="1:20" x14ac:dyDescent="0.35">
      <c r="A1051" s="97">
        <v>43866</v>
      </c>
      <c r="B1051" s="10">
        <v>0.33333333333333398</v>
      </c>
      <c r="C1051" s="18" t="s">
        <v>15</v>
      </c>
      <c r="D1051" s="51">
        <v>542.8123779296875</v>
      </c>
      <c r="E1051" s="52">
        <v>0</v>
      </c>
      <c r="F1051" s="53">
        <v>542.8123779296875</v>
      </c>
      <c r="G1051" s="101">
        <v>0</v>
      </c>
      <c r="H1051" s="17">
        <v>1.2476746308138131</v>
      </c>
      <c r="I1051" s="111">
        <v>1.033980960058424</v>
      </c>
      <c r="J1051" s="112" t="str">
        <f t="shared" si="164"/>
        <v>No</v>
      </c>
      <c r="K1051" s="146" t="b">
        <f t="shared" si="168"/>
        <v>0</v>
      </c>
      <c r="L1051" s="107">
        <f>IF(H1051&lt;I1051,D1051-F1051,0)</f>
        <v>0</v>
      </c>
      <c r="M1051" s="27">
        <f t="shared" si="165"/>
        <v>0</v>
      </c>
      <c r="N1051" s="27">
        <v>0</v>
      </c>
      <c r="O1051" s="27">
        <f t="shared" si="166"/>
        <v>0</v>
      </c>
      <c r="P1051" s="14"/>
      <c r="Q1051" s="14"/>
      <c r="R1051" s="54"/>
      <c r="S1051" s="2"/>
      <c r="T1051" s="2"/>
    </row>
    <row r="1052" spans="1:20" x14ac:dyDescent="0.35">
      <c r="A1052" s="97">
        <v>43866</v>
      </c>
      <c r="B1052" s="10">
        <v>0.375</v>
      </c>
      <c r="C1052" s="18" t="s">
        <v>24</v>
      </c>
      <c r="D1052" s="51">
        <v>1000</v>
      </c>
      <c r="E1052" s="52">
        <v>32950.068938349417</v>
      </c>
      <c r="F1052" s="53">
        <v>1000</v>
      </c>
      <c r="G1052" s="101">
        <v>32950.068938349417</v>
      </c>
      <c r="H1052" s="17">
        <v>1.0993807614587703</v>
      </c>
      <c r="I1052" s="111">
        <v>1.0366220124529506</v>
      </c>
      <c r="J1052" s="112" t="str">
        <f t="shared" si="164"/>
        <v>No</v>
      </c>
      <c r="K1052" s="146" t="b">
        <f>OR(($D$1059-$F$1059)&gt;0,($D$1061-$F$1061)&gt;0)</f>
        <v>0</v>
      </c>
      <c r="L1052" s="107">
        <f>IF(H1052&lt;I1052,D1052-F1052,0)</f>
        <v>0</v>
      </c>
      <c r="M1052" s="27">
        <f t="shared" si="165"/>
        <v>0</v>
      </c>
      <c r="N1052" s="27">
        <v>32.950068938349418</v>
      </c>
      <c r="O1052" s="27">
        <f t="shared" si="166"/>
        <v>0</v>
      </c>
      <c r="P1052" s="14"/>
      <c r="Q1052" s="14"/>
      <c r="R1052" s="54"/>
      <c r="S1052" s="2"/>
      <c r="T1052" s="2"/>
    </row>
    <row r="1053" spans="1:20" x14ac:dyDescent="0.35">
      <c r="A1053" s="97">
        <v>43866</v>
      </c>
      <c r="B1053" s="10">
        <v>0.375</v>
      </c>
      <c r="C1053" s="18" t="s">
        <v>23</v>
      </c>
      <c r="D1053" s="51">
        <v>595.00000000002444</v>
      </c>
      <c r="E1053" s="52">
        <v>32675.485030531177</v>
      </c>
      <c r="F1053" s="53">
        <v>595.00000000002444</v>
      </c>
      <c r="G1053" s="101">
        <v>32675.485030531177</v>
      </c>
      <c r="H1053" s="17">
        <v>1.0993807614587703</v>
      </c>
      <c r="I1053" s="111">
        <v>1.0366220124529506</v>
      </c>
      <c r="J1053" s="112" t="str">
        <f t="shared" si="164"/>
        <v>No</v>
      </c>
      <c r="K1053" s="146" t="b">
        <f t="shared" ref="K1053:K1061" si="169">OR(($D$1059-$F$1059)&gt;0,($D$1061-$F$1061)&gt;0)</f>
        <v>0</v>
      </c>
      <c r="L1053" s="107">
        <f>IF(H1053&lt;I1053,D1053-F1053,0)</f>
        <v>0</v>
      </c>
      <c r="M1053" s="27">
        <f t="shared" si="165"/>
        <v>0</v>
      </c>
      <c r="N1053" s="27">
        <v>54.916781563915691</v>
      </c>
      <c r="O1053" s="27">
        <f t="shared" si="166"/>
        <v>0</v>
      </c>
      <c r="P1053" s="14"/>
      <c r="Q1053" s="14"/>
      <c r="R1053" s="54"/>
      <c r="S1053" s="2"/>
      <c r="T1053" s="2"/>
    </row>
    <row r="1054" spans="1:20" x14ac:dyDescent="0.35">
      <c r="A1054" s="97">
        <v>43866</v>
      </c>
      <c r="B1054" s="10">
        <v>0.375</v>
      </c>
      <c r="C1054" s="18" t="s">
        <v>22</v>
      </c>
      <c r="D1054" s="51">
        <v>680</v>
      </c>
      <c r="E1054" s="52">
        <v>37343.411463462668</v>
      </c>
      <c r="F1054" s="53">
        <v>680</v>
      </c>
      <c r="G1054" s="101">
        <v>37343.411463462668</v>
      </c>
      <c r="H1054" s="17">
        <v>1.0993807614587703</v>
      </c>
      <c r="I1054" s="111">
        <v>1.0366220124529506</v>
      </c>
      <c r="J1054" s="112" t="str">
        <f t="shared" si="164"/>
        <v>No</v>
      </c>
      <c r="K1054" s="146" t="b">
        <f t="shared" si="169"/>
        <v>0</v>
      </c>
      <c r="L1054" s="107">
        <f>IF(H1054&lt;I1054,D1054-F1054,0)</f>
        <v>0</v>
      </c>
      <c r="M1054" s="27">
        <f t="shared" si="165"/>
        <v>0</v>
      </c>
      <c r="N1054" s="27">
        <v>54.916781563915691</v>
      </c>
      <c r="O1054" s="27">
        <f t="shared" si="166"/>
        <v>0</v>
      </c>
      <c r="P1054" s="14"/>
      <c r="Q1054" s="14"/>
      <c r="R1054" s="54"/>
      <c r="S1054" s="2"/>
      <c r="T1054" s="2"/>
    </row>
    <row r="1055" spans="1:20" x14ac:dyDescent="0.35">
      <c r="A1055" s="97">
        <v>43866</v>
      </c>
      <c r="B1055" s="10">
        <v>0.375</v>
      </c>
      <c r="C1055" s="18" t="s">
        <v>21</v>
      </c>
      <c r="D1055" s="51">
        <v>259.67286934686598</v>
      </c>
      <c r="E1055" s="52">
        <v>19964.557541595885</v>
      </c>
      <c r="F1055" s="53">
        <v>259.67286934686598</v>
      </c>
      <c r="G1055" s="101">
        <v>19964.557541595885</v>
      </c>
      <c r="H1055" s="17">
        <v>1.0993807614587703</v>
      </c>
      <c r="I1055" s="111">
        <v>1.0366220124529506</v>
      </c>
      <c r="J1055" s="112" t="str">
        <f t="shared" si="164"/>
        <v>No</v>
      </c>
      <c r="K1055" s="146" t="b">
        <f t="shared" si="169"/>
        <v>0</v>
      </c>
      <c r="L1055" s="107">
        <f>IF(H1055&lt;I1055,D1055-F1055,0)</f>
        <v>0</v>
      </c>
      <c r="M1055" s="27">
        <f t="shared" si="165"/>
        <v>0</v>
      </c>
      <c r="N1055" s="27">
        <v>76.883494189481979</v>
      </c>
      <c r="O1055" s="27">
        <f t="shared" si="166"/>
        <v>0</v>
      </c>
      <c r="P1055" s="14"/>
      <c r="Q1055" s="14"/>
      <c r="R1055" s="54"/>
      <c r="S1055" s="2"/>
      <c r="T1055" s="2"/>
    </row>
    <row r="1056" spans="1:20" x14ac:dyDescent="0.35">
      <c r="A1056" s="97">
        <v>43866</v>
      </c>
      <c r="B1056" s="10">
        <v>0.375</v>
      </c>
      <c r="C1056" s="18" t="s">
        <v>20</v>
      </c>
      <c r="D1056" s="51">
        <v>510.00000000000006</v>
      </c>
      <c r="E1056" s="52">
        <v>39210.582036635817</v>
      </c>
      <c r="F1056" s="53">
        <v>510.00000000000006</v>
      </c>
      <c r="G1056" s="101">
        <v>39210.582036635817</v>
      </c>
      <c r="H1056" s="17">
        <v>1.0993807614587703</v>
      </c>
      <c r="I1056" s="111">
        <v>1.0366220124529506</v>
      </c>
      <c r="J1056" s="112" t="str">
        <f t="shared" si="164"/>
        <v>No</v>
      </c>
      <c r="K1056" s="146" t="b">
        <f t="shared" si="169"/>
        <v>0</v>
      </c>
      <c r="L1056" s="107">
        <f>IF(H1056&lt;I1056,D1056-F1056,0)</f>
        <v>0</v>
      </c>
      <c r="M1056" s="27">
        <f t="shared" si="165"/>
        <v>0</v>
      </c>
      <c r="N1056" s="27">
        <v>76.883494189481979</v>
      </c>
      <c r="O1056" s="27">
        <f t="shared" si="166"/>
        <v>0</v>
      </c>
      <c r="P1056" s="14"/>
      <c r="Q1056" s="14"/>
      <c r="R1056" s="54"/>
      <c r="S1056" s="2"/>
      <c r="T1056" s="2"/>
    </row>
    <row r="1057" spans="1:20" x14ac:dyDescent="0.35">
      <c r="A1057" s="97">
        <v>43866</v>
      </c>
      <c r="B1057" s="10">
        <v>0.375</v>
      </c>
      <c r="C1057" s="18" t="s">
        <v>19</v>
      </c>
      <c r="D1057" s="51">
        <v>680</v>
      </c>
      <c r="E1057" s="52">
        <v>22406.046878077603</v>
      </c>
      <c r="F1057" s="53">
        <v>680</v>
      </c>
      <c r="G1057" s="101">
        <v>22406.046878077603</v>
      </c>
      <c r="H1057" s="17">
        <v>1.0993807614587703</v>
      </c>
      <c r="I1057" s="111">
        <v>1.0366220124529506</v>
      </c>
      <c r="J1057" s="112" t="str">
        <f t="shared" si="164"/>
        <v>No</v>
      </c>
      <c r="K1057" s="146" t="b">
        <f t="shared" si="169"/>
        <v>0</v>
      </c>
      <c r="L1057" s="107">
        <f>IF(H1057&lt;I1057,D1057-F1057,0)</f>
        <v>0</v>
      </c>
      <c r="M1057" s="27">
        <f t="shared" si="165"/>
        <v>0</v>
      </c>
      <c r="N1057" s="27">
        <v>32.950068938349418</v>
      </c>
      <c r="O1057" s="27">
        <f t="shared" si="166"/>
        <v>0</v>
      </c>
      <c r="P1057" s="14"/>
      <c r="Q1057" s="14"/>
      <c r="R1057" s="54"/>
      <c r="S1057" s="2"/>
      <c r="T1057" s="2"/>
    </row>
    <row r="1058" spans="1:20" x14ac:dyDescent="0.35">
      <c r="A1058" s="97">
        <v>43866</v>
      </c>
      <c r="B1058" s="10">
        <v>0.375</v>
      </c>
      <c r="C1058" s="18" t="s">
        <v>18</v>
      </c>
      <c r="D1058" s="51">
        <v>494.55045881199726</v>
      </c>
      <c r="E1058" s="52">
        <v>38022.767326477835</v>
      </c>
      <c r="F1058" s="53">
        <v>494.55045881199726</v>
      </c>
      <c r="G1058" s="101">
        <v>38022.767326477835</v>
      </c>
      <c r="H1058" s="17">
        <v>1.0993807614587703</v>
      </c>
      <c r="I1058" s="111">
        <v>1.0366220124529506</v>
      </c>
      <c r="J1058" s="112" t="str">
        <f t="shared" si="164"/>
        <v>No</v>
      </c>
      <c r="K1058" s="146" t="b">
        <f t="shared" si="169"/>
        <v>0</v>
      </c>
      <c r="L1058" s="107">
        <f>IF(H1058&lt;I1058,D1058-F1058,0)</f>
        <v>0</v>
      </c>
      <c r="M1058" s="27">
        <f t="shared" si="165"/>
        <v>0</v>
      </c>
      <c r="N1058" s="27">
        <v>76.883494189481979</v>
      </c>
      <c r="O1058" s="27">
        <f t="shared" si="166"/>
        <v>0</v>
      </c>
      <c r="P1058" s="14"/>
      <c r="Q1058" s="14"/>
      <c r="R1058" s="54"/>
      <c r="S1058" s="2"/>
      <c r="T1058" s="2"/>
    </row>
    <row r="1059" spans="1:20" x14ac:dyDescent="0.35">
      <c r="A1059" s="97">
        <v>43866</v>
      </c>
      <c r="B1059" s="10">
        <v>0.375</v>
      </c>
      <c r="C1059" s="18" t="s">
        <v>17</v>
      </c>
      <c r="D1059" s="51">
        <v>334.80703735351563</v>
      </c>
      <c r="E1059" s="52">
        <v>0</v>
      </c>
      <c r="F1059" s="53">
        <v>334.80703735351563</v>
      </c>
      <c r="G1059" s="101">
        <v>0</v>
      </c>
      <c r="H1059" s="17">
        <v>1.0993807614587703</v>
      </c>
      <c r="I1059" s="111">
        <v>1.0366220124529506</v>
      </c>
      <c r="J1059" s="112" t="str">
        <f t="shared" si="164"/>
        <v>No</v>
      </c>
      <c r="K1059" s="146" t="b">
        <f t="shared" si="169"/>
        <v>0</v>
      </c>
      <c r="L1059" s="107">
        <f>IF(H1059&lt;I1059,D1059-F1059,0)</f>
        <v>0</v>
      </c>
      <c r="M1059" s="27">
        <f t="shared" si="165"/>
        <v>0</v>
      </c>
      <c r="N1059" s="27">
        <v>0</v>
      </c>
      <c r="O1059" s="27">
        <f t="shared" si="166"/>
        <v>0</v>
      </c>
      <c r="P1059" s="14"/>
      <c r="Q1059" s="14"/>
      <c r="R1059" s="54"/>
      <c r="S1059" s="2"/>
      <c r="T1059" s="2"/>
    </row>
    <row r="1060" spans="1:20" x14ac:dyDescent="0.35">
      <c r="A1060" s="97">
        <v>43866</v>
      </c>
      <c r="B1060" s="10">
        <v>0.375</v>
      </c>
      <c r="C1060" s="18" t="s">
        <v>16</v>
      </c>
      <c r="D1060" s="51">
        <v>850</v>
      </c>
      <c r="E1060" s="52">
        <v>28007.558597597006</v>
      </c>
      <c r="F1060" s="53">
        <v>850</v>
      </c>
      <c r="G1060" s="101">
        <v>28007.558597597006</v>
      </c>
      <c r="H1060" s="17">
        <v>1.0993807614587703</v>
      </c>
      <c r="I1060" s="111">
        <v>1.0366220124529506</v>
      </c>
      <c r="J1060" s="112" t="str">
        <f t="shared" si="164"/>
        <v>No</v>
      </c>
      <c r="K1060" s="146" t="b">
        <f t="shared" si="169"/>
        <v>0</v>
      </c>
      <c r="L1060" s="107">
        <f>IF(H1060&lt;I1060,D1060-F1060,0)</f>
        <v>0</v>
      </c>
      <c r="M1060" s="27">
        <f t="shared" si="165"/>
        <v>0</v>
      </c>
      <c r="N1060" s="27">
        <v>32.950068938349418</v>
      </c>
      <c r="O1060" s="27">
        <f t="shared" si="166"/>
        <v>0</v>
      </c>
      <c r="P1060" s="14"/>
      <c r="Q1060" s="14"/>
      <c r="R1060" s="54"/>
      <c r="S1060" s="2"/>
      <c r="T1060" s="2"/>
    </row>
    <row r="1061" spans="1:20" x14ac:dyDescent="0.35">
      <c r="A1061" s="97">
        <v>43866</v>
      </c>
      <c r="B1061" s="10">
        <v>0.375</v>
      </c>
      <c r="C1061" s="18" t="s">
        <v>15</v>
      </c>
      <c r="D1061" s="51">
        <v>478.29574584960938</v>
      </c>
      <c r="E1061" s="52">
        <v>0</v>
      </c>
      <c r="F1061" s="53">
        <v>478.29574584960938</v>
      </c>
      <c r="G1061" s="101">
        <v>0</v>
      </c>
      <c r="H1061" s="17">
        <v>1.0993807614587703</v>
      </c>
      <c r="I1061" s="111">
        <v>1.0366220124529506</v>
      </c>
      <c r="J1061" s="112" t="str">
        <f t="shared" si="164"/>
        <v>No</v>
      </c>
      <c r="K1061" s="146" t="b">
        <f t="shared" si="169"/>
        <v>0</v>
      </c>
      <c r="L1061" s="107">
        <f>IF(H1061&lt;I1061,D1061-F1061,0)</f>
        <v>0</v>
      </c>
      <c r="M1061" s="27">
        <f t="shared" si="165"/>
        <v>0</v>
      </c>
      <c r="N1061" s="27">
        <v>0</v>
      </c>
      <c r="O1061" s="27">
        <f t="shared" si="166"/>
        <v>0</v>
      </c>
      <c r="P1061" s="14"/>
      <c r="Q1061" s="14"/>
      <c r="R1061" s="54"/>
      <c r="S1061" s="2"/>
      <c r="T1061" s="2"/>
    </row>
    <row r="1062" spans="1:20" x14ac:dyDescent="0.35">
      <c r="A1062" s="97">
        <v>43866</v>
      </c>
      <c r="B1062" s="10">
        <v>0.41666666666666702</v>
      </c>
      <c r="C1062" s="18" t="s">
        <v>24</v>
      </c>
      <c r="D1062" s="51">
        <v>1000</v>
      </c>
      <c r="E1062" s="52">
        <v>32218.830017726999</v>
      </c>
      <c r="F1062" s="53">
        <v>1000</v>
      </c>
      <c r="G1062" s="101">
        <v>32218.830017726999</v>
      </c>
      <c r="H1062" s="17">
        <v>1.3178311794419075</v>
      </c>
      <c r="I1062" s="111">
        <v>0.98351170510491503</v>
      </c>
      <c r="J1062" s="112" t="str">
        <f t="shared" si="164"/>
        <v>No</v>
      </c>
      <c r="K1062" s="146" t="b">
        <f>OR(($D$1069-$F$1069)&gt;0,($D$1071-$F$1071)&gt;0)</f>
        <v>0</v>
      </c>
      <c r="L1062" s="107">
        <f>IF(H1062&lt;I1062,D1062-F1062,0)</f>
        <v>0</v>
      </c>
      <c r="M1062" s="27">
        <f t="shared" si="165"/>
        <v>0</v>
      </c>
      <c r="N1062" s="27">
        <v>32.218830017727001</v>
      </c>
      <c r="O1062" s="27">
        <f t="shared" si="166"/>
        <v>0</v>
      </c>
      <c r="P1062" s="14"/>
      <c r="Q1062" s="14"/>
      <c r="R1062" s="54"/>
      <c r="S1062" s="2"/>
      <c r="T1062" s="2"/>
    </row>
    <row r="1063" spans="1:20" x14ac:dyDescent="0.35">
      <c r="A1063" s="97">
        <v>43866</v>
      </c>
      <c r="B1063" s="10">
        <v>0.41666666666666702</v>
      </c>
      <c r="C1063" s="18" t="s">
        <v>23</v>
      </c>
      <c r="D1063" s="51">
        <v>594.9999999999925</v>
      </c>
      <c r="E1063" s="52">
        <v>31950.339767578873</v>
      </c>
      <c r="F1063" s="53">
        <v>594.9999999999925</v>
      </c>
      <c r="G1063" s="101">
        <v>31950.339767578873</v>
      </c>
      <c r="H1063" s="17">
        <v>1.3178311794419075</v>
      </c>
      <c r="I1063" s="111">
        <v>0.98351170510491503</v>
      </c>
      <c r="J1063" s="112" t="str">
        <f t="shared" si="164"/>
        <v>No</v>
      </c>
      <c r="K1063" s="146" t="b">
        <f t="shared" ref="K1063:K1071" si="170">OR(($D$1069-$F$1069)&gt;0,($D$1071-$F$1071)&gt;0)</f>
        <v>0</v>
      </c>
      <c r="L1063" s="107">
        <f>IF(H1063&lt;I1063,D1063-F1063,0)</f>
        <v>0</v>
      </c>
      <c r="M1063" s="27">
        <f t="shared" si="165"/>
        <v>0</v>
      </c>
      <c r="N1063" s="27">
        <v>53.698050029545001</v>
      </c>
      <c r="O1063" s="27">
        <f t="shared" si="166"/>
        <v>0</v>
      </c>
      <c r="P1063" s="14"/>
      <c r="Q1063" s="14"/>
      <c r="R1063" s="54"/>
      <c r="S1063" s="2"/>
      <c r="T1063" s="2"/>
    </row>
    <row r="1064" spans="1:20" x14ac:dyDescent="0.35">
      <c r="A1064" s="97">
        <v>43866</v>
      </c>
      <c r="B1064" s="10">
        <v>0.41666666666666702</v>
      </c>
      <c r="C1064" s="18" t="s">
        <v>22</v>
      </c>
      <c r="D1064" s="51">
        <v>680</v>
      </c>
      <c r="E1064" s="52">
        <v>36514.674020090599</v>
      </c>
      <c r="F1064" s="53">
        <v>680</v>
      </c>
      <c r="G1064" s="101">
        <v>36514.674020090599</v>
      </c>
      <c r="H1064" s="17">
        <v>1.3178311794419075</v>
      </c>
      <c r="I1064" s="111">
        <v>0.98351170510491503</v>
      </c>
      <c r="J1064" s="112" t="str">
        <f t="shared" si="164"/>
        <v>No</v>
      </c>
      <c r="K1064" s="146" t="b">
        <f t="shared" si="170"/>
        <v>0</v>
      </c>
      <c r="L1064" s="107">
        <f>IF(H1064&lt;I1064,D1064-F1064,0)</f>
        <v>0</v>
      </c>
      <c r="M1064" s="27">
        <f t="shared" si="165"/>
        <v>0</v>
      </c>
      <c r="N1064" s="27">
        <v>53.698050029545001</v>
      </c>
      <c r="O1064" s="27">
        <f t="shared" si="166"/>
        <v>0</v>
      </c>
      <c r="P1064" s="14"/>
      <c r="Q1064" s="14"/>
      <c r="R1064" s="54"/>
      <c r="S1064" s="2"/>
      <c r="T1064" s="2"/>
    </row>
    <row r="1065" spans="1:20" x14ac:dyDescent="0.35">
      <c r="A1065" s="97">
        <v>43866</v>
      </c>
      <c r="B1065" s="10">
        <v>0.41666666666666702</v>
      </c>
      <c r="C1065" s="18" t="s">
        <v>21</v>
      </c>
      <c r="D1065" s="51">
        <v>252.4055527678712</v>
      </c>
      <c r="E1065" s="52">
        <v>18975.16040036975</v>
      </c>
      <c r="F1065" s="53">
        <v>252.4055527678712</v>
      </c>
      <c r="G1065" s="101">
        <v>18975.16040036975</v>
      </c>
      <c r="H1065" s="17">
        <v>1.3178311794419075</v>
      </c>
      <c r="I1065" s="111">
        <v>0.98351170510491503</v>
      </c>
      <c r="J1065" s="112" t="str">
        <f t="shared" si="164"/>
        <v>No</v>
      </c>
      <c r="K1065" s="146" t="b">
        <f t="shared" si="170"/>
        <v>0</v>
      </c>
      <c r="L1065" s="107">
        <f>IF(H1065&lt;I1065,D1065-F1065,0)</f>
        <v>0</v>
      </c>
      <c r="M1065" s="27">
        <f t="shared" si="165"/>
        <v>0</v>
      </c>
      <c r="N1065" s="27">
        <v>75.177270041363002</v>
      </c>
      <c r="O1065" s="27">
        <f t="shared" si="166"/>
        <v>0</v>
      </c>
      <c r="P1065" s="14"/>
      <c r="Q1065" s="14"/>
      <c r="R1065" s="54"/>
      <c r="S1065" s="2"/>
      <c r="T1065" s="2"/>
    </row>
    <row r="1066" spans="1:20" x14ac:dyDescent="0.35">
      <c r="A1066" s="97">
        <v>43866</v>
      </c>
      <c r="B1066" s="10">
        <v>0.41666666666666702</v>
      </c>
      <c r="C1066" s="18" t="s">
        <v>20</v>
      </c>
      <c r="D1066" s="51">
        <v>510.00000000000006</v>
      </c>
      <c r="E1066" s="52">
        <v>38340.407721095136</v>
      </c>
      <c r="F1066" s="53">
        <v>510.00000000000006</v>
      </c>
      <c r="G1066" s="101">
        <v>38340.407721095136</v>
      </c>
      <c r="H1066" s="17">
        <v>1.3178311794419075</v>
      </c>
      <c r="I1066" s="111">
        <v>0.98351170510491503</v>
      </c>
      <c r="J1066" s="112" t="str">
        <f t="shared" si="164"/>
        <v>No</v>
      </c>
      <c r="K1066" s="146" t="b">
        <f t="shared" si="170"/>
        <v>0</v>
      </c>
      <c r="L1066" s="107">
        <f>IF(H1066&lt;I1066,D1066-F1066,0)</f>
        <v>0</v>
      </c>
      <c r="M1066" s="27">
        <f t="shared" si="165"/>
        <v>0</v>
      </c>
      <c r="N1066" s="27">
        <v>75.177270041363002</v>
      </c>
      <c r="O1066" s="27">
        <f t="shared" si="166"/>
        <v>0</v>
      </c>
      <c r="P1066" s="14"/>
      <c r="Q1066" s="14"/>
      <c r="R1066" s="54"/>
      <c r="S1066" s="2"/>
      <c r="T1066" s="2"/>
    </row>
    <row r="1067" spans="1:20" x14ac:dyDescent="0.35">
      <c r="A1067" s="97">
        <v>43866</v>
      </c>
      <c r="B1067" s="10">
        <v>0.41666666666666702</v>
      </c>
      <c r="C1067" s="18" t="s">
        <v>19</v>
      </c>
      <c r="D1067" s="51">
        <v>680</v>
      </c>
      <c r="E1067" s="52">
        <v>21908.80441205436</v>
      </c>
      <c r="F1067" s="53">
        <v>680</v>
      </c>
      <c r="G1067" s="101">
        <v>21908.80441205436</v>
      </c>
      <c r="H1067" s="17">
        <v>1.3178311794419075</v>
      </c>
      <c r="I1067" s="111">
        <v>0.98351170510491503</v>
      </c>
      <c r="J1067" s="112" t="str">
        <f t="shared" si="164"/>
        <v>No</v>
      </c>
      <c r="K1067" s="146" t="b">
        <f t="shared" si="170"/>
        <v>0</v>
      </c>
      <c r="L1067" s="107">
        <f>IF(H1067&lt;I1067,D1067-F1067,0)</f>
        <v>0</v>
      </c>
      <c r="M1067" s="27">
        <f t="shared" si="165"/>
        <v>0</v>
      </c>
      <c r="N1067" s="27">
        <v>32.218830017727001</v>
      </c>
      <c r="O1067" s="27">
        <f t="shared" si="166"/>
        <v>0</v>
      </c>
      <c r="P1067" s="14"/>
      <c r="Q1067" s="14"/>
      <c r="R1067" s="54"/>
      <c r="S1067" s="2"/>
      <c r="T1067" s="2"/>
    </row>
    <row r="1068" spans="1:20" x14ac:dyDescent="0.35">
      <c r="A1068" s="97">
        <v>43866</v>
      </c>
      <c r="B1068" s="10">
        <v>0.41666666666666702</v>
      </c>
      <c r="C1068" s="18" t="s">
        <v>18</v>
      </c>
      <c r="D1068" s="51">
        <v>499.82860388410057</v>
      </c>
      <c r="E1068" s="52">
        <v>37575.749928592486</v>
      </c>
      <c r="F1068" s="53">
        <v>499.82860388410057</v>
      </c>
      <c r="G1068" s="101">
        <v>37575.749928592486</v>
      </c>
      <c r="H1068" s="17">
        <v>1.3178311794419075</v>
      </c>
      <c r="I1068" s="111">
        <v>0.98351170510491503</v>
      </c>
      <c r="J1068" s="112" t="str">
        <f t="shared" si="164"/>
        <v>No</v>
      </c>
      <c r="K1068" s="146" t="b">
        <f t="shared" si="170"/>
        <v>0</v>
      </c>
      <c r="L1068" s="107">
        <f>IF(H1068&lt;I1068,D1068-F1068,0)</f>
        <v>0</v>
      </c>
      <c r="M1068" s="27">
        <f t="shared" si="165"/>
        <v>0</v>
      </c>
      <c r="N1068" s="27">
        <v>75.177270041363002</v>
      </c>
      <c r="O1068" s="27">
        <f t="shared" si="166"/>
        <v>0</v>
      </c>
      <c r="P1068" s="14"/>
      <c r="Q1068" s="14"/>
      <c r="R1068" s="54"/>
      <c r="S1068" s="2"/>
      <c r="T1068" s="2"/>
    </row>
    <row r="1069" spans="1:20" x14ac:dyDescent="0.35">
      <c r="A1069" s="97">
        <v>43866</v>
      </c>
      <c r="B1069" s="10">
        <v>0.41666666666666702</v>
      </c>
      <c r="C1069" s="18" t="s">
        <v>17</v>
      </c>
      <c r="D1069" s="51">
        <v>401.334228515625</v>
      </c>
      <c r="E1069" s="52">
        <v>0</v>
      </c>
      <c r="F1069" s="53">
        <v>401.334228515625</v>
      </c>
      <c r="G1069" s="101">
        <v>0</v>
      </c>
      <c r="H1069" s="17">
        <v>1.3178311794419075</v>
      </c>
      <c r="I1069" s="111">
        <v>0.98351170510491503</v>
      </c>
      <c r="J1069" s="112" t="str">
        <f t="shared" si="164"/>
        <v>No</v>
      </c>
      <c r="K1069" s="146" t="b">
        <f t="shared" si="170"/>
        <v>0</v>
      </c>
      <c r="L1069" s="107">
        <f>IF(H1069&lt;I1069,D1069-F1069,0)</f>
        <v>0</v>
      </c>
      <c r="M1069" s="27">
        <f t="shared" si="165"/>
        <v>0</v>
      </c>
      <c r="N1069" s="27">
        <v>0</v>
      </c>
      <c r="O1069" s="27">
        <f t="shared" si="166"/>
        <v>0</v>
      </c>
      <c r="P1069" s="14"/>
      <c r="Q1069" s="14"/>
      <c r="R1069" s="54"/>
      <c r="S1069" s="2"/>
      <c r="T1069" s="2"/>
    </row>
    <row r="1070" spans="1:20" x14ac:dyDescent="0.35">
      <c r="A1070" s="97">
        <v>43866</v>
      </c>
      <c r="B1070" s="10">
        <v>0.41666666666666702</v>
      </c>
      <c r="C1070" s="18" t="s">
        <v>16</v>
      </c>
      <c r="D1070" s="51">
        <v>850</v>
      </c>
      <c r="E1070" s="52">
        <v>27386.005515067951</v>
      </c>
      <c r="F1070" s="53">
        <v>850</v>
      </c>
      <c r="G1070" s="101">
        <v>27386.005515067951</v>
      </c>
      <c r="H1070" s="17">
        <v>1.3178311794419075</v>
      </c>
      <c r="I1070" s="111">
        <v>0.98351170510491503</v>
      </c>
      <c r="J1070" s="112" t="str">
        <f t="shared" si="164"/>
        <v>No</v>
      </c>
      <c r="K1070" s="146" t="b">
        <f t="shared" si="170"/>
        <v>0</v>
      </c>
      <c r="L1070" s="107">
        <f>IF(H1070&lt;I1070,D1070-F1070,0)</f>
        <v>0</v>
      </c>
      <c r="M1070" s="27">
        <f t="shared" si="165"/>
        <v>0</v>
      </c>
      <c r="N1070" s="27">
        <v>32.218830017727001</v>
      </c>
      <c r="O1070" s="27">
        <f t="shared" si="166"/>
        <v>0</v>
      </c>
      <c r="P1070" s="14"/>
      <c r="Q1070" s="14"/>
      <c r="R1070" s="54"/>
      <c r="S1070" s="2"/>
      <c r="T1070" s="2"/>
    </row>
    <row r="1071" spans="1:20" x14ac:dyDescent="0.35">
      <c r="A1071" s="97">
        <v>43866</v>
      </c>
      <c r="B1071" s="10">
        <v>0.41666666666666702</v>
      </c>
      <c r="C1071" s="18" t="s">
        <v>15</v>
      </c>
      <c r="D1071" s="51">
        <v>573.3345947265625</v>
      </c>
      <c r="E1071" s="52">
        <v>0</v>
      </c>
      <c r="F1071" s="53">
        <v>573.3345947265625</v>
      </c>
      <c r="G1071" s="101">
        <v>0</v>
      </c>
      <c r="H1071" s="17">
        <v>1.3178311794419075</v>
      </c>
      <c r="I1071" s="111">
        <v>0.98351170510491503</v>
      </c>
      <c r="J1071" s="112" t="str">
        <f t="shared" si="164"/>
        <v>No</v>
      </c>
      <c r="K1071" s="146" t="b">
        <f t="shared" si="170"/>
        <v>0</v>
      </c>
      <c r="L1071" s="107">
        <f>IF(H1071&lt;I1071,D1071-F1071,0)</f>
        <v>0</v>
      </c>
      <c r="M1071" s="27">
        <f t="shared" si="165"/>
        <v>0</v>
      </c>
      <c r="N1071" s="27">
        <v>0</v>
      </c>
      <c r="O1071" s="27">
        <f t="shared" si="166"/>
        <v>0</v>
      </c>
      <c r="P1071" s="14"/>
      <c r="Q1071" s="14"/>
      <c r="R1071" s="54"/>
      <c r="S1071" s="2"/>
      <c r="T1071" s="2"/>
    </row>
    <row r="1072" spans="1:20" x14ac:dyDescent="0.35">
      <c r="A1072" s="97">
        <v>43866</v>
      </c>
      <c r="B1072" s="10">
        <v>0.45833333333333398</v>
      </c>
      <c r="C1072" s="18" t="s">
        <v>24</v>
      </c>
      <c r="D1072" s="51">
        <v>1000</v>
      </c>
      <c r="E1072" s="52">
        <v>32211.44376600354</v>
      </c>
      <c r="F1072" s="53">
        <v>1000</v>
      </c>
      <c r="G1072" s="101">
        <v>32211.44376600354</v>
      </c>
      <c r="H1072" s="17">
        <v>1.3789662805249046</v>
      </c>
      <c r="I1072" s="111">
        <v>0.9586426281814775</v>
      </c>
      <c r="J1072" s="112" t="str">
        <f t="shared" si="164"/>
        <v>No</v>
      </c>
      <c r="K1072" s="146" t="b">
        <f>OR(($D$1079-$F$1079)&gt;0,($D$1081-$F$1081)&gt;0)</f>
        <v>0</v>
      </c>
      <c r="L1072" s="107">
        <f>IF(H1072&lt;I1072,D1072-F1072,0)</f>
        <v>0</v>
      </c>
      <c r="M1072" s="27">
        <f t="shared" si="165"/>
        <v>0</v>
      </c>
      <c r="N1072" s="27">
        <v>32.211443766003541</v>
      </c>
      <c r="O1072" s="27">
        <f t="shared" si="166"/>
        <v>0</v>
      </c>
      <c r="P1072" s="14"/>
      <c r="Q1072" s="14"/>
      <c r="R1072" s="54"/>
      <c r="S1072" s="2"/>
      <c r="T1072" s="2"/>
    </row>
    <row r="1073" spans="1:20" x14ac:dyDescent="0.35">
      <c r="A1073" s="97">
        <v>43866</v>
      </c>
      <c r="B1073" s="10">
        <v>0.45833333333333398</v>
      </c>
      <c r="C1073" s="18" t="s">
        <v>23</v>
      </c>
      <c r="D1073" s="51">
        <v>594.99999999994554</v>
      </c>
      <c r="E1073" s="52">
        <v>31943.01506795059</v>
      </c>
      <c r="F1073" s="53">
        <v>594.99999999994554</v>
      </c>
      <c r="G1073" s="101">
        <v>31943.01506795059</v>
      </c>
      <c r="H1073" s="17">
        <v>1.3789662805249046</v>
      </c>
      <c r="I1073" s="111">
        <v>0.9586426281814775</v>
      </c>
      <c r="J1073" s="112" t="str">
        <f t="shared" si="164"/>
        <v>No</v>
      </c>
      <c r="K1073" s="146" t="b">
        <f t="shared" ref="K1073:K1081" si="171">OR(($D$1079-$F$1079)&gt;0,($D$1081-$F$1081)&gt;0)</f>
        <v>0</v>
      </c>
      <c r="L1073" s="107">
        <f>IF(H1073&lt;I1073,D1073-F1073,0)</f>
        <v>0</v>
      </c>
      <c r="M1073" s="27">
        <f t="shared" si="165"/>
        <v>0</v>
      </c>
      <c r="N1073" s="27">
        <v>53.685739610005903</v>
      </c>
      <c r="O1073" s="27">
        <f t="shared" si="166"/>
        <v>0</v>
      </c>
      <c r="P1073" s="14"/>
      <c r="Q1073" s="14"/>
      <c r="R1073" s="54"/>
      <c r="S1073" s="2"/>
      <c r="T1073" s="2"/>
    </row>
    <row r="1074" spans="1:20" x14ac:dyDescent="0.35">
      <c r="A1074" s="97">
        <v>43866</v>
      </c>
      <c r="B1074" s="10">
        <v>0.45833333333333398</v>
      </c>
      <c r="C1074" s="18" t="s">
        <v>22</v>
      </c>
      <c r="D1074" s="51">
        <v>680</v>
      </c>
      <c r="E1074" s="52">
        <v>36506.302934804015</v>
      </c>
      <c r="F1074" s="53">
        <v>680</v>
      </c>
      <c r="G1074" s="101">
        <v>36506.302934804015</v>
      </c>
      <c r="H1074" s="17">
        <v>1.3789662805249046</v>
      </c>
      <c r="I1074" s="111">
        <v>0.9586426281814775</v>
      </c>
      <c r="J1074" s="112" t="str">
        <f t="shared" si="164"/>
        <v>No</v>
      </c>
      <c r="K1074" s="146" t="b">
        <f t="shared" si="171"/>
        <v>0</v>
      </c>
      <c r="L1074" s="107">
        <f>IF(H1074&lt;I1074,D1074-F1074,0)</f>
        <v>0</v>
      </c>
      <c r="M1074" s="27">
        <f t="shared" si="165"/>
        <v>0</v>
      </c>
      <c r="N1074" s="27">
        <v>53.685739610005903</v>
      </c>
      <c r="O1074" s="27">
        <f t="shared" si="166"/>
        <v>0</v>
      </c>
      <c r="P1074" s="14"/>
      <c r="Q1074" s="14"/>
      <c r="R1074" s="54"/>
      <c r="S1074" s="2"/>
      <c r="T1074" s="2"/>
    </row>
    <row r="1075" spans="1:20" x14ac:dyDescent="0.35">
      <c r="A1075" s="97">
        <v>43866</v>
      </c>
      <c r="B1075" s="10">
        <v>0.45833333333333398</v>
      </c>
      <c r="C1075" s="18" t="s">
        <v>21</v>
      </c>
      <c r="D1075" s="51">
        <v>129.07277984211561</v>
      </c>
      <c r="E1075" s="52">
        <v>9701.1147090808117</v>
      </c>
      <c r="F1075" s="53">
        <v>129.07277984211561</v>
      </c>
      <c r="G1075" s="101">
        <v>9701.1147090808117</v>
      </c>
      <c r="H1075" s="17">
        <v>1.3789662805249046</v>
      </c>
      <c r="I1075" s="111">
        <v>0.9586426281814775</v>
      </c>
      <c r="J1075" s="112" t="str">
        <f t="shared" si="164"/>
        <v>No</v>
      </c>
      <c r="K1075" s="146" t="b">
        <f t="shared" si="171"/>
        <v>0</v>
      </c>
      <c r="L1075" s="107">
        <f>IF(H1075&lt;I1075,D1075-F1075,0)</f>
        <v>0</v>
      </c>
      <c r="M1075" s="27">
        <f t="shared" si="165"/>
        <v>0</v>
      </c>
      <c r="N1075" s="27">
        <v>75.160035454008266</v>
      </c>
      <c r="O1075" s="27">
        <f t="shared" si="166"/>
        <v>0</v>
      </c>
      <c r="P1075" s="14"/>
      <c r="Q1075" s="14"/>
      <c r="R1075" s="54"/>
      <c r="S1075" s="2"/>
      <c r="T1075" s="2"/>
    </row>
    <row r="1076" spans="1:20" x14ac:dyDescent="0.35">
      <c r="A1076" s="97">
        <v>43866</v>
      </c>
      <c r="B1076" s="10">
        <v>0.45833333333333398</v>
      </c>
      <c r="C1076" s="18" t="s">
        <v>20</v>
      </c>
      <c r="D1076" s="51">
        <v>510.00000000000006</v>
      </c>
      <c r="E1076" s="52">
        <v>38331.61808154422</v>
      </c>
      <c r="F1076" s="53">
        <v>510.00000000000006</v>
      </c>
      <c r="G1076" s="101">
        <v>38331.61808154422</v>
      </c>
      <c r="H1076" s="17">
        <v>1.3789662805249046</v>
      </c>
      <c r="I1076" s="111">
        <v>0.9586426281814775</v>
      </c>
      <c r="J1076" s="112" t="str">
        <f t="shared" si="164"/>
        <v>No</v>
      </c>
      <c r="K1076" s="146" t="b">
        <f t="shared" si="171"/>
        <v>0</v>
      </c>
      <c r="L1076" s="107">
        <f>IF(H1076&lt;I1076,D1076-F1076,0)</f>
        <v>0</v>
      </c>
      <c r="M1076" s="27">
        <f t="shared" si="165"/>
        <v>0</v>
      </c>
      <c r="N1076" s="27">
        <v>75.160035454008266</v>
      </c>
      <c r="O1076" s="27">
        <f t="shared" si="166"/>
        <v>0</v>
      </c>
      <c r="P1076" s="14"/>
      <c r="Q1076" s="14"/>
      <c r="R1076" s="54"/>
      <c r="S1076" s="2"/>
      <c r="T1076" s="2"/>
    </row>
    <row r="1077" spans="1:20" x14ac:dyDescent="0.35">
      <c r="A1077" s="97">
        <v>43866</v>
      </c>
      <c r="B1077" s="10">
        <v>0.45833333333333398</v>
      </c>
      <c r="C1077" s="18" t="s">
        <v>19</v>
      </c>
      <c r="D1077" s="51">
        <v>680</v>
      </c>
      <c r="E1077" s="52">
        <v>21903.781760882408</v>
      </c>
      <c r="F1077" s="53">
        <v>680</v>
      </c>
      <c r="G1077" s="101">
        <v>21903.781760882408</v>
      </c>
      <c r="H1077" s="17">
        <v>1.3789662805249046</v>
      </c>
      <c r="I1077" s="111">
        <v>0.9586426281814775</v>
      </c>
      <c r="J1077" s="112" t="str">
        <f t="shared" si="164"/>
        <v>No</v>
      </c>
      <c r="K1077" s="146" t="b">
        <f t="shared" si="171"/>
        <v>0</v>
      </c>
      <c r="L1077" s="107">
        <f>IF(H1077&lt;I1077,D1077-F1077,0)</f>
        <v>0</v>
      </c>
      <c r="M1077" s="27">
        <f t="shared" si="165"/>
        <v>0</v>
      </c>
      <c r="N1077" s="27">
        <v>32.211443766003541</v>
      </c>
      <c r="O1077" s="27">
        <f t="shared" si="166"/>
        <v>0</v>
      </c>
      <c r="P1077" s="14"/>
      <c r="Q1077" s="14"/>
      <c r="R1077" s="54"/>
      <c r="S1077" s="2"/>
      <c r="T1077" s="2"/>
    </row>
    <row r="1078" spans="1:20" x14ac:dyDescent="0.35">
      <c r="A1078" s="97">
        <v>43866</v>
      </c>
      <c r="B1078" s="10">
        <v>0.45833333333333398</v>
      </c>
      <c r="C1078" s="18" t="s">
        <v>18</v>
      </c>
      <c r="D1078" s="51">
        <v>497.15643201106553</v>
      </c>
      <c r="E1078" s="52">
        <v>37366.295056139934</v>
      </c>
      <c r="F1078" s="53">
        <v>497.15643201106553</v>
      </c>
      <c r="G1078" s="101">
        <v>37366.295056139934</v>
      </c>
      <c r="H1078" s="17">
        <v>1.3789662805249046</v>
      </c>
      <c r="I1078" s="111">
        <v>0.9586426281814775</v>
      </c>
      <c r="J1078" s="112" t="str">
        <f t="shared" si="164"/>
        <v>No</v>
      </c>
      <c r="K1078" s="146" t="b">
        <f t="shared" si="171"/>
        <v>0</v>
      </c>
      <c r="L1078" s="107">
        <f>IF(H1078&lt;I1078,D1078-F1078,0)</f>
        <v>0</v>
      </c>
      <c r="M1078" s="27">
        <f t="shared" si="165"/>
        <v>0</v>
      </c>
      <c r="N1078" s="27">
        <v>75.160035454008266</v>
      </c>
      <c r="O1078" s="27">
        <f t="shared" si="166"/>
        <v>0</v>
      </c>
      <c r="P1078" s="14"/>
      <c r="Q1078" s="14"/>
      <c r="R1078" s="54"/>
      <c r="S1078" s="2"/>
      <c r="T1078" s="2"/>
    </row>
    <row r="1079" spans="1:20" x14ac:dyDescent="0.35">
      <c r="A1079" s="97">
        <v>43866</v>
      </c>
      <c r="B1079" s="10">
        <v>0.45833333333333398</v>
      </c>
      <c r="C1079" s="18" t="s">
        <v>17</v>
      </c>
      <c r="D1079" s="51">
        <v>419.95242309570313</v>
      </c>
      <c r="E1079" s="52">
        <v>0</v>
      </c>
      <c r="F1079" s="53">
        <v>419.95242309570313</v>
      </c>
      <c r="G1079" s="101">
        <v>0</v>
      </c>
      <c r="H1079" s="17">
        <v>1.3789662805249046</v>
      </c>
      <c r="I1079" s="111">
        <v>0.9586426281814775</v>
      </c>
      <c r="J1079" s="112" t="str">
        <f t="shared" si="164"/>
        <v>No</v>
      </c>
      <c r="K1079" s="146" t="b">
        <f t="shared" si="171"/>
        <v>0</v>
      </c>
      <c r="L1079" s="107">
        <f>IF(H1079&lt;I1079,D1079-F1079,0)</f>
        <v>0</v>
      </c>
      <c r="M1079" s="27">
        <f t="shared" si="165"/>
        <v>0</v>
      </c>
      <c r="N1079" s="27">
        <v>0</v>
      </c>
      <c r="O1079" s="27">
        <f t="shared" si="166"/>
        <v>0</v>
      </c>
      <c r="P1079" s="14"/>
      <c r="Q1079" s="14"/>
      <c r="R1079" s="54"/>
      <c r="S1079" s="2"/>
      <c r="T1079" s="2"/>
    </row>
    <row r="1080" spans="1:20" x14ac:dyDescent="0.35">
      <c r="A1080" s="97">
        <v>43866</v>
      </c>
      <c r="B1080" s="10">
        <v>0.45833333333333398</v>
      </c>
      <c r="C1080" s="18" t="s">
        <v>16</v>
      </c>
      <c r="D1080" s="51">
        <v>850</v>
      </c>
      <c r="E1080" s="52">
        <v>27379.727201103011</v>
      </c>
      <c r="F1080" s="53">
        <v>850</v>
      </c>
      <c r="G1080" s="101">
        <v>27379.727201103011</v>
      </c>
      <c r="H1080" s="17">
        <v>1.3789662805249046</v>
      </c>
      <c r="I1080" s="111">
        <v>0.9586426281814775</v>
      </c>
      <c r="J1080" s="112" t="str">
        <f t="shared" si="164"/>
        <v>No</v>
      </c>
      <c r="K1080" s="146" t="b">
        <f t="shared" si="171"/>
        <v>0</v>
      </c>
      <c r="L1080" s="107">
        <f>IF(H1080&lt;I1080,D1080-F1080,0)</f>
        <v>0</v>
      </c>
      <c r="M1080" s="27">
        <f t="shared" si="165"/>
        <v>0</v>
      </c>
      <c r="N1080" s="27">
        <v>32.211443766003541</v>
      </c>
      <c r="O1080" s="27">
        <f t="shared" si="166"/>
        <v>0</v>
      </c>
      <c r="P1080" s="14"/>
      <c r="Q1080" s="14"/>
      <c r="R1080" s="54"/>
      <c r="S1080" s="2"/>
      <c r="T1080" s="2"/>
    </row>
    <row r="1081" spans="1:20" x14ac:dyDescent="0.35">
      <c r="A1081" s="97">
        <v>43866</v>
      </c>
      <c r="B1081" s="10">
        <v>0.45833333333333398</v>
      </c>
      <c r="C1081" s="18" t="s">
        <v>15</v>
      </c>
      <c r="D1081" s="51">
        <v>599.9320068359375</v>
      </c>
      <c r="E1081" s="52">
        <v>0</v>
      </c>
      <c r="F1081" s="53">
        <v>599.9320068359375</v>
      </c>
      <c r="G1081" s="101">
        <v>0</v>
      </c>
      <c r="H1081" s="17">
        <v>1.3789662805249046</v>
      </c>
      <c r="I1081" s="111">
        <v>0.9586426281814775</v>
      </c>
      <c r="J1081" s="112" t="str">
        <f t="shared" si="164"/>
        <v>No</v>
      </c>
      <c r="K1081" s="146" t="b">
        <f t="shared" si="171"/>
        <v>0</v>
      </c>
      <c r="L1081" s="107">
        <f>IF(H1081&lt;I1081,D1081-F1081,0)</f>
        <v>0</v>
      </c>
      <c r="M1081" s="27">
        <f t="shared" si="165"/>
        <v>0</v>
      </c>
      <c r="N1081" s="27">
        <v>0</v>
      </c>
      <c r="O1081" s="27">
        <f t="shared" si="166"/>
        <v>0</v>
      </c>
      <c r="P1081" s="14"/>
      <c r="Q1081" s="14"/>
      <c r="R1081" s="54"/>
      <c r="S1081" s="2"/>
      <c r="T1081" s="2"/>
    </row>
    <row r="1082" spans="1:20" x14ac:dyDescent="0.35">
      <c r="A1082" s="97">
        <v>43866</v>
      </c>
      <c r="B1082" s="10">
        <v>0.5</v>
      </c>
      <c r="C1082" s="18" t="s">
        <v>24</v>
      </c>
      <c r="D1082" s="51">
        <v>1000</v>
      </c>
      <c r="E1082" s="52">
        <v>31635.316131573763</v>
      </c>
      <c r="F1082" s="53">
        <v>1000</v>
      </c>
      <c r="G1082" s="101">
        <v>31635.316131573763</v>
      </c>
      <c r="H1082" s="17">
        <v>1.44866983527834</v>
      </c>
      <c r="I1082" s="111">
        <v>0.94398155540668005</v>
      </c>
      <c r="J1082" s="112" t="str">
        <f t="shared" si="164"/>
        <v>No</v>
      </c>
      <c r="K1082" s="146" t="b">
        <f>OR(($D$1089-$F$1089)&gt;0,($D$1091-$F$1091)&gt;0)</f>
        <v>1</v>
      </c>
      <c r="L1082" s="107">
        <f>D1082-F1082</f>
        <v>0</v>
      </c>
      <c r="M1082" s="27">
        <f t="shared" si="165"/>
        <v>0</v>
      </c>
      <c r="N1082" s="27">
        <v>31.635316131573763</v>
      </c>
      <c r="O1082" s="27">
        <f t="shared" si="166"/>
        <v>0</v>
      </c>
      <c r="P1082" s="14"/>
      <c r="Q1082" s="14"/>
      <c r="R1082" s="54"/>
      <c r="S1082" s="2"/>
      <c r="T1082" s="2"/>
    </row>
    <row r="1083" spans="1:20" x14ac:dyDescent="0.35">
      <c r="A1083" s="97">
        <v>43866</v>
      </c>
      <c r="B1083" s="10">
        <v>0.5</v>
      </c>
      <c r="C1083" s="18" t="s">
        <v>23</v>
      </c>
      <c r="D1083" s="51">
        <v>594.99999999991121</v>
      </c>
      <c r="E1083" s="52">
        <v>31371.688497139301</v>
      </c>
      <c r="F1083" s="53">
        <v>594.99999999991871</v>
      </c>
      <c r="G1083" s="101">
        <v>31371.688497139694</v>
      </c>
      <c r="H1083" s="17">
        <v>1.44866983527834</v>
      </c>
      <c r="I1083" s="111">
        <v>0.94398155540668005</v>
      </c>
      <c r="J1083" s="112" t="str">
        <f t="shared" si="164"/>
        <v>No</v>
      </c>
      <c r="K1083" s="146" t="b">
        <f t="shared" ref="K1083:K1091" si="172">OR(($D$1089-$F$1089)&gt;0,($D$1091-$F$1091)&gt;0)</f>
        <v>1</v>
      </c>
      <c r="L1083" s="107">
        <f t="shared" ref="L1083:L1131" si="173">D1083-F1083</f>
        <v>-7.503331289626658E-12</v>
      </c>
      <c r="M1083" s="27">
        <f t="shared" si="165"/>
        <v>5.1172719395253808E-11</v>
      </c>
      <c r="N1083" s="27">
        <v>52.72552688595627</v>
      </c>
      <c r="O1083" s="27">
        <f t="shared" si="166"/>
        <v>-3.9561709564544728E-10</v>
      </c>
      <c r="P1083" s="14"/>
      <c r="Q1083" s="14"/>
      <c r="R1083" s="54"/>
      <c r="S1083" s="2"/>
      <c r="T1083" s="2"/>
    </row>
    <row r="1084" spans="1:20" x14ac:dyDescent="0.35">
      <c r="A1084" s="97">
        <v>43866</v>
      </c>
      <c r="B1084" s="10">
        <v>0.5</v>
      </c>
      <c r="C1084" s="18" t="s">
        <v>22</v>
      </c>
      <c r="D1084" s="51">
        <v>680</v>
      </c>
      <c r="E1084" s="52">
        <v>35853.358282450266</v>
      </c>
      <c r="F1084" s="53">
        <v>680</v>
      </c>
      <c r="G1084" s="101">
        <v>35853.358282450266</v>
      </c>
      <c r="H1084" s="17">
        <v>1.44866983527834</v>
      </c>
      <c r="I1084" s="111">
        <v>0.94398155540668005</v>
      </c>
      <c r="J1084" s="112" t="str">
        <f t="shared" si="164"/>
        <v>No</v>
      </c>
      <c r="K1084" s="146" t="b">
        <f t="shared" si="172"/>
        <v>1</v>
      </c>
      <c r="L1084" s="107">
        <f t="shared" si="173"/>
        <v>0</v>
      </c>
      <c r="M1084" s="27">
        <f t="shared" si="165"/>
        <v>0</v>
      </c>
      <c r="N1084" s="27">
        <v>52.72552688595627</v>
      </c>
      <c r="O1084" s="27">
        <f t="shared" si="166"/>
        <v>0</v>
      </c>
      <c r="P1084" s="14"/>
      <c r="Q1084" s="14"/>
      <c r="R1084" s="54"/>
      <c r="S1084" s="2"/>
      <c r="T1084" s="2"/>
    </row>
    <row r="1085" spans="1:20" x14ac:dyDescent="0.35">
      <c r="A1085" s="97">
        <v>43866</v>
      </c>
      <c r="B1085" s="10">
        <v>0.5</v>
      </c>
      <c r="C1085" s="18" t="s">
        <v>21</v>
      </c>
      <c r="D1085" s="51">
        <v>47.962335637941237</v>
      </c>
      <c r="E1085" s="52">
        <v>3540.3751840681412</v>
      </c>
      <c r="F1085" s="53">
        <v>83.357863870809979</v>
      </c>
      <c r="G1085" s="101">
        <v>6153.1222097467844</v>
      </c>
      <c r="H1085" s="17">
        <v>1.44866983527834</v>
      </c>
      <c r="I1085" s="111">
        <v>0.94398155540668005</v>
      </c>
      <c r="J1085" s="112" t="str">
        <f t="shared" si="164"/>
        <v>No</v>
      </c>
      <c r="K1085" s="146" t="b">
        <f t="shared" si="172"/>
        <v>1</v>
      </c>
      <c r="L1085" s="107">
        <f t="shared" si="173"/>
        <v>-35.395528232868742</v>
      </c>
      <c r="M1085" s="27">
        <f t="shared" si="165"/>
        <v>241.39750254816482</v>
      </c>
      <c r="N1085" s="27">
        <v>73.815737640338781</v>
      </c>
      <c r="O1085" s="27">
        <f t="shared" si="166"/>
        <v>-2612.7470256786432</v>
      </c>
      <c r="P1085" s="14"/>
      <c r="Q1085" s="14"/>
      <c r="R1085" s="54"/>
      <c r="S1085" s="2"/>
      <c r="T1085" s="2"/>
    </row>
    <row r="1086" spans="1:20" x14ac:dyDescent="0.35">
      <c r="A1086" s="97">
        <v>43866</v>
      </c>
      <c r="B1086" s="10">
        <v>0.5</v>
      </c>
      <c r="C1086" s="18" t="s">
        <v>20</v>
      </c>
      <c r="D1086" s="51">
        <v>510.00000000000006</v>
      </c>
      <c r="E1086" s="52">
        <v>37646.026196572784</v>
      </c>
      <c r="F1086" s="53">
        <v>510.00000000000006</v>
      </c>
      <c r="G1086" s="101">
        <v>37646.026196572784</v>
      </c>
      <c r="H1086" s="17">
        <v>1.44866983527834</v>
      </c>
      <c r="I1086" s="111">
        <v>0.94398155540668005</v>
      </c>
      <c r="J1086" s="112" t="str">
        <f t="shared" si="164"/>
        <v>No</v>
      </c>
      <c r="K1086" s="146" t="b">
        <f t="shared" si="172"/>
        <v>1</v>
      </c>
      <c r="L1086" s="107">
        <f t="shared" si="173"/>
        <v>0</v>
      </c>
      <c r="M1086" s="27">
        <f t="shared" si="165"/>
        <v>0</v>
      </c>
      <c r="N1086" s="27">
        <v>73.815737640338781</v>
      </c>
      <c r="O1086" s="27">
        <f t="shared" si="166"/>
        <v>0</v>
      </c>
      <c r="P1086" s="14"/>
      <c r="Q1086" s="14"/>
      <c r="R1086" s="54"/>
      <c r="S1086" s="2"/>
      <c r="T1086" s="2"/>
    </row>
    <row r="1087" spans="1:20" x14ac:dyDescent="0.35">
      <c r="A1087" s="97">
        <v>43866</v>
      </c>
      <c r="B1087" s="10">
        <v>0.5</v>
      </c>
      <c r="C1087" s="18" t="s">
        <v>19</v>
      </c>
      <c r="D1087" s="51">
        <v>680</v>
      </c>
      <c r="E1087" s="52">
        <v>21512.014969470158</v>
      </c>
      <c r="F1087" s="53">
        <v>680</v>
      </c>
      <c r="G1087" s="101">
        <v>21512.014969470158</v>
      </c>
      <c r="H1087" s="17">
        <v>1.44866983527834</v>
      </c>
      <c r="I1087" s="111">
        <v>0.94398155540668005</v>
      </c>
      <c r="J1087" s="112" t="str">
        <f t="shared" si="164"/>
        <v>No</v>
      </c>
      <c r="K1087" s="146" t="b">
        <f t="shared" si="172"/>
        <v>1</v>
      </c>
      <c r="L1087" s="107">
        <f t="shared" si="173"/>
        <v>0</v>
      </c>
      <c r="M1087" s="27">
        <f t="shared" si="165"/>
        <v>0</v>
      </c>
      <c r="N1087" s="27">
        <v>31.635316131573763</v>
      </c>
      <c r="O1087" s="27">
        <f t="shared" si="166"/>
        <v>0</v>
      </c>
      <c r="P1087" s="14"/>
      <c r="Q1087" s="14"/>
      <c r="R1087" s="54"/>
      <c r="S1087" s="2"/>
      <c r="T1087" s="2"/>
    </row>
    <row r="1088" spans="1:20" x14ac:dyDescent="0.35">
      <c r="A1088" s="97">
        <v>43866</v>
      </c>
      <c r="B1088" s="10">
        <v>0.5</v>
      </c>
      <c r="C1088" s="18" t="s">
        <v>18</v>
      </c>
      <c r="D1088" s="51">
        <v>496.14532804081466</v>
      </c>
      <c r="E1088" s="52">
        <v>36623.333366140592</v>
      </c>
      <c r="F1088" s="53">
        <v>496.14532804081477</v>
      </c>
      <c r="G1088" s="101">
        <v>36623.333366140607</v>
      </c>
      <c r="H1088" s="17">
        <v>1.44866983527834</v>
      </c>
      <c r="I1088" s="111">
        <v>0.94398155540668005</v>
      </c>
      <c r="J1088" s="112" t="str">
        <f t="shared" si="164"/>
        <v>No</v>
      </c>
      <c r="K1088" s="146" t="b">
        <f t="shared" si="172"/>
        <v>1</v>
      </c>
      <c r="L1088" s="107">
        <f t="shared" si="173"/>
        <v>0</v>
      </c>
      <c r="M1088" s="27">
        <f t="shared" si="165"/>
        <v>0</v>
      </c>
      <c r="N1088" s="27">
        <v>73.815737640338781</v>
      </c>
      <c r="O1088" s="27">
        <f t="shared" si="166"/>
        <v>0</v>
      </c>
      <c r="P1088" s="14"/>
      <c r="Q1088" s="14"/>
      <c r="R1088" s="54"/>
      <c r="S1088" s="2"/>
      <c r="T1088" s="2"/>
    </row>
    <row r="1089" spans="1:20" x14ac:dyDescent="0.35">
      <c r="A1089" s="97">
        <v>43866</v>
      </c>
      <c r="B1089" s="10">
        <v>0.5</v>
      </c>
      <c r="C1089" s="18" t="s">
        <v>17</v>
      </c>
      <c r="D1089" s="51">
        <v>441.18002319335938</v>
      </c>
      <c r="E1089" s="52">
        <v>0</v>
      </c>
      <c r="F1089" s="53">
        <v>441.18002319335938</v>
      </c>
      <c r="G1089" s="101">
        <v>0</v>
      </c>
      <c r="H1089" s="17">
        <v>1.44866983527834</v>
      </c>
      <c r="I1089" s="111">
        <v>0.94398155540668005</v>
      </c>
      <c r="J1089" s="112" t="str">
        <f t="shared" si="164"/>
        <v>No</v>
      </c>
      <c r="K1089" s="146" t="b">
        <f t="shared" si="172"/>
        <v>1</v>
      </c>
      <c r="L1089" s="107">
        <f t="shared" si="173"/>
        <v>0</v>
      </c>
      <c r="M1089" s="27">
        <f t="shared" si="165"/>
        <v>0</v>
      </c>
      <c r="N1089" s="27">
        <v>0</v>
      </c>
      <c r="O1089" s="27">
        <f t="shared" si="166"/>
        <v>0</v>
      </c>
      <c r="P1089" s="14"/>
      <c r="Q1089" s="14"/>
      <c r="R1089" s="54"/>
      <c r="S1089" s="2"/>
      <c r="T1089" s="2"/>
    </row>
    <row r="1090" spans="1:20" x14ac:dyDescent="0.35">
      <c r="A1090" s="97">
        <v>43866</v>
      </c>
      <c r="B1090" s="10">
        <v>0.5</v>
      </c>
      <c r="C1090" s="18" t="s">
        <v>16</v>
      </c>
      <c r="D1090" s="51">
        <v>850</v>
      </c>
      <c r="E1090" s="52">
        <v>26890.0187118377</v>
      </c>
      <c r="F1090" s="53">
        <v>850</v>
      </c>
      <c r="G1090" s="101">
        <v>26890.0187118377</v>
      </c>
      <c r="H1090" s="17">
        <v>1.44866983527834</v>
      </c>
      <c r="I1090" s="111">
        <v>0.94398155540668005</v>
      </c>
      <c r="J1090" s="112" t="str">
        <f t="shared" ref="J1090:J1153" si="174">IF(H1090&lt;I1090,"Sí","No")</f>
        <v>No</v>
      </c>
      <c r="K1090" s="146" t="b">
        <f t="shared" si="172"/>
        <v>1</v>
      </c>
      <c r="L1090" s="107">
        <f t="shared" si="173"/>
        <v>0</v>
      </c>
      <c r="M1090" s="27">
        <f t="shared" ref="M1090:M1153" si="175">ABS(L1090*6.82)</f>
        <v>0</v>
      </c>
      <c r="N1090" s="27">
        <v>31.635316131573763</v>
      </c>
      <c r="O1090" s="27">
        <f t="shared" ref="O1090:O1153" si="176">IF(L1090&gt;0, L1090*N1090*1.5, L1090*N1090)</f>
        <v>0</v>
      </c>
      <c r="P1090" s="14"/>
      <c r="Q1090" s="14"/>
      <c r="R1090" s="54"/>
      <c r="S1090" s="2"/>
      <c r="T1090" s="2"/>
    </row>
    <row r="1091" spans="1:20" x14ac:dyDescent="0.35">
      <c r="A1091" s="97">
        <v>43866</v>
      </c>
      <c r="B1091" s="10">
        <v>0.5</v>
      </c>
      <c r="C1091" s="18" t="s">
        <v>15</v>
      </c>
      <c r="D1091" s="51">
        <v>630.2572021484375</v>
      </c>
      <c r="E1091" s="52">
        <v>0</v>
      </c>
      <c r="F1091" s="53">
        <v>594.86167391507342</v>
      </c>
      <c r="G1091" s="101">
        <v>0</v>
      </c>
      <c r="H1091" s="17">
        <v>1.44866983527834</v>
      </c>
      <c r="I1091" s="111">
        <v>0.94398155540668005</v>
      </c>
      <c r="J1091" s="112" t="str">
        <f t="shared" si="174"/>
        <v>No</v>
      </c>
      <c r="K1091" s="146" t="b">
        <f t="shared" si="172"/>
        <v>1</v>
      </c>
      <c r="L1091" s="107">
        <f t="shared" si="173"/>
        <v>35.395528233364075</v>
      </c>
      <c r="M1091" s="27">
        <f t="shared" si="175"/>
        <v>241.397502551543</v>
      </c>
      <c r="N1091" s="27">
        <v>0</v>
      </c>
      <c r="O1091" s="27">
        <f t="shared" si="176"/>
        <v>0</v>
      </c>
      <c r="P1091" s="14"/>
      <c r="Q1091" s="14"/>
      <c r="R1091" s="54"/>
      <c r="S1091" s="2"/>
      <c r="T1091" s="2"/>
    </row>
    <row r="1092" spans="1:20" x14ac:dyDescent="0.35">
      <c r="A1092" s="97">
        <v>43866</v>
      </c>
      <c r="B1092" s="10">
        <v>0.54166666666666696</v>
      </c>
      <c r="C1092" s="18" t="s">
        <v>24</v>
      </c>
      <c r="D1092" s="51">
        <v>1000</v>
      </c>
      <c r="E1092" s="52">
        <v>31369.411069529247</v>
      </c>
      <c r="F1092" s="53">
        <v>1000</v>
      </c>
      <c r="G1092" s="101">
        <v>31369.411069529247</v>
      </c>
      <c r="H1092" s="17">
        <v>1.6137247354179707</v>
      </c>
      <c r="I1092" s="111">
        <v>0.93392736290982159</v>
      </c>
      <c r="J1092" s="112" t="str">
        <f t="shared" si="174"/>
        <v>No</v>
      </c>
      <c r="K1092" s="146" t="b">
        <f>OR(($D$1099-$F$1099)&gt;0,($D$1101-$F$1101)&gt;0)</f>
        <v>1</v>
      </c>
      <c r="L1092" s="107">
        <f t="shared" si="173"/>
        <v>0</v>
      </c>
      <c r="M1092" s="27">
        <f t="shared" si="175"/>
        <v>0</v>
      </c>
      <c r="N1092" s="27">
        <v>31.369411069529246</v>
      </c>
      <c r="O1092" s="27">
        <f t="shared" si="176"/>
        <v>0</v>
      </c>
      <c r="P1092" s="14"/>
      <c r="Q1092" s="14"/>
      <c r="R1092" s="54"/>
      <c r="S1092" s="2"/>
      <c r="T1092" s="2"/>
    </row>
    <row r="1093" spans="1:20" x14ac:dyDescent="0.35">
      <c r="A1093" s="97">
        <v>43866</v>
      </c>
      <c r="B1093" s="10">
        <v>0.54166666666666696</v>
      </c>
      <c r="C1093" s="18" t="s">
        <v>23</v>
      </c>
      <c r="D1093" s="51">
        <v>594.99999999975694</v>
      </c>
      <c r="E1093" s="52">
        <v>31107.999310603795</v>
      </c>
      <c r="F1093" s="53">
        <v>594.99999999987267</v>
      </c>
      <c r="G1093" s="101">
        <v>31107.999310609845</v>
      </c>
      <c r="H1093" s="17">
        <v>1.6137247354179707</v>
      </c>
      <c r="I1093" s="111">
        <v>0.93392736290982159</v>
      </c>
      <c r="J1093" s="112" t="str">
        <f t="shared" si="174"/>
        <v>No</v>
      </c>
      <c r="K1093" s="146" t="b">
        <f t="shared" ref="K1093:K1101" si="177">OR(($D$1099-$F$1099)&gt;0,($D$1101-$F$1101)&gt;0)</f>
        <v>1</v>
      </c>
      <c r="L1093" s="107">
        <f t="shared" si="173"/>
        <v>-1.1573320080060512E-10</v>
      </c>
      <c r="M1093" s="27">
        <f t="shared" si="175"/>
        <v>7.8930042946012693E-10</v>
      </c>
      <c r="N1093" s="27">
        <v>52.282351782548744</v>
      </c>
      <c r="O1093" s="27">
        <f t="shared" si="176"/>
        <v>-6.0508039171775885E-9</v>
      </c>
      <c r="P1093" s="14"/>
      <c r="Q1093" s="14"/>
      <c r="R1093" s="54"/>
      <c r="S1093" s="2"/>
      <c r="T1093" s="2"/>
    </row>
    <row r="1094" spans="1:20" x14ac:dyDescent="0.35">
      <c r="A1094" s="97">
        <v>43866</v>
      </c>
      <c r="B1094" s="10">
        <v>0.54166666666666696</v>
      </c>
      <c r="C1094" s="18" t="s">
        <v>22</v>
      </c>
      <c r="D1094" s="51">
        <v>680</v>
      </c>
      <c r="E1094" s="52">
        <v>35551.999212133145</v>
      </c>
      <c r="F1094" s="53">
        <v>680</v>
      </c>
      <c r="G1094" s="101">
        <v>35551.999212133145</v>
      </c>
      <c r="H1094" s="17">
        <v>1.6137247354179707</v>
      </c>
      <c r="I1094" s="111">
        <v>0.93392736290982159</v>
      </c>
      <c r="J1094" s="112" t="str">
        <f t="shared" si="174"/>
        <v>No</v>
      </c>
      <c r="K1094" s="146" t="b">
        <f t="shared" si="177"/>
        <v>1</v>
      </c>
      <c r="L1094" s="107">
        <f t="shared" si="173"/>
        <v>0</v>
      </c>
      <c r="M1094" s="27">
        <f t="shared" si="175"/>
        <v>0</v>
      </c>
      <c r="N1094" s="27">
        <v>52.282351782548744</v>
      </c>
      <c r="O1094" s="27">
        <f t="shared" si="176"/>
        <v>0</v>
      </c>
      <c r="P1094" s="14"/>
      <c r="Q1094" s="14"/>
      <c r="R1094" s="54"/>
      <c r="S1094" s="2"/>
      <c r="T1094" s="2"/>
    </row>
    <row r="1095" spans="1:20" x14ac:dyDescent="0.35">
      <c r="A1095" s="97">
        <v>43866</v>
      </c>
      <c r="B1095" s="10">
        <v>0.54166666666666696</v>
      </c>
      <c r="C1095" s="18" t="s">
        <v>21</v>
      </c>
      <c r="D1095" s="51">
        <v>0</v>
      </c>
      <c r="E1095" s="52">
        <v>0</v>
      </c>
      <c r="F1095" s="53">
        <v>43.004341755840869</v>
      </c>
      <c r="G1095" s="101">
        <v>3147.7153733981509</v>
      </c>
      <c r="H1095" s="17">
        <v>1.6137247354179707</v>
      </c>
      <c r="I1095" s="111">
        <v>0.93392736290982159</v>
      </c>
      <c r="J1095" s="112" t="str">
        <f t="shared" si="174"/>
        <v>No</v>
      </c>
      <c r="K1095" s="146" t="b">
        <f t="shared" si="177"/>
        <v>1</v>
      </c>
      <c r="L1095" s="107">
        <f t="shared" si="173"/>
        <v>-43.004341755840869</v>
      </c>
      <c r="M1095" s="27">
        <f t="shared" si="175"/>
        <v>293.28961077483473</v>
      </c>
      <c r="N1095" s="27">
        <v>73.195292495568239</v>
      </c>
      <c r="O1095" s="27">
        <f t="shared" si="176"/>
        <v>-3147.7153733981509</v>
      </c>
      <c r="P1095" s="14"/>
      <c r="Q1095" s="14"/>
      <c r="R1095" s="54"/>
      <c r="S1095" s="2"/>
      <c r="T1095" s="2"/>
    </row>
    <row r="1096" spans="1:20" x14ac:dyDescent="0.35">
      <c r="A1096" s="97">
        <v>43866</v>
      </c>
      <c r="B1096" s="10">
        <v>0.54166666666666696</v>
      </c>
      <c r="C1096" s="18" t="s">
        <v>20</v>
      </c>
      <c r="D1096" s="51">
        <v>510.00000000000006</v>
      </c>
      <c r="E1096" s="52">
        <v>37329.599172739807</v>
      </c>
      <c r="F1096" s="53">
        <v>510.00000000000006</v>
      </c>
      <c r="G1096" s="101">
        <v>37329.599172739807</v>
      </c>
      <c r="H1096" s="17">
        <v>1.6137247354179707</v>
      </c>
      <c r="I1096" s="111">
        <v>0.93392736290982159</v>
      </c>
      <c r="J1096" s="112" t="str">
        <f t="shared" si="174"/>
        <v>No</v>
      </c>
      <c r="K1096" s="146" t="b">
        <f t="shared" si="177"/>
        <v>1</v>
      </c>
      <c r="L1096" s="107">
        <f t="shared" si="173"/>
        <v>0</v>
      </c>
      <c r="M1096" s="27">
        <f t="shared" si="175"/>
        <v>0</v>
      </c>
      <c r="N1096" s="27">
        <v>73.195292495568239</v>
      </c>
      <c r="O1096" s="27">
        <f t="shared" si="176"/>
        <v>0</v>
      </c>
      <c r="P1096" s="14"/>
      <c r="Q1096" s="14"/>
      <c r="R1096" s="54"/>
      <c r="S1096" s="2"/>
      <c r="T1096" s="2"/>
    </row>
    <row r="1097" spans="1:20" x14ac:dyDescent="0.35">
      <c r="A1097" s="97">
        <v>43866</v>
      </c>
      <c r="B1097" s="10">
        <v>0.54166666666666696</v>
      </c>
      <c r="C1097" s="18" t="s">
        <v>19</v>
      </c>
      <c r="D1097" s="51">
        <v>680</v>
      </c>
      <c r="E1097" s="52">
        <v>21331.199527279889</v>
      </c>
      <c r="F1097" s="53">
        <v>680</v>
      </c>
      <c r="G1097" s="101">
        <v>21331.199527279889</v>
      </c>
      <c r="H1097" s="17">
        <v>1.6137247354179707</v>
      </c>
      <c r="I1097" s="111">
        <v>0.93392736290982159</v>
      </c>
      <c r="J1097" s="112" t="str">
        <f t="shared" si="174"/>
        <v>No</v>
      </c>
      <c r="K1097" s="146" t="b">
        <f t="shared" si="177"/>
        <v>1</v>
      </c>
      <c r="L1097" s="107">
        <f t="shared" si="173"/>
        <v>0</v>
      </c>
      <c r="M1097" s="27">
        <f t="shared" si="175"/>
        <v>0</v>
      </c>
      <c r="N1097" s="27">
        <v>31.369411069529246</v>
      </c>
      <c r="O1097" s="27">
        <f t="shared" si="176"/>
        <v>0</v>
      </c>
      <c r="P1097" s="14"/>
      <c r="Q1097" s="14"/>
      <c r="R1097" s="54"/>
      <c r="S1097" s="2"/>
      <c r="T1097" s="2"/>
    </row>
    <row r="1098" spans="1:20" x14ac:dyDescent="0.35">
      <c r="A1098" s="97">
        <v>43866</v>
      </c>
      <c r="B1098" s="10">
        <v>0.54166666666666696</v>
      </c>
      <c r="C1098" s="18" t="s">
        <v>18</v>
      </c>
      <c r="D1098" s="51">
        <v>367.26364426886641</v>
      </c>
      <c r="E1098" s="52">
        <v>26881.969865248</v>
      </c>
      <c r="F1098" s="53">
        <v>494.33378470571324</v>
      </c>
      <c r="G1098" s="101">
        <v>36182.905961975935</v>
      </c>
      <c r="H1098" s="17">
        <v>1.6137247354179707</v>
      </c>
      <c r="I1098" s="111">
        <v>0.93392736290982159</v>
      </c>
      <c r="J1098" s="112" t="str">
        <f t="shared" si="174"/>
        <v>No</v>
      </c>
      <c r="K1098" s="146" t="b">
        <f t="shared" si="177"/>
        <v>1</v>
      </c>
      <c r="L1098" s="107">
        <f t="shared" si="173"/>
        <v>-127.07014043684683</v>
      </c>
      <c r="M1098" s="27">
        <f t="shared" si="175"/>
        <v>866.61835777929537</v>
      </c>
      <c r="N1098" s="27">
        <v>73.195292495568239</v>
      </c>
      <c r="O1098" s="27">
        <f t="shared" si="176"/>
        <v>-9300.9360967279372</v>
      </c>
      <c r="P1098" s="14"/>
      <c r="Q1098" s="14"/>
      <c r="R1098" s="54"/>
      <c r="S1098" s="2"/>
      <c r="T1098" s="2"/>
    </row>
    <row r="1099" spans="1:20" x14ac:dyDescent="0.35">
      <c r="A1099" s="97">
        <v>43866</v>
      </c>
      <c r="B1099" s="10">
        <v>0.54166666666666696</v>
      </c>
      <c r="C1099" s="18" t="s">
        <v>17</v>
      </c>
      <c r="D1099" s="51">
        <v>491.44610595703125</v>
      </c>
      <c r="E1099" s="52">
        <v>0</v>
      </c>
      <c r="F1099" s="53">
        <v>491.44610595703125</v>
      </c>
      <c r="G1099" s="101">
        <v>0</v>
      </c>
      <c r="H1099" s="17">
        <v>1.6137247354179707</v>
      </c>
      <c r="I1099" s="111">
        <v>0.93392736290982159</v>
      </c>
      <c r="J1099" s="112" t="str">
        <f t="shared" si="174"/>
        <v>No</v>
      </c>
      <c r="K1099" s="146" t="b">
        <f t="shared" si="177"/>
        <v>1</v>
      </c>
      <c r="L1099" s="107">
        <f t="shared" si="173"/>
        <v>0</v>
      </c>
      <c r="M1099" s="27">
        <f t="shared" si="175"/>
        <v>0</v>
      </c>
      <c r="N1099" s="27">
        <v>0</v>
      </c>
      <c r="O1099" s="27">
        <f t="shared" si="176"/>
        <v>0</v>
      </c>
      <c r="P1099" s="14"/>
      <c r="Q1099" s="14"/>
      <c r="R1099" s="54"/>
      <c r="S1099" s="2"/>
      <c r="T1099" s="2"/>
    </row>
    <row r="1100" spans="1:20" x14ac:dyDescent="0.35">
      <c r="A1100" s="97">
        <v>43866</v>
      </c>
      <c r="B1100" s="10">
        <v>0.54166666666666696</v>
      </c>
      <c r="C1100" s="18" t="s">
        <v>16</v>
      </c>
      <c r="D1100" s="51">
        <v>850</v>
      </c>
      <c r="E1100" s="52">
        <v>26663.999409099859</v>
      </c>
      <c r="F1100" s="53">
        <v>850</v>
      </c>
      <c r="G1100" s="101">
        <v>26663.999409099859</v>
      </c>
      <c r="H1100" s="17">
        <v>1.6137247354179707</v>
      </c>
      <c r="I1100" s="111">
        <v>0.93392736290982159</v>
      </c>
      <c r="J1100" s="112" t="str">
        <f t="shared" si="174"/>
        <v>No</v>
      </c>
      <c r="K1100" s="146" t="b">
        <f t="shared" si="177"/>
        <v>1</v>
      </c>
      <c r="L1100" s="107">
        <f t="shared" si="173"/>
        <v>0</v>
      </c>
      <c r="M1100" s="27">
        <f t="shared" si="175"/>
        <v>0</v>
      </c>
      <c r="N1100" s="27">
        <v>31.369411069529246</v>
      </c>
      <c r="O1100" s="27">
        <f t="shared" si="176"/>
        <v>0</v>
      </c>
      <c r="P1100" s="14"/>
      <c r="Q1100" s="14"/>
      <c r="R1100" s="54"/>
      <c r="S1100" s="2"/>
      <c r="T1100" s="2"/>
    </row>
    <row r="1101" spans="1:20" x14ac:dyDescent="0.35">
      <c r="A1101" s="97">
        <v>43866</v>
      </c>
      <c r="B1101" s="10">
        <v>0.54166666666666696</v>
      </c>
      <c r="C1101" s="18" t="s">
        <v>15</v>
      </c>
      <c r="D1101" s="51">
        <v>702.06585693359375</v>
      </c>
      <c r="E1101" s="52">
        <v>0</v>
      </c>
      <c r="F1101" s="53">
        <v>531.99137473827091</v>
      </c>
      <c r="G1101" s="101">
        <v>0</v>
      </c>
      <c r="H1101" s="17">
        <v>1.6137247354179707</v>
      </c>
      <c r="I1101" s="111">
        <v>0.93392736290982159</v>
      </c>
      <c r="J1101" s="112" t="str">
        <f t="shared" si="174"/>
        <v>No</v>
      </c>
      <c r="K1101" s="146" t="b">
        <f t="shared" si="177"/>
        <v>1</v>
      </c>
      <c r="L1101" s="107">
        <f t="shared" si="173"/>
        <v>170.07448219532284</v>
      </c>
      <c r="M1101" s="27">
        <f t="shared" si="175"/>
        <v>1159.9079685721019</v>
      </c>
      <c r="N1101" s="27">
        <v>0</v>
      </c>
      <c r="O1101" s="27">
        <f t="shared" si="176"/>
        <v>0</v>
      </c>
      <c r="P1101" s="14"/>
      <c r="Q1101" s="14"/>
      <c r="R1101" s="54"/>
      <c r="S1101" s="2"/>
      <c r="T1101" s="2"/>
    </row>
    <row r="1102" spans="1:20" x14ac:dyDescent="0.35">
      <c r="A1102" s="97">
        <v>43866</v>
      </c>
      <c r="B1102" s="10">
        <v>0.58333333333333404</v>
      </c>
      <c r="C1102" s="18" t="s">
        <v>24</v>
      </c>
      <c r="D1102" s="51">
        <v>1000</v>
      </c>
      <c r="E1102" s="52">
        <v>31125.664762655109</v>
      </c>
      <c r="F1102" s="53">
        <v>1000</v>
      </c>
      <c r="G1102" s="101">
        <v>31125.664762655109</v>
      </c>
      <c r="H1102" s="17">
        <v>1.5616422935458616</v>
      </c>
      <c r="I1102" s="111">
        <v>0.83616284480236724</v>
      </c>
      <c r="J1102" s="112" t="str">
        <f t="shared" si="174"/>
        <v>No</v>
      </c>
      <c r="K1102" s="146" t="b">
        <f>OR(($D$1109-$F$1109)&gt;0,($D$1111-$F$1111)&gt;0)</f>
        <v>1</v>
      </c>
      <c r="L1102" s="107">
        <f t="shared" si="173"/>
        <v>0</v>
      </c>
      <c r="M1102" s="27">
        <f t="shared" si="175"/>
        <v>0</v>
      </c>
      <c r="N1102" s="27">
        <v>31.125664762655109</v>
      </c>
      <c r="O1102" s="27">
        <f t="shared" si="176"/>
        <v>0</v>
      </c>
      <c r="P1102" s="14"/>
      <c r="Q1102" s="14"/>
      <c r="R1102" s="54"/>
      <c r="S1102" s="2"/>
      <c r="T1102" s="2"/>
    </row>
    <row r="1103" spans="1:20" x14ac:dyDescent="0.35">
      <c r="A1103" s="97">
        <v>43866</v>
      </c>
      <c r="B1103" s="10">
        <v>0.58333333333333404</v>
      </c>
      <c r="C1103" s="18" t="s">
        <v>23</v>
      </c>
      <c r="D1103" s="51">
        <v>594.99999999973204</v>
      </c>
      <c r="E1103" s="52">
        <v>30866.284222952418</v>
      </c>
      <c r="F1103" s="53">
        <v>594.99999999988404</v>
      </c>
      <c r="G1103" s="101">
        <v>30866.284222960305</v>
      </c>
      <c r="H1103" s="17">
        <v>1.5616422935458616</v>
      </c>
      <c r="I1103" s="111">
        <v>0.83616284480236724</v>
      </c>
      <c r="J1103" s="112" t="str">
        <f t="shared" si="174"/>
        <v>No</v>
      </c>
      <c r="K1103" s="146" t="b">
        <f t="shared" ref="K1103:K1111" si="178">OR(($D$1109-$F$1109)&gt;0,($D$1111-$F$1111)&gt;0)</f>
        <v>1</v>
      </c>
      <c r="L1103" s="107">
        <f>D1103-F1103</f>
        <v>-1.5199930203380063E-10</v>
      </c>
      <c r="M1103" s="27">
        <f t="shared" si="175"/>
        <v>1.0366352398705203E-9</v>
      </c>
      <c r="N1103" s="27">
        <v>51.876107937758519</v>
      </c>
      <c r="O1103" s="27">
        <f t="shared" si="176"/>
        <v>-7.8851321987694E-9</v>
      </c>
      <c r="P1103" s="14"/>
      <c r="Q1103" s="14"/>
      <c r="R1103" s="54"/>
      <c r="S1103" s="2"/>
      <c r="T1103" s="2"/>
    </row>
    <row r="1104" spans="1:20" x14ac:dyDescent="0.35">
      <c r="A1104" s="97">
        <v>43866</v>
      </c>
      <c r="B1104" s="10">
        <v>0.58333333333333404</v>
      </c>
      <c r="C1104" s="18" t="s">
        <v>22</v>
      </c>
      <c r="D1104" s="51">
        <v>680</v>
      </c>
      <c r="E1104" s="52">
        <v>35275.753397675791</v>
      </c>
      <c r="F1104" s="53">
        <v>680</v>
      </c>
      <c r="G1104" s="101">
        <v>35275.753397675791</v>
      </c>
      <c r="H1104" s="17">
        <v>1.5616422935458616</v>
      </c>
      <c r="I1104" s="111">
        <v>0.83616284480236724</v>
      </c>
      <c r="J1104" s="112" t="str">
        <f t="shared" si="174"/>
        <v>No</v>
      </c>
      <c r="K1104" s="146" t="b">
        <f t="shared" si="178"/>
        <v>1</v>
      </c>
      <c r="L1104" s="107">
        <f t="shared" si="173"/>
        <v>0</v>
      </c>
      <c r="M1104" s="27">
        <f t="shared" si="175"/>
        <v>0</v>
      </c>
      <c r="N1104" s="27">
        <v>51.876107937758519</v>
      </c>
      <c r="O1104" s="27">
        <f t="shared" si="176"/>
        <v>0</v>
      </c>
      <c r="P1104" s="14"/>
      <c r="Q1104" s="14"/>
      <c r="R1104" s="54"/>
      <c r="S1104" s="2"/>
      <c r="T1104" s="2"/>
    </row>
    <row r="1105" spans="1:20" x14ac:dyDescent="0.35">
      <c r="A1105" s="97">
        <v>43866</v>
      </c>
      <c r="B1105" s="10">
        <v>0.58333333333333404</v>
      </c>
      <c r="C1105" s="18" t="s">
        <v>21</v>
      </c>
      <c r="D1105" s="51">
        <v>0</v>
      </c>
      <c r="E1105" s="52">
        <v>0</v>
      </c>
      <c r="F1105" s="53">
        <v>75.92467003506772</v>
      </c>
      <c r="G1105" s="101">
        <v>5514.1469290290215</v>
      </c>
      <c r="H1105" s="17">
        <v>1.5616422935458616</v>
      </c>
      <c r="I1105" s="111">
        <v>0.83616284480236724</v>
      </c>
      <c r="J1105" s="112" t="str">
        <f t="shared" si="174"/>
        <v>No</v>
      </c>
      <c r="K1105" s="146" t="b">
        <f t="shared" si="178"/>
        <v>1</v>
      </c>
      <c r="L1105" s="107">
        <f t="shared" si="173"/>
        <v>-75.92467003506772</v>
      </c>
      <c r="M1105" s="27">
        <f t="shared" si="175"/>
        <v>517.80624963916182</v>
      </c>
      <c r="N1105" s="27">
        <v>72.626551112861918</v>
      </c>
      <c r="O1105" s="27">
        <f t="shared" si="176"/>
        <v>-5514.1469290290215</v>
      </c>
      <c r="P1105" s="14"/>
      <c r="Q1105" s="14"/>
      <c r="R1105" s="54"/>
      <c r="S1105" s="2"/>
      <c r="T1105" s="2"/>
    </row>
    <row r="1106" spans="1:20" x14ac:dyDescent="0.35">
      <c r="A1106" s="97">
        <v>43866</v>
      </c>
      <c r="B1106" s="10">
        <v>0.58333333333333404</v>
      </c>
      <c r="C1106" s="18" t="s">
        <v>20</v>
      </c>
      <c r="D1106" s="51">
        <v>510.00000000000006</v>
      </c>
      <c r="E1106" s="52">
        <v>37039.541067559585</v>
      </c>
      <c r="F1106" s="53">
        <v>510.00000000000006</v>
      </c>
      <c r="G1106" s="101">
        <v>37039.541067559585</v>
      </c>
      <c r="H1106" s="17">
        <v>1.5616422935458616</v>
      </c>
      <c r="I1106" s="111">
        <v>0.83616284480236724</v>
      </c>
      <c r="J1106" s="112" t="str">
        <f t="shared" si="174"/>
        <v>No</v>
      </c>
      <c r="K1106" s="146" t="b">
        <f t="shared" si="178"/>
        <v>1</v>
      </c>
      <c r="L1106" s="107">
        <f t="shared" si="173"/>
        <v>0</v>
      </c>
      <c r="M1106" s="27">
        <f t="shared" si="175"/>
        <v>0</v>
      </c>
      <c r="N1106" s="27">
        <v>72.626551112861918</v>
      </c>
      <c r="O1106" s="27">
        <f t="shared" si="176"/>
        <v>0</v>
      </c>
      <c r="P1106" s="14"/>
      <c r="Q1106" s="14"/>
      <c r="R1106" s="54"/>
      <c r="S1106" s="2"/>
      <c r="T1106" s="2"/>
    </row>
    <row r="1107" spans="1:20" x14ac:dyDescent="0.35">
      <c r="A1107" s="97">
        <v>43866</v>
      </c>
      <c r="B1107" s="10">
        <v>0.58333333333333404</v>
      </c>
      <c r="C1107" s="18" t="s">
        <v>19</v>
      </c>
      <c r="D1107" s="51">
        <v>680</v>
      </c>
      <c r="E1107" s="52">
        <v>21165.452038605476</v>
      </c>
      <c r="F1107" s="53">
        <v>680</v>
      </c>
      <c r="G1107" s="101">
        <v>21165.452038605476</v>
      </c>
      <c r="H1107" s="17">
        <v>1.5616422935458616</v>
      </c>
      <c r="I1107" s="111">
        <v>0.83616284480236724</v>
      </c>
      <c r="J1107" s="112" t="str">
        <f t="shared" si="174"/>
        <v>No</v>
      </c>
      <c r="K1107" s="146" t="b">
        <f t="shared" si="178"/>
        <v>1</v>
      </c>
      <c r="L1107" s="107">
        <f t="shared" si="173"/>
        <v>0</v>
      </c>
      <c r="M1107" s="27">
        <f t="shared" si="175"/>
        <v>0</v>
      </c>
      <c r="N1107" s="27">
        <v>31.125664762655109</v>
      </c>
      <c r="O1107" s="27">
        <f t="shared" si="176"/>
        <v>0</v>
      </c>
      <c r="P1107" s="14"/>
      <c r="Q1107" s="14"/>
      <c r="R1107" s="54"/>
      <c r="S1107" s="2"/>
      <c r="T1107" s="2"/>
    </row>
    <row r="1108" spans="1:20" x14ac:dyDescent="0.35">
      <c r="A1108" s="97">
        <v>43866</v>
      </c>
      <c r="B1108" s="10">
        <v>0.58333333333333404</v>
      </c>
      <c r="C1108" s="18" t="s">
        <v>18</v>
      </c>
      <c r="D1108" s="51">
        <v>329.9075041336024</v>
      </c>
      <c r="E1108" s="52">
        <v>23960.044211475779</v>
      </c>
      <c r="F1108" s="53">
        <v>491.82410775175759</v>
      </c>
      <c r="G1108" s="101">
        <v>35719.488700170732</v>
      </c>
      <c r="H1108" s="17">
        <v>1.5616422935458616</v>
      </c>
      <c r="I1108" s="111">
        <v>0.83616284480236724</v>
      </c>
      <c r="J1108" s="112" t="str">
        <f t="shared" si="174"/>
        <v>No</v>
      </c>
      <c r="K1108" s="146" t="b">
        <f t="shared" si="178"/>
        <v>1</v>
      </c>
      <c r="L1108" s="107">
        <f t="shared" si="173"/>
        <v>-161.91660361815519</v>
      </c>
      <c r="M1108" s="27">
        <f t="shared" si="175"/>
        <v>1104.2712366758185</v>
      </c>
      <c r="N1108" s="27">
        <v>72.626551112861918</v>
      </c>
      <c r="O1108" s="27">
        <f t="shared" si="176"/>
        <v>-11759.444488694951</v>
      </c>
      <c r="P1108" s="14"/>
      <c r="Q1108" s="14"/>
      <c r="R1108" s="54"/>
      <c r="S1108" s="2"/>
      <c r="T1108" s="2"/>
    </row>
    <row r="1109" spans="1:20" x14ac:dyDescent="0.35">
      <c r="A1109" s="97">
        <v>43866</v>
      </c>
      <c r="B1109" s="10">
        <v>0.58333333333333404</v>
      </c>
      <c r="C1109" s="18" t="s">
        <v>17</v>
      </c>
      <c r="D1109" s="51">
        <v>475.5848388671875</v>
      </c>
      <c r="E1109" s="52">
        <v>0</v>
      </c>
      <c r="F1109" s="53">
        <v>475.5848388671875</v>
      </c>
      <c r="G1109" s="101">
        <v>0</v>
      </c>
      <c r="H1109" s="17">
        <v>1.5616422935458616</v>
      </c>
      <c r="I1109" s="111">
        <v>0.83616284480236724</v>
      </c>
      <c r="J1109" s="112" t="str">
        <f t="shared" si="174"/>
        <v>No</v>
      </c>
      <c r="K1109" s="146" t="b">
        <f t="shared" si="178"/>
        <v>1</v>
      </c>
      <c r="L1109" s="107">
        <f t="shared" si="173"/>
        <v>0</v>
      </c>
      <c r="M1109" s="27">
        <f t="shared" si="175"/>
        <v>0</v>
      </c>
      <c r="N1109" s="27">
        <v>0</v>
      </c>
      <c r="O1109" s="27">
        <f t="shared" si="176"/>
        <v>0</v>
      </c>
      <c r="P1109" s="14"/>
      <c r="Q1109" s="14"/>
      <c r="R1109" s="54"/>
      <c r="S1109" s="2"/>
      <c r="T1109" s="2"/>
    </row>
    <row r="1110" spans="1:20" x14ac:dyDescent="0.35">
      <c r="A1110" s="97">
        <v>43866</v>
      </c>
      <c r="B1110" s="10">
        <v>0.58333333333333404</v>
      </c>
      <c r="C1110" s="18" t="s">
        <v>16</v>
      </c>
      <c r="D1110" s="51">
        <v>850</v>
      </c>
      <c r="E1110" s="52">
        <v>26456.815048256842</v>
      </c>
      <c r="F1110" s="53">
        <v>850</v>
      </c>
      <c r="G1110" s="101">
        <v>26456.815048256842</v>
      </c>
      <c r="H1110" s="17">
        <v>1.5616422935458616</v>
      </c>
      <c r="I1110" s="111">
        <v>0.83616284480236724</v>
      </c>
      <c r="J1110" s="112" t="str">
        <f t="shared" si="174"/>
        <v>No</v>
      </c>
      <c r="K1110" s="146" t="b">
        <f t="shared" si="178"/>
        <v>1</v>
      </c>
      <c r="L1110" s="107">
        <f t="shared" si="173"/>
        <v>0</v>
      </c>
      <c r="M1110" s="27">
        <f t="shared" si="175"/>
        <v>0</v>
      </c>
      <c r="N1110" s="27">
        <v>31.125664762655109</v>
      </c>
      <c r="O1110" s="27">
        <f t="shared" si="176"/>
        <v>0</v>
      </c>
      <c r="P1110" s="14"/>
      <c r="Q1110" s="14"/>
      <c r="R1110" s="54"/>
      <c r="S1110" s="2"/>
      <c r="T1110" s="2"/>
    </row>
    <row r="1111" spans="1:20" x14ac:dyDescent="0.35">
      <c r="A1111" s="97">
        <v>43866</v>
      </c>
      <c r="B1111" s="10">
        <v>0.58333333333333404</v>
      </c>
      <c r="C1111" s="18" t="s">
        <v>15</v>
      </c>
      <c r="D1111" s="51">
        <v>679.40692138671875</v>
      </c>
      <c r="E1111" s="52">
        <v>0</v>
      </c>
      <c r="F1111" s="53">
        <v>441.56564772984211</v>
      </c>
      <c r="G1111" s="101">
        <v>0</v>
      </c>
      <c r="H1111" s="17">
        <v>1.56164229354586</v>
      </c>
      <c r="I1111" s="111">
        <v>0.83616284480236702</v>
      </c>
      <c r="J1111" s="112" t="str">
        <f t="shared" si="174"/>
        <v>No</v>
      </c>
      <c r="K1111" s="146" t="b">
        <f t="shared" si="178"/>
        <v>1</v>
      </c>
      <c r="L1111" s="107">
        <f t="shared" si="173"/>
        <v>237.84127365687664</v>
      </c>
      <c r="M1111" s="27">
        <f t="shared" si="175"/>
        <v>1622.0774863398988</v>
      </c>
      <c r="N1111" s="27">
        <v>0</v>
      </c>
      <c r="O1111" s="27">
        <f t="shared" si="176"/>
        <v>0</v>
      </c>
      <c r="P1111" s="14"/>
      <c r="Q1111" s="14"/>
      <c r="R1111" s="54"/>
      <c r="S1111" s="2"/>
      <c r="T1111" s="2"/>
    </row>
    <row r="1112" spans="1:20" x14ac:dyDescent="0.35">
      <c r="A1112" s="97">
        <v>43866</v>
      </c>
      <c r="B1112" s="10">
        <v>0.625</v>
      </c>
      <c r="C1112" s="18" t="s">
        <v>24</v>
      </c>
      <c r="D1112" s="51">
        <v>1000</v>
      </c>
      <c r="E1112" s="52">
        <v>31044.415993697065</v>
      </c>
      <c r="F1112" s="53">
        <v>1000</v>
      </c>
      <c r="G1112" s="101">
        <v>31044.415993697065</v>
      </c>
      <c r="H1112" s="17">
        <v>1.3253303379460946</v>
      </c>
      <c r="I1112" s="111">
        <v>0.77959682496784688</v>
      </c>
      <c r="J1112" s="112" t="str">
        <f t="shared" si="174"/>
        <v>No</v>
      </c>
      <c r="K1112" s="146" t="b">
        <f>OR(($D$1119-$F$1119)&gt;0,($D$1121-$F$1121)&gt;0)</f>
        <v>1</v>
      </c>
      <c r="L1112" s="107">
        <f t="shared" si="173"/>
        <v>0</v>
      </c>
      <c r="M1112" s="27">
        <f t="shared" si="175"/>
        <v>0</v>
      </c>
      <c r="N1112" s="27">
        <v>31.044415993697065</v>
      </c>
      <c r="O1112" s="27">
        <f t="shared" si="176"/>
        <v>0</v>
      </c>
      <c r="P1112" s="14"/>
      <c r="Q1112" s="14"/>
      <c r="R1112" s="54"/>
      <c r="S1112" s="2"/>
      <c r="T1112" s="2"/>
    </row>
    <row r="1113" spans="1:20" x14ac:dyDescent="0.35">
      <c r="A1113" s="97">
        <v>43866</v>
      </c>
      <c r="B1113" s="10">
        <v>0.625</v>
      </c>
      <c r="C1113" s="18" t="s">
        <v>23</v>
      </c>
      <c r="D1113" s="51">
        <v>594.9999999997907</v>
      </c>
      <c r="E1113" s="52">
        <v>30785.712527072094</v>
      </c>
      <c r="F1113" s="53">
        <v>594.99999999990541</v>
      </c>
      <c r="G1113" s="101">
        <v>30785.712527078027</v>
      </c>
      <c r="H1113" s="17">
        <v>1.3253303379460946</v>
      </c>
      <c r="I1113" s="111">
        <v>0.77959682496784688</v>
      </c>
      <c r="J1113" s="112" t="str">
        <f t="shared" si="174"/>
        <v>No</v>
      </c>
      <c r="K1113" s="146" t="b">
        <f t="shared" ref="K1113:K1121" si="179">OR(($D$1119-$F$1119)&gt;0,($D$1121-$F$1121)&gt;0)</f>
        <v>1</v>
      </c>
      <c r="L1113" s="107">
        <f t="shared" si="173"/>
        <v>-1.1471001926111057E-10</v>
      </c>
      <c r="M1113" s="27">
        <f t="shared" si="175"/>
        <v>7.8232233136077413E-10</v>
      </c>
      <c r="N1113" s="27">
        <v>51.740693322828442</v>
      </c>
      <c r="O1113" s="27">
        <f t="shared" si="176"/>
        <v>-5.9351759276448655E-9</v>
      </c>
      <c r="P1113" s="14"/>
      <c r="Q1113" s="14"/>
      <c r="R1113" s="54"/>
      <c r="S1113" s="2"/>
      <c r="T1113" s="2"/>
    </row>
    <row r="1114" spans="1:20" x14ac:dyDescent="0.35">
      <c r="A1114" s="97">
        <v>43866</v>
      </c>
      <c r="B1114" s="10">
        <v>0.625</v>
      </c>
      <c r="C1114" s="18" t="s">
        <v>22</v>
      </c>
      <c r="D1114" s="51">
        <v>680</v>
      </c>
      <c r="E1114" s="52">
        <v>35183.671459523342</v>
      </c>
      <c r="F1114" s="53">
        <v>680</v>
      </c>
      <c r="G1114" s="101">
        <v>35183.671459523342</v>
      </c>
      <c r="H1114" s="17">
        <v>1.3253303379460946</v>
      </c>
      <c r="I1114" s="111">
        <v>0.77959682496784688</v>
      </c>
      <c r="J1114" s="112" t="str">
        <f t="shared" si="174"/>
        <v>No</v>
      </c>
      <c r="K1114" s="146" t="b">
        <f t="shared" si="179"/>
        <v>1</v>
      </c>
      <c r="L1114" s="107">
        <f t="shared" si="173"/>
        <v>0</v>
      </c>
      <c r="M1114" s="27">
        <f t="shared" si="175"/>
        <v>0</v>
      </c>
      <c r="N1114" s="27">
        <v>51.740693322828442</v>
      </c>
      <c r="O1114" s="27">
        <f t="shared" si="176"/>
        <v>0</v>
      </c>
      <c r="P1114" s="14"/>
      <c r="Q1114" s="14"/>
      <c r="R1114" s="54"/>
      <c r="S1114" s="2"/>
      <c r="T1114" s="2"/>
    </row>
    <row r="1115" spans="1:20" x14ac:dyDescent="0.35">
      <c r="A1115" s="97">
        <v>43866</v>
      </c>
      <c r="B1115" s="10">
        <v>0.625</v>
      </c>
      <c r="C1115" s="18" t="s">
        <v>21</v>
      </c>
      <c r="D1115" s="51">
        <v>0</v>
      </c>
      <c r="E1115" s="52">
        <v>0</v>
      </c>
      <c r="F1115" s="53">
        <v>16.358310068594392</v>
      </c>
      <c r="G1115" s="101">
        <v>1184.9464263544307</v>
      </c>
      <c r="H1115" s="17">
        <v>1.3253303379460946</v>
      </c>
      <c r="I1115" s="111">
        <v>0.77959682496784688</v>
      </c>
      <c r="J1115" s="112" t="str">
        <f t="shared" si="174"/>
        <v>No</v>
      </c>
      <c r="K1115" s="146" t="b">
        <f t="shared" si="179"/>
        <v>1</v>
      </c>
      <c r="L1115" s="107">
        <f t="shared" si="173"/>
        <v>-16.358310068594392</v>
      </c>
      <c r="M1115" s="27">
        <f t="shared" si="175"/>
        <v>111.56367466781376</v>
      </c>
      <c r="N1115" s="27">
        <v>72.436970651959811</v>
      </c>
      <c r="O1115" s="27">
        <f t="shared" si="176"/>
        <v>-1184.9464263544307</v>
      </c>
      <c r="P1115" s="14"/>
      <c r="Q1115" s="14"/>
      <c r="R1115" s="54"/>
      <c r="S1115" s="2"/>
      <c r="T1115" s="2"/>
    </row>
    <row r="1116" spans="1:20" x14ac:dyDescent="0.35">
      <c r="A1116" s="97">
        <v>43866</v>
      </c>
      <c r="B1116" s="10">
        <v>0.625</v>
      </c>
      <c r="C1116" s="18" t="s">
        <v>20</v>
      </c>
      <c r="D1116" s="51">
        <v>510.00000000000006</v>
      </c>
      <c r="E1116" s="52">
        <v>36942.855032499509</v>
      </c>
      <c r="F1116" s="53">
        <v>510.00000000000006</v>
      </c>
      <c r="G1116" s="101">
        <v>36942.855032499509</v>
      </c>
      <c r="H1116" s="17">
        <v>1.3253303379460946</v>
      </c>
      <c r="I1116" s="111">
        <v>0.77959682496784688</v>
      </c>
      <c r="J1116" s="112" t="str">
        <f t="shared" si="174"/>
        <v>No</v>
      </c>
      <c r="K1116" s="146" t="b">
        <f t="shared" si="179"/>
        <v>1</v>
      </c>
      <c r="L1116" s="107">
        <f t="shared" si="173"/>
        <v>0</v>
      </c>
      <c r="M1116" s="27">
        <f t="shared" si="175"/>
        <v>0</v>
      </c>
      <c r="N1116" s="27">
        <v>72.436970651959811</v>
      </c>
      <c r="O1116" s="27">
        <f t="shared" si="176"/>
        <v>0</v>
      </c>
      <c r="P1116" s="14"/>
      <c r="Q1116" s="14"/>
      <c r="R1116" s="54"/>
      <c r="S1116" s="2"/>
      <c r="T1116" s="2"/>
    </row>
    <row r="1117" spans="1:20" x14ac:dyDescent="0.35">
      <c r="A1117" s="97">
        <v>43866</v>
      </c>
      <c r="B1117" s="10">
        <v>0.625</v>
      </c>
      <c r="C1117" s="18" t="s">
        <v>19</v>
      </c>
      <c r="D1117" s="51">
        <v>680</v>
      </c>
      <c r="E1117" s="52">
        <v>21110.202875714003</v>
      </c>
      <c r="F1117" s="53">
        <v>680</v>
      </c>
      <c r="G1117" s="101">
        <v>21110.202875714003</v>
      </c>
      <c r="H1117" s="17">
        <v>1.3253303379460946</v>
      </c>
      <c r="I1117" s="111">
        <v>0.77959682496784688</v>
      </c>
      <c r="J1117" s="112" t="str">
        <f t="shared" si="174"/>
        <v>No</v>
      </c>
      <c r="K1117" s="146" t="b">
        <f t="shared" si="179"/>
        <v>1</v>
      </c>
      <c r="L1117" s="107">
        <f t="shared" si="173"/>
        <v>0</v>
      </c>
      <c r="M1117" s="27">
        <f t="shared" si="175"/>
        <v>0</v>
      </c>
      <c r="N1117" s="27">
        <v>31.044415993697065</v>
      </c>
      <c r="O1117" s="27">
        <f t="shared" si="176"/>
        <v>0</v>
      </c>
      <c r="P1117" s="14"/>
      <c r="Q1117" s="14"/>
      <c r="R1117" s="54"/>
      <c r="S1117" s="2"/>
      <c r="T1117" s="2"/>
    </row>
    <row r="1118" spans="1:20" x14ac:dyDescent="0.35">
      <c r="A1118" s="97">
        <v>43866</v>
      </c>
      <c r="B1118" s="10">
        <v>0.625</v>
      </c>
      <c r="C1118" s="18" t="s">
        <v>18</v>
      </c>
      <c r="D1118" s="51">
        <v>353.65920644374341</v>
      </c>
      <c r="E1118" s="52">
        <v>25618.001557960837</v>
      </c>
      <c r="F1118" s="53">
        <v>486.82883482567655</v>
      </c>
      <c r="G1118" s="101">
        <v>35264.406020795323</v>
      </c>
      <c r="H1118" s="17">
        <v>1.3253303379460946</v>
      </c>
      <c r="I1118" s="111">
        <v>0.77959682496784688</v>
      </c>
      <c r="J1118" s="112" t="str">
        <f t="shared" si="174"/>
        <v>No</v>
      </c>
      <c r="K1118" s="146" t="b">
        <f t="shared" si="179"/>
        <v>1</v>
      </c>
      <c r="L1118" s="107">
        <f t="shared" si="173"/>
        <v>-133.16962838193314</v>
      </c>
      <c r="M1118" s="27">
        <f t="shared" si="175"/>
        <v>908.21686556478403</v>
      </c>
      <c r="N1118" s="27">
        <v>72.436970651959811</v>
      </c>
      <c r="O1118" s="27">
        <f t="shared" si="176"/>
        <v>-9646.4044628344855</v>
      </c>
      <c r="P1118" s="14"/>
      <c r="Q1118" s="14"/>
      <c r="R1118" s="54"/>
      <c r="S1118" s="2"/>
      <c r="T1118" s="2"/>
    </row>
    <row r="1119" spans="1:20" x14ac:dyDescent="0.35">
      <c r="A1119" s="97">
        <v>43866</v>
      </c>
      <c r="B1119" s="10">
        <v>0.625</v>
      </c>
      <c r="C1119" s="18" t="s">
        <v>17</v>
      </c>
      <c r="D1119" s="51">
        <v>403.6180419921875</v>
      </c>
      <c r="E1119" s="52">
        <v>0</v>
      </c>
      <c r="F1119" s="53">
        <v>403.6180419921875</v>
      </c>
      <c r="G1119" s="101">
        <v>0</v>
      </c>
      <c r="H1119" s="17">
        <v>1.3253303379460946</v>
      </c>
      <c r="I1119" s="111">
        <v>0.77959682496784688</v>
      </c>
      <c r="J1119" s="112" t="str">
        <f t="shared" si="174"/>
        <v>No</v>
      </c>
      <c r="K1119" s="146" t="b">
        <f t="shared" si="179"/>
        <v>1</v>
      </c>
      <c r="L1119" s="107">
        <f t="shared" si="173"/>
        <v>0</v>
      </c>
      <c r="M1119" s="27">
        <f t="shared" si="175"/>
        <v>0</v>
      </c>
      <c r="N1119" s="27">
        <v>0</v>
      </c>
      <c r="O1119" s="27">
        <f t="shared" si="176"/>
        <v>0</v>
      </c>
      <c r="P1119" s="14"/>
      <c r="Q1119" s="14"/>
      <c r="R1119" s="54"/>
      <c r="S1119" s="2"/>
      <c r="T1119" s="2"/>
    </row>
    <row r="1120" spans="1:20" x14ac:dyDescent="0.35">
      <c r="A1120" s="97">
        <v>43866</v>
      </c>
      <c r="B1120" s="10">
        <v>0.625</v>
      </c>
      <c r="C1120" s="18" t="s">
        <v>16</v>
      </c>
      <c r="D1120" s="51">
        <v>850</v>
      </c>
      <c r="E1120" s="52">
        <v>26387.753594642505</v>
      </c>
      <c r="F1120" s="53">
        <v>850</v>
      </c>
      <c r="G1120" s="101">
        <v>26387.753594642505</v>
      </c>
      <c r="H1120" s="17">
        <v>1.3253303379460946</v>
      </c>
      <c r="I1120" s="111">
        <v>0.77959682496784688</v>
      </c>
      <c r="J1120" s="112" t="str">
        <f t="shared" si="174"/>
        <v>No</v>
      </c>
      <c r="K1120" s="146" t="b">
        <f t="shared" si="179"/>
        <v>1</v>
      </c>
      <c r="L1120" s="107">
        <f t="shared" si="173"/>
        <v>0</v>
      </c>
      <c r="M1120" s="27">
        <f t="shared" si="175"/>
        <v>0</v>
      </c>
      <c r="N1120" s="27">
        <v>31.044415993697065</v>
      </c>
      <c r="O1120" s="27">
        <f t="shared" si="176"/>
        <v>0</v>
      </c>
      <c r="P1120" s="14"/>
      <c r="Q1120" s="14"/>
      <c r="R1120" s="54"/>
      <c r="S1120" s="2"/>
      <c r="T1120" s="2"/>
    </row>
    <row r="1121" spans="1:20" x14ac:dyDescent="0.35">
      <c r="A1121" s="97">
        <v>43866</v>
      </c>
      <c r="B1121" s="10">
        <v>0.625</v>
      </c>
      <c r="C1121" s="18" t="s">
        <v>15</v>
      </c>
      <c r="D1121" s="51">
        <v>576.59722900390625</v>
      </c>
      <c r="E1121" s="52">
        <v>0</v>
      </c>
      <c r="F1121" s="53">
        <v>427.06929055101921</v>
      </c>
      <c r="G1121" s="101">
        <v>0</v>
      </c>
      <c r="H1121" s="17">
        <v>1.3253303379460946</v>
      </c>
      <c r="I1121" s="111">
        <v>0.77959682496784688</v>
      </c>
      <c r="J1121" s="112" t="str">
        <f t="shared" si="174"/>
        <v>No</v>
      </c>
      <c r="K1121" s="146" t="b">
        <f t="shared" si="179"/>
        <v>1</v>
      </c>
      <c r="L1121" s="107">
        <f t="shared" si="173"/>
        <v>149.52793845288704</v>
      </c>
      <c r="M1121" s="27">
        <f t="shared" si="175"/>
        <v>1019.7805402486897</v>
      </c>
      <c r="N1121" s="27">
        <v>0</v>
      </c>
      <c r="O1121" s="27">
        <f t="shared" si="176"/>
        <v>0</v>
      </c>
      <c r="P1121" s="14"/>
      <c r="Q1121" s="14"/>
      <c r="R1121" s="54"/>
      <c r="S1121" s="2"/>
      <c r="T1121" s="2"/>
    </row>
    <row r="1122" spans="1:20" x14ac:dyDescent="0.35">
      <c r="A1122" s="97">
        <v>43866</v>
      </c>
      <c r="B1122" s="10">
        <v>0.66666666666666696</v>
      </c>
      <c r="C1122" s="18" t="s">
        <v>24</v>
      </c>
      <c r="D1122" s="51">
        <v>1000</v>
      </c>
      <c r="E1122" s="52">
        <v>31221.686035060076</v>
      </c>
      <c r="F1122" s="53">
        <v>1000</v>
      </c>
      <c r="G1122" s="101">
        <v>31221.686035060076</v>
      </c>
      <c r="H1122" s="17">
        <v>1.4032453999357251</v>
      </c>
      <c r="I1122" s="111">
        <v>0.83060618777442818</v>
      </c>
      <c r="J1122" s="112" t="str">
        <f t="shared" si="174"/>
        <v>No</v>
      </c>
      <c r="K1122" s="146" t="b">
        <f>OR(($D$1129-$F$1129)&gt;0,($D$1131-$F$1131)&gt;0)</f>
        <v>1</v>
      </c>
      <c r="L1122" s="107">
        <f t="shared" si="173"/>
        <v>0</v>
      </c>
      <c r="M1122" s="27">
        <f t="shared" si="175"/>
        <v>0</v>
      </c>
      <c r="N1122" s="27">
        <v>31.221686035060078</v>
      </c>
      <c r="O1122" s="27">
        <f t="shared" si="176"/>
        <v>0</v>
      </c>
      <c r="P1122" s="14"/>
      <c r="Q1122" s="14"/>
      <c r="R1122" s="54"/>
      <c r="S1122" s="2"/>
      <c r="T1122" s="2"/>
    </row>
    <row r="1123" spans="1:20" x14ac:dyDescent="0.35">
      <c r="A1123" s="97">
        <v>43866</v>
      </c>
      <c r="B1123" s="10">
        <v>0.66666666666666696</v>
      </c>
      <c r="C1123" s="18" t="s">
        <v>23</v>
      </c>
      <c r="D1123" s="51">
        <v>594.99999999967213</v>
      </c>
      <c r="E1123" s="52">
        <v>30961.505318084175</v>
      </c>
      <c r="F1123" s="53">
        <v>594.99999999981117</v>
      </c>
      <c r="G1123" s="101">
        <v>30961.505318091411</v>
      </c>
      <c r="H1123" s="17">
        <v>1.4032453999357251</v>
      </c>
      <c r="I1123" s="111">
        <v>0.83060618777442818</v>
      </c>
      <c r="J1123" s="112" t="str">
        <f t="shared" si="174"/>
        <v>No</v>
      </c>
      <c r="K1123" s="146" t="b">
        <f t="shared" ref="K1123:K1131" si="180">OR(($D$1129-$F$1129)&gt;0,($D$1131-$F$1131)&gt;0)</f>
        <v>1</v>
      </c>
      <c r="L1123" s="107">
        <f>D1123-F1123</f>
        <v>-1.390390025335364E-10</v>
      </c>
      <c r="M1123" s="27">
        <f t="shared" si="175"/>
        <v>9.4824599727871834E-10</v>
      </c>
      <c r="N1123" s="27">
        <v>52.036143391766785</v>
      </c>
      <c r="O1123" s="27">
        <f t="shared" si="176"/>
        <v>-7.2350534728833259E-9</v>
      </c>
      <c r="P1123" s="14"/>
      <c r="Q1123" s="14"/>
      <c r="R1123" s="54"/>
      <c r="S1123" s="2"/>
      <c r="T1123" s="2"/>
    </row>
    <row r="1124" spans="1:20" x14ac:dyDescent="0.35">
      <c r="A1124" s="97">
        <v>43866</v>
      </c>
      <c r="B1124" s="10">
        <v>0.66666666666666696</v>
      </c>
      <c r="C1124" s="18" t="s">
        <v>22</v>
      </c>
      <c r="D1124" s="51">
        <v>680</v>
      </c>
      <c r="E1124" s="52">
        <v>35384.577506401416</v>
      </c>
      <c r="F1124" s="53">
        <v>680</v>
      </c>
      <c r="G1124" s="101">
        <v>35384.577506401416</v>
      </c>
      <c r="H1124" s="17">
        <v>1.4032453999357251</v>
      </c>
      <c r="I1124" s="111">
        <v>0.83060618777442818</v>
      </c>
      <c r="J1124" s="112" t="str">
        <f t="shared" si="174"/>
        <v>No</v>
      </c>
      <c r="K1124" s="146" t="b">
        <f t="shared" si="180"/>
        <v>1</v>
      </c>
      <c r="L1124" s="107">
        <f t="shared" si="173"/>
        <v>0</v>
      </c>
      <c r="M1124" s="27">
        <f t="shared" si="175"/>
        <v>0</v>
      </c>
      <c r="N1124" s="27">
        <v>52.036143391766785</v>
      </c>
      <c r="O1124" s="27">
        <f t="shared" si="176"/>
        <v>0</v>
      </c>
      <c r="P1124" s="14"/>
      <c r="Q1124" s="14"/>
      <c r="R1124" s="54"/>
      <c r="S1124" s="2"/>
      <c r="T1124" s="2"/>
    </row>
    <row r="1125" spans="1:20" x14ac:dyDescent="0.35">
      <c r="A1125" s="97">
        <v>43866</v>
      </c>
      <c r="B1125" s="10">
        <v>0.66666666666666696</v>
      </c>
      <c r="C1125" s="18" t="s">
        <v>21</v>
      </c>
      <c r="D1125" s="51">
        <v>0</v>
      </c>
      <c r="E1125" s="52">
        <v>0</v>
      </c>
      <c r="F1125" s="53">
        <v>0</v>
      </c>
      <c r="G1125" s="101">
        <v>0</v>
      </c>
      <c r="H1125" s="17">
        <v>1.4032453999357251</v>
      </c>
      <c r="I1125" s="111">
        <v>0.83060618777442818</v>
      </c>
      <c r="J1125" s="112" t="str">
        <f t="shared" si="174"/>
        <v>No</v>
      </c>
      <c r="K1125" s="146" t="b">
        <f t="shared" si="180"/>
        <v>1</v>
      </c>
      <c r="L1125" s="107">
        <f t="shared" si="173"/>
        <v>0</v>
      </c>
      <c r="M1125" s="27">
        <f t="shared" si="175"/>
        <v>0</v>
      </c>
      <c r="N1125" s="27">
        <v>72.850600748473511</v>
      </c>
      <c r="O1125" s="27">
        <f t="shared" si="176"/>
        <v>0</v>
      </c>
      <c r="P1125" s="14"/>
      <c r="Q1125" s="14"/>
      <c r="R1125" s="54"/>
      <c r="S1125" s="2"/>
      <c r="T1125" s="2"/>
    </row>
    <row r="1126" spans="1:20" x14ac:dyDescent="0.35">
      <c r="A1126" s="97">
        <v>43866</v>
      </c>
      <c r="B1126" s="10">
        <v>0.66666666666666696</v>
      </c>
      <c r="C1126" s="18" t="s">
        <v>20</v>
      </c>
      <c r="D1126" s="51">
        <v>510.00000000000006</v>
      </c>
      <c r="E1126" s="52">
        <v>37153.806381721493</v>
      </c>
      <c r="F1126" s="53">
        <v>510.00000000000006</v>
      </c>
      <c r="G1126" s="101">
        <v>37153.806381721493</v>
      </c>
      <c r="H1126" s="17">
        <v>1.4032453999357251</v>
      </c>
      <c r="I1126" s="111">
        <v>0.83060618777442818</v>
      </c>
      <c r="J1126" s="112" t="str">
        <f t="shared" si="174"/>
        <v>No</v>
      </c>
      <c r="K1126" s="146" t="b">
        <f t="shared" si="180"/>
        <v>1</v>
      </c>
      <c r="L1126" s="107">
        <f t="shared" si="173"/>
        <v>0</v>
      </c>
      <c r="M1126" s="27">
        <f t="shared" si="175"/>
        <v>0</v>
      </c>
      <c r="N1126" s="27">
        <v>72.850600748473511</v>
      </c>
      <c r="O1126" s="27">
        <f t="shared" si="176"/>
        <v>0</v>
      </c>
      <c r="P1126" s="14"/>
      <c r="Q1126" s="14"/>
      <c r="R1126" s="54"/>
      <c r="S1126" s="2"/>
      <c r="T1126" s="2"/>
    </row>
    <row r="1127" spans="1:20" x14ac:dyDescent="0.35">
      <c r="A1127" s="97">
        <v>43866</v>
      </c>
      <c r="B1127" s="10">
        <v>0.66666666666666696</v>
      </c>
      <c r="C1127" s="18" t="s">
        <v>19</v>
      </c>
      <c r="D1127" s="51">
        <v>680</v>
      </c>
      <c r="E1127" s="52">
        <v>21230.746503840852</v>
      </c>
      <c r="F1127" s="53">
        <v>680</v>
      </c>
      <c r="G1127" s="101">
        <v>21230.746503840852</v>
      </c>
      <c r="H1127" s="17">
        <v>1.4032453999357251</v>
      </c>
      <c r="I1127" s="111">
        <v>0.83060618777442818</v>
      </c>
      <c r="J1127" s="112" t="str">
        <f t="shared" si="174"/>
        <v>No</v>
      </c>
      <c r="K1127" s="146" t="b">
        <f t="shared" si="180"/>
        <v>1</v>
      </c>
      <c r="L1127" s="107">
        <f t="shared" si="173"/>
        <v>0</v>
      </c>
      <c r="M1127" s="27">
        <f t="shared" si="175"/>
        <v>0</v>
      </c>
      <c r="N1127" s="27">
        <v>31.221686035060078</v>
      </c>
      <c r="O1127" s="27">
        <f t="shared" si="176"/>
        <v>0</v>
      </c>
      <c r="P1127" s="14"/>
      <c r="Q1127" s="14"/>
      <c r="R1127" s="54"/>
      <c r="S1127" s="2"/>
      <c r="T1127" s="2"/>
    </row>
    <row r="1128" spans="1:20" x14ac:dyDescent="0.35">
      <c r="A1128" s="97">
        <v>43866</v>
      </c>
      <c r="B1128" s="10">
        <v>0.66666666666666696</v>
      </c>
      <c r="C1128" s="18" t="s">
        <v>18</v>
      </c>
      <c r="D1128" s="51">
        <v>234.89544874050034</v>
      </c>
      <c r="E1128" s="52">
        <v>17112.274553827716</v>
      </c>
      <c r="F1128" s="53">
        <v>401.37231080205572</v>
      </c>
      <c r="G1128" s="101">
        <v>29240.213965732783</v>
      </c>
      <c r="H1128" s="17">
        <v>1.4032453999357251</v>
      </c>
      <c r="I1128" s="111">
        <v>0.83060618777442818</v>
      </c>
      <c r="J1128" s="112" t="str">
        <f t="shared" si="174"/>
        <v>No</v>
      </c>
      <c r="K1128" s="146" t="b">
        <f t="shared" si="180"/>
        <v>1</v>
      </c>
      <c r="L1128" s="107">
        <f t="shared" si="173"/>
        <v>-166.47686206155538</v>
      </c>
      <c r="M1128" s="27">
        <f t="shared" si="175"/>
        <v>1135.3721992598078</v>
      </c>
      <c r="N1128" s="27">
        <v>72.850600748473511</v>
      </c>
      <c r="O1128" s="27">
        <f t="shared" si="176"/>
        <v>-12127.939411905068</v>
      </c>
      <c r="P1128" s="14"/>
      <c r="Q1128" s="14"/>
      <c r="R1128" s="54"/>
      <c r="S1128" s="2"/>
      <c r="T1128" s="2"/>
    </row>
    <row r="1129" spans="1:20" x14ac:dyDescent="0.35">
      <c r="A1129" s="97">
        <v>43866</v>
      </c>
      <c r="B1129" s="10">
        <v>0.66666666666666696</v>
      </c>
      <c r="C1129" s="18" t="s">
        <v>17</v>
      </c>
      <c r="D1129" s="51">
        <v>427.34640502929688</v>
      </c>
      <c r="E1129" s="52">
        <v>0</v>
      </c>
      <c r="F1129" s="53">
        <v>427.34640502929688</v>
      </c>
      <c r="G1129" s="101">
        <v>0</v>
      </c>
      <c r="H1129" s="17">
        <v>1.4032453999357251</v>
      </c>
      <c r="I1129" s="111">
        <v>0.83060618777442818</v>
      </c>
      <c r="J1129" s="112" t="str">
        <f t="shared" si="174"/>
        <v>No</v>
      </c>
      <c r="K1129" s="146" t="b">
        <f t="shared" si="180"/>
        <v>1</v>
      </c>
      <c r="L1129" s="107">
        <f t="shared" si="173"/>
        <v>0</v>
      </c>
      <c r="M1129" s="27">
        <f t="shared" si="175"/>
        <v>0</v>
      </c>
      <c r="N1129" s="27">
        <v>0</v>
      </c>
      <c r="O1129" s="27">
        <f t="shared" si="176"/>
        <v>0</v>
      </c>
      <c r="P1129" s="14"/>
      <c r="Q1129" s="14"/>
      <c r="R1129" s="54"/>
      <c r="S1129" s="2"/>
      <c r="T1129" s="2"/>
    </row>
    <row r="1130" spans="1:20" x14ac:dyDescent="0.35">
      <c r="A1130" s="97">
        <v>43866</v>
      </c>
      <c r="B1130" s="10">
        <v>0.66666666666666696</v>
      </c>
      <c r="C1130" s="18" t="s">
        <v>16</v>
      </c>
      <c r="D1130" s="51">
        <v>850</v>
      </c>
      <c r="E1130" s="52">
        <v>26538.433129801066</v>
      </c>
      <c r="F1130" s="53">
        <v>850</v>
      </c>
      <c r="G1130" s="101">
        <v>26538.433129801066</v>
      </c>
      <c r="H1130" s="17">
        <v>1.4032453999357251</v>
      </c>
      <c r="I1130" s="111">
        <v>0.83060618777442818</v>
      </c>
      <c r="J1130" s="112" t="str">
        <f t="shared" si="174"/>
        <v>No</v>
      </c>
      <c r="K1130" s="146" t="b">
        <f t="shared" si="180"/>
        <v>1</v>
      </c>
      <c r="L1130" s="107">
        <f t="shared" si="173"/>
        <v>0</v>
      </c>
      <c r="M1130" s="27">
        <f t="shared" si="175"/>
        <v>0</v>
      </c>
      <c r="N1130" s="27">
        <v>31.221686035060078</v>
      </c>
      <c r="O1130" s="27">
        <f t="shared" si="176"/>
        <v>0</v>
      </c>
      <c r="P1130" s="14"/>
      <c r="Q1130" s="14"/>
      <c r="R1130" s="54"/>
      <c r="S1130" s="2"/>
      <c r="T1130" s="2"/>
    </row>
    <row r="1131" spans="1:20" x14ac:dyDescent="0.35">
      <c r="A1131" s="97">
        <v>43866</v>
      </c>
      <c r="B1131" s="10">
        <v>0.66666666666666696</v>
      </c>
      <c r="C1131" s="18" t="s">
        <v>15</v>
      </c>
      <c r="D1131" s="51">
        <v>610.494873046875</v>
      </c>
      <c r="E1131" s="52">
        <v>0</v>
      </c>
      <c r="F1131" s="53">
        <v>444.01801098265582</v>
      </c>
      <c r="G1131" s="101">
        <v>0</v>
      </c>
      <c r="H1131" s="17">
        <v>1.4032453999357251</v>
      </c>
      <c r="I1131" s="111">
        <v>0.83060618777442818</v>
      </c>
      <c r="J1131" s="112" t="str">
        <f t="shared" si="174"/>
        <v>No</v>
      </c>
      <c r="K1131" s="146" t="b">
        <f t="shared" si="180"/>
        <v>1</v>
      </c>
      <c r="L1131" s="107">
        <f t="shared" si="173"/>
        <v>166.47686206421918</v>
      </c>
      <c r="M1131" s="27">
        <f t="shared" si="175"/>
        <v>1135.3721992779749</v>
      </c>
      <c r="N1131" s="27">
        <v>0</v>
      </c>
      <c r="O1131" s="27">
        <f t="shared" si="176"/>
        <v>0</v>
      </c>
      <c r="P1131" s="14"/>
      <c r="Q1131" s="14"/>
      <c r="R1131" s="54"/>
      <c r="S1131" s="2"/>
      <c r="T1131" s="2"/>
    </row>
    <row r="1132" spans="1:20" x14ac:dyDescent="0.35">
      <c r="A1132" s="97">
        <v>43866</v>
      </c>
      <c r="B1132" s="10">
        <v>0.70833333333333404</v>
      </c>
      <c r="C1132" s="18" t="s">
        <v>24</v>
      </c>
      <c r="D1132" s="51">
        <v>1000</v>
      </c>
      <c r="E1132" s="52">
        <v>31546.681110892259</v>
      </c>
      <c r="F1132" s="53">
        <v>1000</v>
      </c>
      <c r="G1132" s="101">
        <v>31546.681110892259</v>
      </c>
      <c r="H1132" s="17">
        <v>1.0409212085371458</v>
      </c>
      <c r="I1132" s="111">
        <v>0.81935788950177335</v>
      </c>
      <c r="J1132" s="112" t="str">
        <f t="shared" si="174"/>
        <v>No</v>
      </c>
      <c r="K1132" s="146" t="b">
        <f>OR(($D$1139-$F$1139)&gt;0,($D$1141-$F$1141)&gt;0)</f>
        <v>0</v>
      </c>
      <c r="L1132" s="107">
        <f>IF(H1132&lt;I1132,D1132-F1132,0)</f>
        <v>0</v>
      </c>
      <c r="M1132" s="27">
        <f t="shared" si="175"/>
        <v>0</v>
      </c>
      <c r="N1132" s="27">
        <v>31.546681110892258</v>
      </c>
      <c r="O1132" s="27">
        <f t="shared" si="176"/>
        <v>0</v>
      </c>
      <c r="P1132" s="14"/>
      <c r="Q1132" s="14"/>
      <c r="R1132" s="54"/>
      <c r="S1132" s="2"/>
      <c r="T1132" s="2"/>
    </row>
    <row r="1133" spans="1:20" x14ac:dyDescent="0.35">
      <c r="A1133" s="97">
        <v>43866</v>
      </c>
      <c r="B1133" s="10">
        <v>0.70833333333333404</v>
      </c>
      <c r="C1133" s="18" t="s">
        <v>23</v>
      </c>
      <c r="D1133" s="51">
        <v>594.99999999986471</v>
      </c>
      <c r="E1133" s="52">
        <v>31283.792101627707</v>
      </c>
      <c r="F1133" s="53">
        <v>594.99999999986471</v>
      </c>
      <c r="G1133" s="101">
        <v>31283.792101627707</v>
      </c>
      <c r="H1133" s="17">
        <v>1.0409212085371458</v>
      </c>
      <c r="I1133" s="111">
        <v>0.81935788950177335</v>
      </c>
      <c r="J1133" s="112" t="str">
        <f t="shared" si="174"/>
        <v>No</v>
      </c>
      <c r="K1133" s="146" t="b">
        <f t="shared" ref="K1133:K1141" si="181">OR(($D$1139-$F$1139)&gt;0,($D$1141-$F$1141)&gt;0)</f>
        <v>0</v>
      </c>
      <c r="L1133" s="107">
        <f>IF(H1133&lt;I1133,D1133-F1133,0)</f>
        <v>0</v>
      </c>
      <c r="M1133" s="27">
        <f t="shared" si="175"/>
        <v>0</v>
      </c>
      <c r="N1133" s="27">
        <v>52.577801851487095</v>
      </c>
      <c r="O1133" s="27">
        <f t="shared" si="176"/>
        <v>0</v>
      </c>
      <c r="P1133" s="14"/>
      <c r="Q1133" s="14"/>
      <c r="R1133" s="54"/>
      <c r="S1133" s="2"/>
      <c r="T1133" s="2"/>
    </row>
    <row r="1134" spans="1:20" x14ac:dyDescent="0.35">
      <c r="A1134" s="97">
        <v>43866</v>
      </c>
      <c r="B1134" s="10">
        <v>0.70833333333333404</v>
      </c>
      <c r="C1134" s="18" t="s">
        <v>22</v>
      </c>
      <c r="D1134" s="51">
        <v>680</v>
      </c>
      <c r="E1134" s="52">
        <v>35752.905259011226</v>
      </c>
      <c r="F1134" s="53">
        <v>680</v>
      </c>
      <c r="G1134" s="101">
        <v>35752.905259011226</v>
      </c>
      <c r="H1134" s="17">
        <v>1.0409212085371458</v>
      </c>
      <c r="I1134" s="111">
        <v>0.81935788950177335</v>
      </c>
      <c r="J1134" s="112" t="str">
        <f t="shared" si="174"/>
        <v>No</v>
      </c>
      <c r="K1134" s="146" t="b">
        <f t="shared" si="181"/>
        <v>0</v>
      </c>
      <c r="L1134" s="107">
        <f>IF(H1134&lt;I1134,D1134-F1134,0)</f>
        <v>0</v>
      </c>
      <c r="M1134" s="27">
        <f t="shared" si="175"/>
        <v>0</v>
      </c>
      <c r="N1134" s="27">
        <v>52.577801851487095</v>
      </c>
      <c r="O1134" s="27">
        <f t="shared" si="176"/>
        <v>0</v>
      </c>
      <c r="P1134" s="14"/>
      <c r="Q1134" s="14"/>
      <c r="R1134" s="54"/>
      <c r="S1134" s="2"/>
      <c r="T1134" s="2"/>
    </row>
    <row r="1135" spans="1:20" x14ac:dyDescent="0.35">
      <c r="A1135" s="97">
        <v>43866</v>
      </c>
      <c r="B1135" s="10">
        <v>0.70833333333333404</v>
      </c>
      <c r="C1135" s="18" t="s">
        <v>21</v>
      </c>
      <c r="D1135" s="51">
        <v>0</v>
      </c>
      <c r="E1135" s="52">
        <v>0</v>
      </c>
      <c r="F1135" s="53">
        <v>0</v>
      </c>
      <c r="G1135" s="101">
        <v>0</v>
      </c>
      <c r="H1135" s="17">
        <v>1.0409212085371458</v>
      </c>
      <c r="I1135" s="111">
        <v>0.81935788950177335</v>
      </c>
      <c r="J1135" s="112" t="str">
        <f t="shared" si="174"/>
        <v>No</v>
      </c>
      <c r="K1135" s="146" t="b">
        <f t="shared" si="181"/>
        <v>0</v>
      </c>
      <c r="L1135" s="107">
        <f>IF(H1135&lt;I1135,D1135-F1135,0)</f>
        <v>0</v>
      </c>
      <c r="M1135" s="27">
        <f t="shared" si="175"/>
        <v>0</v>
      </c>
      <c r="N1135" s="27">
        <v>73.608922592081939</v>
      </c>
      <c r="O1135" s="27">
        <f t="shared" si="176"/>
        <v>0</v>
      </c>
      <c r="P1135" s="14"/>
      <c r="Q1135" s="14"/>
      <c r="R1135" s="54"/>
      <c r="S1135" s="2"/>
      <c r="T1135" s="2"/>
    </row>
    <row r="1136" spans="1:20" x14ac:dyDescent="0.35">
      <c r="A1136" s="97">
        <v>43866</v>
      </c>
      <c r="B1136" s="10">
        <v>0.70833333333333404</v>
      </c>
      <c r="C1136" s="18" t="s">
        <v>20</v>
      </c>
      <c r="D1136" s="51">
        <v>510.00000000000006</v>
      </c>
      <c r="E1136" s="52">
        <v>37540.550521961792</v>
      </c>
      <c r="F1136" s="53">
        <v>510.00000000000006</v>
      </c>
      <c r="G1136" s="101">
        <v>37540.550521961792</v>
      </c>
      <c r="H1136" s="17">
        <v>1.0409212085371458</v>
      </c>
      <c r="I1136" s="111">
        <v>0.81935788950177335</v>
      </c>
      <c r="J1136" s="112" t="str">
        <f t="shared" si="174"/>
        <v>No</v>
      </c>
      <c r="K1136" s="146" t="b">
        <f t="shared" si="181"/>
        <v>0</v>
      </c>
      <c r="L1136" s="107">
        <f>IF(H1136&lt;I1136,D1136-F1136,0)</f>
        <v>0</v>
      </c>
      <c r="M1136" s="27">
        <f t="shared" si="175"/>
        <v>0</v>
      </c>
      <c r="N1136" s="27">
        <v>73.608922592081939</v>
      </c>
      <c r="O1136" s="27">
        <f t="shared" si="176"/>
        <v>0</v>
      </c>
      <c r="P1136" s="14"/>
      <c r="Q1136" s="14"/>
      <c r="R1136" s="54"/>
      <c r="S1136" s="2"/>
      <c r="T1136" s="2"/>
    </row>
    <row r="1137" spans="1:20" x14ac:dyDescent="0.35">
      <c r="A1137" s="97">
        <v>43866</v>
      </c>
      <c r="B1137" s="10">
        <v>0.70833333333333404</v>
      </c>
      <c r="C1137" s="18" t="s">
        <v>19</v>
      </c>
      <c r="D1137" s="51">
        <v>680</v>
      </c>
      <c r="E1137" s="52">
        <v>21451.743155406737</v>
      </c>
      <c r="F1137" s="53">
        <v>680</v>
      </c>
      <c r="G1137" s="101">
        <v>21451.743155406737</v>
      </c>
      <c r="H1137" s="17">
        <v>1.0409212085371458</v>
      </c>
      <c r="I1137" s="111">
        <v>0.81935788950177335</v>
      </c>
      <c r="J1137" s="112" t="str">
        <f t="shared" si="174"/>
        <v>No</v>
      </c>
      <c r="K1137" s="146" t="b">
        <f t="shared" si="181"/>
        <v>0</v>
      </c>
      <c r="L1137" s="107">
        <f>IF(H1137&lt;I1137,D1137-F1137,0)</f>
        <v>0</v>
      </c>
      <c r="M1137" s="27">
        <f t="shared" si="175"/>
        <v>0</v>
      </c>
      <c r="N1137" s="27">
        <v>31.546681110892258</v>
      </c>
      <c r="O1137" s="27">
        <f t="shared" si="176"/>
        <v>0</v>
      </c>
      <c r="P1137" s="14"/>
      <c r="Q1137" s="14"/>
      <c r="R1137" s="54"/>
      <c r="S1137" s="2"/>
      <c r="T1137" s="2"/>
    </row>
    <row r="1138" spans="1:20" x14ac:dyDescent="0.35">
      <c r="A1138" s="97">
        <v>43866</v>
      </c>
      <c r="B1138" s="10">
        <v>0.70833333333333404</v>
      </c>
      <c r="C1138" s="18" t="s">
        <v>18</v>
      </c>
      <c r="D1138" s="51">
        <v>386.78171544809891</v>
      </c>
      <c r="E1138" s="52">
        <v>28470.585352451777</v>
      </c>
      <c r="F1138" s="53">
        <v>386.78171544809891</v>
      </c>
      <c r="G1138" s="101">
        <v>28470.585352451777</v>
      </c>
      <c r="H1138" s="17">
        <v>1.0409212085371458</v>
      </c>
      <c r="I1138" s="111">
        <v>0.81935788950177335</v>
      </c>
      <c r="J1138" s="112" t="str">
        <f t="shared" si="174"/>
        <v>No</v>
      </c>
      <c r="K1138" s="146" t="b">
        <f t="shared" si="181"/>
        <v>0</v>
      </c>
      <c r="L1138" s="107">
        <f>IF(H1138&lt;I1138,D1138-F1138,0)</f>
        <v>0</v>
      </c>
      <c r="M1138" s="27">
        <f t="shared" si="175"/>
        <v>0</v>
      </c>
      <c r="N1138" s="27">
        <v>73.608922592081939</v>
      </c>
      <c r="O1138" s="27">
        <f t="shared" si="176"/>
        <v>0</v>
      </c>
      <c r="P1138" s="14"/>
      <c r="Q1138" s="14"/>
      <c r="R1138" s="54"/>
      <c r="S1138" s="2"/>
      <c r="T1138" s="2"/>
    </row>
    <row r="1139" spans="1:20" x14ac:dyDescent="0.35">
      <c r="A1139" s="97">
        <v>43866</v>
      </c>
      <c r="B1139" s="10">
        <v>0.70833333333333404</v>
      </c>
      <c r="C1139" s="18" t="s">
        <v>17</v>
      </c>
      <c r="D1139" s="51">
        <v>317.003662109375</v>
      </c>
      <c r="E1139" s="52">
        <v>0</v>
      </c>
      <c r="F1139" s="53">
        <v>317.003662109375</v>
      </c>
      <c r="G1139" s="101">
        <v>0</v>
      </c>
      <c r="H1139" s="17">
        <v>1.0409212085371458</v>
      </c>
      <c r="I1139" s="111">
        <v>0.81935788950177335</v>
      </c>
      <c r="J1139" s="112" t="str">
        <f t="shared" si="174"/>
        <v>No</v>
      </c>
      <c r="K1139" s="146" t="b">
        <f t="shared" si="181"/>
        <v>0</v>
      </c>
      <c r="L1139" s="107">
        <f>IF(H1139&lt;I1139,D1139-F1139,0)</f>
        <v>0</v>
      </c>
      <c r="M1139" s="27">
        <f t="shared" si="175"/>
        <v>0</v>
      </c>
      <c r="N1139" s="27">
        <v>0</v>
      </c>
      <c r="O1139" s="27">
        <f t="shared" si="176"/>
        <v>0</v>
      </c>
      <c r="P1139" s="14"/>
      <c r="Q1139" s="14"/>
      <c r="R1139" s="54"/>
      <c r="S1139" s="2"/>
      <c r="T1139" s="2"/>
    </row>
    <row r="1140" spans="1:20" x14ac:dyDescent="0.35">
      <c r="A1140" s="97">
        <v>43866</v>
      </c>
      <c r="B1140" s="10">
        <v>0.70833333333333404</v>
      </c>
      <c r="C1140" s="18" t="s">
        <v>16</v>
      </c>
      <c r="D1140" s="51">
        <v>850</v>
      </c>
      <c r="E1140" s="52">
        <v>26814.67894425842</v>
      </c>
      <c r="F1140" s="53">
        <v>850</v>
      </c>
      <c r="G1140" s="101">
        <v>26814.67894425842</v>
      </c>
      <c r="H1140" s="17">
        <v>1.0409212085371458</v>
      </c>
      <c r="I1140" s="111">
        <v>0.81935788950177335</v>
      </c>
      <c r="J1140" s="112" t="str">
        <f t="shared" si="174"/>
        <v>No</v>
      </c>
      <c r="K1140" s="146" t="b">
        <f t="shared" si="181"/>
        <v>0</v>
      </c>
      <c r="L1140" s="107">
        <f>IF(H1140&lt;I1140,D1140-F1140,0)</f>
        <v>0</v>
      </c>
      <c r="M1140" s="27">
        <f t="shared" si="175"/>
        <v>0</v>
      </c>
      <c r="N1140" s="27">
        <v>31.546681110892258</v>
      </c>
      <c r="O1140" s="27">
        <f t="shared" si="176"/>
        <v>0</v>
      </c>
      <c r="P1140" s="14"/>
      <c r="Q1140" s="14"/>
      <c r="R1140" s="54"/>
      <c r="S1140" s="2"/>
      <c r="T1140" s="2"/>
    </row>
    <row r="1141" spans="1:20" x14ac:dyDescent="0.35">
      <c r="A1141" s="97">
        <v>43866</v>
      </c>
      <c r="B1141" s="10">
        <v>0.70833333333333404</v>
      </c>
      <c r="C1141" s="18" t="s">
        <v>15</v>
      </c>
      <c r="D1141" s="51">
        <v>452.86239624023438</v>
      </c>
      <c r="E1141" s="52">
        <v>0</v>
      </c>
      <c r="F1141" s="53">
        <v>452.86239624023438</v>
      </c>
      <c r="G1141" s="101">
        <v>0</v>
      </c>
      <c r="H1141" s="17">
        <v>1.0409212085371458</v>
      </c>
      <c r="I1141" s="111">
        <v>0.81935788950177335</v>
      </c>
      <c r="J1141" s="112" t="str">
        <f t="shared" si="174"/>
        <v>No</v>
      </c>
      <c r="K1141" s="146" t="b">
        <f t="shared" si="181"/>
        <v>0</v>
      </c>
      <c r="L1141" s="107">
        <f>IF(H1141&lt;I1141,D1141-F1141,0)</f>
        <v>0</v>
      </c>
      <c r="M1141" s="27">
        <f t="shared" si="175"/>
        <v>0</v>
      </c>
      <c r="N1141" s="27">
        <v>0</v>
      </c>
      <c r="O1141" s="27">
        <f t="shared" si="176"/>
        <v>0</v>
      </c>
      <c r="P1141" s="14"/>
      <c r="Q1141" s="14"/>
      <c r="R1141" s="54"/>
      <c r="S1141" s="2"/>
      <c r="T1141" s="2"/>
    </row>
    <row r="1142" spans="1:20" x14ac:dyDescent="0.35">
      <c r="A1142" s="97">
        <v>43866</v>
      </c>
      <c r="B1142" s="10">
        <v>0.750000000000001</v>
      </c>
      <c r="C1142" s="18" t="s">
        <v>24</v>
      </c>
      <c r="D1142" s="51">
        <v>1000</v>
      </c>
      <c r="E1142" s="52">
        <v>32920.523931455587</v>
      </c>
      <c r="F1142" s="53">
        <v>1000</v>
      </c>
      <c r="G1142" s="101">
        <v>32920.523931455587</v>
      </c>
      <c r="H1142" s="17">
        <v>1.0496867110633936</v>
      </c>
      <c r="I1142" s="111">
        <v>0.79255317287835469</v>
      </c>
      <c r="J1142" s="112" t="str">
        <f t="shared" si="174"/>
        <v>No</v>
      </c>
      <c r="K1142" s="146" t="b">
        <f>OR(($D$1149-$F$1149)&gt;0,($D$1151-$F$1151)&gt;0)</f>
        <v>0</v>
      </c>
      <c r="L1142" s="107">
        <f>IF(H1142&lt;I1142,D1142-F1142,0)</f>
        <v>0</v>
      </c>
      <c r="M1142" s="27">
        <f t="shared" si="175"/>
        <v>0</v>
      </c>
      <c r="N1142" s="27">
        <v>32.920523931455584</v>
      </c>
      <c r="O1142" s="27">
        <f t="shared" si="176"/>
        <v>0</v>
      </c>
      <c r="P1142" s="14"/>
      <c r="Q1142" s="14"/>
      <c r="R1142" s="54"/>
      <c r="S1142" s="2"/>
      <c r="T1142" s="2"/>
    </row>
    <row r="1143" spans="1:20" x14ac:dyDescent="0.35">
      <c r="A1143" s="97">
        <v>43866</v>
      </c>
      <c r="B1143" s="10">
        <v>0.750000000000001</v>
      </c>
      <c r="C1143" s="18" t="s">
        <v>23</v>
      </c>
      <c r="D1143" s="51">
        <v>594.99999999983504</v>
      </c>
      <c r="E1143" s="52">
        <v>32646.186232017735</v>
      </c>
      <c r="F1143" s="53">
        <v>594.99999999983504</v>
      </c>
      <c r="G1143" s="101">
        <v>32646.186232017735</v>
      </c>
      <c r="H1143" s="17">
        <v>1.0496867110633936</v>
      </c>
      <c r="I1143" s="111">
        <v>0.79255317287835469</v>
      </c>
      <c r="J1143" s="112" t="str">
        <f t="shared" si="174"/>
        <v>No</v>
      </c>
      <c r="K1143" s="146" t="b">
        <f t="shared" ref="K1143:K1151" si="182">OR(($D$1149-$F$1149)&gt;0,($D$1151-$F$1151)&gt;0)</f>
        <v>0</v>
      </c>
      <c r="L1143" s="107">
        <f>IF(H1143&lt;I1143,D1143-F1143,0)</f>
        <v>0</v>
      </c>
      <c r="M1143" s="27">
        <f t="shared" si="175"/>
        <v>0</v>
      </c>
      <c r="N1143" s="27">
        <v>54.867539885759307</v>
      </c>
      <c r="O1143" s="27">
        <f t="shared" si="176"/>
        <v>0</v>
      </c>
      <c r="P1143" s="14"/>
      <c r="Q1143" s="14"/>
      <c r="R1143" s="54"/>
      <c r="S1143" s="2"/>
      <c r="T1143" s="2"/>
    </row>
    <row r="1144" spans="1:20" x14ac:dyDescent="0.35">
      <c r="A1144" s="97">
        <v>43866</v>
      </c>
      <c r="B1144" s="10">
        <v>0.750000000000001</v>
      </c>
      <c r="C1144" s="18" t="s">
        <v>22</v>
      </c>
      <c r="D1144" s="51">
        <v>680</v>
      </c>
      <c r="E1144" s="52">
        <v>37309.92712231633</v>
      </c>
      <c r="F1144" s="53">
        <v>680</v>
      </c>
      <c r="G1144" s="101">
        <v>37309.92712231633</v>
      </c>
      <c r="H1144" s="17">
        <v>1.0496867110633936</v>
      </c>
      <c r="I1144" s="111">
        <v>0.79255317287835469</v>
      </c>
      <c r="J1144" s="112" t="str">
        <f t="shared" si="174"/>
        <v>No</v>
      </c>
      <c r="K1144" s="146" t="b">
        <f t="shared" si="182"/>
        <v>0</v>
      </c>
      <c r="L1144" s="107">
        <f>IF(H1144&lt;I1144,D1144-F1144,0)</f>
        <v>0</v>
      </c>
      <c r="M1144" s="27">
        <f t="shared" si="175"/>
        <v>0</v>
      </c>
      <c r="N1144" s="27">
        <v>54.867539885759307</v>
      </c>
      <c r="O1144" s="27">
        <f t="shared" si="176"/>
        <v>0</v>
      </c>
      <c r="P1144" s="14"/>
      <c r="Q1144" s="14"/>
      <c r="R1144" s="54"/>
      <c r="S1144" s="2"/>
      <c r="T1144" s="2"/>
    </row>
    <row r="1145" spans="1:20" x14ac:dyDescent="0.35">
      <c r="A1145" s="97">
        <v>43866</v>
      </c>
      <c r="B1145" s="10">
        <v>0.750000000000001</v>
      </c>
      <c r="C1145" s="18" t="s">
        <v>21</v>
      </c>
      <c r="D1145" s="51">
        <v>0</v>
      </c>
      <c r="E1145" s="52">
        <v>0</v>
      </c>
      <c r="F1145" s="53">
        <v>0</v>
      </c>
      <c r="G1145" s="101">
        <v>0</v>
      </c>
      <c r="H1145" s="17">
        <v>1.0496867110633936</v>
      </c>
      <c r="I1145" s="111">
        <v>0.79255317287835469</v>
      </c>
      <c r="J1145" s="112" t="str">
        <f t="shared" si="174"/>
        <v>No</v>
      </c>
      <c r="K1145" s="146" t="b">
        <f t="shared" si="182"/>
        <v>0</v>
      </c>
      <c r="L1145" s="107">
        <f>IF(H1145&lt;I1145,D1145-F1145,0)</f>
        <v>0</v>
      </c>
      <c r="M1145" s="27">
        <f t="shared" si="175"/>
        <v>0</v>
      </c>
      <c r="N1145" s="27">
        <v>76.814555840063022</v>
      </c>
      <c r="O1145" s="27">
        <f t="shared" si="176"/>
        <v>0</v>
      </c>
      <c r="P1145" s="14"/>
      <c r="Q1145" s="14"/>
      <c r="R1145" s="54"/>
      <c r="S1145" s="2"/>
      <c r="T1145" s="2"/>
    </row>
    <row r="1146" spans="1:20" x14ac:dyDescent="0.35">
      <c r="A1146" s="97">
        <v>43866</v>
      </c>
      <c r="B1146" s="10">
        <v>0.750000000000001</v>
      </c>
      <c r="C1146" s="18" t="s">
        <v>20</v>
      </c>
      <c r="D1146" s="51">
        <v>510.00000000000006</v>
      </c>
      <c r="E1146" s="52">
        <v>39175.423478432145</v>
      </c>
      <c r="F1146" s="53">
        <v>510.00000000000006</v>
      </c>
      <c r="G1146" s="101">
        <v>39175.423478432145</v>
      </c>
      <c r="H1146" s="17">
        <v>1.0496867110633936</v>
      </c>
      <c r="I1146" s="111">
        <v>0.79255317287835469</v>
      </c>
      <c r="J1146" s="112" t="str">
        <f t="shared" si="174"/>
        <v>No</v>
      </c>
      <c r="K1146" s="146" t="b">
        <f t="shared" si="182"/>
        <v>0</v>
      </c>
      <c r="L1146" s="107">
        <f>IF(H1146&lt;I1146,D1146-F1146,0)</f>
        <v>0</v>
      </c>
      <c r="M1146" s="27">
        <f t="shared" si="175"/>
        <v>0</v>
      </c>
      <c r="N1146" s="27">
        <v>76.814555840063022</v>
      </c>
      <c r="O1146" s="27">
        <f t="shared" si="176"/>
        <v>0</v>
      </c>
      <c r="P1146" s="14"/>
      <c r="Q1146" s="14"/>
      <c r="R1146" s="54"/>
      <c r="S1146" s="2"/>
      <c r="T1146" s="2"/>
    </row>
    <row r="1147" spans="1:20" x14ac:dyDescent="0.35">
      <c r="A1147" s="97">
        <v>43866</v>
      </c>
      <c r="B1147" s="10">
        <v>0.750000000000001</v>
      </c>
      <c r="C1147" s="18" t="s">
        <v>19</v>
      </c>
      <c r="D1147" s="51">
        <v>680</v>
      </c>
      <c r="E1147" s="52">
        <v>22385.956273389798</v>
      </c>
      <c r="F1147" s="53">
        <v>680</v>
      </c>
      <c r="G1147" s="101">
        <v>22385.956273389798</v>
      </c>
      <c r="H1147" s="17">
        <v>1.0496867110633936</v>
      </c>
      <c r="I1147" s="111">
        <v>0.79255317287835469</v>
      </c>
      <c r="J1147" s="112" t="str">
        <f t="shared" si="174"/>
        <v>No</v>
      </c>
      <c r="K1147" s="146" t="b">
        <f t="shared" si="182"/>
        <v>0</v>
      </c>
      <c r="L1147" s="107">
        <f>IF(H1147&lt;I1147,D1147-F1147,0)</f>
        <v>0</v>
      </c>
      <c r="M1147" s="27">
        <f t="shared" si="175"/>
        <v>0</v>
      </c>
      <c r="N1147" s="27">
        <v>32.920523931455584</v>
      </c>
      <c r="O1147" s="27">
        <f t="shared" si="176"/>
        <v>0</v>
      </c>
      <c r="P1147" s="14"/>
      <c r="Q1147" s="14"/>
      <c r="R1147" s="54"/>
      <c r="S1147" s="2"/>
      <c r="T1147" s="2"/>
    </row>
    <row r="1148" spans="1:20" x14ac:dyDescent="0.35">
      <c r="A1148" s="97">
        <v>43866</v>
      </c>
      <c r="B1148" s="10">
        <v>0.750000000000001</v>
      </c>
      <c r="C1148" s="18" t="s">
        <v>18</v>
      </c>
      <c r="D1148" s="51">
        <v>354.46073871471384</v>
      </c>
      <c r="E1148" s="52">
        <v>27227.744207111376</v>
      </c>
      <c r="F1148" s="53">
        <v>354.46073871471384</v>
      </c>
      <c r="G1148" s="101">
        <v>27227.744207111376</v>
      </c>
      <c r="H1148" s="17">
        <v>1.0496867110633936</v>
      </c>
      <c r="I1148" s="111">
        <v>0.79255317287835469</v>
      </c>
      <c r="J1148" s="112" t="str">
        <f t="shared" si="174"/>
        <v>No</v>
      </c>
      <c r="K1148" s="146" t="b">
        <f t="shared" si="182"/>
        <v>0</v>
      </c>
      <c r="L1148" s="107">
        <f>IF(H1148&lt;I1148,D1148-F1148,0)</f>
        <v>0</v>
      </c>
      <c r="M1148" s="27">
        <f t="shared" si="175"/>
        <v>0</v>
      </c>
      <c r="N1148" s="27">
        <v>76.814555840063022</v>
      </c>
      <c r="O1148" s="27">
        <f t="shared" si="176"/>
        <v>0</v>
      </c>
      <c r="P1148" s="14"/>
      <c r="Q1148" s="14"/>
      <c r="R1148" s="54"/>
      <c r="S1148" s="2"/>
      <c r="T1148" s="2"/>
    </row>
    <row r="1149" spans="1:20" x14ac:dyDescent="0.35">
      <c r="A1149" s="97">
        <v>43866</v>
      </c>
      <c r="B1149" s="10">
        <v>0.750000000000001</v>
      </c>
      <c r="C1149" s="18" t="s">
        <v>17</v>
      </c>
      <c r="D1149" s="51">
        <v>319.67312622070313</v>
      </c>
      <c r="E1149" s="52">
        <v>0</v>
      </c>
      <c r="F1149" s="53">
        <v>319.67312622070313</v>
      </c>
      <c r="G1149" s="101">
        <v>0</v>
      </c>
      <c r="H1149" s="17">
        <v>1.0496867110633936</v>
      </c>
      <c r="I1149" s="111">
        <v>0.79255317287835469</v>
      </c>
      <c r="J1149" s="112" t="str">
        <f t="shared" si="174"/>
        <v>No</v>
      </c>
      <c r="K1149" s="146" t="b">
        <f t="shared" si="182"/>
        <v>0</v>
      </c>
      <c r="L1149" s="107">
        <f>IF(H1149&lt;I1149,D1149-F1149,0)</f>
        <v>0</v>
      </c>
      <c r="M1149" s="27">
        <f t="shared" si="175"/>
        <v>0</v>
      </c>
      <c r="N1149" s="27">
        <v>0</v>
      </c>
      <c r="O1149" s="27">
        <f t="shared" si="176"/>
        <v>0</v>
      </c>
      <c r="P1149" s="14"/>
      <c r="Q1149" s="14"/>
      <c r="R1149" s="54"/>
      <c r="S1149" s="2"/>
      <c r="T1149" s="2"/>
    </row>
    <row r="1150" spans="1:20" x14ac:dyDescent="0.35">
      <c r="A1150" s="97">
        <v>43866</v>
      </c>
      <c r="B1150" s="10">
        <v>0.750000000000001</v>
      </c>
      <c r="C1150" s="18" t="s">
        <v>16</v>
      </c>
      <c r="D1150" s="51">
        <v>850</v>
      </c>
      <c r="E1150" s="52">
        <v>27982.445341737246</v>
      </c>
      <c r="F1150" s="53">
        <v>850</v>
      </c>
      <c r="G1150" s="101">
        <v>27982.445341737246</v>
      </c>
      <c r="H1150" s="17">
        <v>1.0496867110633936</v>
      </c>
      <c r="I1150" s="111">
        <v>0.79255317287835469</v>
      </c>
      <c r="J1150" s="112" t="str">
        <f t="shared" si="174"/>
        <v>No</v>
      </c>
      <c r="K1150" s="146" t="b">
        <f t="shared" si="182"/>
        <v>0</v>
      </c>
      <c r="L1150" s="107">
        <f>IF(H1150&lt;I1150,D1150-F1150,0)</f>
        <v>0</v>
      </c>
      <c r="M1150" s="27">
        <f t="shared" si="175"/>
        <v>0</v>
      </c>
      <c r="N1150" s="27">
        <v>32.920523931455584</v>
      </c>
      <c r="O1150" s="27">
        <f t="shared" si="176"/>
        <v>0</v>
      </c>
      <c r="P1150" s="14"/>
      <c r="Q1150" s="14"/>
      <c r="R1150" s="54"/>
      <c r="S1150" s="2"/>
      <c r="T1150" s="2"/>
    </row>
    <row r="1151" spans="1:20" x14ac:dyDescent="0.35">
      <c r="A1151" s="97">
        <v>43866</v>
      </c>
      <c r="B1151" s="10">
        <v>0.750000000000001</v>
      </c>
      <c r="C1151" s="18" t="s">
        <v>15</v>
      </c>
      <c r="D1151" s="51">
        <v>456.67590332031256</v>
      </c>
      <c r="E1151" s="52">
        <v>0</v>
      </c>
      <c r="F1151" s="53">
        <v>456.67590332031256</v>
      </c>
      <c r="G1151" s="101">
        <v>0</v>
      </c>
      <c r="H1151" s="17">
        <v>1.0496867110633936</v>
      </c>
      <c r="I1151" s="111">
        <v>0.79255317287835469</v>
      </c>
      <c r="J1151" s="112" t="str">
        <f t="shared" si="174"/>
        <v>No</v>
      </c>
      <c r="K1151" s="146" t="b">
        <f t="shared" si="182"/>
        <v>0</v>
      </c>
      <c r="L1151" s="107">
        <f>IF(H1151&lt;I1151,D1151-F1151,0)</f>
        <v>0</v>
      </c>
      <c r="M1151" s="27">
        <f t="shared" si="175"/>
        <v>0</v>
      </c>
      <c r="N1151" s="27">
        <v>0</v>
      </c>
      <c r="O1151" s="27">
        <f t="shared" si="176"/>
        <v>0</v>
      </c>
      <c r="P1151" s="14"/>
      <c r="Q1151" s="14"/>
      <c r="R1151" s="54"/>
      <c r="S1151" s="2"/>
      <c r="T1151" s="2"/>
    </row>
    <row r="1152" spans="1:20" x14ac:dyDescent="0.35">
      <c r="A1152" s="97">
        <v>43866</v>
      </c>
      <c r="B1152" s="10">
        <v>0.79166666666666696</v>
      </c>
      <c r="C1152" s="18" t="s">
        <v>24</v>
      </c>
      <c r="D1152" s="51">
        <v>1000</v>
      </c>
      <c r="E1152" s="52">
        <v>36916.486113846753</v>
      </c>
      <c r="F1152" s="53">
        <v>1000</v>
      </c>
      <c r="G1152" s="101">
        <v>36916.486113846753</v>
      </c>
      <c r="H1152" s="17">
        <v>1.0556342913145182</v>
      </c>
      <c r="I1152" s="111">
        <v>0.77790657440115418</v>
      </c>
      <c r="J1152" s="112" t="str">
        <f t="shared" si="174"/>
        <v>No</v>
      </c>
      <c r="K1152" s="146" t="b">
        <f>OR(($D$1159-$F$1159)&gt;0,($D$1161-$F$1161)&gt;0)</f>
        <v>0</v>
      </c>
      <c r="L1152" s="107">
        <f>IF(H1152&lt;I1152,D1152-F1152,0)</f>
        <v>0</v>
      </c>
      <c r="M1152" s="27">
        <f t="shared" si="175"/>
        <v>0</v>
      </c>
      <c r="N1152" s="27">
        <v>36.916486113846751</v>
      </c>
      <c r="O1152" s="27">
        <f t="shared" si="176"/>
        <v>0</v>
      </c>
      <c r="P1152" s="14"/>
      <c r="Q1152" s="14"/>
      <c r="R1152" s="54"/>
      <c r="S1152" s="2"/>
      <c r="T1152" s="2"/>
    </row>
    <row r="1153" spans="1:20" x14ac:dyDescent="0.35">
      <c r="A1153" s="97">
        <v>43866</v>
      </c>
      <c r="B1153" s="10">
        <v>0.79166666666666696</v>
      </c>
      <c r="C1153" s="18" t="s">
        <v>23</v>
      </c>
      <c r="D1153" s="51">
        <v>595.00000000003183</v>
      </c>
      <c r="E1153" s="52">
        <v>36608.848729566656</v>
      </c>
      <c r="F1153" s="53">
        <v>595.00000000003183</v>
      </c>
      <c r="G1153" s="101">
        <v>36608.848729566656</v>
      </c>
      <c r="H1153" s="17">
        <v>1.0556342913145182</v>
      </c>
      <c r="I1153" s="111">
        <v>0.77790657440115418</v>
      </c>
      <c r="J1153" s="112" t="str">
        <f t="shared" si="174"/>
        <v>No</v>
      </c>
      <c r="K1153" s="146" t="b">
        <f t="shared" ref="K1153:K1161" si="183">OR(($D$1159-$F$1159)&gt;0,($D$1161-$F$1161)&gt;0)</f>
        <v>0</v>
      </c>
      <c r="L1153" s="107">
        <f>IF(H1153&lt;I1153,D1153-F1153,0)</f>
        <v>0</v>
      </c>
      <c r="M1153" s="27">
        <f t="shared" si="175"/>
        <v>0</v>
      </c>
      <c r="N1153" s="27">
        <v>61.527476856411262</v>
      </c>
      <c r="O1153" s="27">
        <f t="shared" si="176"/>
        <v>0</v>
      </c>
      <c r="P1153" s="14"/>
      <c r="Q1153" s="14"/>
      <c r="R1153" s="54"/>
      <c r="S1153" s="2"/>
      <c r="T1153" s="2"/>
    </row>
    <row r="1154" spans="1:20" x14ac:dyDescent="0.35">
      <c r="A1154" s="97">
        <v>43866</v>
      </c>
      <c r="B1154" s="10">
        <v>0.79166666666666696</v>
      </c>
      <c r="C1154" s="18" t="s">
        <v>22</v>
      </c>
      <c r="D1154" s="51">
        <v>680</v>
      </c>
      <c r="E1154" s="52">
        <v>41838.68426235966</v>
      </c>
      <c r="F1154" s="53">
        <v>680</v>
      </c>
      <c r="G1154" s="101">
        <v>41838.68426235966</v>
      </c>
      <c r="H1154" s="17">
        <v>1.0556342913145182</v>
      </c>
      <c r="I1154" s="111">
        <v>0.77790657440115418</v>
      </c>
      <c r="J1154" s="112" t="str">
        <f t="shared" ref="J1154:J1217" si="184">IF(H1154&lt;I1154,"Sí","No")</f>
        <v>No</v>
      </c>
      <c r="K1154" s="146" t="b">
        <f t="shared" si="183"/>
        <v>0</v>
      </c>
      <c r="L1154" s="107">
        <f>IF(H1154&lt;I1154,D1154-F1154,0)</f>
        <v>0</v>
      </c>
      <c r="M1154" s="27">
        <f t="shared" ref="M1154:M1217" si="185">ABS(L1154*6.82)</f>
        <v>0</v>
      </c>
      <c r="N1154" s="27">
        <v>61.527476856411262</v>
      </c>
      <c r="O1154" s="27">
        <f t="shared" ref="O1154:O1217" si="186">IF(L1154&gt;0, L1154*N1154*1.5, L1154*N1154)</f>
        <v>0</v>
      </c>
      <c r="P1154" s="14"/>
      <c r="Q1154" s="14"/>
      <c r="R1154" s="54"/>
      <c r="S1154" s="2"/>
      <c r="T1154" s="2"/>
    </row>
    <row r="1155" spans="1:20" x14ac:dyDescent="0.35">
      <c r="A1155" s="97">
        <v>43866</v>
      </c>
      <c r="B1155" s="10">
        <v>0.79166666666666696</v>
      </c>
      <c r="C1155" s="18" t="s">
        <v>21</v>
      </c>
      <c r="D1155" s="51">
        <v>263.52566288718424</v>
      </c>
      <c r="E1155" s="52">
        <v>22699.696774106331</v>
      </c>
      <c r="F1155" s="53">
        <v>263.52566288718424</v>
      </c>
      <c r="G1155" s="101">
        <v>22699.696774106331</v>
      </c>
      <c r="H1155" s="17">
        <v>1.0556342913145182</v>
      </c>
      <c r="I1155" s="111">
        <v>0.77790657440115418</v>
      </c>
      <c r="J1155" s="112" t="str">
        <f t="shared" si="184"/>
        <v>No</v>
      </c>
      <c r="K1155" s="146" t="b">
        <f t="shared" si="183"/>
        <v>0</v>
      </c>
      <c r="L1155" s="107">
        <f>IF(H1155&lt;I1155,D1155-F1155,0)</f>
        <v>0</v>
      </c>
      <c r="M1155" s="27">
        <f t="shared" si="185"/>
        <v>0</v>
      </c>
      <c r="N1155" s="27">
        <v>86.138467598975765</v>
      </c>
      <c r="O1155" s="27">
        <f t="shared" si="186"/>
        <v>0</v>
      </c>
      <c r="P1155" s="14"/>
      <c r="Q1155" s="14"/>
      <c r="R1155" s="54"/>
      <c r="S1155" s="2"/>
      <c r="T1155" s="2"/>
    </row>
    <row r="1156" spans="1:20" x14ac:dyDescent="0.35">
      <c r="A1156" s="97">
        <v>43866</v>
      </c>
      <c r="B1156" s="10">
        <v>0.79166666666666696</v>
      </c>
      <c r="C1156" s="18" t="s">
        <v>20</v>
      </c>
      <c r="D1156" s="51">
        <v>510.00000000000006</v>
      </c>
      <c r="E1156" s="52">
        <v>43930.618475477648</v>
      </c>
      <c r="F1156" s="53">
        <v>510.00000000000006</v>
      </c>
      <c r="G1156" s="101">
        <v>43930.618475477648</v>
      </c>
      <c r="H1156" s="17">
        <v>1.0556342913145182</v>
      </c>
      <c r="I1156" s="111">
        <v>0.77790657440115418</v>
      </c>
      <c r="J1156" s="112" t="str">
        <f t="shared" si="184"/>
        <v>No</v>
      </c>
      <c r="K1156" s="146" t="b">
        <f t="shared" si="183"/>
        <v>0</v>
      </c>
      <c r="L1156" s="107">
        <f>IF(H1156&lt;I1156,D1156-F1156,0)</f>
        <v>0</v>
      </c>
      <c r="M1156" s="27">
        <f t="shared" si="185"/>
        <v>0</v>
      </c>
      <c r="N1156" s="27">
        <v>86.138467598975765</v>
      </c>
      <c r="O1156" s="27">
        <f t="shared" si="186"/>
        <v>0</v>
      </c>
      <c r="P1156" s="14"/>
      <c r="Q1156" s="14"/>
      <c r="R1156" s="54"/>
      <c r="S1156" s="2"/>
      <c r="T1156" s="2"/>
    </row>
    <row r="1157" spans="1:20" x14ac:dyDescent="0.35">
      <c r="A1157" s="97">
        <v>43866</v>
      </c>
      <c r="B1157" s="10">
        <v>0.79166666666666696</v>
      </c>
      <c r="C1157" s="18" t="s">
        <v>19</v>
      </c>
      <c r="D1157" s="51">
        <v>680</v>
      </c>
      <c r="E1157" s="52">
        <v>25103.21055741579</v>
      </c>
      <c r="F1157" s="53">
        <v>680</v>
      </c>
      <c r="G1157" s="101">
        <v>25103.21055741579</v>
      </c>
      <c r="H1157" s="17">
        <v>1.0556342913145182</v>
      </c>
      <c r="I1157" s="111">
        <v>0.77790657440115418</v>
      </c>
      <c r="J1157" s="112" t="str">
        <f t="shared" si="184"/>
        <v>No</v>
      </c>
      <c r="K1157" s="146" t="b">
        <f t="shared" si="183"/>
        <v>0</v>
      </c>
      <c r="L1157" s="107">
        <f>IF(H1157&lt;I1157,D1157-F1157,0)</f>
        <v>0</v>
      </c>
      <c r="M1157" s="27">
        <f t="shared" si="185"/>
        <v>0</v>
      </c>
      <c r="N1157" s="27">
        <v>36.916486113846751</v>
      </c>
      <c r="O1157" s="27">
        <f t="shared" si="186"/>
        <v>0</v>
      </c>
      <c r="P1157" s="14"/>
      <c r="Q1157" s="14"/>
      <c r="R1157" s="54"/>
      <c r="S1157" s="2"/>
      <c r="T1157" s="2"/>
    </row>
    <row r="1158" spans="1:20" x14ac:dyDescent="0.35">
      <c r="A1158" s="97">
        <v>43866</v>
      </c>
      <c r="B1158" s="10">
        <v>0.79166666666666696</v>
      </c>
      <c r="C1158" s="18" t="s">
        <v>18</v>
      </c>
      <c r="D1158" s="51">
        <v>493.57547765756152</v>
      </c>
      <c r="E1158" s="52">
        <v>42515.835289854847</v>
      </c>
      <c r="F1158" s="53">
        <v>493.57547765756152</v>
      </c>
      <c r="G1158" s="101">
        <v>42515.835289854847</v>
      </c>
      <c r="H1158" s="17">
        <v>1.0556342913145182</v>
      </c>
      <c r="I1158" s="111">
        <v>0.77790657440115418</v>
      </c>
      <c r="J1158" s="112" t="str">
        <f t="shared" si="184"/>
        <v>No</v>
      </c>
      <c r="K1158" s="146" t="b">
        <f t="shared" si="183"/>
        <v>0</v>
      </c>
      <c r="L1158" s="107">
        <f>IF(H1158&lt;I1158,D1158-F1158,0)</f>
        <v>0</v>
      </c>
      <c r="M1158" s="27">
        <f t="shared" si="185"/>
        <v>0</v>
      </c>
      <c r="N1158" s="27">
        <v>86.138467598975765</v>
      </c>
      <c r="O1158" s="27">
        <f t="shared" si="186"/>
        <v>0</v>
      </c>
      <c r="P1158" s="14"/>
      <c r="Q1158" s="14"/>
      <c r="R1158" s="54"/>
      <c r="S1158" s="2"/>
      <c r="T1158" s="2"/>
    </row>
    <row r="1159" spans="1:20" x14ac:dyDescent="0.35">
      <c r="A1159" s="97">
        <v>43866</v>
      </c>
      <c r="B1159" s="10">
        <v>0.79166666666666696</v>
      </c>
      <c r="C1159" s="18" t="s">
        <v>17</v>
      </c>
      <c r="D1159" s="51">
        <v>321.48440551757813</v>
      </c>
      <c r="E1159" s="52">
        <v>0</v>
      </c>
      <c r="F1159" s="53">
        <v>321.48440551757813</v>
      </c>
      <c r="G1159" s="101">
        <v>0</v>
      </c>
      <c r="H1159" s="17">
        <v>1.0556342913145182</v>
      </c>
      <c r="I1159" s="111">
        <v>0.77790657440115418</v>
      </c>
      <c r="J1159" s="112" t="str">
        <f t="shared" si="184"/>
        <v>No</v>
      </c>
      <c r="K1159" s="146" t="b">
        <f t="shared" si="183"/>
        <v>0</v>
      </c>
      <c r="L1159" s="107">
        <f>IF(H1159&lt;I1159,D1159-F1159,0)</f>
        <v>0</v>
      </c>
      <c r="M1159" s="27">
        <f t="shared" si="185"/>
        <v>0</v>
      </c>
      <c r="N1159" s="27">
        <v>0</v>
      </c>
      <c r="O1159" s="27">
        <f t="shared" si="186"/>
        <v>0</v>
      </c>
      <c r="P1159" s="14"/>
      <c r="Q1159" s="14"/>
      <c r="R1159" s="54"/>
      <c r="S1159" s="2"/>
      <c r="T1159" s="2"/>
    </row>
    <row r="1160" spans="1:20" x14ac:dyDescent="0.35">
      <c r="A1160" s="97">
        <v>43866</v>
      </c>
      <c r="B1160" s="10">
        <v>0.79166666666666696</v>
      </c>
      <c r="C1160" s="18" t="s">
        <v>16</v>
      </c>
      <c r="D1160" s="51">
        <v>850</v>
      </c>
      <c r="E1160" s="52">
        <v>31379.013196769738</v>
      </c>
      <c r="F1160" s="53">
        <v>850</v>
      </c>
      <c r="G1160" s="101">
        <v>31379.013196769738</v>
      </c>
      <c r="H1160" s="17">
        <v>1.0556342913145182</v>
      </c>
      <c r="I1160" s="111">
        <v>0.77790657440115418</v>
      </c>
      <c r="J1160" s="112" t="str">
        <f t="shared" si="184"/>
        <v>No</v>
      </c>
      <c r="K1160" s="146" t="b">
        <f t="shared" si="183"/>
        <v>0</v>
      </c>
      <c r="L1160" s="107">
        <f>IF(H1160&lt;I1160,D1160-F1160,0)</f>
        <v>0</v>
      </c>
      <c r="M1160" s="27">
        <f t="shared" si="185"/>
        <v>0</v>
      </c>
      <c r="N1160" s="27">
        <v>36.916486113846751</v>
      </c>
      <c r="O1160" s="27">
        <f t="shared" si="186"/>
        <v>0</v>
      </c>
      <c r="P1160" s="14"/>
      <c r="Q1160" s="14"/>
      <c r="R1160" s="54"/>
      <c r="S1160" s="2"/>
      <c r="T1160" s="2"/>
    </row>
    <row r="1161" spans="1:20" x14ac:dyDescent="0.35">
      <c r="A1161" s="97">
        <v>43866</v>
      </c>
      <c r="B1161" s="10">
        <v>0.79166666666666696</v>
      </c>
      <c r="C1161" s="18" t="s">
        <v>15</v>
      </c>
      <c r="D1161" s="51">
        <v>459.26345825195313</v>
      </c>
      <c r="E1161" s="52">
        <v>0</v>
      </c>
      <c r="F1161" s="53">
        <v>459.26345825195313</v>
      </c>
      <c r="G1161" s="101">
        <v>0</v>
      </c>
      <c r="H1161" s="17">
        <v>1.0556342913145182</v>
      </c>
      <c r="I1161" s="111">
        <v>0.77790657440115418</v>
      </c>
      <c r="J1161" s="112" t="str">
        <f t="shared" si="184"/>
        <v>No</v>
      </c>
      <c r="K1161" s="146" t="b">
        <f t="shared" si="183"/>
        <v>0</v>
      </c>
      <c r="L1161" s="107">
        <f>IF(H1161&lt;I1161,D1161-F1161,0)</f>
        <v>0</v>
      </c>
      <c r="M1161" s="27">
        <f t="shared" si="185"/>
        <v>0</v>
      </c>
      <c r="N1161" s="27">
        <v>0</v>
      </c>
      <c r="O1161" s="27">
        <f t="shared" si="186"/>
        <v>0</v>
      </c>
      <c r="P1161" s="14"/>
      <c r="Q1161" s="14"/>
      <c r="R1161" s="54"/>
      <c r="S1161" s="2"/>
      <c r="T1161" s="2"/>
    </row>
    <row r="1162" spans="1:20" x14ac:dyDescent="0.35">
      <c r="A1162" s="97">
        <v>43866</v>
      </c>
      <c r="B1162" s="10">
        <v>0.83333333333333404</v>
      </c>
      <c r="C1162" s="18" t="s">
        <v>24</v>
      </c>
      <c r="D1162" s="51">
        <v>1000</v>
      </c>
      <c r="E1162" s="52">
        <v>37500</v>
      </c>
      <c r="F1162" s="53">
        <v>1000</v>
      </c>
      <c r="G1162" s="101">
        <v>37500</v>
      </c>
      <c r="H1162" s="17">
        <v>1.1897688415166443</v>
      </c>
      <c r="I1162" s="111">
        <v>0.78767092697139773</v>
      </c>
      <c r="J1162" s="112" t="str">
        <f t="shared" si="184"/>
        <v>No</v>
      </c>
      <c r="K1162" s="146" t="b">
        <f>OR(($D$1169-$F$1169)&gt;0,($D$1171-$F$1171)&gt;0)</f>
        <v>0</v>
      </c>
      <c r="L1162" s="107">
        <f>IF(H1162&lt;I1162,D1162-F1162,0)</f>
        <v>0</v>
      </c>
      <c r="M1162" s="27">
        <f t="shared" si="185"/>
        <v>0</v>
      </c>
      <c r="N1162" s="27">
        <v>37.5</v>
      </c>
      <c r="O1162" s="27">
        <f t="shared" si="186"/>
        <v>0</v>
      </c>
      <c r="P1162" s="14"/>
      <c r="Q1162" s="14"/>
      <c r="R1162" s="54"/>
      <c r="S1162" s="2"/>
      <c r="T1162" s="2"/>
    </row>
    <row r="1163" spans="1:20" x14ac:dyDescent="0.35">
      <c r="A1163" s="97">
        <v>43866</v>
      </c>
      <c r="B1163" s="10">
        <v>0.83333333333333404</v>
      </c>
      <c r="C1163" s="18" t="s">
        <v>23</v>
      </c>
      <c r="D1163" s="51">
        <v>595.00000000005605</v>
      </c>
      <c r="E1163" s="52">
        <v>37187.5000000035</v>
      </c>
      <c r="F1163" s="53">
        <v>595.00000000005605</v>
      </c>
      <c r="G1163" s="101">
        <v>37187.5000000035</v>
      </c>
      <c r="H1163" s="17">
        <v>1.1897688415166443</v>
      </c>
      <c r="I1163" s="111">
        <v>0.78767092697139773</v>
      </c>
      <c r="J1163" s="112" t="str">
        <f t="shared" si="184"/>
        <v>No</v>
      </c>
      <c r="K1163" s="146" t="b">
        <f t="shared" ref="K1163:K1171" si="187">OR(($D$1169-$F$1169)&gt;0,($D$1171-$F$1171)&gt;0)</f>
        <v>0</v>
      </c>
      <c r="L1163" s="107">
        <f>IF(H1163&lt;I1163,D1163-F1163,0)</f>
        <v>0</v>
      </c>
      <c r="M1163" s="27">
        <f t="shared" si="185"/>
        <v>0</v>
      </c>
      <c r="N1163" s="27">
        <v>62.499999999999993</v>
      </c>
      <c r="O1163" s="27">
        <f t="shared" si="186"/>
        <v>0</v>
      </c>
      <c r="P1163" s="14"/>
      <c r="Q1163" s="14"/>
      <c r="R1163" s="54"/>
      <c r="S1163" s="2"/>
      <c r="T1163" s="2"/>
    </row>
    <row r="1164" spans="1:20" x14ac:dyDescent="0.35">
      <c r="A1164" s="97">
        <v>43866</v>
      </c>
      <c r="B1164" s="10">
        <v>0.83333333333333404</v>
      </c>
      <c r="C1164" s="18" t="s">
        <v>22</v>
      </c>
      <c r="D1164" s="51">
        <v>680</v>
      </c>
      <c r="E1164" s="52">
        <v>42499.999999999993</v>
      </c>
      <c r="F1164" s="53">
        <v>680</v>
      </c>
      <c r="G1164" s="101">
        <v>42499.999999999993</v>
      </c>
      <c r="H1164" s="17">
        <v>1.1897688415166443</v>
      </c>
      <c r="I1164" s="111">
        <v>0.78767092697139773</v>
      </c>
      <c r="J1164" s="112" t="str">
        <f t="shared" si="184"/>
        <v>No</v>
      </c>
      <c r="K1164" s="146" t="b">
        <f t="shared" si="187"/>
        <v>0</v>
      </c>
      <c r="L1164" s="107">
        <f>IF(H1164&lt;I1164,D1164-F1164,0)</f>
        <v>0</v>
      </c>
      <c r="M1164" s="27">
        <f t="shared" si="185"/>
        <v>0</v>
      </c>
      <c r="N1164" s="27">
        <v>62.499999999999993</v>
      </c>
      <c r="O1164" s="27">
        <f t="shared" si="186"/>
        <v>0</v>
      </c>
      <c r="P1164" s="14"/>
      <c r="Q1164" s="14"/>
      <c r="R1164" s="54"/>
      <c r="S1164" s="2"/>
      <c r="T1164" s="2"/>
    </row>
    <row r="1165" spans="1:20" x14ac:dyDescent="0.35">
      <c r="A1165" s="97">
        <v>43866</v>
      </c>
      <c r="B1165" s="10">
        <v>0.83333333333333404</v>
      </c>
      <c r="C1165" s="18" t="s">
        <v>21</v>
      </c>
      <c r="D1165" s="51">
        <v>400.78191441538735</v>
      </c>
      <c r="E1165" s="52">
        <v>35068.417511346393</v>
      </c>
      <c r="F1165" s="53">
        <v>400.78191441538735</v>
      </c>
      <c r="G1165" s="101">
        <v>35068.417511346393</v>
      </c>
      <c r="H1165" s="17">
        <v>1.1897688415166443</v>
      </c>
      <c r="I1165" s="111">
        <v>0.78767092697139773</v>
      </c>
      <c r="J1165" s="112" t="str">
        <f t="shared" si="184"/>
        <v>No</v>
      </c>
      <c r="K1165" s="146" t="b">
        <f t="shared" si="187"/>
        <v>0</v>
      </c>
      <c r="L1165" s="107">
        <f>IF(H1165&lt;I1165,D1165-F1165,0)</f>
        <v>0</v>
      </c>
      <c r="M1165" s="27">
        <f t="shared" si="185"/>
        <v>0</v>
      </c>
      <c r="N1165" s="27">
        <v>87.5</v>
      </c>
      <c r="O1165" s="27">
        <f t="shared" si="186"/>
        <v>0</v>
      </c>
      <c r="P1165" s="14"/>
      <c r="Q1165" s="14"/>
      <c r="R1165" s="54"/>
      <c r="S1165" s="2"/>
      <c r="T1165" s="2"/>
    </row>
    <row r="1166" spans="1:20" x14ac:dyDescent="0.35">
      <c r="A1166" s="97">
        <v>43866</v>
      </c>
      <c r="B1166" s="10">
        <v>0.83333333333333404</v>
      </c>
      <c r="C1166" s="18" t="s">
        <v>20</v>
      </c>
      <c r="D1166" s="51">
        <v>510.00000000000006</v>
      </c>
      <c r="E1166" s="52">
        <v>44625.000000000007</v>
      </c>
      <c r="F1166" s="53">
        <v>510.00000000000006</v>
      </c>
      <c r="G1166" s="101">
        <v>44625.000000000007</v>
      </c>
      <c r="H1166" s="17">
        <v>1.1897688415166443</v>
      </c>
      <c r="I1166" s="111">
        <v>0.78767092697139773</v>
      </c>
      <c r="J1166" s="112" t="str">
        <f t="shared" si="184"/>
        <v>No</v>
      </c>
      <c r="K1166" s="146" t="b">
        <f t="shared" si="187"/>
        <v>0</v>
      </c>
      <c r="L1166" s="107">
        <f>IF(H1166&lt;I1166,D1166-F1166,0)</f>
        <v>0</v>
      </c>
      <c r="M1166" s="27">
        <f t="shared" si="185"/>
        <v>0</v>
      </c>
      <c r="N1166" s="27">
        <v>87.5</v>
      </c>
      <c r="O1166" s="27">
        <f t="shared" si="186"/>
        <v>0</v>
      </c>
      <c r="P1166" s="14"/>
      <c r="Q1166" s="14"/>
      <c r="R1166" s="54"/>
      <c r="S1166" s="2"/>
      <c r="T1166" s="2"/>
    </row>
    <row r="1167" spans="1:20" x14ac:dyDescent="0.35">
      <c r="A1167" s="97">
        <v>43866</v>
      </c>
      <c r="B1167" s="10">
        <v>0.83333333333333404</v>
      </c>
      <c r="C1167" s="18" t="s">
        <v>19</v>
      </c>
      <c r="D1167" s="51">
        <v>680</v>
      </c>
      <c r="E1167" s="52">
        <v>25500</v>
      </c>
      <c r="F1167" s="53">
        <v>680</v>
      </c>
      <c r="G1167" s="101">
        <v>25500</v>
      </c>
      <c r="H1167" s="17">
        <v>1.1897688415166443</v>
      </c>
      <c r="I1167" s="111">
        <v>0.78767092697139773</v>
      </c>
      <c r="J1167" s="112" t="str">
        <f t="shared" si="184"/>
        <v>No</v>
      </c>
      <c r="K1167" s="146" t="b">
        <f t="shared" si="187"/>
        <v>0</v>
      </c>
      <c r="L1167" s="107">
        <f>IF(H1167&lt;I1167,D1167-F1167,0)</f>
        <v>0</v>
      </c>
      <c r="M1167" s="27">
        <f t="shared" si="185"/>
        <v>0</v>
      </c>
      <c r="N1167" s="27">
        <v>37.5</v>
      </c>
      <c r="O1167" s="27">
        <f t="shared" si="186"/>
        <v>0</v>
      </c>
      <c r="P1167" s="14"/>
      <c r="Q1167" s="14"/>
      <c r="R1167" s="54"/>
      <c r="S1167" s="2"/>
      <c r="T1167" s="2"/>
    </row>
    <row r="1168" spans="1:20" x14ac:dyDescent="0.35">
      <c r="A1168" s="97">
        <v>43866</v>
      </c>
      <c r="B1168" s="10">
        <v>0.83333333333333404</v>
      </c>
      <c r="C1168" s="18" t="s">
        <v>18</v>
      </c>
      <c r="D1168" s="51">
        <v>501.66421876222103</v>
      </c>
      <c r="E1168" s="52">
        <v>43895.61914169434</v>
      </c>
      <c r="F1168" s="53">
        <v>501.66421876222103</v>
      </c>
      <c r="G1168" s="101">
        <v>43895.61914169434</v>
      </c>
      <c r="H1168" s="17">
        <v>1.1897688415166443</v>
      </c>
      <c r="I1168" s="111">
        <v>0.78767092697139773</v>
      </c>
      <c r="J1168" s="112" t="str">
        <f t="shared" si="184"/>
        <v>No</v>
      </c>
      <c r="K1168" s="146" t="b">
        <f t="shared" si="187"/>
        <v>0</v>
      </c>
      <c r="L1168" s="107">
        <f>IF(H1168&lt;I1168,D1168-F1168,0)</f>
        <v>0</v>
      </c>
      <c r="M1168" s="27">
        <f t="shared" si="185"/>
        <v>0</v>
      </c>
      <c r="N1168" s="27">
        <v>87.5</v>
      </c>
      <c r="O1168" s="27">
        <f t="shared" si="186"/>
        <v>0</v>
      </c>
      <c r="P1168" s="14"/>
      <c r="Q1168" s="14"/>
      <c r="R1168" s="54"/>
      <c r="S1168" s="2"/>
      <c r="T1168" s="2"/>
    </row>
    <row r="1169" spans="1:20" x14ac:dyDescent="0.35">
      <c r="A1169" s="97">
        <v>43866</v>
      </c>
      <c r="B1169" s="10">
        <v>0.83333333333333404</v>
      </c>
      <c r="C1169" s="18" t="s">
        <v>17</v>
      </c>
      <c r="D1169" s="51">
        <v>362.33395385742188</v>
      </c>
      <c r="E1169" s="52">
        <v>0</v>
      </c>
      <c r="F1169" s="53">
        <v>362.33395385742188</v>
      </c>
      <c r="G1169" s="101">
        <v>0</v>
      </c>
      <c r="H1169" s="17">
        <v>1.1897688415166443</v>
      </c>
      <c r="I1169" s="111">
        <v>0.78767092697139773</v>
      </c>
      <c r="J1169" s="112" t="str">
        <f t="shared" si="184"/>
        <v>No</v>
      </c>
      <c r="K1169" s="146" t="b">
        <f t="shared" si="187"/>
        <v>0</v>
      </c>
      <c r="L1169" s="107">
        <f>IF(H1169&lt;I1169,D1169-F1169,0)</f>
        <v>0</v>
      </c>
      <c r="M1169" s="27">
        <f t="shared" si="185"/>
        <v>0</v>
      </c>
      <c r="N1169" s="27">
        <v>0</v>
      </c>
      <c r="O1169" s="27">
        <f t="shared" si="186"/>
        <v>0</v>
      </c>
      <c r="P1169" s="14"/>
      <c r="Q1169" s="14"/>
      <c r="R1169" s="54"/>
      <c r="S1169" s="2"/>
      <c r="T1169" s="2"/>
    </row>
    <row r="1170" spans="1:20" x14ac:dyDescent="0.35">
      <c r="A1170" s="97">
        <v>43866</v>
      </c>
      <c r="B1170" s="10">
        <v>0.83333333333333404</v>
      </c>
      <c r="C1170" s="18" t="s">
        <v>16</v>
      </c>
      <c r="D1170" s="51">
        <v>850</v>
      </c>
      <c r="E1170" s="52">
        <v>31875</v>
      </c>
      <c r="F1170" s="53">
        <v>850</v>
      </c>
      <c r="G1170" s="101">
        <v>31875</v>
      </c>
      <c r="H1170" s="17">
        <v>1.1897688415166443</v>
      </c>
      <c r="I1170" s="111">
        <v>0.78767092697139773</v>
      </c>
      <c r="J1170" s="112" t="str">
        <f t="shared" si="184"/>
        <v>No</v>
      </c>
      <c r="K1170" s="146" t="b">
        <f t="shared" si="187"/>
        <v>0</v>
      </c>
      <c r="L1170" s="107">
        <f>IF(H1170&lt;I1170,D1170-F1170,0)</f>
        <v>0</v>
      </c>
      <c r="M1170" s="27">
        <f t="shared" si="185"/>
        <v>0</v>
      </c>
      <c r="N1170" s="27">
        <v>37.5</v>
      </c>
      <c r="O1170" s="27">
        <f t="shared" si="186"/>
        <v>0</v>
      </c>
      <c r="P1170" s="14"/>
      <c r="Q1170" s="14"/>
      <c r="R1170" s="54"/>
      <c r="S1170" s="2"/>
      <c r="T1170" s="2"/>
    </row>
    <row r="1171" spans="1:20" x14ac:dyDescent="0.35">
      <c r="A1171" s="97">
        <v>43866</v>
      </c>
      <c r="B1171" s="10">
        <v>0.83333333333333404</v>
      </c>
      <c r="C1171" s="18" t="s">
        <v>15</v>
      </c>
      <c r="D1171" s="51">
        <v>517.61993408203125</v>
      </c>
      <c r="E1171" s="52">
        <v>0</v>
      </c>
      <c r="F1171" s="53">
        <v>517.61993408203125</v>
      </c>
      <c r="G1171" s="101">
        <v>0</v>
      </c>
      <c r="H1171" s="17">
        <v>1.1897688415166443</v>
      </c>
      <c r="I1171" s="111">
        <v>0.78767092697139773</v>
      </c>
      <c r="J1171" s="112" t="str">
        <f t="shared" si="184"/>
        <v>No</v>
      </c>
      <c r="K1171" s="146" t="b">
        <f t="shared" si="187"/>
        <v>0</v>
      </c>
      <c r="L1171" s="107">
        <f>IF(H1171&lt;I1171,D1171-F1171,0)</f>
        <v>0</v>
      </c>
      <c r="M1171" s="27">
        <f t="shared" si="185"/>
        <v>0</v>
      </c>
      <c r="N1171" s="27">
        <v>0</v>
      </c>
      <c r="O1171" s="27">
        <f t="shared" si="186"/>
        <v>0</v>
      </c>
      <c r="P1171" s="14"/>
      <c r="Q1171" s="14"/>
      <c r="R1171" s="54"/>
      <c r="S1171" s="2"/>
      <c r="T1171" s="2"/>
    </row>
    <row r="1172" spans="1:20" x14ac:dyDescent="0.35">
      <c r="A1172" s="97">
        <v>43866</v>
      </c>
      <c r="B1172" s="10">
        <v>0.875000000000001</v>
      </c>
      <c r="C1172" s="18" t="s">
        <v>24</v>
      </c>
      <c r="D1172" s="51">
        <v>1000</v>
      </c>
      <c r="E1172" s="52">
        <v>36931.258617293672</v>
      </c>
      <c r="F1172" s="53">
        <v>1000</v>
      </c>
      <c r="G1172" s="101">
        <v>36931.258617293672</v>
      </c>
      <c r="H1172" s="17">
        <v>0.96230879979428341</v>
      </c>
      <c r="I1172" s="111">
        <v>0.80918506086673458</v>
      </c>
      <c r="J1172" s="112" t="str">
        <f t="shared" si="184"/>
        <v>No</v>
      </c>
      <c r="K1172" s="146" t="b">
        <f>OR(($D$1179-$F$1179)&gt;0,($D$1181-$F$1181)&gt;0)</f>
        <v>0</v>
      </c>
      <c r="L1172" s="107">
        <f>IF(H1172&lt;I1172,D1172-F1172,0)</f>
        <v>0</v>
      </c>
      <c r="M1172" s="27">
        <f t="shared" si="185"/>
        <v>0</v>
      </c>
      <c r="N1172" s="27">
        <v>36.931258617293672</v>
      </c>
      <c r="O1172" s="27">
        <f t="shared" si="186"/>
        <v>0</v>
      </c>
      <c r="P1172" s="14"/>
      <c r="Q1172" s="14"/>
      <c r="R1172" s="54"/>
      <c r="S1172" s="2"/>
      <c r="T1172" s="2"/>
    </row>
    <row r="1173" spans="1:20" x14ac:dyDescent="0.35">
      <c r="A1173" s="97">
        <v>43866</v>
      </c>
      <c r="B1173" s="10">
        <v>0.875000000000001</v>
      </c>
      <c r="C1173" s="18" t="s">
        <v>23</v>
      </c>
      <c r="D1173" s="51">
        <v>595.00000000013688</v>
      </c>
      <c r="E1173" s="52">
        <v>36623.498128824649</v>
      </c>
      <c r="F1173" s="53">
        <v>595.00000000013688</v>
      </c>
      <c r="G1173" s="101">
        <v>36623.498128824649</v>
      </c>
      <c r="H1173" s="17">
        <v>0.96230879979428341</v>
      </c>
      <c r="I1173" s="111">
        <v>0.80918506086673458</v>
      </c>
      <c r="J1173" s="112" t="str">
        <f t="shared" si="184"/>
        <v>No</v>
      </c>
      <c r="K1173" s="146" t="b">
        <f t="shared" ref="K1173:K1181" si="188">OR(($D$1179-$F$1179)&gt;0,($D$1181-$F$1181)&gt;0)</f>
        <v>0</v>
      </c>
      <c r="L1173" s="107">
        <f>IF(H1173&lt;I1173,D1173-F1173,0)</f>
        <v>0</v>
      </c>
      <c r="M1173" s="27">
        <f t="shared" si="185"/>
        <v>0</v>
      </c>
      <c r="N1173" s="27">
        <v>61.552097695489458</v>
      </c>
      <c r="O1173" s="27">
        <f t="shared" si="186"/>
        <v>0</v>
      </c>
      <c r="P1173" s="14"/>
      <c r="Q1173" s="14"/>
      <c r="R1173" s="54"/>
      <c r="S1173" s="2"/>
      <c r="T1173" s="2"/>
    </row>
    <row r="1174" spans="1:20" x14ac:dyDescent="0.35">
      <c r="A1174" s="97">
        <v>43866</v>
      </c>
      <c r="B1174" s="10">
        <v>0.875000000000001</v>
      </c>
      <c r="C1174" s="18" t="s">
        <v>22</v>
      </c>
      <c r="D1174" s="51">
        <v>680</v>
      </c>
      <c r="E1174" s="52">
        <v>41855.426432932829</v>
      </c>
      <c r="F1174" s="53">
        <v>680</v>
      </c>
      <c r="G1174" s="101">
        <v>41855.426432932829</v>
      </c>
      <c r="H1174" s="17">
        <v>0.96230879979428341</v>
      </c>
      <c r="I1174" s="111">
        <v>0.80918506086673458</v>
      </c>
      <c r="J1174" s="112" t="str">
        <f t="shared" si="184"/>
        <v>No</v>
      </c>
      <c r="K1174" s="146" t="b">
        <f t="shared" si="188"/>
        <v>0</v>
      </c>
      <c r="L1174" s="107">
        <f>IF(H1174&lt;I1174,D1174-F1174,0)</f>
        <v>0</v>
      </c>
      <c r="M1174" s="27">
        <f t="shared" si="185"/>
        <v>0</v>
      </c>
      <c r="N1174" s="27">
        <v>61.552097695489458</v>
      </c>
      <c r="O1174" s="27">
        <f t="shared" si="186"/>
        <v>0</v>
      </c>
      <c r="P1174" s="14"/>
      <c r="Q1174" s="14"/>
      <c r="R1174" s="54"/>
      <c r="S1174" s="2"/>
      <c r="T1174" s="2"/>
    </row>
    <row r="1175" spans="1:20" x14ac:dyDescent="0.35">
      <c r="A1175" s="97">
        <v>43866</v>
      </c>
      <c r="B1175" s="10">
        <v>0.875000000000001</v>
      </c>
      <c r="C1175" s="18" t="s">
        <v>21</v>
      </c>
      <c r="D1175" s="51">
        <v>558.98293515237776</v>
      </c>
      <c r="E1175" s="52">
        <v>48169.201128454843</v>
      </c>
      <c r="F1175" s="53">
        <v>558.98293515237776</v>
      </c>
      <c r="G1175" s="101">
        <v>48169.201128454843</v>
      </c>
      <c r="H1175" s="17">
        <v>0.96230879979428341</v>
      </c>
      <c r="I1175" s="111">
        <v>0.80918506086673458</v>
      </c>
      <c r="J1175" s="112" t="str">
        <f t="shared" si="184"/>
        <v>No</v>
      </c>
      <c r="K1175" s="146" t="b">
        <f t="shared" si="188"/>
        <v>0</v>
      </c>
      <c r="L1175" s="107">
        <f>IF(H1175&lt;I1175,D1175-F1175,0)</f>
        <v>0</v>
      </c>
      <c r="M1175" s="27">
        <f t="shared" si="185"/>
        <v>0</v>
      </c>
      <c r="N1175" s="27">
        <v>86.172936773685237</v>
      </c>
      <c r="O1175" s="27">
        <f t="shared" si="186"/>
        <v>0</v>
      </c>
      <c r="P1175" s="14"/>
      <c r="Q1175" s="14"/>
      <c r="R1175" s="54"/>
      <c r="S1175" s="2"/>
      <c r="T1175" s="2"/>
    </row>
    <row r="1176" spans="1:20" x14ac:dyDescent="0.35">
      <c r="A1176" s="97">
        <v>43866</v>
      </c>
      <c r="B1176" s="10">
        <v>0.875000000000001</v>
      </c>
      <c r="C1176" s="18" t="s">
        <v>20</v>
      </c>
      <c r="D1176" s="51">
        <v>510.00000000000006</v>
      </c>
      <c r="E1176" s="52">
        <v>43948.197754579473</v>
      </c>
      <c r="F1176" s="53">
        <v>510.00000000000006</v>
      </c>
      <c r="G1176" s="101">
        <v>43948.197754579473</v>
      </c>
      <c r="H1176" s="17">
        <v>0.96230879979428341</v>
      </c>
      <c r="I1176" s="111">
        <v>0.80918506086673458</v>
      </c>
      <c r="J1176" s="112" t="str">
        <f t="shared" si="184"/>
        <v>No</v>
      </c>
      <c r="K1176" s="146" t="b">
        <f t="shared" si="188"/>
        <v>0</v>
      </c>
      <c r="L1176" s="107">
        <f>IF(H1176&lt;I1176,D1176-F1176,0)</f>
        <v>0</v>
      </c>
      <c r="M1176" s="27">
        <f t="shared" si="185"/>
        <v>0</v>
      </c>
      <c r="N1176" s="27">
        <v>86.172936773685237</v>
      </c>
      <c r="O1176" s="27">
        <f t="shared" si="186"/>
        <v>0</v>
      </c>
      <c r="P1176" s="14"/>
      <c r="Q1176" s="14"/>
      <c r="R1176" s="54"/>
      <c r="S1176" s="2"/>
      <c r="T1176" s="2"/>
    </row>
    <row r="1177" spans="1:20" x14ac:dyDescent="0.35">
      <c r="A1177" s="97">
        <v>43866</v>
      </c>
      <c r="B1177" s="10">
        <v>0.875000000000001</v>
      </c>
      <c r="C1177" s="18" t="s">
        <v>19</v>
      </c>
      <c r="D1177" s="51">
        <v>680</v>
      </c>
      <c r="E1177" s="52">
        <v>25113.255859759698</v>
      </c>
      <c r="F1177" s="53">
        <v>680</v>
      </c>
      <c r="G1177" s="101">
        <v>25113.255859759698</v>
      </c>
      <c r="H1177" s="17">
        <v>0.96230879979428341</v>
      </c>
      <c r="I1177" s="111">
        <v>0.80918506086673458</v>
      </c>
      <c r="J1177" s="112" t="str">
        <f t="shared" si="184"/>
        <v>No</v>
      </c>
      <c r="K1177" s="146" t="b">
        <f t="shared" si="188"/>
        <v>0</v>
      </c>
      <c r="L1177" s="107">
        <f>IF(H1177&lt;I1177,D1177-F1177,0)</f>
        <v>0</v>
      </c>
      <c r="M1177" s="27">
        <f t="shared" si="185"/>
        <v>0</v>
      </c>
      <c r="N1177" s="27">
        <v>36.931258617293672</v>
      </c>
      <c r="O1177" s="27">
        <f t="shared" si="186"/>
        <v>0</v>
      </c>
      <c r="P1177" s="14"/>
      <c r="Q1177" s="14"/>
      <c r="R1177" s="54"/>
      <c r="S1177" s="2"/>
      <c r="T1177" s="2"/>
    </row>
    <row r="1178" spans="1:20" x14ac:dyDescent="0.35">
      <c r="A1178" s="97">
        <v>43866</v>
      </c>
      <c r="B1178" s="10">
        <v>0.875000000000001</v>
      </c>
      <c r="C1178" s="18" t="s">
        <v>18</v>
      </c>
      <c r="D1178" s="51">
        <v>501.32115729388357</v>
      </c>
      <c r="E1178" s="52">
        <v>43200.316390796543</v>
      </c>
      <c r="F1178" s="53">
        <v>501.32115729388357</v>
      </c>
      <c r="G1178" s="101">
        <v>43200.316390796543</v>
      </c>
      <c r="H1178" s="17">
        <v>0.96230879979428341</v>
      </c>
      <c r="I1178" s="111">
        <v>0.80918506086673458</v>
      </c>
      <c r="J1178" s="112" t="str">
        <f t="shared" si="184"/>
        <v>No</v>
      </c>
      <c r="K1178" s="146" t="b">
        <f t="shared" si="188"/>
        <v>0</v>
      </c>
      <c r="L1178" s="107">
        <f>IF(H1178&lt;I1178,D1178-F1178,0)</f>
        <v>0</v>
      </c>
      <c r="M1178" s="27">
        <f t="shared" si="185"/>
        <v>0</v>
      </c>
      <c r="N1178" s="27">
        <v>86.172936773685237</v>
      </c>
      <c r="O1178" s="27">
        <f t="shared" si="186"/>
        <v>0</v>
      </c>
      <c r="P1178" s="14"/>
      <c r="Q1178" s="14"/>
      <c r="R1178" s="54"/>
      <c r="S1178" s="2"/>
      <c r="T1178" s="2"/>
    </row>
    <row r="1179" spans="1:20" x14ac:dyDescent="0.35">
      <c r="A1179" s="97">
        <v>43866</v>
      </c>
      <c r="B1179" s="10">
        <v>0.875000000000001</v>
      </c>
      <c r="C1179" s="18" t="s">
        <v>17</v>
      </c>
      <c r="D1179" s="51">
        <v>293.06292724609375</v>
      </c>
      <c r="E1179" s="52">
        <v>0</v>
      </c>
      <c r="F1179" s="53">
        <v>293.06292724609375</v>
      </c>
      <c r="G1179" s="101">
        <v>0</v>
      </c>
      <c r="H1179" s="17">
        <v>0.96230879979428341</v>
      </c>
      <c r="I1179" s="111">
        <v>0.80918506086673458</v>
      </c>
      <c r="J1179" s="112" t="str">
        <f t="shared" si="184"/>
        <v>No</v>
      </c>
      <c r="K1179" s="146" t="b">
        <f t="shared" si="188"/>
        <v>0</v>
      </c>
      <c r="L1179" s="107">
        <f>IF(H1179&lt;I1179,D1179-F1179,0)</f>
        <v>0</v>
      </c>
      <c r="M1179" s="27">
        <f t="shared" si="185"/>
        <v>0</v>
      </c>
      <c r="N1179" s="27">
        <v>0</v>
      </c>
      <c r="O1179" s="27">
        <f t="shared" si="186"/>
        <v>0</v>
      </c>
      <c r="P1179" s="14"/>
      <c r="Q1179" s="14"/>
      <c r="R1179" s="54"/>
      <c r="S1179" s="2"/>
      <c r="T1179" s="2"/>
    </row>
    <row r="1180" spans="1:20" x14ac:dyDescent="0.35">
      <c r="A1180" s="97">
        <v>43866</v>
      </c>
      <c r="B1180" s="10">
        <v>0.875000000000001</v>
      </c>
      <c r="C1180" s="18" t="s">
        <v>16</v>
      </c>
      <c r="D1180" s="51">
        <v>850</v>
      </c>
      <c r="E1180" s="52">
        <v>31391.569824699622</v>
      </c>
      <c r="F1180" s="53">
        <v>850</v>
      </c>
      <c r="G1180" s="101">
        <v>31391.569824699622</v>
      </c>
      <c r="H1180" s="17">
        <v>0.96230879979428341</v>
      </c>
      <c r="I1180" s="111">
        <v>0.80918506086673458</v>
      </c>
      <c r="J1180" s="112" t="str">
        <f t="shared" si="184"/>
        <v>No</v>
      </c>
      <c r="K1180" s="146" t="b">
        <f t="shared" si="188"/>
        <v>0</v>
      </c>
      <c r="L1180" s="107">
        <f>IF(H1180&lt;I1180,D1180-F1180,0)</f>
        <v>0</v>
      </c>
      <c r="M1180" s="27">
        <f t="shared" si="185"/>
        <v>0</v>
      </c>
      <c r="N1180" s="27">
        <v>36.931258617293672</v>
      </c>
      <c r="O1180" s="27">
        <f t="shared" si="186"/>
        <v>0</v>
      </c>
      <c r="P1180" s="14"/>
      <c r="Q1180" s="14"/>
      <c r="R1180" s="54"/>
      <c r="S1180" s="2"/>
      <c r="T1180" s="2"/>
    </row>
    <row r="1181" spans="1:20" x14ac:dyDescent="0.35">
      <c r="A1181" s="97">
        <v>43866</v>
      </c>
      <c r="B1181" s="10">
        <v>0.875000000000001</v>
      </c>
      <c r="C1181" s="18" t="s">
        <v>15</v>
      </c>
      <c r="D1181" s="51">
        <v>418.66131591796869</v>
      </c>
      <c r="E1181" s="52">
        <v>0</v>
      </c>
      <c r="F1181" s="53">
        <v>418.66131591796869</v>
      </c>
      <c r="G1181" s="101">
        <v>0</v>
      </c>
      <c r="H1181" s="17">
        <v>0.96230879979428341</v>
      </c>
      <c r="I1181" s="111">
        <v>0.80918506086673458</v>
      </c>
      <c r="J1181" s="112" t="str">
        <f t="shared" si="184"/>
        <v>No</v>
      </c>
      <c r="K1181" s="146" t="b">
        <f t="shared" si="188"/>
        <v>0</v>
      </c>
      <c r="L1181" s="107">
        <f>IF(H1181&lt;I1181,D1181-F1181,0)</f>
        <v>0</v>
      </c>
      <c r="M1181" s="27">
        <f t="shared" si="185"/>
        <v>0</v>
      </c>
      <c r="N1181" s="27">
        <v>0</v>
      </c>
      <c r="O1181" s="27">
        <f t="shared" si="186"/>
        <v>0</v>
      </c>
      <c r="P1181" s="14"/>
      <c r="Q1181" s="14"/>
      <c r="R1181" s="54"/>
      <c r="S1181" s="2"/>
      <c r="T1181" s="2"/>
    </row>
    <row r="1182" spans="1:20" x14ac:dyDescent="0.35">
      <c r="A1182" s="97">
        <v>43866</v>
      </c>
      <c r="B1182" s="10">
        <v>0.91666666666666696</v>
      </c>
      <c r="C1182" s="18" t="s">
        <v>24</v>
      </c>
      <c r="D1182" s="51">
        <v>1000</v>
      </c>
      <c r="E1182" s="52">
        <v>33230.746503840848</v>
      </c>
      <c r="F1182" s="53">
        <v>1000</v>
      </c>
      <c r="G1182" s="101">
        <v>33230.746503840848</v>
      </c>
      <c r="H1182" s="17">
        <v>0.94822875533253947</v>
      </c>
      <c r="I1182" s="111">
        <v>0.74318923698122352</v>
      </c>
      <c r="J1182" s="112" t="str">
        <f t="shared" si="184"/>
        <v>No</v>
      </c>
      <c r="K1182" s="146" t="b">
        <f>OR(($D$1189-$F$1189)&gt;0,($D$1191-$F$1191)&gt;0)</f>
        <v>0</v>
      </c>
      <c r="L1182" s="107">
        <f>IF(H1182&lt;I1182,D1182-F1182,0)</f>
        <v>0</v>
      </c>
      <c r="M1182" s="27">
        <f t="shared" si="185"/>
        <v>0</v>
      </c>
      <c r="N1182" s="27">
        <v>33.230746503840848</v>
      </c>
      <c r="O1182" s="27">
        <f t="shared" si="186"/>
        <v>0</v>
      </c>
      <c r="P1182" s="14"/>
      <c r="Q1182" s="14"/>
      <c r="R1182" s="54"/>
      <c r="S1182" s="2"/>
      <c r="T1182" s="2"/>
    </row>
    <row r="1183" spans="1:20" x14ac:dyDescent="0.35">
      <c r="A1183" s="97">
        <v>43866</v>
      </c>
      <c r="B1183" s="10">
        <v>0.91666666666666696</v>
      </c>
      <c r="C1183" s="18" t="s">
        <v>23</v>
      </c>
      <c r="D1183" s="51">
        <v>595.00000000004218</v>
      </c>
      <c r="E1183" s="52">
        <v>32953.82361631118</v>
      </c>
      <c r="F1183" s="53">
        <v>595.00000000004218</v>
      </c>
      <c r="G1183" s="101">
        <v>32953.82361631118</v>
      </c>
      <c r="H1183" s="17">
        <v>0.94822875533253947</v>
      </c>
      <c r="I1183" s="111">
        <v>0.74318923698122352</v>
      </c>
      <c r="J1183" s="112" t="str">
        <f t="shared" si="184"/>
        <v>No</v>
      </c>
      <c r="K1183" s="146" t="b">
        <f t="shared" ref="K1183:K1191" si="189">OR(($D$1189-$F$1189)&gt;0,($D$1191-$F$1191)&gt;0)</f>
        <v>0</v>
      </c>
      <c r="L1183" s="107">
        <f>IF(H1183&lt;I1183,D1183-F1183,0)</f>
        <v>0</v>
      </c>
      <c r="M1183" s="27">
        <f t="shared" si="185"/>
        <v>0</v>
      </c>
      <c r="N1183" s="27">
        <v>55.384577506401413</v>
      </c>
      <c r="O1183" s="27">
        <f t="shared" si="186"/>
        <v>0</v>
      </c>
      <c r="P1183" s="14"/>
      <c r="Q1183" s="14"/>
      <c r="R1183" s="54"/>
      <c r="S1183" s="2"/>
      <c r="T1183" s="2"/>
    </row>
    <row r="1184" spans="1:20" x14ac:dyDescent="0.35">
      <c r="A1184" s="97">
        <v>43866</v>
      </c>
      <c r="B1184" s="10">
        <v>0.91666666666666696</v>
      </c>
      <c r="C1184" s="18" t="s">
        <v>22</v>
      </c>
      <c r="D1184" s="51">
        <v>680</v>
      </c>
      <c r="E1184" s="52">
        <v>37661.512704352965</v>
      </c>
      <c r="F1184" s="53">
        <v>680</v>
      </c>
      <c r="G1184" s="101">
        <v>37661.512704352965</v>
      </c>
      <c r="H1184" s="17">
        <v>0.94822875533253947</v>
      </c>
      <c r="I1184" s="111">
        <v>0.74318923698122352</v>
      </c>
      <c r="J1184" s="112" t="str">
        <f t="shared" si="184"/>
        <v>No</v>
      </c>
      <c r="K1184" s="146" t="b">
        <f t="shared" si="189"/>
        <v>0</v>
      </c>
      <c r="L1184" s="107">
        <f>IF(H1184&lt;I1184,D1184-F1184,0)</f>
        <v>0</v>
      </c>
      <c r="M1184" s="27">
        <f t="shared" si="185"/>
        <v>0</v>
      </c>
      <c r="N1184" s="27">
        <v>55.384577506401413</v>
      </c>
      <c r="O1184" s="27">
        <f t="shared" si="186"/>
        <v>0</v>
      </c>
      <c r="P1184" s="14"/>
      <c r="Q1184" s="14"/>
      <c r="R1184" s="54"/>
      <c r="S1184" s="2"/>
      <c r="T1184" s="2"/>
    </row>
    <row r="1185" spans="1:20" x14ac:dyDescent="0.35">
      <c r="A1185" s="97">
        <v>43866</v>
      </c>
      <c r="B1185" s="10">
        <v>0.91666666666666696</v>
      </c>
      <c r="C1185" s="18" t="s">
        <v>21</v>
      </c>
      <c r="D1185" s="51">
        <v>251.65034375166732</v>
      </c>
      <c r="E1185" s="52">
        <v>19512.567155237488</v>
      </c>
      <c r="F1185" s="53">
        <v>251.65034375166732</v>
      </c>
      <c r="G1185" s="101">
        <v>19512.567155237488</v>
      </c>
      <c r="H1185" s="17">
        <v>0.94822875533253947</v>
      </c>
      <c r="I1185" s="111">
        <v>0.74318923698122352</v>
      </c>
      <c r="J1185" s="112" t="str">
        <f t="shared" si="184"/>
        <v>No</v>
      </c>
      <c r="K1185" s="146" t="b">
        <f t="shared" si="189"/>
        <v>0</v>
      </c>
      <c r="L1185" s="107">
        <f>IF(H1185&lt;I1185,D1185-F1185,0)</f>
        <v>0</v>
      </c>
      <c r="M1185" s="27">
        <f t="shared" si="185"/>
        <v>0</v>
      </c>
      <c r="N1185" s="27">
        <v>77.538408508961979</v>
      </c>
      <c r="O1185" s="27">
        <f t="shared" si="186"/>
        <v>0</v>
      </c>
      <c r="P1185" s="14"/>
      <c r="Q1185" s="14"/>
      <c r="R1185" s="54"/>
      <c r="S1185" s="2"/>
      <c r="T1185" s="2"/>
    </row>
    <row r="1186" spans="1:20" x14ac:dyDescent="0.35">
      <c r="A1186" s="97">
        <v>43866</v>
      </c>
      <c r="B1186" s="10">
        <v>0.91666666666666696</v>
      </c>
      <c r="C1186" s="18" t="s">
        <v>20</v>
      </c>
      <c r="D1186" s="51">
        <v>510.00000000000006</v>
      </c>
      <c r="E1186" s="52">
        <v>39544.588339570611</v>
      </c>
      <c r="F1186" s="53">
        <v>510.00000000000006</v>
      </c>
      <c r="G1186" s="101">
        <v>39544.588339570611</v>
      </c>
      <c r="H1186" s="17">
        <v>0.94822875533253947</v>
      </c>
      <c r="I1186" s="111">
        <v>0.74318923698122352</v>
      </c>
      <c r="J1186" s="112" t="str">
        <f t="shared" si="184"/>
        <v>No</v>
      </c>
      <c r="K1186" s="146" t="b">
        <f t="shared" si="189"/>
        <v>0</v>
      </c>
      <c r="L1186" s="107">
        <f>IF(H1186&lt;I1186,D1186-F1186,0)</f>
        <v>0</v>
      </c>
      <c r="M1186" s="27">
        <f t="shared" si="185"/>
        <v>0</v>
      </c>
      <c r="N1186" s="27">
        <v>77.538408508961979</v>
      </c>
      <c r="O1186" s="27">
        <f t="shared" si="186"/>
        <v>0</v>
      </c>
      <c r="P1186" s="14"/>
      <c r="Q1186" s="14"/>
      <c r="R1186" s="54"/>
      <c r="S1186" s="2"/>
      <c r="T1186" s="2"/>
    </row>
    <row r="1187" spans="1:20" x14ac:dyDescent="0.35">
      <c r="A1187" s="97">
        <v>43866</v>
      </c>
      <c r="B1187" s="10">
        <v>0.91666666666666696</v>
      </c>
      <c r="C1187" s="18" t="s">
        <v>19</v>
      </c>
      <c r="D1187" s="51">
        <v>680</v>
      </c>
      <c r="E1187" s="52">
        <v>22596.907622611776</v>
      </c>
      <c r="F1187" s="53">
        <v>680</v>
      </c>
      <c r="G1187" s="101">
        <v>22596.907622611776</v>
      </c>
      <c r="H1187" s="17">
        <v>0.94822875533253947</v>
      </c>
      <c r="I1187" s="111">
        <v>0.74318923698122352</v>
      </c>
      <c r="J1187" s="112" t="str">
        <f t="shared" si="184"/>
        <v>No</v>
      </c>
      <c r="K1187" s="146" t="b">
        <f t="shared" si="189"/>
        <v>0</v>
      </c>
      <c r="L1187" s="107">
        <f>IF(H1187&lt;I1187,D1187-F1187,0)</f>
        <v>0</v>
      </c>
      <c r="M1187" s="27">
        <f t="shared" si="185"/>
        <v>0</v>
      </c>
      <c r="N1187" s="27">
        <v>33.230746503840848</v>
      </c>
      <c r="O1187" s="27">
        <f t="shared" si="186"/>
        <v>0</v>
      </c>
      <c r="P1187" s="14"/>
      <c r="Q1187" s="14"/>
      <c r="R1187" s="54"/>
      <c r="S1187" s="2"/>
      <c r="T1187" s="2"/>
    </row>
    <row r="1188" spans="1:20" x14ac:dyDescent="0.35">
      <c r="A1188" s="97">
        <v>43866</v>
      </c>
      <c r="B1188" s="10">
        <v>0.91666666666666696</v>
      </c>
      <c r="C1188" s="18" t="s">
        <v>18</v>
      </c>
      <c r="D1188" s="51">
        <v>490.45192213010648</v>
      </c>
      <c r="E1188" s="52">
        <v>38028.861492129807</v>
      </c>
      <c r="F1188" s="53">
        <v>490.45192213010648</v>
      </c>
      <c r="G1188" s="101">
        <v>38028.861492129807</v>
      </c>
      <c r="H1188" s="17">
        <v>0.94822875533253947</v>
      </c>
      <c r="I1188" s="111">
        <v>0.74318923698122352</v>
      </c>
      <c r="J1188" s="112" t="str">
        <f t="shared" si="184"/>
        <v>No</v>
      </c>
      <c r="K1188" s="146" t="b">
        <f t="shared" si="189"/>
        <v>0</v>
      </c>
      <c r="L1188" s="107">
        <f>IF(H1188&lt;I1188,D1188-F1188,0)</f>
        <v>0</v>
      </c>
      <c r="M1188" s="27">
        <f t="shared" si="185"/>
        <v>0</v>
      </c>
      <c r="N1188" s="27">
        <v>77.538408508961979</v>
      </c>
      <c r="O1188" s="27">
        <f t="shared" si="186"/>
        <v>0</v>
      </c>
      <c r="P1188" s="14"/>
      <c r="Q1188" s="14"/>
      <c r="R1188" s="54"/>
      <c r="S1188" s="2"/>
      <c r="T1188" s="2"/>
    </row>
    <row r="1189" spans="1:20" x14ac:dyDescent="0.35">
      <c r="A1189" s="97">
        <v>43866</v>
      </c>
      <c r="B1189" s="10">
        <v>0.91666666666666696</v>
      </c>
      <c r="C1189" s="18" t="s">
        <v>17</v>
      </c>
      <c r="D1189" s="51">
        <v>288.77496337890625</v>
      </c>
      <c r="E1189" s="52">
        <v>0</v>
      </c>
      <c r="F1189" s="53">
        <v>288.77496337890625</v>
      </c>
      <c r="G1189" s="101">
        <v>0</v>
      </c>
      <c r="H1189" s="17">
        <v>0.94822875533253947</v>
      </c>
      <c r="I1189" s="111">
        <v>0.74318923698122352</v>
      </c>
      <c r="J1189" s="112" t="str">
        <f t="shared" si="184"/>
        <v>No</v>
      </c>
      <c r="K1189" s="146" t="b">
        <f t="shared" si="189"/>
        <v>0</v>
      </c>
      <c r="L1189" s="107">
        <f>IF(H1189&lt;I1189,D1189-F1189,0)</f>
        <v>0</v>
      </c>
      <c r="M1189" s="27">
        <f t="shared" si="185"/>
        <v>0</v>
      </c>
      <c r="N1189" s="27">
        <v>0</v>
      </c>
      <c r="O1189" s="27">
        <f t="shared" si="186"/>
        <v>0</v>
      </c>
      <c r="P1189" s="14"/>
      <c r="Q1189" s="14"/>
      <c r="R1189" s="54"/>
      <c r="S1189" s="2"/>
      <c r="T1189" s="2"/>
    </row>
    <row r="1190" spans="1:20" x14ac:dyDescent="0.35">
      <c r="A1190" s="97">
        <v>43866</v>
      </c>
      <c r="B1190" s="10">
        <v>0.91666666666666696</v>
      </c>
      <c r="C1190" s="18" t="s">
        <v>16</v>
      </c>
      <c r="D1190" s="51">
        <v>850</v>
      </c>
      <c r="E1190" s="52">
        <v>28246.13452826472</v>
      </c>
      <c r="F1190" s="53">
        <v>850</v>
      </c>
      <c r="G1190" s="101">
        <v>28246.13452826472</v>
      </c>
      <c r="H1190" s="17">
        <v>0.94822875533253947</v>
      </c>
      <c r="I1190" s="111">
        <v>0.74318923698122352</v>
      </c>
      <c r="J1190" s="112" t="str">
        <f t="shared" si="184"/>
        <v>No</v>
      </c>
      <c r="K1190" s="146" t="b">
        <f t="shared" si="189"/>
        <v>0</v>
      </c>
      <c r="L1190" s="107">
        <f>IF(H1190&lt;I1190,D1190-F1190,0)</f>
        <v>0</v>
      </c>
      <c r="M1190" s="27">
        <f t="shared" si="185"/>
        <v>0</v>
      </c>
      <c r="N1190" s="27">
        <v>33.230746503840848</v>
      </c>
      <c r="O1190" s="27">
        <f t="shared" si="186"/>
        <v>0</v>
      </c>
      <c r="P1190" s="14"/>
      <c r="Q1190" s="14"/>
      <c r="R1190" s="54"/>
      <c r="S1190" s="2"/>
      <c r="T1190" s="2"/>
    </row>
    <row r="1191" spans="1:20" x14ac:dyDescent="0.35">
      <c r="A1191" s="97">
        <v>43866</v>
      </c>
      <c r="B1191" s="10">
        <v>0.91666666666666696</v>
      </c>
      <c r="C1191" s="18" t="s">
        <v>15</v>
      </c>
      <c r="D1191" s="51">
        <v>412.53567504882813</v>
      </c>
      <c r="E1191" s="52">
        <v>0</v>
      </c>
      <c r="F1191" s="53">
        <v>412.53567504882813</v>
      </c>
      <c r="G1191" s="101">
        <v>0</v>
      </c>
      <c r="H1191" s="17">
        <v>0.94822875533253947</v>
      </c>
      <c r="I1191" s="111">
        <v>0.74318923698122352</v>
      </c>
      <c r="J1191" s="112" t="str">
        <f t="shared" si="184"/>
        <v>No</v>
      </c>
      <c r="K1191" s="146" t="b">
        <f t="shared" si="189"/>
        <v>0</v>
      </c>
      <c r="L1191" s="107">
        <f>IF(H1191&lt;I1191,D1191-F1191,0)</f>
        <v>0</v>
      </c>
      <c r="M1191" s="27">
        <f t="shared" si="185"/>
        <v>0</v>
      </c>
      <c r="N1191" s="27">
        <v>0</v>
      </c>
      <c r="O1191" s="27">
        <f t="shared" si="186"/>
        <v>0</v>
      </c>
      <c r="P1191" s="14"/>
      <c r="Q1191" s="14"/>
      <c r="R1191" s="54"/>
      <c r="S1191" s="2"/>
      <c r="T1191" s="2"/>
    </row>
    <row r="1192" spans="1:20" x14ac:dyDescent="0.35">
      <c r="A1192" s="97">
        <v>43866</v>
      </c>
      <c r="B1192" s="10">
        <v>0.95833333333333404</v>
      </c>
      <c r="C1192" s="18" t="s">
        <v>24</v>
      </c>
      <c r="D1192" s="51">
        <v>1000</v>
      </c>
      <c r="E1192" s="52">
        <v>31472.81859365767</v>
      </c>
      <c r="F1192" s="53">
        <v>1000</v>
      </c>
      <c r="G1192" s="101">
        <v>31472.81859365767</v>
      </c>
      <c r="H1192" s="17">
        <v>0.98405184926189715</v>
      </c>
      <c r="I1192" s="111">
        <v>0.78677627964260233</v>
      </c>
      <c r="J1192" s="112" t="str">
        <f t="shared" si="184"/>
        <v>No</v>
      </c>
      <c r="K1192" s="146" t="b">
        <f>OR(($D$1199-$F$1199)&gt;0,($D$1201-$F$1201)&gt;0)</f>
        <v>0</v>
      </c>
      <c r="L1192" s="107">
        <f>IF(H1192&lt;I1192,D1192-F1192,0)</f>
        <v>0</v>
      </c>
      <c r="M1192" s="27">
        <f t="shared" si="185"/>
        <v>0</v>
      </c>
      <c r="N1192" s="27">
        <v>31.472818593657671</v>
      </c>
      <c r="O1192" s="27">
        <f t="shared" si="186"/>
        <v>0</v>
      </c>
      <c r="P1192" s="14"/>
      <c r="Q1192" s="14"/>
      <c r="R1192" s="54"/>
      <c r="S1192" s="2"/>
      <c r="T1192" s="2"/>
    </row>
    <row r="1193" spans="1:20" x14ac:dyDescent="0.35">
      <c r="A1193" s="97">
        <v>43866</v>
      </c>
      <c r="B1193" s="10">
        <v>0.95833333333333404</v>
      </c>
      <c r="C1193" s="18" t="s">
        <v>23</v>
      </c>
      <c r="D1193" s="51">
        <v>594.99999999980446</v>
      </c>
      <c r="E1193" s="52">
        <v>31210.545105366931</v>
      </c>
      <c r="F1193" s="53">
        <v>594.99999999980446</v>
      </c>
      <c r="G1193" s="101">
        <v>31210.545105366931</v>
      </c>
      <c r="H1193" s="17">
        <v>0.98405184926189715</v>
      </c>
      <c r="I1193" s="111">
        <v>0.78677627964260233</v>
      </c>
      <c r="J1193" s="112" t="str">
        <f t="shared" si="184"/>
        <v>No</v>
      </c>
      <c r="K1193" s="146" t="b">
        <f t="shared" ref="K1193:K1201" si="190">OR(($D$1199-$F$1199)&gt;0,($D$1201-$F$1201)&gt;0)</f>
        <v>0</v>
      </c>
      <c r="L1193" s="107">
        <f>IF(H1193&lt;I1193,D1193-F1193,0)</f>
        <v>0</v>
      </c>
      <c r="M1193" s="27">
        <f t="shared" si="185"/>
        <v>0</v>
      </c>
      <c r="N1193" s="27">
        <v>52.454697656096116</v>
      </c>
      <c r="O1193" s="27">
        <f t="shared" si="186"/>
        <v>0</v>
      </c>
      <c r="P1193" s="14"/>
      <c r="Q1193" s="14"/>
      <c r="R1193" s="54"/>
      <c r="S1193" s="2"/>
      <c r="T1193" s="2"/>
    </row>
    <row r="1194" spans="1:20" x14ac:dyDescent="0.35">
      <c r="A1194" s="97">
        <v>43866</v>
      </c>
      <c r="B1194" s="10">
        <v>0.95833333333333404</v>
      </c>
      <c r="C1194" s="18" t="s">
        <v>22</v>
      </c>
      <c r="D1194" s="51">
        <v>680</v>
      </c>
      <c r="E1194" s="52">
        <v>35669.194406145361</v>
      </c>
      <c r="F1194" s="53">
        <v>680</v>
      </c>
      <c r="G1194" s="101">
        <v>35669.194406145361</v>
      </c>
      <c r="H1194" s="17">
        <v>0.98405184926189715</v>
      </c>
      <c r="I1194" s="111">
        <v>0.78677627964260233</v>
      </c>
      <c r="J1194" s="112" t="str">
        <f t="shared" si="184"/>
        <v>No</v>
      </c>
      <c r="K1194" s="146" t="b">
        <f t="shared" si="190"/>
        <v>0</v>
      </c>
      <c r="L1194" s="107">
        <f>IF(H1194&lt;I1194,D1194-F1194,0)</f>
        <v>0</v>
      </c>
      <c r="M1194" s="27">
        <f t="shared" si="185"/>
        <v>0</v>
      </c>
      <c r="N1194" s="27">
        <v>52.454697656096116</v>
      </c>
      <c r="O1194" s="27">
        <f t="shared" si="186"/>
        <v>0</v>
      </c>
      <c r="P1194" s="14"/>
      <c r="Q1194" s="14"/>
      <c r="R1194" s="54"/>
      <c r="S1194" s="2"/>
      <c r="T1194" s="2"/>
    </row>
    <row r="1195" spans="1:20" x14ac:dyDescent="0.35">
      <c r="A1195" s="97">
        <v>43866</v>
      </c>
      <c r="B1195" s="10">
        <v>0.95833333333333404</v>
      </c>
      <c r="C1195" s="18" t="s">
        <v>21</v>
      </c>
      <c r="D1195" s="51">
        <v>0</v>
      </c>
      <c r="E1195" s="52">
        <v>0</v>
      </c>
      <c r="F1195" s="53">
        <v>0</v>
      </c>
      <c r="G1195" s="101">
        <v>0</v>
      </c>
      <c r="H1195" s="17">
        <v>0.98405184926189715</v>
      </c>
      <c r="I1195" s="111">
        <v>0.78677627964260233</v>
      </c>
      <c r="J1195" s="112" t="str">
        <f t="shared" si="184"/>
        <v>No</v>
      </c>
      <c r="K1195" s="146" t="b">
        <f t="shared" si="190"/>
        <v>0</v>
      </c>
      <c r="L1195" s="107">
        <f>IF(H1195&lt;I1195,D1195-F1195,0)</f>
        <v>0</v>
      </c>
      <c r="M1195" s="27">
        <f t="shared" si="185"/>
        <v>0</v>
      </c>
      <c r="N1195" s="27">
        <v>73.436576718534567</v>
      </c>
      <c r="O1195" s="27">
        <f t="shared" si="186"/>
        <v>0</v>
      </c>
      <c r="P1195" s="14"/>
      <c r="Q1195" s="14"/>
      <c r="R1195" s="54"/>
      <c r="S1195" s="2"/>
      <c r="T1195" s="2"/>
    </row>
    <row r="1196" spans="1:20" x14ac:dyDescent="0.35">
      <c r="A1196" s="97">
        <v>43866</v>
      </c>
      <c r="B1196" s="10">
        <v>0.95833333333333404</v>
      </c>
      <c r="C1196" s="18" t="s">
        <v>20</v>
      </c>
      <c r="D1196" s="51">
        <v>510.00000000000006</v>
      </c>
      <c r="E1196" s="52">
        <v>37452.654126452631</v>
      </c>
      <c r="F1196" s="53">
        <v>510.00000000000006</v>
      </c>
      <c r="G1196" s="101">
        <v>37452.654126452631</v>
      </c>
      <c r="H1196" s="17">
        <v>0.98405184926189715</v>
      </c>
      <c r="I1196" s="111">
        <v>0.78677627964260233</v>
      </c>
      <c r="J1196" s="112" t="str">
        <f t="shared" si="184"/>
        <v>No</v>
      </c>
      <c r="K1196" s="146" t="b">
        <f t="shared" si="190"/>
        <v>0</v>
      </c>
      <c r="L1196" s="107">
        <f>IF(H1196&lt;I1196,D1196-F1196,0)</f>
        <v>0</v>
      </c>
      <c r="M1196" s="27">
        <f t="shared" si="185"/>
        <v>0</v>
      </c>
      <c r="N1196" s="27">
        <v>73.436576718534567</v>
      </c>
      <c r="O1196" s="27">
        <f t="shared" si="186"/>
        <v>0</v>
      </c>
      <c r="P1196" s="14"/>
      <c r="Q1196" s="14"/>
      <c r="R1196" s="54"/>
      <c r="S1196" s="2"/>
      <c r="T1196" s="2"/>
    </row>
    <row r="1197" spans="1:20" x14ac:dyDescent="0.35">
      <c r="A1197" s="97">
        <v>43866</v>
      </c>
      <c r="B1197" s="10">
        <v>0.95833333333333404</v>
      </c>
      <c r="C1197" s="18" t="s">
        <v>19</v>
      </c>
      <c r="D1197" s="51">
        <v>680</v>
      </c>
      <c r="E1197" s="52">
        <v>21401.516643687217</v>
      </c>
      <c r="F1197" s="53">
        <v>680</v>
      </c>
      <c r="G1197" s="101">
        <v>21401.516643687217</v>
      </c>
      <c r="H1197" s="17">
        <v>0.98405184926189715</v>
      </c>
      <c r="I1197" s="111">
        <v>0.78677627964260233</v>
      </c>
      <c r="J1197" s="112" t="str">
        <f t="shared" si="184"/>
        <v>No</v>
      </c>
      <c r="K1197" s="146" t="b">
        <f t="shared" si="190"/>
        <v>0</v>
      </c>
      <c r="L1197" s="107">
        <f>IF(H1197&lt;I1197,D1197-F1197,0)</f>
        <v>0</v>
      </c>
      <c r="M1197" s="27">
        <f t="shared" si="185"/>
        <v>0</v>
      </c>
      <c r="N1197" s="27">
        <v>31.472818593657671</v>
      </c>
      <c r="O1197" s="27">
        <f t="shared" si="186"/>
        <v>0</v>
      </c>
      <c r="P1197" s="14"/>
      <c r="Q1197" s="14"/>
      <c r="R1197" s="54"/>
      <c r="S1197" s="2"/>
      <c r="T1197" s="2"/>
    </row>
    <row r="1198" spans="1:20" x14ac:dyDescent="0.35">
      <c r="A1198" s="97">
        <v>43866</v>
      </c>
      <c r="B1198" s="10">
        <v>0.95833333333333404</v>
      </c>
      <c r="C1198" s="18" t="s">
        <v>18</v>
      </c>
      <c r="D1198" s="51">
        <v>309.29609828986111</v>
      </c>
      <c r="E1198" s="52">
        <v>22713.646650806793</v>
      </c>
      <c r="F1198" s="53">
        <v>309.29609828986111</v>
      </c>
      <c r="G1198" s="101">
        <v>22713.646650806793</v>
      </c>
      <c r="H1198" s="17">
        <v>0.98405184926189715</v>
      </c>
      <c r="I1198" s="111">
        <v>0.78677627964260233</v>
      </c>
      <c r="J1198" s="112" t="str">
        <f t="shared" si="184"/>
        <v>No</v>
      </c>
      <c r="K1198" s="146" t="b">
        <f t="shared" si="190"/>
        <v>0</v>
      </c>
      <c r="L1198" s="107">
        <f>IF(H1198&lt;I1198,D1198-F1198,0)</f>
        <v>0</v>
      </c>
      <c r="M1198" s="27">
        <f t="shared" si="185"/>
        <v>0</v>
      </c>
      <c r="N1198" s="27">
        <v>73.436576718534567</v>
      </c>
      <c r="O1198" s="27">
        <f t="shared" si="186"/>
        <v>0</v>
      </c>
      <c r="P1198" s="14"/>
      <c r="Q1198" s="14"/>
      <c r="R1198" s="54"/>
      <c r="S1198" s="2"/>
      <c r="T1198" s="2"/>
    </row>
    <row r="1199" spans="1:20" x14ac:dyDescent="0.35">
      <c r="A1199" s="97">
        <v>43866</v>
      </c>
      <c r="B1199" s="10">
        <v>0.95833333333333404</v>
      </c>
      <c r="C1199" s="18" t="s">
        <v>17</v>
      </c>
      <c r="D1199" s="51">
        <v>299.68460083007813</v>
      </c>
      <c r="E1199" s="52">
        <v>0</v>
      </c>
      <c r="F1199" s="53">
        <v>299.68460083007813</v>
      </c>
      <c r="G1199" s="101">
        <v>0</v>
      </c>
      <c r="H1199" s="17">
        <v>0.98405184926189715</v>
      </c>
      <c r="I1199" s="111">
        <v>0.78677627964260233</v>
      </c>
      <c r="J1199" s="112" t="str">
        <f t="shared" si="184"/>
        <v>No</v>
      </c>
      <c r="K1199" s="146" t="b">
        <f t="shared" si="190"/>
        <v>0</v>
      </c>
      <c r="L1199" s="107">
        <f>IF(H1199&lt;I1199,D1199-F1199,0)</f>
        <v>0</v>
      </c>
      <c r="M1199" s="27">
        <f t="shared" si="185"/>
        <v>0</v>
      </c>
      <c r="N1199" s="27">
        <v>0</v>
      </c>
      <c r="O1199" s="27">
        <f t="shared" si="186"/>
        <v>0</v>
      </c>
      <c r="P1199" s="14"/>
      <c r="Q1199" s="14"/>
      <c r="R1199" s="54"/>
      <c r="S1199" s="2"/>
      <c r="T1199" s="2"/>
    </row>
    <row r="1200" spans="1:20" x14ac:dyDescent="0.35">
      <c r="A1200" s="97">
        <v>43866</v>
      </c>
      <c r="B1200" s="10">
        <v>0.95833333333333404</v>
      </c>
      <c r="C1200" s="18" t="s">
        <v>16</v>
      </c>
      <c r="D1200" s="51">
        <v>850</v>
      </c>
      <c r="E1200" s="52">
        <v>26751.895804609019</v>
      </c>
      <c r="F1200" s="53">
        <v>850</v>
      </c>
      <c r="G1200" s="101">
        <v>26751.895804609019</v>
      </c>
      <c r="H1200" s="17">
        <v>0.98405184926189715</v>
      </c>
      <c r="I1200" s="111">
        <v>0.78677627964260233</v>
      </c>
      <c r="J1200" s="112" t="str">
        <f t="shared" si="184"/>
        <v>No</v>
      </c>
      <c r="K1200" s="146" t="b">
        <f t="shared" si="190"/>
        <v>0</v>
      </c>
      <c r="L1200" s="107">
        <f>IF(H1200&lt;I1200,D1200-F1200,0)</f>
        <v>0</v>
      </c>
      <c r="M1200" s="27">
        <f t="shared" si="185"/>
        <v>0</v>
      </c>
      <c r="N1200" s="27">
        <v>31.472818593657671</v>
      </c>
      <c r="O1200" s="27">
        <f t="shared" si="186"/>
        <v>0</v>
      </c>
      <c r="P1200" s="14"/>
      <c r="Q1200" s="14"/>
      <c r="R1200" s="54"/>
      <c r="S1200" s="2"/>
      <c r="T1200" s="2"/>
    </row>
    <row r="1201" spans="1:20" ht="15" thickBot="1" x14ac:dyDescent="0.4">
      <c r="A1201" s="98">
        <v>43866</v>
      </c>
      <c r="B1201" s="11">
        <v>0.95833333333333404</v>
      </c>
      <c r="C1201" s="20" t="s">
        <v>15</v>
      </c>
      <c r="D1201" s="55">
        <v>428.120849609375</v>
      </c>
      <c r="E1201" s="56">
        <v>0</v>
      </c>
      <c r="F1201" s="57">
        <v>428.120849609375</v>
      </c>
      <c r="G1201" s="102">
        <v>0</v>
      </c>
      <c r="H1201" s="19">
        <v>0.98405184926189715</v>
      </c>
      <c r="I1201" s="113">
        <v>0.78677627964260233</v>
      </c>
      <c r="J1201" s="114" t="str">
        <f t="shared" si="184"/>
        <v>No</v>
      </c>
      <c r="K1201" s="147" t="b">
        <f t="shared" si="190"/>
        <v>0</v>
      </c>
      <c r="L1201" s="108">
        <f>IF(H1201&lt;I1201,D1201-F1201,0)</f>
        <v>0</v>
      </c>
      <c r="M1201" s="95">
        <f t="shared" si="185"/>
        <v>0</v>
      </c>
      <c r="N1201" s="95">
        <v>0</v>
      </c>
      <c r="O1201" s="95">
        <f t="shared" si="186"/>
        <v>0</v>
      </c>
      <c r="P1201" s="14"/>
      <c r="Q1201" s="14"/>
      <c r="R1201" s="54"/>
      <c r="S1201" s="2"/>
      <c r="T1201" s="2"/>
    </row>
    <row r="1202" spans="1:20" x14ac:dyDescent="0.35">
      <c r="A1202" s="39">
        <v>43867</v>
      </c>
      <c r="B1202" s="12">
        <v>0</v>
      </c>
      <c r="C1202" s="16" t="s">
        <v>24</v>
      </c>
      <c r="D1202" s="88">
        <v>1000</v>
      </c>
      <c r="E1202" s="89">
        <v>28954.106755958244</v>
      </c>
      <c r="F1202" s="90">
        <v>1000</v>
      </c>
      <c r="G1202" s="103">
        <v>28954.106755958244</v>
      </c>
      <c r="H1202" s="21">
        <v>0.94716753514226448</v>
      </c>
      <c r="I1202" s="120">
        <v>0.88661720668690036</v>
      </c>
      <c r="J1202" s="121" t="str">
        <f t="shared" si="184"/>
        <v>No</v>
      </c>
      <c r="K1202" s="146" t="b">
        <f>OR(($D$1209-$F$1209)&gt;0,($D$1211-$F$1211)&gt;0)</f>
        <v>0</v>
      </c>
      <c r="L1202" s="109">
        <f>IF(H1202&lt;I1202,D1202-F1202,0)</f>
        <v>0</v>
      </c>
      <c r="M1202" s="91">
        <f t="shared" si="185"/>
        <v>0</v>
      </c>
      <c r="N1202" s="91">
        <v>28.954106755958243</v>
      </c>
      <c r="O1202" s="40">
        <f t="shared" si="186"/>
        <v>0</v>
      </c>
      <c r="P1202" s="14"/>
      <c r="Q1202" s="14"/>
      <c r="R1202" s="54"/>
      <c r="S1202" s="2"/>
      <c r="T1202" s="2"/>
    </row>
    <row r="1203" spans="1:20" x14ac:dyDescent="0.35">
      <c r="A1203" s="33">
        <v>43867</v>
      </c>
      <c r="B1203" s="10">
        <v>0</v>
      </c>
      <c r="C1203" s="18" t="s">
        <v>23</v>
      </c>
      <c r="D1203" s="51">
        <v>594.99999999913302</v>
      </c>
      <c r="E1203" s="52">
        <v>28712.822532950086</v>
      </c>
      <c r="F1203" s="53">
        <v>594.99999999913302</v>
      </c>
      <c r="G1203" s="101">
        <v>28712.822532950086</v>
      </c>
      <c r="H1203" s="17">
        <v>0.94716753514226448</v>
      </c>
      <c r="I1203" s="111">
        <v>0.88661720668690036</v>
      </c>
      <c r="J1203" s="112" t="str">
        <f t="shared" si="184"/>
        <v>No</v>
      </c>
      <c r="K1203" s="146" t="b">
        <f t="shared" ref="K1203:K1211" si="191">OR(($D$1209-$F$1209)&gt;0,($D$1211-$F$1211)&gt;0)</f>
        <v>0</v>
      </c>
      <c r="L1203" s="107">
        <f>IF(H1203&lt;I1203,D1203-F1203,0)</f>
        <v>0</v>
      </c>
      <c r="M1203" s="27">
        <f t="shared" si="185"/>
        <v>0</v>
      </c>
      <c r="N1203" s="27">
        <v>48.256844593263736</v>
      </c>
      <c r="O1203" s="41">
        <f t="shared" si="186"/>
        <v>0</v>
      </c>
      <c r="P1203" s="14"/>
      <c r="Q1203" s="14"/>
      <c r="R1203" s="54"/>
      <c r="S1203" s="2"/>
      <c r="T1203" s="2"/>
    </row>
    <row r="1204" spans="1:20" x14ac:dyDescent="0.35">
      <c r="A1204" s="33">
        <v>43867</v>
      </c>
      <c r="B1204" s="10">
        <v>0</v>
      </c>
      <c r="C1204" s="18" t="s">
        <v>22</v>
      </c>
      <c r="D1204" s="51">
        <v>680</v>
      </c>
      <c r="E1204" s="52">
        <v>32814.654323419338</v>
      </c>
      <c r="F1204" s="53">
        <v>680</v>
      </c>
      <c r="G1204" s="101">
        <v>32814.654323419338</v>
      </c>
      <c r="H1204" s="17">
        <v>0.94716753514226448</v>
      </c>
      <c r="I1204" s="111">
        <v>0.88661720668690036</v>
      </c>
      <c r="J1204" s="112" t="str">
        <f t="shared" si="184"/>
        <v>No</v>
      </c>
      <c r="K1204" s="146" t="b">
        <f t="shared" si="191"/>
        <v>0</v>
      </c>
      <c r="L1204" s="107">
        <f>IF(H1204&lt;I1204,D1204-F1204,0)</f>
        <v>0</v>
      </c>
      <c r="M1204" s="27">
        <f t="shared" si="185"/>
        <v>0</v>
      </c>
      <c r="N1204" s="27">
        <v>48.256844593263736</v>
      </c>
      <c r="O1204" s="41">
        <f t="shared" si="186"/>
        <v>0</v>
      </c>
      <c r="P1204" s="14"/>
      <c r="Q1204" s="14"/>
      <c r="R1204" s="54"/>
      <c r="S1204" s="2"/>
      <c r="T1204" s="2"/>
    </row>
    <row r="1205" spans="1:20" x14ac:dyDescent="0.35">
      <c r="A1205" s="33">
        <v>43867</v>
      </c>
      <c r="B1205" s="10">
        <v>0</v>
      </c>
      <c r="C1205" s="18" t="s">
        <v>21</v>
      </c>
      <c r="D1205" s="51">
        <v>0</v>
      </c>
      <c r="E1205" s="52">
        <v>0</v>
      </c>
      <c r="F1205" s="53">
        <v>0</v>
      </c>
      <c r="G1205" s="101">
        <v>0</v>
      </c>
      <c r="H1205" s="17">
        <v>0.94716753514226448</v>
      </c>
      <c r="I1205" s="111">
        <v>0.88661720668690036</v>
      </c>
      <c r="J1205" s="112" t="str">
        <f t="shared" si="184"/>
        <v>No</v>
      </c>
      <c r="K1205" s="146" t="b">
        <f t="shared" si="191"/>
        <v>0</v>
      </c>
      <c r="L1205" s="107">
        <f>IF(H1205&lt;I1205,D1205-F1205,0)</f>
        <v>0</v>
      </c>
      <c r="M1205" s="27">
        <f t="shared" si="185"/>
        <v>0</v>
      </c>
      <c r="N1205" s="27">
        <v>67.559582430569236</v>
      </c>
      <c r="O1205" s="41">
        <f t="shared" si="186"/>
        <v>0</v>
      </c>
      <c r="P1205" s="14"/>
      <c r="Q1205" s="14"/>
      <c r="R1205" s="54"/>
      <c r="S1205" s="2"/>
      <c r="T1205" s="2"/>
    </row>
    <row r="1206" spans="1:20" x14ac:dyDescent="0.35">
      <c r="A1206" s="33">
        <v>43867</v>
      </c>
      <c r="B1206" s="10">
        <v>0</v>
      </c>
      <c r="C1206" s="18" t="s">
        <v>20</v>
      </c>
      <c r="D1206" s="51">
        <v>25.037143310344106</v>
      </c>
      <c r="E1206" s="52">
        <v>1691.4989473011678</v>
      </c>
      <c r="F1206" s="53">
        <v>25.037143310344106</v>
      </c>
      <c r="G1206" s="101">
        <v>1691.4989473011678</v>
      </c>
      <c r="H1206" s="17">
        <v>0.94716753514226448</v>
      </c>
      <c r="I1206" s="111">
        <v>0.88661720668690036</v>
      </c>
      <c r="J1206" s="112" t="str">
        <f t="shared" si="184"/>
        <v>No</v>
      </c>
      <c r="K1206" s="146" t="b">
        <f t="shared" si="191"/>
        <v>0</v>
      </c>
      <c r="L1206" s="107">
        <f>IF(H1206&lt;I1206,D1206-F1206,0)</f>
        <v>0</v>
      </c>
      <c r="M1206" s="27">
        <f t="shared" si="185"/>
        <v>0</v>
      </c>
      <c r="N1206" s="27">
        <v>67.559582430569236</v>
      </c>
      <c r="O1206" s="41">
        <f t="shared" si="186"/>
        <v>0</v>
      </c>
      <c r="P1206" s="14"/>
      <c r="Q1206" s="14"/>
      <c r="R1206" s="54"/>
      <c r="S1206" s="2"/>
      <c r="T1206" s="2"/>
    </row>
    <row r="1207" spans="1:20" x14ac:dyDescent="0.35">
      <c r="A1207" s="33">
        <v>43867</v>
      </c>
      <c r="B1207" s="10">
        <v>0</v>
      </c>
      <c r="C1207" s="18" t="s">
        <v>19</v>
      </c>
      <c r="D1207" s="51">
        <v>680</v>
      </c>
      <c r="E1207" s="52">
        <v>19688.792594051607</v>
      </c>
      <c r="F1207" s="53">
        <v>680</v>
      </c>
      <c r="G1207" s="101">
        <v>19688.792594051607</v>
      </c>
      <c r="H1207" s="17">
        <v>0.94716753514226448</v>
      </c>
      <c r="I1207" s="111">
        <v>0.88661720668690036</v>
      </c>
      <c r="J1207" s="112" t="str">
        <f t="shared" si="184"/>
        <v>No</v>
      </c>
      <c r="K1207" s="146" t="b">
        <f t="shared" si="191"/>
        <v>0</v>
      </c>
      <c r="L1207" s="107">
        <f>IF(H1207&lt;I1207,D1207-F1207,0)</f>
        <v>0</v>
      </c>
      <c r="M1207" s="27">
        <f t="shared" si="185"/>
        <v>0</v>
      </c>
      <c r="N1207" s="27">
        <v>28.954106755958243</v>
      </c>
      <c r="O1207" s="41">
        <f t="shared" si="186"/>
        <v>0</v>
      </c>
      <c r="P1207" s="14"/>
      <c r="Q1207" s="14"/>
      <c r="R1207" s="54"/>
      <c r="S1207" s="2"/>
      <c r="T1207" s="2"/>
    </row>
    <row r="1208" spans="1:20" x14ac:dyDescent="0.35">
      <c r="A1208" s="33">
        <v>43867</v>
      </c>
      <c r="B1208" s="10">
        <v>0</v>
      </c>
      <c r="C1208" s="18" t="s">
        <v>18</v>
      </c>
      <c r="D1208" s="51">
        <v>0</v>
      </c>
      <c r="E1208" s="52">
        <v>0</v>
      </c>
      <c r="F1208" s="53">
        <v>0</v>
      </c>
      <c r="G1208" s="101">
        <v>0</v>
      </c>
      <c r="H1208" s="17">
        <v>0.94716753514226448</v>
      </c>
      <c r="I1208" s="111">
        <v>0.88661720668690036</v>
      </c>
      <c r="J1208" s="112" t="str">
        <f t="shared" si="184"/>
        <v>No</v>
      </c>
      <c r="K1208" s="146" t="b">
        <f t="shared" si="191"/>
        <v>0</v>
      </c>
      <c r="L1208" s="107">
        <f>IF(H1208&lt;I1208,D1208-F1208,0)</f>
        <v>0</v>
      </c>
      <c r="M1208" s="27">
        <f t="shared" si="185"/>
        <v>0</v>
      </c>
      <c r="N1208" s="27">
        <v>67.559582430569236</v>
      </c>
      <c r="O1208" s="41">
        <f t="shared" si="186"/>
        <v>0</v>
      </c>
      <c r="P1208" s="14"/>
      <c r="Q1208" s="14"/>
      <c r="R1208" s="54"/>
      <c r="S1208" s="2"/>
      <c r="T1208" s="2"/>
    </row>
    <row r="1209" spans="1:20" x14ac:dyDescent="0.35">
      <c r="A1209" s="33">
        <v>43867</v>
      </c>
      <c r="B1209" s="10">
        <v>0</v>
      </c>
      <c r="C1209" s="18" t="s">
        <v>17</v>
      </c>
      <c r="D1209" s="51">
        <v>288.4517822265625</v>
      </c>
      <c r="E1209" s="52">
        <v>0</v>
      </c>
      <c r="F1209" s="53">
        <v>288.4517822265625</v>
      </c>
      <c r="G1209" s="101">
        <v>0</v>
      </c>
      <c r="H1209" s="17">
        <v>0.94716753514226448</v>
      </c>
      <c r="I1209" s="111">
        <v>0.88661720668690036</v>
      </c>
      <c r="J1209" s="112" t="str">
        <f t="shared" si="184"/>
        <v>No</v>
      </c>
      <c r="K1209" s="146" t="b">
        <f t="shared" si="191"/>
        <v>0</v>
      </c>
      <c r="L1209" s="107">
        <f>IF(H1209&lt;I1209,D1209-F1209,0)</f>
        <v>0</v>
      </c>
      <c r="M1209" s="27">
        <f t="shared" si="185"/>
        <v>0</v>
      </c>
      <c r="N1209" s="27">
        <v>0</v>
      </c>
      <c r="O1209" s="41">
        <f t="shared" si="186"/>
        <v>0</v>
      </c>
      <c r="P1209" s="14"/>
      <c r="Q1209" s="14"/>
      <c r="R1209" s="54"/>
      <c r="S1209" s="2"/>
      <c r="T1209" s="2"/>
    </row>
    <row r="1210" spans="1:20" x14ac:dyDescent="0.35">
      <c r="A1210" s="33">
        <v>43867</v>
      </c>
      <c r="B1210" s="10">
        <v>0</v>
      </c>
      <c r="C1210" s="18" t="s">
        <v>16</v>
      </c>
      <c r="D1210" s="51">
        <v>850</v>
      </c>
      <c r="E1210" s="52">
        <v>24610.990742564507</v>
      </c>
      <c r="F1210" s="53">
        <v>850</v>
      </c>
      <c r="G1210" s="101">
        <v>24610.990742564507</v>
      </c>
      <c r="H1210" s="17">
        <v>0.94716753514226448</v>
      </c>
      <c r="I1210" s="111">
        <v>0.88661720668690036</v>
      </c>
      <c r="J1210" s="112" t="str">
        <f t="shared" si="184"/>
        <v>No</v>
      </c>
      <c r="K1210" s="146" t="b">
        <f t="shared" si="191"/>
        <v>0</v>
      </c>
      <c r="L1210" s="107">
        <f>IF(H1210&lt;I1210,D1210-F1210,0)</f>
        <v>0</v>
      </c>
      <c r="M1210" s="27">
        <f t="shared" si="185"/>
        <v>0</v>
      </c>
      <c r="N1210" s="27">
        <v>28.954106755958243</v>
      </c>
      <c r="O1210" s="41">
        <f t="shared" si="186"/>
        <v>0</v>
      </c>
      <c r="P1210" s="14"/>
      <c r="Q1210" s="14"/>
      <c r="R1210" s="54"/>
      <c r="S1210" s="2"/>
      <c r="T1210" s="2"/>
    </row>
    <row r="1211" spans="1:20" x14ac:dyDescent="0.35">
      <c r="A1211" s="33">
        <v>43867</v>
      </c>
      <c r="B1211" s="10">
        <v>0</v>
      </c>
      <c r="C1211" s="18" t="s">
        <v>15</v>
      </c>
      <c r="D1211" s="51">
        <v>412.073974609375</v>
      </c>
      <c r="E1211" s="52">
        <v>0</v>
      </c>
      <c r="F1211" s="53">
        <v>412.073974609375</v>
      </c>
      <c r="G1211" s="101">
        <v>0</v>
      </c>
      <c r="H1211" s="17">
        <v>0.94716753514226448</v>
      </c>
      <c r="I1211" s="111">
        <v>0.88661720668690036</v>
      </c>
      <c r="J1211" s="112" t="str">
        <f t="shared" si="184"/>
        <v>No</v>
      </c>
      <c r="K1211" s="146" t="b">
        <f t="shared" si="191"/>
        <v>0</v>
      </c>
      <c r="L1211" s="107">
        <f>IF(H1211&lt;I1211,D1211-F1211,0)</f>
        <v>0</v>
      </c>
      <c r="M1211" s="27">
        <f t="shared" si="185"/>
        <v>0</v>
      </c>
      <c r="N1211" s="27">
        <v>0</v>
      </c>
      <c r="O1211" s="41">
        <f t="shared" si="186"/>
        <v>0</v>
      </c>
      <c r="P1211" s="14"/>
      <c r="Q1211" s="14"/>
      <c r="R1211" s="54"/>
      <c r="S1211" s="2"/>
      <c r="T1211" s="2"/>
    </row>
    <row r="1212" spans="1:20" x14ac:dyDescent="0.35">
      <c r="A1212" s="33">
        <v>43867</v>
      </c>
      <c r="B1212" s="10">
        <v>4.1666666666666699E-2</v>
      </c>
      <c r="C1212" s="18" t="s">
        <v>24</v>
      </c>
      <c r="D1212" s="51">
        <v>1000</v>
      </c>
      <c r="E1212" s="52">
        <v>22158.755170376207</v>
      </c>
      <c r="F1212" s="53">
        <v>838.92284134900592</v>
      </c>
      <c r="G1212" s="101">
        <v>18589.485848288983</v>
      </c>
      <c r="H1212" s="17">
        <v>0.97657887012167055</v>
      </c>
      <c r="I1212" s="111">
        <v>0.84492922379583635</v>
      </c>
      <c r="J1212" s="112" t="str">
        <f t="shared" si="184"/>
        <v>No</v>
      </c>
      <c r="K1212" s="146" t="b">
        <f>OR(($D$1219-$F$1219)&gt;0,($D$1221-$F$1221)&gt;0)</f>
        <v>0</v>
      </c>
      <c r="L1212" s="107">
        <f>IF(H1212&lt;I1212,D1212-F1212,0)</f>
        <v>0</v>
      </c>
      <c r="M1212" s="27">
        <f t="shared" si="185"/>
        <v>0</v>
      </c>
      <c r="N1212" s="27">
        <v>22.158755170376207</v>
      </c>
      <c r="O1212" s="41">
        <f t="shared" si="186"/>
        <v>0</v>
      </c>
      <c r="P1212" s="14"/>
      <c r="Q1212" s="14"/>
      <c r="R1212" s="54"/>
      <c r="S1212" s="2"/>
      <c r="T1212" s="2"/>
    </row>
    <row r="1213" spans="1:20" x14ac:dyDescent="0.35">
      <c r="A1213" s="33">
        <v>43867</v>
      </c>
      <c r="B1213" s="10">
        <v>4.1666666666666699E-2</v>
      </c>
      <c r="C1213" s="18" t="s">
        <v>23</v>
      </c>
      <c r="D1213" s="51">
        <v>594.99999999884744</v>
      </c>
      <c r="E1213" s="52">
        <v>21974.098877247168</v>
      </c>
      <c r="F1213" s="53">
        <v>418.55501676652602</v>
      </c>
      <c r="G1213" s="101">
        <v>15457.763569770261</v>
      </c>
      <c r="H1213" s="17">
        <v>0.97657887012167055</v>
      </c>
      <c r="I1213" s="111">
        <v>0.84492922379583635</v>
      </c>
      <c r="J1213" s="112" t="str">
        <f t="shared" si="184"/>
        <v>No</v>
      </c>
      <c r="K1213" s="146" t="b">
        <f t="shared" ref="K1213:K1221" si="192">OR(($D$1219-$F$1219)&gt;0,($D$1221-$F$1221)&gt;0)</f>
        <v>0</v>
      </c>
      <c r="L1213" s="107">
        <f>IF(H1213&lt;I1213,D1213-F1213,0)</f>
        <v>0</v>
      </c>
      <c r="M1213" s="27">
        <f t="shared" si="185"/>
        <v>0</v>
      </c>
      <c r="N1213" s="27">
        <v>36.931258617293672</v>
      </c>
      <c r="O1213" s="41">
        <f t="shared" si="186"/>
        <v>0</v>
      </c>
      <c r="P1213" s="14"/>
      <c r="Q1213" s="14"/>
      <c r="R1213" s="54"/>
      <c r="S1213" s="2"/>
      <c r="T1213" s="2"/>
    </row>
    <row r="1214" spans="1:20" x14ac:dyDescent="0.35">
      <c r="A1214" s="33">
        <v>43867</v>
      </c>
      <c r="B1214" s="10">
        <v>4.1666666666666699E-2</v>
      </c>
      <c r="C1214" s="18" t="s">
        <v>22</v>
      </c>
      <c r="D1214" s="51">
        <v>342.47785813559159</v>
      </c>
      <c r="E1214" s="52">
        <v>12648.138349502347</v>
      </c>
      <c r="F1214" s="53">
        <v>680</v>
      </c>
      <c r="G1214" s="101">
        <v>25113.255859759698</v>
      </c>
      <c r="H1214" s="17">
        <v>0.97657887012167055</v>
      </c>
      <c r="I1214" s="111">
        <v>0.84492922379583635</v>
      </c>
      <c r="J1214" s="112" t="str">
        <f t="shared" si="184"/>
        <v>No</v>
      </c>
      <c r="K1214" s="146" t="b">
        <f t="shared" si="192"/>
        <v>0</v>
      </c>
      <c r="L1214" s="107">
        <f>IF(H1214&lt;I1214,D1214-F1214,0)</f>
        <v>0</v>
      </c>
      <c r="M1214" s="27">
        <f t="shared" si="185"/>
        <v>0</v>
      </c>
      <c r="N1214" s="27">
        <v>36.931258617293672</v>
      </c>
      <c r="O1214" s="41">
        <f t="shared" si="186"/>
        <v>0</v>
      </c>
      <c r="P1214" s="14"/>
      <c r="Q1214" s="14"/>
      <c r="R1214" s="54"/>
      <c r="S1214" s="2"/>
      <c r="T1214" s="2"/>
    </row>
    <row r="1215" spans="1:20" x14ac:dyDescent="0.35">
      <c r="A1215" s="33">
        <v>43867</v>
      </c>
      <c r="B1215" s="10">
        <v>4.1666666666666699E-2</v>
      </c>
      <c r="C1215" s="18" t="s">
        <v>21</v>
      </c>
      <c r="D1215" s="51">
        <v>0</v>
      </c>
      <c r="E1215" s="52">
        <v>0</v>
      </c>
      <c r="F1215" s="53">
        <v>0</v>
      </c>
      <c r="G1215" s="101">
        <v>0</v>
      </c>
      <c r="H1215" s="17">
        <v>0.97657887012167055</v>
      </c>
      <c r="I1215" s="111">
        <v>0.84492922379583635</v>
      </c>
      <c r="J1215" s="112" t="str">
        <f t="shared" si="184"/>
        <v>No</v>
      </c>
      <c r="K1215" s="146" t="b">
        <f t="shared" si="192"/>
        <v>0</v>
      </c>
      <c r="L1215" s="107">
        <f>IF(H1215&lt;I1215,D1215-F1215,0)</f>
        <v>0</v>
      </c>
      <c r="M1215" s="27">
        <f t="shared" si="185"/>
        <v>0</v>
      </c>
      <c r="N1215" s="27">
        <v>51.703762064211148</v>
      </c>
      <c r="O1215" s="41">
        <f t="shared" si="186"/>
        <v>0</v>
      </c>
      <c r="P1215" s="14"/>
      <c r="Q1215" s="14"/>
      <c r="R1215" s="54"/>
      <c r="S1215" s="2"/>
      <c r="T1215" s="2"/>
    </row>
    <row r="1216" spans="1:20" x14ac:dyDescent="0.35">
      <c r="A1216" s="33">
        <v>43867</v>
      </c>
      <c r="B1216" s="10">
        <v>4.1666666666666699E-2</v>
      </c>
      <c r="C1216" s="18" t="s">
        <v>20</v>
      </c>
      <c r="D1216" s="51">
        <v>0</v>
      </c>
      <c r="E1216" s="52">
        <v>0</v>
      </c>
      <c r="F1216" s="53">
        <v>0</v>
      </c>
      <c r="G1216" s="101">
        <v>0</v>
      </c>
      <c r="H1216" s="17">
        <v>0.97657887012167055</v>
      </c>
      <c r="I1216" s="111">
        <v>0.84492922379583635</v>
      </c>
      <c r="J1216" s="112" t="str">
        <f t="shared" si="184"/>
        <v>No</v>
      </c>
      <c r="K1216" s="146" t="b">
        <f t="shared" si="192"/>
        <v>0</v>
      </c>
      <c r="L1216" s="107">
        <f>IF(H1216&lt;I1216,D1216-F1216,0)</f>
        <v>0</v>
      </c>
      <c r="M1216" s="27">
        <f t="shared" si="185"/>
        <v>0</v>
      </c>
      <c r="N1216" s="27">
        <v>51.703762064211148</v>
      </c>
      <c r="O1216" s="41">
        <f t="shared" si="186"/>
        <v>0</v>
      </c>
      <c r="P1216" s="14"/>
      <c r="Q1216" s="14"/>
      <c r="R1216" s="54"/>
      <c r="S1216" s="2"/>
      <c r="T1216" s="2"/>
    </row>
    <row r="1217" spans="1:20" x14ac:dyDescent="0.35">
      <c r="A1217" s="33">
        <v>43867</v>
      </c>
      <c r="B1217" s="10">
        <v>4.1666666666666699E-2</v>
      </c>
      <c r="C1217" s="18" t="s">
        <v>19</v>
      </c>
      <c r="D1217" s="51">
        <v>680</v>
      </c>
      <c r="E1217" s="52">
        <v>15067.953515855821</v>
      </c>
      <c r="F1217" s="53">
        <v>680</v>
      </c>
      <c r="G1217" s="101">
        <v>15067.953515855821</v>
      </c>
      <c r="H1217" s="17">
        <v>0.97657887012167055</v>
      </c>
      <c r="I1217" s="111">
        <v>0.84492922379583635</v>
      </c>
      <c r="J1217" s="112" t="str">
        <f t="shared" si="184"/>
        <v>No</v>
      </c>
      <c r="K1217" s="146" t="b">
        <f t="shared" si="192"/>
        <v>0</v>
      </c>
      <c r="L1217" s="107">
        <f>IF(H1217&lt;I1217,D1217-F1217,0)</f>
        <v>0</v>
      </c>
      <c r="M1217" s="27">
        <f t="shared" si="185"/>
        <v>0</v>
      </c>
      <c r="N1217" s="27">
        <v>22.158755170376207</v>
      </c>
      <c r="O1217" s="41">
        <f t="shared" si="186"/>
        <v>0</v>
      </c>
      <c r="P1217" s="14"/>
      <c r="Q1217" s="14"/>
      <c r="R1217" s="54"/>
      <c r="S1217" s="2"/>
      <c r="T1217" s="2"/>
    </row>
    <row r="1218" spans="1:20" x14ac:dyDescent="0.35">
      <c r="A1218" s="33">
        <v>43867</v>
      </c>
      <c r="B1218" s="10">
        <v>4.1666666666666699E-2</v>
      </c>
      <c r="C1218" s="18" t="s">
        <v>18</v>
      </c>
      <c r="D1218" s="51">
        <v>0</v>
      </c>
      <c r="E1218" s="52">
        <v>0</v>
      </c>
      <c r="F1218" s="53">
        <v>0</v>
      </c>
      <c r="G1218" s="101">
        <v>0</v>
      </c>
      <c r="H1218" s="17">
        <v>0.97657887012167055</v>
      </c>
      <c r="I1218" s="111">
        <v>0.84492922379583635</v>
      </c>
      <c r="J1218" s="112" t="str">
        <f t="shared" ref="J1218:J1281" si="193">IF(H1218&lt;I1218,"Sí","No")</f>
        <v>No</v>
      </c>
      <c r="K1218" s="146" t="b">
        <f t="shared" si="192"/>
        <v>0</v>
      </c>
      <c r="L1218" s="107">
        <f>IF(H1218&lt;I1218,D1218-F1218,0)</f>
        <v>0</v>
      </c>
      <c r="M1218" s="27">
        <f t="shared" ref="M1218:M1281" si="194">ABS(L1218*6.82)</f>
        <v>0</v>
      </c>
      <c r="N1218" s="27">
        <v>51.703762064211148</v>
      </c>
      <c r="O1218" s="41">
        <f t="shared" ref="O1218:O1281" si="195">IF(L1218&gt;0, L1218*N1218*1.5, L1218*N1218)</f>
        <v>0</v>
      </c>
      <c r="P1218" s="14"/>
      <c r="Q1218" s="14"/>
      <c r="R1218" s="54"/>
      <c r="S1218" s="2"/>
      <c r="T1218" s="2"/>
    </row>
    <row r="1219" spans="1:20" x14ac:dyDescent="0.35">
      <c r="A1219" s="33">
        <v>43867</v>
      </c>
      <c r="B1219" s="10">
        <v>4.1666666666666699E-2</v>
      </c>
      <c r="C1219" s="18" t="s">
        <v>17</v>
      </c>
      <c r="D1219" s="51">
        <v>297.40875244140631</v>
      </c>
      <c r="E1219" s="52">
        <v>0</v>
      </c>
      <c r="F1219" s="53">
        <v>297.40875244140631</v>
      </c>
      <c r="G1219" s="101">
        <v>0</v>
      </c>
      <c r="H1219" s="17">
        <v>0.97657887012167055</v>
      </c>
      <c r="I1219" s="111">
        <v>0.84492922379583635</v>
      </c>
      <c r="J1219" s="112" t="str">
        <f t="shared" si="193"/>
        <v>No</v>
      </c>
      <c r="K1219" s="146" t="b">
        <f t="shared" si="192"/>
        <v>0</v>
      </c>
      <c r="L1219" s="107">
        <f>IF(H1219&lt;I1219,D1219-F1219,0)</f>
        <v>0</v>
      </c>
      <c r="M1219" s="27">
        <f t="shared" si="194"/>
        <v>0</v>
      </c>
      <c r="N1219" s="27">
        <v>0</v>
      </c>
      <c r="O1219" s="41">
        <f t="shared" si="195"/>
        <v>0</v>
      </c>
      <c r="P1219" s="14"/>
      <c r="Q1219" s="14"/>
      <c r="R1219" s="54"/>
      <c r="S1219" s="2"/>
      <c r="T1219" s="2"/>
    </row>
    <row r="1220" spans="1:20" x14ac:dyDescent="0.35">
      <c r="A1220" s="33">
        <v>43867</v>
      </c>
      <c r="B1220" s="10">
        <v>4.1666666666666699E-2</v>
      </c>
      <c r="C1220" s="18" t="s">
        <v>16</v>
      </c>
      <c r="D1220" s="51">
        <v>850</v>
      </c>
      <c r="E1220" s="52">
        <v>18834.941894819774</v>
      </c>
      <c r="F1220" s="53">
        <v>850</v>
      </c>
      <c r="G1220" s="101">
        <v>18834.941894819774</v>
      </c>
      <c r="H1220" s="17">
        <v>0.97657887012167055</v>
      </c>
      <c r="I1220" s="111">
        <v>0.84492922379583635</v>
      </c>
      <c r="J1220" s="112" t="str">
        <f t="shared" si="193"/>
        <v>No</v>
      </c>
      <c r="K1220" s="146" t="b">
        <f t="shared" si="192"/>
        <v>0</v>
      </c>
      <c r="L1220" s="107">
        <f>IF(H1220&lt;I1220,D1220-F1220,0)</f>
        <v>0</v>
      </c>
      <c r="M1220" s="27">
        <f t="shared" si="194"/>
        <v>0</v>
      </c>
      <c r="N1220" s="27">
        <v>22.158755170376207</v>
      </c>
      <c r="O1220" s="41">
        <f t="shared" si="195"/>
        <v>0</v>
      </c>
      <c r="P1220" s="14"/>
      <c r="Q1220" s="14"/>
      <c r="R1220" s="54"/>
      <c r="S1220" s="2"/>
      <c r="T1220" s="2"/>
    </row>
    <row r="1221" spans="1:20" x14ac:dyDescent="0.35">
      <c r="A1221" s="33">
        <v>43867</v>
      </c>
      <c r="B1221" s="10">
        <v>4.1666666666666699E-2</v>
      </c>
      <c r="C1221" s="18" t="s">
        <v>15</v>
      </c>
      <c r="D1221" s="51">
        <v>424.86965942382813</v>
      </c>
      <c r="E1221" s="52">
        <v>0</v>
      </c>
      <c r="F1221" s="53">
        <v>424.86965942382813</v>
      </c>
      <c r="G1221" s="101">
        <v>0</v>
      </c>
      <c r="H1221" s="17">
        <v>0.97657887012167055</v>
      </c>
      <c r="I1221" s="111">
        <v>0.84492922379583635</v>
      </c>
      <c r="J1221" s="112" t="str">
        <f t="shared" si="193"/>
        <v>No</v>
      </c>
      <c r="K1221" s="146" t="b">
        <f t="shared" si="192"/>
        <v>0</v>
      </c>
      <c r="L1221" s="107">
        <f>IF(H1221&lt;I1221,D1221-F1221,0)</f>
        <v>0</v>
      </c>
      <c r="M1221" s="27">
        <f t="shared" si="194"/>
        <v>0</v>
      </c>
      <c r="N1221" s="27">
        <v>0</v>
      </c>
      <c r="O1221" s="41">
        <f t="shared" si="195"/>
        <v>0</v>
      </c>
      <c r="P1221" s="14"/>
      <c r="Q1221" s="14"/>
      <c r="R1221" s="54"/>
      <c r="S1221" s="2"/>
      <c r="T1221" s="2"/>
    </row>
    <row r="1222" spans="1:20" x14ac:dyDescent="0.35">
      <c r="A1222" s="33">
        <v>43867</v>
      </c>
      <c r="B1222" s="10">
        <v>8.3333333333333301E-2</v>
      </c>
      <c r="C1222" s="18" t="s">
        <v>24</v>
      </c>
      <c r="D1222" s="51">
        <v>1000</v>
      </c>
      <c r="E1222" s="52">
        <v>19942.879653338583</v>
      </c>
      <c r="F1222" s="53">
        <v>546.36974382766539</v>
      </c>
      <c r="G1222" s="101">
        <v>10896.186047380561</v>
      </c>
      <c r="H1222" s="17">
        <v>1.1077387190570891</v>
      </c>
      <c r="I1222" s="111">
        <v>0.82031647408306607</v>
      </c>
      <c r="J1222" s="112" t="str">
        <f t="shared" si="193"/>
        <v>No</v>
      </c>
      <c r="K1222" s="146" t="b">
        <f>OR(($D$1229-$F$1229)&gt;0,($D$1231-$F$1231)&gt;0)</f>
        <v>0</v>
      </c>
      <c r="L1222" s="107">
        <f>IF(H1222&lt;I1222,D1222-F1222,0)</f>
        <v>0</v>
      </c>
      <c r="M1222" s="27">
        <f t="shared" si="194"/>
        <v>0</v>
      </c>
      <c r="N1222" s="27">
        <v>19.942879653338583</v>
      </c>
      <c r="O1222" s="41">
        <f t="shared" si="195"/>
        <v>0</v>
      </c>
      <c r="P1222" s="14"/>
      <c r="Q1222" s="14"/>
      <c r="R1222" s="54"/>
      <c r="S1222" s="2"/>
      <c r="T1222" s="2"/>
    </row>
    <row r="1223" spans="1:20" x14ac:dyDescent="0.35">
      <c r="A1223" s="33">
        <v>43867</v>
      </c>
      <c r="B1223" s="10">
        <v>8.3333333333333301E-2</v>
      </c>
      <c r="C1223" s="18" t="s">
        <v>23</v>
      </c>
      <c r="D1223" s="51">
        <v>594.99999999859722</v>
      </c>
      <c r="E1223" s="52">
        <v>19776.688989514136</v>
      </c>
      <c r="F1223" s="53">
        <v>414.31272892166209</v>
      </c>
      <c r="G1223" s="101">
        <v>13770.981486218332</v>
      </c>
      <c r="H1223" s="17">
        <v>1.1077387190570891</v>
      </c>
      <c r="I1223" s="111">
        <v>0.82031647408306607</v>
      </c>
      <c r="J1223" s="112" t="str">
        <f t="shared" si="193"/>
        <v>No</v>
      </c>
      <c r="K1223" s="146" t="b">
        <f t="shared" ref="K1223:K1231" si="196">OR(($D$1229-$F$1229)&gt;0,($D$1231-$F$1231)&gt;0)</f>
        <v>0</v>
      </c>
      <c r="L1223" s="107">
        <f>IF(H1223&lt;I1223,D1223-F1223,0)</f>
        <v>0</v>
      </c>
      <c r="M1223" s="27">
        <f t="shared" si="194"/>
        <v>0</v>
      </c>
      <c r="N1223" s="27">
        <v>33.238132755564308</v>
      </c>
      <c r="O1223" s="41">
        <f t="shared" si="195"/>
        <v>0</v>
      </c>
      <c r="P1223" s="14"/>
      <c r="Q1223" s="14"/>
      <c r="R1223" s="54"/>
      <c r="S1223" s="2"/>
      <c r="T1223" s="2"/>
    </row>
    <row r="1224" spans="1:20" x14ac:dyDescent="0.35">
      <c r="A1224" s="33">
        <v>43867</v>
      </c>
      <c r="B1224" s="10">
        <v>8.3333333333333301E-2</v>
      </c>
      <c r="C1224" s="18" t="s">
        <v>22</v>
      </c>
      <c r="D1224" s="51">
        <v>45.682472763744386</v>
      </c>
      <c r="E1224" s="52">
        <v>1518.4000943237866</v>
      </c>
      <c r="F1224" s="53">
        <v>680</v>
      </c>
      <c r="G1224" s="101">
        <v>22601.930273783728</v>
      </c>
      <c r="H1224" s="17">
        <v>1.1077387190570891</v>
      </c>
      <c r="I1224" s="111">
        <v>0.82031647408306607</v>
      </c>
      <c r="J1224" s="112" t="str">
        <f t="shared" si="193"/>
        <v>No</v>
      </c>
      <c r="K1224" s="146" t="b">
        <f t="shared" si="196"/>
        <v>0</v>
      </c>
      <c r="L1224" s="107">
        <f>IF(H1224&lt;I1224,D1224-F1224,0)</f>
        <v>0</v>
      </c>
      <c r="M1224" s="27">
        <f t="shared" si="194"/>
        <v>0</v>
      </c>
      <c r="N1224" s="27">
        <v>33.238132755564308</v>
      </c>
      <c r="O1224" s="41">
        <f t="shared" si="195"/>
        <v>0</v>
      </c>
      <c r="P1224" s="14"/>
      <c r="Q1224" s="14"/>
      <c r="R1224" s="54"/>
      <c r="S1224" s="2"/>
      <c r="T1224" s="2"/>
    </row>
    <row r="1225" spans="1:20" x14ac:dyDescent="0.35">
      <c r="A1225" s="33">
        <v>43867</v>
      </c>
      <c r="B1225" s="10">
        <v>8.3333333333333301E-2</v>
      </c>
      <c r="C1225" s="18" t="s">
        <v>21</v>
      </c>
      <c r="D1225" s="51">
        <v>0</v>
      </c>
      <c r="E1225" s="52">
        <v>0</v>
      </c>
      <c r="F1225" s="53">
        <v>0</v>
      </c>
      <c r="G1225" s="101">
        <v>0</v>
      </c>
      <c r="H1225" s="17">
        <v>1.1077387190570891</v>
      </c>
      <c r="I1225" s="111">
        <v>0.82031647408306607</v>
      </c>
      <c r="J1225" s="112" t="str">
        <f t="shared" si="193"/>
        <v>No</v>
      </c>
      <c r="K1225" s="146" t="b">
        <f t="shared" si="196"/>
        <v>0</v>
      </c>
      <c r="L1225" s="107">
        <f>IF(H1225&lt;I1225,D1225-F1225,0)</f>
        <v>0</v>
      </c>
      <c r="M1225" s="27">
        <f t="shared" si="194"/>
        <v>0</v>
      </c>
      <c r="N1225" s="27">
        <v>46.53338585779003</v>
      </c>
      <c r="O1225" s="41">
        <f t="shared" si="195"/>
        <v>0</v>
      </c>
      <c r="P1225" s="14"/>
      <c r="Q1225" s="14"/>
      <c r="R1225" s="54"/>
      <c r="S1225" s="2"/>
      <c r="T1225" s="2"/>
    </row>
    <row r="1226" spans="1:20" x14ac:dyDescent="0.35">
      <c r="A1226" s="33">
        <v>43867</v>
      </c>
      <c r="B1226" s="10">
        <v>8.3333333333333301E-2</v>
      </c>
      <c r="C1226" s="18" t="s">
        <v>20</v>
      </c>
      <c r="D1226" s="51">
        <v>0</v>
      </c>
      <c r="E1226" s="52">
        <v>0</v>
      </c>
      <c r="F1226" s="53">
        <v>0</v>
      </c>
      <c r="G1226" s="101">
        <v>0</v>
      </c>
      <c r="H1226" s="17">
        <v>1.1077387190570891</v>
      </c>
      <c r="I1226" s="111">
        <v>0.82031647408306607</v>
      </c>
      <c r="J1226" s="112" t="str">
        <f t="shared" si="193"/>
        <v>No</v>
      </c>
      <c r="K1226" s="146" t="b">
        <f t="shared" si="196"/>
        <v>0</v>
      </c>
      <c r="L1226" s="107">
        <f>IF(H1226&lt;I1226,D1226-F1226,0)</f>
        <v>0</v>
      </c>
      <c r="M1226" s="27">
        <f t="shared" si="194"/>
        <v>0</v>
      </c>
      <c r="N1226" s="27">
        <v>46.53338585779003</v>
      </c>
      <c r="O1226" s="41">
        <f t="shared" si="195"/>
        <v>0</v>
      </c>
      <c r="P1226" s="14"/>
      <c r="Q1226" s="14"/>
      <c r="R1226" s="54"/>
      <c r="S1226" s="2"/>
      <c r="T1226" s="2"/>
    </row>
    <row r="1227" spans="1:20" x14ac:dyDescent="0.35">
      <c r="A1227" s="33">
        <v>43867</v>
      </c>
      <c r="B1227" s="10">
        <v>8.3333333333333301E-2</v>
      </c>
      <c r="C1227" s="18" t="s">
        <v>19</v>
      </c>
      <c r="D1227" s="51">
        <v>680</v>
      </c>
      <c r="E1227" s="52">
        <v>13561.158164270237</v>
      </c>
      <c r="F1227" s="53">
        <v>680</v>
      </c>
      <c r="G1227" s="101">
        <v>13561.158164270237</v>
      </c>
      <c r="H1227" s="17">
        <v>1.1077387190570891</v>
      </c>
      <c r="I1227" s="111">
        <v>0.82031647408306607</v>
      </c>
      <c r="J1227" s="112" t="str">
        <f t="shared" si="193"/>
        <v>No</v>
      </c>
      <c r="K1227" s="146" t="b">
        <f t="shared" si="196"/>
        <v>0</v>
      </c>
      <c r="L1227" s="107">
        <f>IF(H1227&lt;I1227,D1227-F1227,0)</f>
        <v>0</v>
      </c>
      <c r="M1227" s="27">
        <f t="shared" si="194"/>
        <v>0</v>
      </c>
      <c r="N1227" s="27">
        <v>19.942879653338583</v>
      </c>
      <c r="O1227" s="41">
        <f t="shared" si="195"/>
        <v>0</v>
      </c>
      <c r="P1227" s="14"/>
      <c r="Q1227" s="14"/>
      <c r="R1227" s="54"/>
      <c r="S1227" s="2"/>
      <c r="T1227" s="2"/>
    </row>
    <row r="1228" spans="1:20" x14ac:dyDescent="0.35">
      <c r="A1228" s="33">
        <v>43867</v>
      </c>
      <c r="B1228" s="10">
        <v>8.3333333333333301E-2</v>
      </c>
      <c r="C1228" s="18" t="s">
        <v>18</v>
      </c>
      <c r="D1228" s="51">
        <v>0</v>
      </c>
      <c r="E1228" s="52">
        <v>0</v>
      </c>
      <c r="F1228" s="53">
        <v>0</v>
      </c>
      <c r="G1228" s="101">
        <v>0</v>
      </c>
      <c r="H1228" s="17">
        <v>1.1077387190570891</v>
      </c>
      <c r="I1228" s="111">
        <v>0.82031647408306607</v>
      </c>
      <c r="J1228" s="112" t="str">
        <f t="shared" si="193"/>
        <v>No</v>
      </c>
      <c r="K1228" s="146" t="b">
        <f t="shared" si="196"/>
        <v>0</v>
      </c>
      <c r="L1228" s="107">
        <f>IF(H1228&lt;I1228,D1228-F1228,0)</f>
        <v>0</v>
      </c>
      <c r="M1228" s="27">
        <f t="shared" si="194"/>
        <v>0</v>
      </c>
      <c r="N1228" s="27">
        <v>46.53338585779003</v>
      </c>
      <c r="O1228" s="41">
        <f t="shared" si="195"/>
        <v>0</v>
      </c>
      <c r="P1228" s="14"/>
      <c r="Q1228" s="14"/>
      <c r="R1228" s="54"/>
      <c r="S1228" s="2"/>
      <c r="T1228" s="2"/>
    </row>
    <row r="1229" spans="1:20" x14ac:dyDescent="0.35">
      <c r="A1229" s="33">
        <v>43867</v>
      </c>
      <c r="B1229" s="10">
        <v>8.3333333333333301E-2</v>
      </c>
      <c r="C1229" s="18" t="s">
        <v>17</v>
      </c>
      <c r="D1229" s="51">
        <v>337.35235595703125</v>
      </c>
      <c r="E1229" s="52">
        <v>0</v>
      </c>
      <c r="F1229" s="53">
        <v>337.35235595703125</v>
      </c>
      <c r="G1229" s="101">
        <v>0</v>
      </c>
      <c r="H1229" s="17">
        <v>1.1077387190570891</v>
      </c>
      <c r="I1229" s="111">
        <v>0.82031647408306607</v>
      </c>
      <c r="J1229" s="112" t="str">
        <f t="shared" si="193"/>
        <v>No</v>
      </c>
      <c r="K1229" s="146" t="b">
        <f t="shared" si="196"/>
        <v>0</v>
      </c>
      <c r="L1229" s="107">
        <f>IF(H1229&lt;I1229,D1229-F1229,0)</f>
        <v>0</v>
      </c>
      <c r="M1229" s="27">
        <f t="shared" si="194"/>
        <v>0</v>
      </c>
      <c r="N1229" s="27">
        <v>0</v>
      </c>
      <c r="O1229" s="41">
        <f t="shared" si="195"/>
        <v>0</v>
      </c>
      <c r="P1229" s="14"/>
      <c r="Q1229" s="14"/>
      <c r="R1229" s="54"/>
      <c r="S1229" s="2"/>
      <c r="T1229" s="2"/>
    </row>
    <row r="1230" spans="1:20" x14ac:dyDescent="0.35">
      <c r="A1230" s="33">
        <v>43867</v>
      </c>
      <c r="B1230" s="10">
        <v>8.3333333333333301E-2</v>
      </c>
      <c r="C1230" s="18" t="s">
        <v>16</v>
      </c>
      <c r="D1230" s="51">
        <v>850</v>
      </c>
      <c r="E1230" s="52">
        <v>16951.447705337796</v>
      </c>
      <c r="F1230" s="53">
        <v>850</v>
      </c>
      <c r="G1230" s="101">
        <v>16951.447705337796</v>
      </c>
      <c r="H1230" s="17">
        <v>1.1077387190570891</v>
      </c>
      <c r="I1230" s="111">
        <v>0.82031647408306607</v>
      </c>
      <c r="J1230" s="112" t="str">
        <f t="shared" si="193"/>
        <v>No</v>
      </c>
      <c r="K1230" s="146" t="b">
        <f t="shared" si="196"/>
        <v>0</v>
      </c>
      <c r="L1230" s="107">
        <f>IF(H1230&lt;I1230,D1230-F1230,0)</f>
        <v>0</v>
      </c>
      <c r="M1230" s="27">
        <f t="shared" si="194"/>
        <v>0</v>
      </c>
      <c r="N1230" s="27">
        <v>19.942879653338583</v>
      </c>
      <c r="O1230" s="41">
        <f t="shared" si="195"/>
        <v>0</v>
      </c>
      <c r="P1230" s="14"/>
      <c r="Q1230" s="14"/>
      <c r="R1230" s="54"/>
      <c r="S1230" s="2"/>
      <c r="T1230" s="2"/>
    </row>
    <row r="1231" spans="1:20" x14ac:dyDescent="0.35">
      <c r="A1231" s="33">
        <v>43867</v>
      </c>
      <c r="B1231" s="10">
        <v>8.3333333333333301E-2</v>
      </c>
      <c r="C1231" s="18" t="s">
        <v>15</v>
      </c>
      <c r="D1231" s="51">
        <v>481.93194580078131</v>
      </c>
      <c r="E1231" s="52">
        <v>0</v>
      </c>
      <c r="F1231" s="53">
        <v>481.93194580078131</v>
      </c>
      <c r="G1231" s="101">
        <v>0</v>
      </c>
      <c r="H1231" s="17">
        <v>1.1077387190570891</v>
      </c>
      <c r="I1231" s="111">
        <v>0.82031647408306607</v>
      </c>
      <c r="J1231" s="112" t="str">
        <f t="shared" si="193"/>
        <v>No</v>
      </c>
      <c r="K1231" s="146" t="b">
        <f t="shared" si="196"/>
        <v>0</v>
      </c>
      <c r="L1231" s="107">
        <f>IF(H1231&lt;I1231,D1231-F1231,0)</f>
        <v>0</v>
      </c>
      <c r="M1231" s="27">
        <f t="shared" si="194"/>
        <v>0</v>
      </c>
      <c r="N1231" s="27">
        <v>0</v>
      </c>
      <c r="O1231" s="41">
        <f t="shared" si="195"/>
        <v>0</v>
      </c>
      <c r="P1231" s="14"/>
      <c r="Q1231" s="14"/>
      <c r="R1231" s="54"/>
      <c r="S1231" s="2"/>
      <c r="T1231" s="2"/>
    </row>
    <row r="1232" spans="1:20" x14ac:dyDescent="0.35">
      <c r="A1232" s="33">
        <v>43867</v>
      </c>
      <c r="B1232" s="10">
        <v>0.125</v>
      </c>
      <c r="C1232" s="18" t="s">
        <v>24</v>
      </c>
      <c r="D1232" s="51">
        <v>987.68690587464789</v>
      </c>
      <c r="E1232" s="52">
        <v>19325.260589387988</v>
      </c>
      <c r="F1232" s="53">
        <v>732.28553441893735</v>
      </c>
      <c r="G1232" s="101">
        <v>14328.031174973641</v>
      </c>
      <c r="H1232" s="17">
        <v>0.94786674470551102</v>
      </c>
      <c r="I1232" s="111">
        <v>0.81181680567414694</v>
      </c>
      <c r="J1232" s="112" t="str">
        <f t="shared" si="193"/>
        <v>No</v>
      </c>
      <c r="K1232" s="146" t="b">
        <f>OR(($D$1239-$F$1239)&gt;0,($D$1241-$F$1241)&gt;0)</f>
        <v>0</v>
      </c>
      <c r="L1232" s="107">
        <f>IF(H1232&lt;I1232,D1232-F1232,0)</f>
        <v>0</v>
      </c>
      <c r="M1232" s="27">
        <f t="shared" si="194"/>
        <v>0</v>
      </c>
      <c r="N1232" s="27">
        <v>19.566180815442188</v>
      </c>
      <c r="O1232" s="41">
        <f t="shared" si="195"/>
        <v>0</v>
      </c>
      <c r="P1232" s="14"/>
      <c r="Q1232" s="14"/>
      <c r="R1232" s="54"/>
      <c r="S1232" s="2"/>
      <c r="T1232" s="2"/>
    </row>
    <row r="1233" spans="1:20" x14ac:dyDescent="0.35">
      <c r="A1233" s="33">
        <v>43867</v>
      </c>
      <c r="B1233" s="10">
        <v>0.125</v>
      </c>
      <c r="C1233" s="18" t="s">
        <v>23</v>
      </c>
      <c r="D1233" s="51">
        <v>23.730657551055288</v>
      </c>
      <c r="E1233" s="52">
        <v>773.86389418881038</v>
      </c>
      <c r="F1233" s="53">
        <v>279.13202904487559</v>
      </c>
      <c r="G1233" s="101">
        <v>9102.5795861221613</v>
      </c>
      <c r="H1233" s="17">
        <v>0.94786674470551102</v>
      </c>
      <c r="I1233" s="111">
        <v>0.81181680567414694</v>
      </c>
      <c r="J1233" s="112" t="str">
        <f t="shared" si="193"/>
        <v>No</v>
      </c>
      <c r="K1233" s="146" t="b">
        <f t="shared" ref="K1233:K1241" si="197">OR(($D$1239-$F$1239)&gt;0,($D$1241-$F$1241)&gt;0)</f>
        <v>0</v>
      </c>
      <c r="L1233" s="107">
        <f>IF(H1233&lt;I1233,D1233-F1233,0)</f>
        <v>0</v>
      </c>
      <c r="M1233" s="27">
        <f t="shared" si="194"/>
        <v>0</v>
      </c>
      <c r="N1233" s="27">
        <v>32.610301359070313</v>
      </c>
      <c r="O1233" s="41">
        <f t="shared" si="195"/>
        <v>0</v>
      </c>
      <c r="P1233" s="14"/>
      <c r="Q1233" s="14"/>
      <c r="R1233" s="54"/>
      <c r="S1233" s="2"/>
      <c r="T1233" s="2"/>
    </row>
    <row r="1234" spans="1:20" x14ac:dyDescent="0.35">
      <c r="A1234" s="33">
        <v>43867</v>
      </c>
      <c r="B1234" s="10">
        <v>0.125</v>
      </c>
      <c r="C1234" s="18" t="s">
        <v>22</v>
      </c>
      <c r="D1234" s="51">
        <v>680</v>
      </c>
      <c r="E1234" s="52">
        <v>22175.004924167813</v>
      </c>
      <c r="F1234" s="53">
        <v>680</v>
      </c>
      <c r="G1234" s="101">
        <v>22175.004924167813</v>
      </c>
      <c r="H1234" s="17">
        <v>0.94786674470551102</v>
      </c>
      <c r="I1234" s="111">
        <v>0.81181680567414694</v>
      </c>
      <c r="J1234" s="112" t="str">
        <f t="shared" si="193"/>
        <v>No</v>
      </c>
      <c r="K1234" s="146" t="b">
        <f t="shared" si="197"/>
        <v>0</v>
      </c>
      <c r="L1234" s="107">
        <f>IF(H1234&lt;I1234,D1234-F1234,0)</f>
        <v>0</v>
      </c>
      <c r="M1234" s="27">
        <f t="shared" si="194"/>
        <v>0</v>
      </c>
      <c r="N1234" s="27">
        <v>32.610301359070313</v>
      </c>
      <c r="O1234" s="41">
        <f t="shared" si="195"/>
        <v>0</v>
      </c>
      <c r="P1234" s="14"/>
      <c r="Q1234" s="14"/>
      <c r="R1234" s="54"/>
      <c r="S1234" s="2"/>
      <c r="T1234" s="2"/>
    </row>
    <row r="1235" spans="1:20" x14ac:dyDescent="0.35">
      <c r="A1235" s="33">
        <v>43867</v>
      </c>
      <c r="B1235" s="10">
        <v>0.125</v>
      </c>
      <c r="C1235" s="18" t="s">
        <v>21</v>
      </c>
      <c r="D1235" s="51">
        <v>0</v>
      </c>
      <c r="E1235" s="52">
        <v>0</v>
      </c>
      <c r="F1235" s="53">
        <v>0</v>
      </c>
      <c r="G1235" s="101">
        <v>0</v>
      </c>
      <c r="H1235" s="17">
        <v>0.94786674470551102</v>
      </c>
      <c r="I1235" s="111">
        <v>0.81181680567414694</v>
      </c>
      <c r="J1235" s="112" t="str">
        <f t="shared" si="193"/>
        <v>No</v>
      </c>
      <c r="K1235" s="146" t="b">
        <f t="shared" si="197"/>
        <v>0</v>
      </c>
      <c r="L1235" s="107">
        <f>IF(H1235&lt;I1235,D1235-F1235,0)</f>
        <v>0</v>
      </c>
      <c r="M1235" s="27">
        <f t="shared" si="194"/>
        <v>0</v>
      </c>
      <c r="N1235" s="27">
        <v>45.654421902698438</v>
      </c>
      <c r="O1235" s="41">
        <f t="shared" si="195"/>
        <v>0</v>
      </c>
      <c r="P1235" s="14"/>
      <c r="Q1235" s="14"/>
      <c r="R1235" s="54"/>
      <c r="S1235" s="2"/>
      <c r="T1235" s="2"/>
    </row>
    <row r="1236" spans="1:20" x14ac:dyDescent="0.35">
      <c r="A1236" s="33">
        <v>43867</v>
      </c>
      <c r="B1236" s="10">
        <v>0.125</v>
      </c>
      <c r="C1236" s="18" t="s">
        <v>20</v>
      </c>
      <c r="D1236" s="51">
        <v>0</v>
      </c>
      <c r="E1236" s="52">
        <v>0</v>
      </c>
      <c r="F1236" s="53">
        <v>0</v>
      </c>
      <c r="G1236" s="101">
        <v>0</v>
      </c>
      <c r="H1236" s="17">
        <v>0.94786674470551102</v>
      </c>
      <c r="I1236" s="111">
        <v>0.81181680567414694</v>
      </c>
      <c r="J1236" s="112" t="str">
        <f t="shared" si="193"/>
        <v>No</v>
      </c>
      <c r="K1236" s="146" t="b">
        <f t="shared" si="197"/>
        <v>0</v>
      </c>
      <c r="L1236" s="107">
        <f>IF(H1236&lt;I1236,D1236-F1236,0)</f>
        <v>0</v>
      </c>
      <c r="M1236" s="27">
        <f t="shared" si="194"/>
        <v>0</v>
      </c>
      <c r="N1236" s="27">
        <v>45.654421902698438</v>
      </c>
      <c r="O1236" s="41">
        <f t="shared" si="195"/>
        <v>0</v>
      </c>
      <c r="P1236" s="14"/>
      <c r="Q1236" s="14"/>
      <c r="R1236" s="54"/>
      <c r="S1236" s="2"/>
      <c r="T1236" s="2"/>
    </row>
    <row r="1237" spans="1:20" x14ac:dyDescent="0.35">
      <c r="A1237" s="33">
        <v>43867</v>
      </c>
      <c r="B1237" s="10">
        <v>0.125</v>
      </c>
      <c r="C1237" s="18" t="s">
        <v>19</v>
      </c>
      <c r="D1237" s="51">
        <v>680</v>
      </c>
      <c r="E1237" s="52">
        <v>13305.002954500687</v>
      </c>
      <c r="F1237" s="53">
        <v>680</v>
      </c>
      <c r="G1237" s="101">
        <v>13305.002954500687</v>
      </c>
      <c r="H1237" s="17">
        <v>0.94786674470551102</v>
      </c>
      <c r="I1237" s="111">
        <v>0.81181680567414694</v>
      </c>
      <c r="J1237" s="112" t="str">
        <f t="shared" si="193"/>
        <v>No</v>
      </c>
      <c r="K1237" s="146" t="b">
        <f t="shared" si="197"/>
        <v>0</v>
      </c>
      <c r="L1237" s="107">
        <f>IF(H1237&lt;I1237,D1237-F1237,0)</f>
        <v>0</v>
      </c>
      <c r="M1237" s="27">
        <f t="shared" si="194"/>
        <v>0</v>
      </c>
      <c r="N1237" s="27">
        <v>19.566180815442188</v>
      </c>
      <c r="O1237" s="41">
        <f t="shared" si="195"/>
        <v>0</v>
      </c>
      <c r="P1237" s="14"/>
      <c r="Q1237" s="14"/>
      <c r="R1237" s="54"/>
      <c r="S1237" s="2"/>
      <c r="T1237" s="2"/>
    </row>
    <row r="1238" spans="1:20" x14ac:dyDescent="0.35">
      <c r="A1238" s="33">
        <v>43867</v>
      </c>
      <c r="B1238" s="10">
        <v>0.125</v>
      </c>
      <c r="C1238" s="18" t="s">
        <v>18</v>
      </c>
      <c r="D1238" s="51">
        <v>0</v>
      </c>
      <c r="E1238" s="52">
        <v>0</v>
      </c>
      <c r="F1238" s="53">
        <v>0</v>
      </c>
      <c r="G1238" s="101">
        <v>0</v>
      </c>
      <c r="H1238" s="17">
        <v>0.94786674470551102</v>
      </c>
      <c r="I1238" s="111">
        <v>0.81181680567414694</v>
      </c>
      <c r="J1238" s="112" t="str">
        <f t="shared" si="193"/>
        <v>No</v>
      </c>
      <c r="K1238" s="146" t="b">
        <f t="shared" si="197"/>
        <v>0</v>
      </c>
      <c r="L1238" s="107">
        <f>IF(H1238&lt;I1238,D1238-F1238,0)</f>
        <v>0</v>
      </c>
      <c r="M1238" s="27">
        <f t="shared" si="194"/>
        <v>0</v>
      </c>
      <c r="N1238" s="27">
        <v>45.654421902698438</v>
      </c>
      <c r="O1238" s="41">
        <f t="shared" si="195"/>
        <v>0</v>
      </c>
      <c r="P1238" s="14"/>
      <c r="Q1238" s="14"/>
      <c r="R1238" s="54"/>
      <c r="S1238" s="2"/>
      <c r="T1238" s="2"/>
    </row>
    <row r="1239" spans="1:20" x14ac:dyDescent="0.35">
      <c r="A1239" s="33">
        <v>43867</v>
      </c>
      <c r="B1239" s="10">
        <v>0.125</v>
      </c>
      <c r="C1239" s="18" t="s">
        <v>17</v>
      </c>
      <c r="D1239" s="51">
        <v>288.66473388671875</v>
      </c>
      <c r="E1239" s="52">
        <v>0</v>
      </c>
      <c r="F1239" s="53">
        <v>288.66473388671875</v>
      </c>
      <c r="G1239" s="101">
        <v>0</v>
      </c>
      <c r="H1239" s="17">
        <v>0.94786674470551102</v>
      </c>
      <c r="I1239" s="111">
        <v>0.81181680567414694</v>
      </c>
      <c r="J1239" s="112" t="str">
        <f t="shared" si="193"/>
        <v>No</v>
      </c>
      <c r="K1239" s="146" t="b">
        <f t="shared" si="197"/>
        <v>0</v>
      </c>
      <c r="L1239" s="107">
        <f>IF(H1239&lt;I1239,D1239-F1239,0)</f>
        <v>0</v>
      </c>
      <c r="M1239" s="27">
        <f t="shared" si="194"/>
        <v>0</v>
      </c>
      <c r="N1239" s="27">
        <v>0</v>
      </c>
      <c r="O1239" s="41">
        <f t="shared" si="195"/>
        <v>0</v>
      </c>
      <c r="P1239" s="14"/>
      <c r="Q1239" s="14"/>
      <c r="R1239" s="54"/>
      <c r="S1239" s="2"/>
      <c r="T1239" s="2"/>
    </row>
    <row r="1240" spans="1:20" x14ac:dyDescent="0.35">
      <c r="A1240" s="33">
        <v>43867</v>
      </c>
      <c r="B1240" s="10">
        <v>0.125</v>
      </c>
      <c r="C1240" s="18" t="s">
        <v>16</v>
      </c>
      <c r="D1240" s="51">
        <v>850</v>
      </c>
      <c r="E1240" s="52">
        <v>16631.253693125858</v>
      </c>
      <c r="F1240" s="53">
        <v>850</v>
      </c>
      <c r="G1240" s="101">
        <v>16631.253693125858</v>
      </c>
      <c r="H1240" s="17">
        <v>0.94786674470551102</v>
      </c>
      <c r="I1240" s="111">
        <v>0.81181680567414694</v>
      </c>
      <c r="J1240" s="112" t="str">
        <f t="shared" si="193"/>
        <v>No</v>
      </c>
      <c r="K1240" s="146" t="b">
        <f t="shared" si="197"/>
        <v>0</v>
      </c>
      <c r="L1240" s="107">
        <f>IF(H1240&lt;I1240,D1240-F1240,0)</f>
        <v>0</v>
      </c>
      <c r="M1240" s="27">
        <f t="shared" si="194"/>
        <v>0</v>
      </c>
      <c r="N1240" s="27">
        <v>19.566180815442188</v>
      </c>
      <c r="O1240" s="41">
        <f t="shared" si="195"/>
        <v>0</v>
      </c>
      <c r="P1240" s="14"/>
      <c r="Q1240" s="14"/>
      <c r="R1240" s="54"/>
      <c r="S1240" s="2"/>
      <c r="T1240" s="2"/>
    </row>
    <row r="1241" spans="1:20" x14ac:dyDescent="0.35">
      <c r="A1241" s="33">
        <v>43867</v>
      </c>
      <c r="B1241" s="10">
        <v>0.125</v>
      </c>
      <c r="C1241" s="18" t="s">
        <v>15</v>
      </c>
      <c r="D1241" s="51">
        <v>412.378173828125</v>
      </c>
      <c r="E1241" s="52">
        <v>0</v>
      </c>
      <c r="F1241" s="53">
        <v>412.378173828125</v>
      </c>
      <c r="G1241" s="101">
        <v>0</v>
      </c>
      <c r="H1241" s="17">
        <v>0.94786674470551102</v>
      </c>
      <c r="I1241" s="111">
        <v>0.81181680567414694</v>
      </c>
      <c r="J1241" s="112" t="str">
        <f t="shared" si="193"/>
        <v>No</v>
      </c>
      <c r="K1241" s="146" t="b">
        <f t="shared" si="197"/>
        <v>0</v>
      </c>
      <c r="L1241" s="107">
        <f>IF(H1241&lt;I1241,D1241-F1241,0)</f>
        <v>0</v>
      </c>
      <c r="M1241" s="27">
        <f t="shared" si="194"/>
        <v>0</v>
      </c>
      <c r="N1241" s="27">
        <v>0</v>
      </c>
      <c r="O1241" s="41">
        <f t="shared" si="195"/>
        <v>0</v>
      </c>
      <c r="P1241" s="14"/>
      <c r="Q1241" s="14"/>
      <c r="R1241" s="54"/>
      <c r="S1241" s="2"/>
      <c r="T1241" s="2"/>
    </row>
    <row r="1242" spans="1:20" x14ac:dyDescent="0.35">
      <c r="A1242" s="33">
        <v>43867</v>
      </c>
      <c r="B1242" s="10">
        <v>0.16666666666666699</v>
      </c>
      <c r="C1242" s="18" t="s">
        <v>24</v>
      </c>
      <c r="D1242" s="51">
        <v>1000</v>
      </c>
      <c r="E1242" s="52">
        <v>19942.879653338583</v>
      </c>
      <c r="F1242" s="53">
        <v>894.35187110743539</v>
      </c>
      <c r="G1242" s="101">
        <v>17835.951733233764</v>
      </c>
      <c r="H1242" s="17">
        <v>1.0600834049899897</v>
      </c>
      <c r="I1242" s="111">
        <v>0.99158938674718156</v>
      </c>
      <c r="J1242" s="112" t="str">
        <f t="shared" si="193"/>
        <v>No</v>
      </c>
      <c r="K1242" s="146" t="b">
        <f>OR(($D$1249-$F$1249)&gt;0,($D$1251-$F$1251)&gt;0)</f>
        <v>0</v>
      </c>
      <c r="L1242" s="107">
        <f>IF(H1242&lt;I1242,D1242-F1242,0)</f>
        <v>0</v>
      </c>
      <c r="M1242" s="27">
        <f t="shared" si="194"/>
        <v>0</v>
      </c>
      <c r="N1242" s="27">
        <v>19.942879653338583</v>
      </c>
      <c r="O1242" s="41">
        <f t="shared" si="195"/>
        <v>0</v>
      </c>
      <c r="P1242" s="14"/>
      <c r="Q1242" s="14"/>
      <c r="R1242" s="54"/>
      <c r="S1242" s="2"/>
      <c r="T1242" s="2"/>
    </row>
    <row r="1243" spans="1:20" x14ac:dyDescent="0.35">
      <c r="A1243" s="33">
        <v>43867</v>
      </c>
      <c r="B1243" s="10">
        <v>0.16666666666666699</v>
      </c>
      <c r="C1243" s="18" t="s">
        <v>23</v>
      </c>
      <c r="D1243" s="51">
        <v>476.90062290094585</v>
      </c>
      <c r="E1243" s="52">
        <v>15851.286215192949</v>
      </c>
      <c r="F1243" s="53">
        <v>-1.0049916454590857E-9</v>
      </c>
      <c r="G1243" s="101">
        <v>-3.3404045730002108E-8</v>
      </c>
      <c r="H1243" s="17">
        <v>1.0600834049899897</v>
      </c>
      <c r="I1243" s="111">
        <v>0.99158938674718156</v>
      </c>
      <c r="J1243" s="112" t="str">
        <f t="shared" si="193"/>
        <v>No</v>
      </c>
      <c r="K1243" s="146" t="b">
        <f t="shared" ref="K1243:K1251" si="198">OR(($D$1249-$F$1249)&gt;0,($D$1251-$F$1251)&gt;0)</f>
        <v>0</v>
      </c>
      <c r="L1243" s="107">
        <f>IF(H1243&lt;I1243,D1243-F1243,0)</f>
        <v>0</v>
      </c>
      <c r="M1243" s="27">
        <f t="shared" si="194"/>
        <v>0</v>
      </c>
      <c r="N1243" s="27">
        <v>33.238132755564308</v>
      </c>
      <c r="O1243" s="41">
        <f t="shared" si="195"/>
        <v>0</v>
      </c>
      <c r="P1243" s="14"/>
      <c r="Q1243" s="14"/>
      <c r="R1243" s="54"/>
      <c r="S1243" s="2"/>
      <c r="T1243" s="2"/>
    </row>
    <row r="1244" spans="1:20" x14ac:dyDescent="0.35">
      <c r="A1244" s="33">
        <v>43867</v>
      </c>
      <c r="B1244" s="10">
        <v>0.16666666666666699</v>
      </c>
      <c r="C1244" s="18" t="s">
        <v>22</v>
      </c>
      <c r="D1244" s="51">
        <v>75.114599210522215</v>
      </c>
      <c r="E1244" s="52">
        <v>2496.6690204403435</v>
      </c>
      <c r="F1244" s="53">
        <v>657.6633509466858</v>
      </c>
      <c r="G1244" s="101">
        <v>21859.501767235222</v>
      </c>
      <c r="H1244" s="17">
        <v>1.0600834049899897</v>
      </c>
      <c r="I1244" s="111">
        <v>0.99158938674718156</v>
      </c>
      <c r="J1244" s="112" t="str">
        <f t="shared" si="193"/>
        <v>No</v>
      </c>
      <c r="K1244" s="146" t="b">
        <f t="shared" si="198"/>
        <v>0</v>
      </c>
      <c r="L1244" s="107">
        <f>IF(H1244&lt;I1244,D1244-F1244,0)</f>
        <v>0</v>
      </c>
      <c r="M1244" s="27">
        <f t="shared" si="194"/>
        <v>0</v>
      </c>
      <c r="N1244" s="27">
        <v>33.238132755564308</v>
      </c>
      <c r="O1244" s="41">
        <f t="shared" si="195"/>
        <v>0</v>
      </c>
      <c r="P1244" s="14"/>
      <c r="Q1244" s="14"/>
      <c r="R1244" s="54"/>
      <c r="S1244" s="2"/>
      <c r="T1244" s="2"/>
    </row>
    <row r="1245" spans="1:20" x14ac:dyDescent="0.35">
      <c r="A1245" s="33">
        <v>43867</v>
      </c>
      <c r="B1245" s="10">
        <v>0.16666666666666699</v>
      </c>
      <c r="C1245" s="18" t="s">
        <v>21</v>
      </c>
      <c r="D1245" s="51">
        <v>0</v>
      </c>
      <c r="E1245" s="52">
        <v>0</v>
      </c>
      <c r="F1245" s="53">
        <v>0</v>
      </c>
      <c r="G1245" s="101">
        <v>0</v>
      </c>
      <c r="H1245" s="17">
        <v>1.0600834049899897</v>
      </c>
      <c r="I1245" s="111">
        <v>0.99158938674718156</v>
      </c>
      <c r="J1245" s="112" t="str">
        <f t="shared" si="193"/>
        <v>No</v>
      </c>
      <c r="K1245" s="146" t="b">
        <f t="shared" si="198"/>
        <v>0</v>
      </c>
      <c r="L1245" s="107">
        <f>IF(H1245&lt;I1245,D1245-F1245,0)</f>
        <v>0</v>
      </c>
      <c r="M1245" s="27">
        <f t="shared" si="194"/>
        <v>0</v>
      </c>
      <c r="N1245" s="27">
        <v>46.53338585779003</v>
      </c>
      <c r="O1245" s="41">
        <f t="shared" si="195"/>
        <v>0</v>
      </c>
      <c r="P1245" s="14"/>
      <c r="Q1245" s="14"/>
      <c r="R1245" s="54"/>
      <c r="S1245" s="2"/>
      <c r="T1245" s="2"/>
    </row>
    <row r="1246" spans="1:20" x14ac:dyDescent="0.35">
      <c r="A1246" s="33">
        <v>43867</v>
      </c>
      <c r="B1246" s="10">
        <v>0.16666666666666699</v>
      </c>
      <c r="C1246" s="18" t="s">
        <v>20</v>
      </c>
      <c r="D1246" s="51">
        <v>0</v>
      </c>
      <c r="E1246" s="52">
        <v>0</v>
      </c>
      <c r="F1246" s="53">
        <v>0</v>
      </c>
      <c r="G1246" s="101">
        <v>0</v>
      </c>
      <c r="H1246" s="17">
        <v>1.0600834049899897</v>
      </c>
      <c r="I1246" s="111">
        <v>0.99158938674718156</v>
      </c>
      <c r="J1246" s="112" t="str">
        <f t="shared" si="193"/>
        <v>No</v>
      </c>
      <c r="K1246" s="146" t="b">
        <f t="shared" si="198"/>
        <v>0</v>
      </c>
      <c r="L1246" s="107">
        <f>IF(H1246&lt;I1246,D1246-F1246,0)</f>
        <v>0</v>
      </c>
      <c r="M1246" s="27">
        <f t="shared" si="194"/>
        <v>0</v>
      </c>
      <c r="N1246" s="27">
        <v>46.53338585779003</v>
      </c>
      <c r="O1246" s="41">
        <f t="shared" si="195"/>
        <v>0</v>
      </c>
      <c r="P1246" s="14"/>
      <c r="Q1246" s="14"/>
      <c r="R1246" s="54"/>
      <c r="S1246" s="2"/>
      <c r="T1246" s="2"/>
    </row>
    <row r="1247" spans="1:20" x14ac:dyDescent="0.35">
      <c r="A1247" s="33">
        <v>43867</v>
      </c>
      <c r="B1247" s="10">
        <v>0.16666666666666699</v>
      </c>
      <c r="C1247" s="18" t="s">
        <v>19</v>
      </c>
      <c r="D1247" s="51">
        <v>680</v>
      </c>
      <c r="E1247" s="52">
        <v>13561.158164270237</v>
      </c>
      <c r="F1247" s="53">
        <v>680</v>
      </c>
      <c r="G1247" s="101">
        <v>13561.158164270237</v>
      </c>
      <c r="H1247" s="17">
        <v>1.0600834049899897</v>
      </c>
      <c r="I1247" s="111">
        <v>0.99158938674718156</v>
      </c>
      <c r="J1247" s="112" t="str">
        <f t="shared" si="193"/>
        <v>No</v>
      </c>
      <c r="K1247" s="146" t="b">
        <f t="shared" si="198"/>
        <v>0</v>
      </c>
      <c r="L1247" s="107">
        <f>IF(H1247&lt;I1247,D1247-F1247,0)</f>
        <v>0</v>
      </c>
      <c r="M1247" s="27">
        <f t="shared" si="194"/>
        <v>0</v>
      </c>
      <c r="N1247" s="27">
        <v>19.942879653338583</v>
      </c>
      <c r="O1247" s="41">
        <f t="shared" si="195"/>
        <v>0</v>
      </c>
      <c r="P1247" s="14"/>
      <c r="Q1247" s="14"/>
      <c r="R1247" s="54"/>
      <c r="S1247" s="2"/>
      <c r="T1247" s="2"/>
    </row>
    <row r="1248" spans="1:20" x14ac:dyDescent="0.35">
      <c r="A1248" s="33">
        <v>43867</v>
      </c>
      <c r="B1248" s="10">
        <v>0.16666666666666699</v>
      </c>
      <c r="C1248" s="18" t="s">
        <v>18</v>
      </c>
      <c r="D1248" s="51">
        <v>0</v>
      </c>
      <c r="E1248" s="52">
        <v>0</v>
      </c>
      <c r="F1248" s="53">
        <v>0</v>
      </c>
      <c r="G1248" s="101">
        <v>0</v>
      </c>
      <c r="H1248" s="17">
        <v>1.0600834049899897</v>
      </c>
      <c r="I1248" s="111">
        <v>0.99158938674718156</v>
      </c>
      <c r="J1248" s="112" t="str">
        <f t="shared" si="193"/>
        <v>No</v>
      </c>
      <c r="K1248" s="146" t="b">
        <f t="shared" si="198"/>
        <v>0</v>
      </c>
      <c r="L1248" s="107">
        <f>IF(H1248&lt;I1248,D1248-F1248,0)</f>
        <v>0</v>
      </c>
      <c r="M1248" s="27">
        <f t="shared" si="194"/>
        <v>0</v>
      </c>
      <c r="N1248" s="27">
        <v>46.53338585779003</v>
      </c>
      <c r="O1248" s="41">
        <f t="shared" si="195"/>
        <v>0</v>
      </c>
      <c r="P1248" s="14"/>
      <c r="Q1248" s="14"/>
      <c r="R1248" s="54"/>
      <c r="S1248" s="2"/>
      <c r="T1248" s="2"/>
    </row>
    <row r="1249" spans="1:20" x14ac:dyDescent="0.35">
      <c r="A1249" s="33">
        <v>43867</v>
      </c>
      <c r="B1249" s="10">
        <v>0.16666666666666699</v>
      </c>
      <c r="C1249" s="18" t="s">
        <v>17</v>
      </c>
      <c r="D1249" s="51">
        <v>322.83935546875</v>
      </c>
      <c r="E1249" s="52">
        <v>0</v>
      </c>
      <c r="F1249" s="53">
        <v>322.83935546875</v>
      </c>
      <c r="G1249" s="101">
        <v>0</v>
      </c>
      <c r="H1249" s="17">
        <v>1.0600834049899897</v>
      </c>
      <c r="I1249" s="111">
        <v>0.99158938674718156</v>
      </c>
      <c r="J1249" s="112" t="str">
        <f t="shared" si="193"/>
        <v>No</v>
      </c>
      <c r="K1249" s="146" t="b">
        <f t="shared" si="198"/>
        <v>0</v>
      </c>
      <c r="L1249" s="107">
        <f>IF(H1249&lt;I1249,D1249-F1249,0)</f>
        <v>0</v>
      </c>
      <c r="M1249" s="27">
        <f t="shared" si="194"/>
        <v>0</v>
      </c>
      <c r="N1249" s="27">
        <v>0</v>
      </c>
      <c r="O1249" s="41">
        <f t="shared" si="195"/>
        <v>0</v>
      </c>
      <c r="P1249" s="14"/>
      <c r="Q1249" s="14"/>
      <c r="R1249" s="54"/>
      <c r="S1249" s="2"/>
      <c r="T1249" s="2"/>
    </row>
    <row r="1250" spans="1:20" x14ac:dyDescent="0.35">
      <c r="A1250" s="33">
        <v>43867</v>
      </c>
      <c r="B1250" s="10">
        <v>0.16666666666666699</v>
      </c>
      <c r="C1250" s="18" t="s">
        <v>16</v>
      </c>
      <c r="D1250" s="51">
        <v>850</v>
      </c>
      <c r="E1250" s="52">
        <v>16951.447705337796</v>
      </c>
      <c r="F1250" s="53">
        <v>850</v>
      </c>
      <c r="G1250" s="101">
        <v>16951.447705337796</v>
      </c>
      <c r="H1250" s="17">
        <v>1.0600834049899897</v>
      </c>
      <c r="I1250" s="111">
        <v>0.99158938674718156</v>
      </c>
      <c r="J1250" s="112" t="str">
        <f t="shared" si="193"/>
        <v>No</v>
      </c>
      <c r="K1250" s="146" t="b">
        <f t="shared" si="198"/>
        <v>0</v>
      </c>
      <c r="L1250" s="107">
        <f>IF(H1250&lt;I1250,D1250-F1250,0)</f>
        <v>0</v>
      </c>
      <c r="M1250" s="27">
        <f t="shared" si="194"/>
        <v>0</v>
      </c>
      <c r="N1250" s="27">
        <v>19.942879653338583</v>
      </c>
      <c r="O1250" s="41">
        <f t="shared" si="195"/>
        <v>0</v>
      </c>
      <c r="P1250" s="14"/>
      <c r="Q1250" s="14"/>
      <c r="R1250" s="54"/>
      <c r="S1250" s="2"/>
      <c r="T1250" s="2"/>
    </row>
    <row r="1251" spans="1:20" x14ac:dyDescent="0.35">
      <c r="A1251" s="33">
        <v>43867</v>
      </c>
      <c r="B1251" s="10">
        <v>0.16666666666666699</v>
      </c>
      <c r="C1251" s="18" t="s">
        <v>15</v>
      </c>
      <c r="D1251" s="51">
        <v>461.19906616210938</v>
      </c>
      <c r="E1251" s="52">
        <v>0</v>
      </c>
      <c r="F1251" s="53">
        <v>461.19906616210938</v>
      </c>
      <c r="G1251" s="101">
        <v>0</v>
      </c>
      <c r="H1251" s="17">
        <v>1.0600834049899897</v>
      </c>
      <c r="I1251" s="111">
        <v>0.99158938674718156</v>
      </c>
      <c r="J1251" s="112" t="str">
        <f t="shared" si="193"/>
        <v>No</v>
      </c>
      <c r="K1251" s="146" t="b">
        <f t="shared" si="198"/>
        <v>0</v>
      </c>
      <c r="L1251" s="107">
        <f>IF(H1251&lt;I1251,D1251-F1251,0)</f>
        <v>0</v>
      </c>
      <c r="M1251" s="27">
        <f t="shared" si="194"/>
        <v>0</v>
      </c>
      <c r="N1251" s="27">
        <v>0</v>
      </c>
      <c r="O1251" s="41">
        <f t="shared" si="195"/>
        <v>0</v>
      </c>
      <c r="P1251" s="14"/>
      <c r="Q1251" s="14"/>
      <c r="R1251" s="54"/>
      <c r="S1251" s="2"/>
      <c r="T1251" s="2"/>
    </row>
    <row r="1252" spans="1:20" x14ac:dyDescent="0.35">
      <c r="A1252" s="33">
        <v>43867</v>
      </c>
      <c r="B1252" s="10">
        <v>0.20833333333333301</v>
      </c>
      <c r="C1252" s="18" t="s">
        <v>24</v>
      </c>
      <c r="D1252" s="51">
        <v>1000</v>
      </c>
      <c r="E1252" s="52">
        <v>22158.755170376207</v>
      </c>
      <c r="F1252" s="53">
        <v>760.99937547030186</v>
      </c>
      <c r="G1252" s="101">
        <v>16862.798845855614</v>
      </c>
      <c r="H1252" s="17">
        <v>1.1645183812752109</v>
      </c>
      <c r="I1252" s="111">
        <v>0.98660141720479755</v>
      </c>
      <c r="J1252" s="112" t="str">
        <f t="shared" si="193"/>
        <v>No</v>
      </c>
      <c r="K1252" s="146" t="b">
        <f>OR(($D$1259-$F$1259)&gt;0,($D$1261-$F$1261)&gt;0)</f>
        <v>0</v>
      </c>
      <c r="L1252" s="107">
        <f>IF(H1252&lt;I1252,D1252-F1252,0)</f>
        <v>0</v>
      </c>
      <c r="M1252" s="27">
        <f t="shared" si="194"/>
        <v>0</v>
      </c>
      <c r="N1252" s="27">
        <v>22.158755170376207</v>
      </c>
      <c r="O1252" s="41">
        <f t="shared" si="195"/>
        <v>0</v>
      </c>
      <c r="P1252" s="14"/>
      <c r="Q1252" s="14"/>
      <c r="R1252" s="54"/>
      <c r="S1252" s="2"/>
      <c r="T1252" s="2"/>
    </row>
    <row r="1253" spans="1:20" x14ac:dyDescent="0.35">
      <c r="A1253" s="33">
        <v>43867</v>
      </c>
      <c r="B1253" s="10">
        <v>0.20833333333333301</v>
      </c>
      <c r="C1253" s="18" t="s">
        <v>23</v>
      </c>
      <c r="D1253" s="51">
        <v>541.00761656562145</v>
      </c>
      <c r="E1253" s="52">
        <v>19980.092201310617</v>
      </c>
      <c r="F1253" s="53">
        <v>100.00824104446747</v>
      </c>
      <c r="G1253" s="101">
        <v>3693.4302138738717</v>
      </c>
      <c r="H1253" s="17">
        <v>1.1645183812752109</v>
      </c>
      <c r="I1253" s="111">
        <v>0.98660141720479755</v>
      </c>
      <c r="J1253" s="112" t="str">
        <f t="shared" si="193"/>
        <v>No</v>
      </c>
      <c r="K1253" s="146" t="b">
        <f t="shared" ref="K1253:K1261" si="199">OR(($D$1259-$F$1259)&gt;0,($D$1261-$F$1261)&gt;0)</f>
        <v>0</v>
      </c>
      <c r="L1253" s="107">
        <f>IF(H1253&lt;I1253,D1253-F1253,0)</f>
        <v>0</v>
      </c>
      <c r="M1253" s="27">
        <f t="shared" si="194"/>
        <v>0</v>
      </c>
      <c r="N1253" s="27">
        <v>36.931258617293672</v>
      </c>
      <c r="O1253" s="41">
        <f t="shared" si="195"/>
        <v>0</v>
      </c>
      <c r="P1253" s="14"/>
      <c r="Q1253" s="14"/>
      <c r="R1253" s="54"/>
      <c r="S1253" s="2"/>
      <c r="T1253" s="2"/>
    </row>
    <row r="1254" spans="1:20" x14ac:dyDescent="0.35">
      <c r="A1254" s="33">
        <v>43867</v>
      </c>
      <c r="B1254" s="10">
        <v>0.20833333333333301</v>
      </c>
      <c r="C1254" s="18" t="s">
        <v>22</v>
      </c>
      <c r="D1254" s="51">
        <v>0</v>
      </c>
      <c r="E1254" s="52">
        <v>0</v>
      </c>
      <c r="F1254" s="53">
        <v>680</v>
      </c>
      <c r="G1254" s="101">
        <v>25113.255859759698</v>
      </c>
      <c r="H1254" s="17">
        <v>1.1645183812752109</v>
      </c>
      <c r="I1254" s="111">
        <v>0.98660141720479755</v>
      </c>
      <c r="J1254" s="112" t="str">
        <f t="shared" si="193"/>
        <v>No</v>
      </c>
      <c r="K1254" s="146" t="b">
        <f t="shared" si="199"/>
        <v>0</v>
      </c>
      <c r="L1254" s="107">
        <f>IF(H1254&lt;I1254,D1254-F1254,0)</f>
        <v>0</v>
      </c>
      <c r="M1254" s="27">
        <f t="shared" si="194"/>
        <v>0</v>
      </c>
      <c r="N1254" s="27">
        <v>36.931258617293672</v>
      </c>
      <c r="O1254" s="41">
        <f t="shared" si="195"/>
        <v>0</v>
      </c>
      <c r="P1254" s="14"/>
      <c r="Q1254" s="14"/>
      <c r="R1254" s="54"/>
      <c r="S1254" s="2"/>
      <c r="T1254" s="2"/>
    </row>
    <row r="1255" spans="1:20" x14ac:dyDescent="0.35">
      <c r="A1255" s="33">
        <v>43867</v>
      </c>
      <c r="B1255" s="10">
        <v>0.20833333333333301</v>
      </c>
      <c r="C1255" s="18" t="s">
        <v>21</v>
      </c>
      <c r="D1255" s="51">
        <v>0</v>
      </c>
      <c r="E1255" s="52">
        <v>0</v>
      </c>
      <c r="F1255" s="53">
        <v>0</v>
      </c>
      <c r="G1255" s="101">
        <v>0</v>
      </c>
      <c r="H1255" s="17">
        <v>1.1645183812752109</v>
      </c>
      <c r="I1255" s="111">
        <v>0.98660141720479755</v>
      </c>
      <c r="J1255" s="112" t="str">
        <f t="shared" si="193"/>
        <v>No</v>
      </c>
      <c r="K1255" s="146" t="b">
        <f t="shared" si="199"/>
        <v>0</v>
      </c>
      <c r="L1255" s="107">
        <f>IF(H1255&lt;I1255,D1255-F1255,0)</f>
        <v>0</v>
      </c>
      <c r="M1255" s="27">
        <f t="shared" si="194"/>
        <v>0</v>
      </c>
      <c r="N1255" s="27">
        <v>51.703762064211148</v>
      </c>
      <c r="O1255" s="41">
        <f t="shared" si="195"/>
        <v>0</v>
      </c>
      <c r="P1255" s="14"/>
      <c r="Q1255" s="14"/>
      <c r="R1255" s="54"/>
      <c r="S1255" s="2"/>
      <c r="T1255" s="2"/>
    </row>
    <row r="1256" spans="1:20" x14ac:dyDescent="0.35">
      <c r="A1256" s="33">
        <v>43867</v>
      </c>
      <c r="B1256" s="10">
        <v>0.20833333333333301</v>
      </c>
      <c r="C1256" s="18" t="s">
        <v>20</v>
      </c>
      <c r="D1256" s="51">
        <v>0</v>
      </c>
      <c r="E1256" s="52">
        <v>0</v>
      </c>
      <c r="F1256" s="53">
        <v>0</v>
      </c>
      <c r="G1256" s="101">
        <v>0</v>
      </c>
      <c r="H1256" s="17">
        <v>1.1645183812752109</v>
      </c>
      <c r="I1256" s="111">
        <v>0.98660141720479755</v>
      </c>
      <c r="J1256" s="112" t="str">
        <f t="shared" si="193"/>
        <v>No</v>
      </c>
      <c r="K1256" s="146" t="b">
        <f t="shared" si="199"/>
        <v>0</v>
      </c>
      <c r="L1256" s="107">
        <f>IF(H1256&lt;I1256,D1256-F1256,0)</f>
        <v>0</v>
      </c>
      <c r="M1256" s="27">
        <f t="shared" si="194"/>
        <v>0</v>
      </c>
      <c r="N1256" s="27">
        <v>51.703762064211148</v>
      </c>
      <c r="O1256" s="41">
        <f t="shared" si="195"/>
        <v>0</v>
      </c>
      <c r="P1256" s="14"/>
      <c r="Q1256" s="14"/>
      <c r="R1256" s="54"/>
      <c r="S1256" s="2"/>
      <c r="T1256" s="2"/>
    </row>
    <row r="1257" spans="1:20" x14ac:dyDescent="0.35">
      <c r="A1257" s="33">
        <v>43867</v>
      </c>
      <c r="B1257" s="10">
        <v>0.20833333333333301</v>
      </c>
      <c r="C1257" s="18" t="s">
        <v>19</v>
      </c>
      <c r="D1257" s="51">
        <v>680</v>
      </c>
      <c r="E1257" s="52">
        <v>15067.953515855821</v>
      </c>
      <c r="F1257" s="53">
        <v>680</v>
      </c>
      <c r="G1257" s="101">
        <v>15067.953515855821</v>
      </c>
      <c r="H1257" s="17">
        <v>1.1645183812752109</v>
      </c>
      <c r="I1257" s="111">
        <v>0.98660141720479755</v>
      </c>
      <c r="J1257" s="112" t="str">
        <f t="shared" si="193"/>
        <v>No</v>
      </c>
      <c r="K1257" s="146" t="b">
        <f t="shared" si="199"/>
        <v>0</v>
      </c>
      <c r="L1257" s="107">
        <f>IF(H1257&lt;I1257,D1257-F1257,0)</f>
        <v>0</v>
      </c>
      <c r="M1257" s="27">
        <f t="shared" si="194"/>
        <v>0</v>
      </c>
      <c r="N1257" s="27">
        <v>22.158755170376207</v>
      </c>
      <c r="O1257" s="41">
        <f t="shared" si="195"/>
        <v>0</v>
      </c>
      <c r="P1257" s="14"/>
      <c r="Q1257" s="14"/>
      <c r="R1257" s="54"/>
      <c r="S1257" s="2"/>
      <c r="T1257" s="2"/>
    </row>
    <row r="1258" spans="1:20" x14ac:dyDescent="0.35">
      <c r="A1258" s="33">
        <v>43867</v>
      </c>
      <c r="B1258" s="10">
        <v>0.20833333333333301</v>
      </c>
      <c r="C1258" s="18" t="s">
        <v>18</v>
      </c>
      <c r="D1258" s="51">
        <v>0</v>
      </c>
      <c r="E1258" s="52">
        <v>0</v>
      </c>
      <c r="F1258" s="53">
        <v>0</v>
      </c>
      <c r="G1258" s="101">
        <v>0</v>
      </c>
      <c r="H1258" s="17">
        <v>1.1645183812752109</v>
      </c>
      <c r="I1258" s="111">
        <v>0.98660141720479755</v>
      </c>
      <c r="J1258" s="112" t="str">
        <f t="shared" si="193"/>
        <v>No</v>
      </c>
      <c r="K1258" s="146" t="b">
        <f t="shared" si="199"/>
        <v>0</v>
      </c>
      <c r="L1258" s="107">
        <f>IF(H1258&lt;I1258,D1258-F1258,0)</f>
        <v>0</v>
      </c>
      <c r="M1258" s="27">
        <f t="shared" si="194"/>
        <v>0</v>
      </c>
      <c r="N1258" s="27">
        <v>51.703762064211148</v>
      </c>
      <c r="O1258" s="41">
        <f t="shared" si="195"/>
        <v>0</v>
      </c>
      <c r="P1258" s="14"/>
      <c r="Q1258" s="14"/>
      <c r="R1258" s="54"/>
      <c r="S1258" s="2"/>
      <c r="T1258" s="2"/>
    </row>
    <row r="1259" spans="1:20" x14ac:dyDescent="0.35">
      <c r="A1259" s="33">
        <v>43867</v>
      </c>
      <c r="B1259" s="10">
        <v>0.20833333333333301</v>
      </c>
      <c r="C1259" s="18" t="s">
        <v>17</v>
      </c>
      <c r="D1259" s="51">
        <v>354.64413452148438</v>
      </c>
      <c r="E1259" s="52">
        <v>0</v>
      </c>
      <c r="F1259" s="53">
        <v>354.64413452148438</v>
      </c>
      <c r="G1259" s="101">
        <v>0</v>
      </c>
      <c r="H1259" s="17">
        <v>1.1645183812752109</v>
      </c>
      <c r="I1259" s="111">
        <v>0.98660141720479755</v>
      </c>
      <c r="J1259" s="112" t="str">
        <f t="shared" si="193"/>
        <v>No</v>
      </c>
      <c r="K1259" s="146" t="b">
        <f t="shared" si="199"/>
        <v>0</v>
      </c>
      <c r="L1259" s="107">
        <f>IF(H1259&lt;I1259,D1259-F1259,0)</f>
        <v>0</v>
      </c>
      <c r="M1259" s="27">
        <f t="shared" si="194"/>
        <v>0</v>
      </c>
      <c r="N1259" s="27">
        <v>0</v>
      </c>
      <c r="O1259" s="41">
        <f t="shared" si="195"/>
        <v>0</v>
      </c>
      <c r="P1259" s="14"/>
      <c r="Q1259" s="14"/>
      <c r="R1259" s="54"/>
      <c r="S1259" s="2"/>
      <c r="T1259" s="2"/>
    </row>
    <row r="1260" spans="1:20" x14ac:dyDescent="0.35">
      <c r="A1260" s="33">
        <v>43867</v>
      </c>
      <c r="B1260" s="10">
        <v>0.20833333333333301</v>
      </c>
      <c r="C1260" s="18" t="s">
        <v>16</v>
      </c>
      <c r="D1260" s="51">
        <v>850</v>
      </c>
      <c r="E1260" s="52">
        <v>18834.941894819774</v>
      </c>
      <c r="F1260" s="53">
        <v>850</v>
      </c>
      <c r="G1260" s="101">
        <v>18834.941894819774</v>
      </c>
      <c r="H1260" s="17">
        <v>1.1645183812752109</v>
      </c>
      <c r="I1260" s="111">
        <v>0.98660141720479755</v>
      </c>
      <c r="J1260" s="112" t="str">
        <f t="shared" si="193"/>
        <v>No</v>
      </c>
      <c r="K1260" s="146" t="b">
        <f t="shared" si="199"/>
        <v>0</v>
      </c>
      <c r="L1260" s="107">
        <f>IF(H1260&lt;I1260,D1260-F1260,0)</f>
        <v>0</v>
      </c>
      <c r="M1260" s="27">
        <f t="shared" si="194"/>
        <v>0</v>
      </c>
      <c r="N1260" s="27">
        <v>22.158755170376207</v>
      </c>
      <c r="O1260" s="41">
        <f t="shared" si="195"/>
        <v>0</v>
      </c>
      <c r="P1260" s="14"/>
      <c r="Q1260" s="14"/>
      <c r="R1260" s="54"/>
      <c r="S1260" s="2"/>
      <c r="T1260" s="2"/>
    </row>
    <row r="1261" spans="1:20" x14ac:dyDescent="0.35">
      <c r="A1261" s="33">
        <v>43867</v>
      </c>
      <c r="B1261" s="10">
        <v>0.20833333333333301</v>
      </c>
      <c r="C1261" s="18" t="s">
        <v>15</v>
      </c>
      <c r="D1261" s="51">
        <v>506.63446044921881</v>
      </c>
      <c r="E1261" s="52">
        <v>0</v>
      </c>
      <c r="F1261" s="53">
        <v>506.63446044921881</v>
      </c>
      <c r="G1261" s="101">
        <v>0</v>
      </c>
      <c r="H1261" s="17">
        <v>1.1645183812752109</v>
      </c>
      <c r="I1261" s="111">
        <v>0.98660141720479755</v>
      </c>
      <c r="J1261" s="112" t="str">
        <f t="shared" si="193"/>
        <v>No</v>
      </c>
      <c r="K1261" s="146" t="b">
        <f t="shared" si="199"/>
        <v>0</v>
      </c>
      <c r="L1261" s="107">
        <f>IF(H1261&lt;I1261,D1261-F1261,0)</f>
        <v>0</v>
      </c>
      <c r="M1261" s="27">
        <f t="shared" si="194"/>
        <v>0</v>
      </c>
      <c r="N1261" s="27">
        <v>0</v>
      </c>
      <c r="O1261" s="41">
        <f t="shared" si="195"/>
        <v>0</v>
      </c>
      <c r="P1261" s="14"/>
      <c r="Q1261" s="14"/>
      <c r="R1261" s="54"/>
      <c r="S1261" s="2"/>
      <c r="T1261" s="2"/>
    </row>
    <row r="1262" spans="1:20" x14ac:dyDescent="0.35">
      <c r="A1262" s="33">
        <v>43867</v>
      </c>
      <c r="B1262" s="10">
        <v>0.25</v>
      </c>
      <c r="C1262" s="18" t="s">
        <v>24</v>
      </c>
      <c r="D1262" s="51">
        <v>1000</v>
      </c>
      <c r="E1262" s="52">
        <v>28954.106755958244</v>
      </c>
      <c r="F1262" s="53">
        <v>1000</v>
      </c>
      <c r="G1262" s="101">
        <v>28954.106755958244</v>
      </c>
      <c r="H1262" s="17">
        <v>0.98664051945616793</v>
      </c>
      <c r="I1262" s="111">
        <v>0.96563143460947543</v>
      </c>
      <c r="J1262" s="112" t="str">
        <f t="shared" si="193"/>
        <v>No</v>
      </c>
      <c r="K1262" s="146" t="b">
        <f>OR(($D$1269-$F$1269)&gt;0,($D$1271-$F$1271)&gt;0)</f>
        <v>0</v>
      </c>
      <c r="L1262" s="107">
        <f>IF(H1262&lt;I1262,D1262-F1262,0)</f>
        <v>0</v>
      </c>
      <c r="M1262" s="27">
        <f t="shared" si="194"/>
        <v>0</v>
      </c>
      <c r="N1262" s="27">
        <v>28.954106755958243</v>
      </c>
      <c r="O1262" s="41">
        <f t="shared" si="195"/>
        <v>0</v>
      </c>
      <c r="P1262" s="14"/>
      <c r="Q1262" s="14"/>
      <c r="R1262" s="54"/>
      <c r="S1262" s="2"/>
      <c r="T1262" s="2"/>
    </row>
    <row r="1263" spans="1:20" x14ac:dyDescent="0.35">
      <c r="A1263" s="33">
        <v>43867</v>
      </c>
      <c r="B1263" s="10">
        <v>0.25</v>
      </c>
      <c r="C1263" s="18" t="s">
        <v>23</v>
      </c>
      <c r="D1263" s="51">
        <v>594.99999999882789</v>
      </c>
      <c r="E1263" s="52">
        <v>28712.822532935359</v>
      </c>
      <c r="F1263" s="53">
        <v>594.99999999882789</v>
      </c>
      <c r="G1263" s="101">
        <v>28712.822532935359</v>
      </c>
      <c r="H1263" s="17">
        <v>0.98664051945616793</v>
      </c>
      <c r="I1263" s="111">
        <v>0.96563143460947543</v>
      </c>
      <c r="J1263" s="112" t="str">
        <f t="shared" si="193"/>
        <v>No</v>
      </c>
      <c r="K1263" s="146" t="b">
        <f t="shared" ref="K1263:K1271" si="200">OR(($D$1269-$F$1269)&gt;0,($D$1271-$F$1271)&gt;0)</f>
        <v>0</v>
      </c>
      <c r="L1263" s="107">
        <f>IF(H1263&lt;I1263,D1263-F1263,0)</f>
        <v>0</v>
      </c>
      <c r="M1263" s="27">
        <f t="shared" si="194"/>
        <v>0</v>
      </c>
      <c r="N1263" s="27">
        <v>48.256844593263736</v>
      </c>
      <c r="O1263" s="41">
        <f t="shared" si="195"/>
        <v>0</v>
      </c>
      <c r="P1263" s="14"/>
      <c r="Q1263" s="14"/>
      <c r="R1263" s="54"/>
      <c r="S1263" s="2"/>
      <c r="T1263" s="2"/>
    </row>
    <row r="1264" spans="1:20" x14ac:dyDescent="0.35">
      <c r="A1264" s="33">
        <v>43867</v>
      </c>
      <c r="B1264" s="10">
        <v>0.25</v>
      </c>
      <c r="C1264" s="18" t="s">
        <v>22</v>
      </c>
      <c r="D1264" s="51">
        <v>319.38786799571977</v>
      </c>
      <c r="E1264" s="52">
        <v>15412.650710843282</v>
      </c>
      <c r="F1264" s="53">
        <v>319.38786799571977</v>
      </c>
      <c r="G1264" s="101">
        <v>15412.650710843282</v>
      </c>
      <c r="H1264" s="17">
        <v>0.98664051945616793</v>
      </c>
      <c r="I1264" s="111">
        <v>0.96563143460947543</v>
      </c>
      <c r="J1264" s="112" t="str">
        <f t="shared" si="193"/>
        <v>No</v>
      </c>
      <c r="K1264" s="146" t="b">
        <f t="shared" si="200"/>
        <v>0</v>
      </c>
      <c r="L1264" s="107">
        <f>IF(H1264&lt;I1264,D1264-F1264,0)</f>
        <v>0</v>
      </c>
      <c r="M1264" s="27">
        <f t="shared" si="194"/>
        <v>0</v>
      </c>
      <c r="N1264" s="27">
        <v>48.256844593263736</v>
      </c>
      <c r="O1264" s="41">
        <f t="shared" si="195"/>
        <v>0</v>
      </c>
      <c r="P1264" s="14"/>
      <c r="Q1264" s="14"/>
      <c r="R1264" s="54"/>
      <c r="S1264" s="2"/>
      <c r="T1264" s="2"/>
    </row>
    <row r="1265" spans="1:20" x14ac:dyDescent="0.35">
      <c r="A1265" s="33">
        <v>43867</v>
      </c>
      <c r="B1265" s="10">
        <v>0.25</v>
      </c>
      <c r="C1265" s="18" t="s">
        <v>21</v>
      </c>
      <c r="D1265" s="51">
        <v>0</v>
      </c>
      <c r="E1265" s="52">
        <v>0</v>
      </c>
      <c r="F1265" s="53">
        <v>0</v>
      </c>
      <c r="G1265" s="101">
        <v>0</v>
      </c>
      <c r="H1265" s="17">
        <v>0.98664051945616793</v>
      </c>
      <c r="I1265" s="111">
        <v>0.96563143460947543</v>
      </c>
      <c r="J1265" s="112" t="str">
        <f t="shared" si="193"/>
        <v>No</v>
      </c>
      <c r="K1265" s="146" t="b">
        <f t="shared" si="200"/>
        <v>0</v>
      </c>
      <c r="L1265" s="107">
        <f>IF(H1265&lt;I1265,D1265-F1265,0)</f>
        <v>0</v>
      </c>
      <c r="M1265" s="27">
        <f t="shared" si="194"/>
        <v>0</v>
      </c>
      <c r="N1265" s="27">
        <v>67.559582430569236</v>
      </c>
      <c r="O1265" s="41">
        <f t="shared" si="195"/>
        <v>0</v>
      </c>
      <c r="P1265" s="14"/>
      <c r="Q1265" s="14"/>
      <c r="R1265" s="54"/>
      <c r="S1265" s="2"/>
      <c r="T1265" s="2"/>
    </row>
    <row r="1266" spans="1:20" x14ac:dyDescent="0.35">
      <c r="A1266" s="33">
        <v>43867</v>
      </c>
      <c r="B1266" s="10">
        <v>0.25</v>
      </c>
      <c r="C1266" s="18" t="s">
        <v>20</v>
      </c>
      <c r="D1266" s="51">
        <v>0</v>
      </c>
      <c r="E1266" s="52">
        <v>0</v>
      </c>
      <c r="F1266" s="53">
        <v>0</v>
      </c>
      <c r="G1266" s="101">
        <v>0</v>
      </c>
      <c r="H1266" s="17">
        <v>0.98664051945616793</v>
      </c>
      <c r="I1266" s="111">
        <v>0.96563143460947543</v>
      </c>
      <c r="J1266" s="112" t="str">
        <f t="shared" si="193"/>
        <v>No</v>
      </c>
      <c r="K1266" s="146" t="b">
        <f t="shared" si="200"/>
        <v>0</v>
      </c>
      <c r="L1266" s="107">
        <f>IF(H1266&lt;I1266,D1266-F1266,0)</f>
        <v>0</v>
      </c>
      <c r="M1266" s="27">
        <f t="shared" si="194"/>
        <v>0</v>
      </c>
      <c r="N1266" s="27">
        <v>67.559582430569236</v>
      </c>
      <c r="O1266" s="41">
        <f t="shared" si="195"/>
        <v>0</v>
      </c>
      <c r="P1266" s="14"/>
      <c r="Q1266" s="14"/>
      <c r="R1266" s="54"/>
      <c r="S1266" s="2"/>
      <c r="T1266" s="2"/>
    </row>
    <row r="1267" spans="1:20" x14ac:dyDescent="0.35">
      <c r="A1267" s="33">
        <v>43867</v>
      </c>
      <c r="B1267" s="10">
        <v>0.25</v>
      </c>
      <c r="C1267" s="18" t="s">
        <v>19</v>
      </c>
      <c r="D1267" s="51">
        <v>680</v>
      </c>
      <c r="E1267" s="52">
        <v>19688.792594051607</v>
      </c>
      <c r="F1267" s="53">
        <v>680</v>
      </c>
      <c r="G1267" s="101">
        <v>19688.792594051607</v>
      </c>
      <c r="H1267" s="17">
        <v>0.98664051945616793</v>
      </c>
      <c r="I1267" s="111">
        <v>0.96563143460947543</v>
      </c>
      <c r="J1267" s="112" t="str">
        <f t="shared" si="193"/>
        <v>No</v>
      </c>
      <c r="K1267" s="146" t="b">
        <f t="shared" si="200"/>
        <v>0</v>
      </c>
      <c r="L1267" s="107">
        <f>IF(H1267&lt;I1267,D1267-F1267,0)</f>
        <v>0</v>
      </c>
      <c r="M1267" s="27">
        <f t="shared" si="194"/>
        <v>0</v>
      </c>
      <c r="N1267" s="27">
        <v>28.954106755958243</v>
      </c>
      <c r="O1267" s="41">
        <f t="shared" si="195"/>
        <v>0</v>
      </c>
      <c r="P1267" s="14"/>
      <c r="Q1267" s="14"/>
      <c r="R1267" s="54"/>
      <c r="S1267" s="2"/>
      <c r="T1267" s="2"/>
    </row>
    <row r="1268" spans="1:20" x14ac:dyDescent="0.35">
      <c r="A1268" s="33">
        <v>43867</v>
      </c>
      <c r="B1268" s="10">
        <v>0.25</v>
      </c>
      <c r="C1268" s="18" t="s">
        <v>18</v>
      </c>
      <c r="D1268" s="51">
        <v>0</v>
      </c>
      <c r="E1268" s="52">
        <v>0</v>
      </c>
      <c r="F1268" s="53">
        <v>0</v>
      </c>
      <c r="G1268" s="101">
        <v>0</v>
      </c>
      <c r="H1268" s="17">
        <v>0.98664051945616793</v>
      </c>
      <c r="I1268" s="111">
        <v>0.96563143460947543</v>
      </c>
      <c r="J1268" s="112" t="str">
        <f t="shared" si="193"/>
        <v>No</v>
      </c>
      <c r="K1268" s="146" t="b">
        <f t="shared" si="200"/>
        <v>0</v>
      </c>
      <c r="L1268" s="107">
        <f>IF(H1268&lt;I1268,D1268-F1268,0)</f>
        <v>0</v>
      </c>
      <c r="M1268" s="27">
        <f t="shared" si="194"/>
        <v>0</v>
      </c>
      <c r="N1268" s="27">
        <v>67.559582430569236</v>
      </c>
      <c r="O1268" s="41">
        <f t="shared" si="195"/>
        <v>0</v>
      </c>
      <c r="P1268" s="14"/>
      <c r="Q1268" s="14"/>
      <c r="R1268" s="54"/>
      <c r="S1268" s="2"/>
      <c r="T1268" s="2"/>
    </row>
    <row r="1269" spans="1:20" x14ac:dyDescent="0.35">
      <c r="A1269" s="33">
        <v>43867</v>
      </c>
      <c r="B1269" s="10">
        <v>0.25</v>
      </c>
      <c r="C1269" s="18" t="s">
        <v>17</v>
      </c>
      <c r="D1269" s="51">
        <v>300.47296142578125</v>
      </c>
      <c r="E1269" s="52">
        <v>0</v>
      </c>
      <c r="F1269" s="53">
        <v>300.47296142578125</v>
      </c>
      <c r="G1269" s="101">
        <v>0</v>
      </c>
      <c r="H1269" s="17">
        <v>0.98664051945616793</v>
      </c>
      <c r="I1269" s="111">
        <v>0.96563143460947543</v>
      </c>
      <c r="J1269" s="112" t="str">
        <f t="shared" si="193"/>
        <v>No</v>
      </c>
      <c r="K1269" s="146" t="b">
        <f t="shared" si="200"/>
        <v>0</v>
      </c>
      <c r="L1269" s="107">
        <f>IF(H1269&lt;I1269,D1269-F1269,0)</f>
        <v>0</v>
      </c>
      <c r="M1269" s="27">
        <f t="shared" si="194"/>
        <v>0</v>
      </c>
      <c r="N1269" s="27">
        <v>0</v>
      </c>
      <c r="O1269" s="41">
        <f t="shared" si="195"/>
        <v>0</v>
      </c>
      <c r="P1269" s="14"/>
      <c r="Q1269" s="14"/>
      <c r="R1269" s="54"/>
      <c r="S1269" s="2"/>
      <c r="T1269" s="2"/>
    </row>
    <row r="1270" spans="1:20" x14ac:dyDescent="0.35">
      <c r="A1270" s="33">
        <v>43867</v>
      </c>
      <c r="B1270" s="10">
        <v>0.25</v>
      </c>
      <c r="C1270" s="18" t="s">
        <v>16</v>
      </c>
      <c r="D1270" s="51">
        <v>850</v>
      </c>
      <c r="E1270" s="52">
        <v>24610.990742564507</v>
      </c>
      <c r="F1270" s="53">
        <v>850</v>
      </c>
      <c r="G1270" s="101">
        <v>24610.990742564507</v>
      </c>
      <c r="H1270" s="17">
        <v>0.98664051945616793</v>
      </c>
      <c r="I1270" s="111">
        <v>0.96563143460947543</v>
      </c>
      <c r="J1270" s="112" t="str">
        <f t="shared" si="193"/>
        <v>No</v>
      </c>
      <c r="K1270" s="146" t="b">
        <f t="shared" si="200"/>
        <v>0</v>
      </c>
      <c r="L1270" s="107">
        <f>IF(H1270&lt;I1270,D1270-F1270,0)</f>
        <v>0</v>
      </c>
      <c r="M1270" s="27">
        <f t="shared" si="194"/>
        <v>0</v>
      </c>
      <c r="N1270" s="27">
        <v>28.954106755958243</v>
      </c>
      <c r="O1270" s="41">
        <f t="shared" si="195"/>
        <v>0</v>
      </c>
      <c r="P1270" s="14"/>
      <c r="Q1270" s="14"/>
      <c r="R1270" s="54"/>
      <c r="S1270" s="2"/>
      <c r="T1270" s="2"/>
    </row>
    <row r="1271" spans="1:20" x14ac:dyDescent="0.35">
      <c r="A1271" s="33">
        <v>43867</v>
      </c>
      <c r="B1271" s="10">
        <v>0.25</v>
      </c>
      <c r="C1271" s="18" t="s">
        <v>15</v>
      </c>
      <c r="D1271" s="51">
        <v>429.2470703125</v>
      </c>
      <c r="E1271" s="52">
        <v>0</v>
      </c>
      <c r="F1271" s="53">
        <v>429.2470703125</v>
      </c>
      <c r="G1271" s="101">
        <v>0</v>
      </c>
      <c r="H1271" s="17">
        <v>0.98664051945616793</v>
      </c>
      <c r="I1271" s="111">
        <v>0.96563143460947543</v>
      </c>
      <c r="J1271" s="112" t="str">
        <f t="shared" si="193"/>
        <v>No</v>
      </c>
      <c r="K1271" s="146" t="b">
        <f t="shared" si="200"/>
        <v>0</v>
      </c>
      <c r="L1271" s="107">
        <f>IF(H1271&lt;I1271,D1271-F1271,0)</f>
        <v>0</v>
      </c>
      <c r="M1271" s="27">
        <f t="shared" si="194"/>
        <v>0</v>
      </c>
      <c r="N1271" s="27">
        <v>0</v>
      </c>
      <c r="O1271" s="41">
        <f t="shared" si="195"/>
        <v>0</v>
      </c>
      <c r="P1271" s="14"/>
      <c r="Q1271" s="14"/>
      <c r="R1271" s="54"/>
      <c r="S1271" s="2"/>
      <c r="T1271" s="2"/>
    </row>
    <row r="1272" spans="1:20" x14ac:dyDescent="0.35">
      <c r="A1272" s="33">
        <v>43867</v>
      </c>
      <c r="B1272" s="10">
        <v>0.29166666666666702</v>
      </c>
      <c r="C1272" s="18" t="s">
        <v>24</v>
      </c>
      <c r="D1272" s="51">
        <v>1000</v>
      </c>
      <c r="E1272" s="52">
        <v>31472.81859365767</v>
      </c>
      <c r="F1272" s="53">
        <v>1000</v>
      </c>
      <c r="G1272" s="101">
        <v>31472.81859365767</v>
      </c>
      <c r="H1272" s="17">
        <v>0.9483719404456642</v>
      </c>
      <c r="I1272" s="111">
        <v>0.96442845339332217</v>
      </c>
      <c r="J1272" s="112" t="str">
        <f t="shared" si="193"/>
        <v>Sí</v>
      </c>
      <c r="K1272" s="146" t="b">
        <f>OR(($D$1279-$F$1279)&gt;0,($D$1281-$F$1281)&gt;0)</f>
        <v>0</v>
      </c>
      <c r="L1272" s="107">
        <f>IF(H1272&lt;I1272,D1272-F1272,0)</f>
        <v>0</v>
      </c>
      <c r="M1272" s="27">
        <f t="shared" si="194"/>
        <v>0</v>
      </c>
      <c r="N1272" s="27">
        <v>31.472818593657671</v>
      </c>
      <c r="O1272" s="41">
        <f t="shared" si="195"/>
        <v>0</v>
      </c>
      <c r="P1272" s="14"/>
      <c r="Q1272" s="14"/>
      <c r="R1272" s="54"/>
      <c r="S1272" s="2"/>
      <c r="T1272" s="2"/>
    </row>
    <row r="1273" spans="1:20" x14ac:dyDescent="0.35">
      <c r="A1273" s="33">
        <v>43867</v>
      </c>
      <c r="B1273" s="10">
        <v>0.29166666666666702</v>
      </c>
      <c r="C1273" s="18" t="s">
        <v>23</v>
      </c>
      <c r="D1273" s="51">
        <v>594.99999999946419</v>
      </c>
      <c r="E1273" s="52">
        <v>31210.545105349083</v>
      </c>
      <c r="F1273" s="53">
        <v>594.99999999946419</v>
      </c>
      <c r="G1273" s="101">
        <v>31210.545105349083</v>
      </c>
      <c r="H1273" s="17">
        <v>0.9483719404456642</v>
      </c>
      <c r="I1273" s="111">
        <v>0.96442845339332217</v>
      </c>
      <c r="J1273" s="112" t="str">
        <f t="shared" si="193"/>
        <v>Sí</v>
      </c>
      <c r="K1273" s="146" t="b">
        <f t="shared" ref="K1273:K1281" si="201">OR(($D$1279-$F$1279)&gt;0,($D$1281-$F$1281)&gt;0)</f>
        <v>0</v>
      </c>
      <c r="L1273" s="107">
        <f>IF(H1273&lt;I1273,D1273-F1273,0)</f>
        <v>0</v>
      </c>
      <c r="M1273" s="27">
        <f t="shared" si="194"/>
        <v>0</v>
      </c>
      <c r="N1273" s="27">
        <v>52.454697656096116</v>
      </c>
      <c r="O1273" s="41">
        <f t="shared" si="195"/>
        <v>0</v>
      </c>
      <c r="P1273" s="14"/>
      <c r="Q1273" s="14"/>
      <c r="R1273" s="54"/>
      <c r="S1273" s="2"/>
      <c r="T1273" s="2"/>
    </row>
    <row r="1274" spans="1:20" x14ac:dyDescent="0.35">
      <c r="A1274" s="33">
        <v>43867</v>
      </c>
      <c r="B1274" s="10">
        <v>0.29166666666666702</v>
      </c>
      <c r="C1274" s="18" t="s">
        <v>22</v>
      </c>
      <c r="D1274" s="51">
        <v>680</v>
      </c>
      <c r="E1274" s="52">
        <v>35669.194406145361</v>
      </c>
      <c r="F1274" s="53">
        <v>680</v>
      </c>
      <c r="G1274" s="101">
        <v>35669.194406145361</v>
      </c>
      <c r="H1274" s="17">
        <v>0.9483719404456642</v>
      </c>
      <c r="I1274" s="111">
        <v>0.96442845339332217</v>
      </c>
      <c r="J1274" s="112" t="str">
        <f t="shared" si="193"/>
        <v>Sí</v>
      </c>
      <c r="K1274" s="146" t="b">
        <f t="shared" si="201"/>
        <v>0</v>
      </c>
      <c r="L1274" s="107">
        <f>IF(H1274&lt;I1274,D1274-F1274,0)</f>
        <v>0</v>
      </c>
      <c r="M1274" s="27">
        <f t="shared" si="194"/>
        <v>0</v>
      </c>
      <c r="N1274" s="27">
        <v>52.454697656096116</v>
      </c>
      <c r="O1274" s="41">
        <f t="shared" si="195"/>
        <v>0</v>
      </c>
      <c r="P1274" s="14"/>
      <c r="Q1274" s="14"/>
      <c r="R1274" s="54"/>
      <c r="S1274" s="2"/>
      <c r="T1274" s="2"/>
    </row>
    <row r="1275" spans="1:20" x14ac:dyDescent="0.35">
      <c r="A1275" s="33">
        <v>43867</v>
      </c>
      <c r="B1275" s="10">
        <v>0.29166666666666702</v>
      </c>
      <c r="C1275" s="18" t="s">
        <v>21</v>
      </c>
      <c r="D1275" s="51">
        <v>0</v>
      </c>
      <c r="E1275" s="52">
        <v>0</v>
      </c>
      <c r="F1275" s="53">
        <v>0</v>
      </c>
      <c r="G1275" s="101">
        <v>0</v>
      </c>
      <c r="H1275" s="17">
        <v>0.9483719404456642</v>
      </c>
      <c r="I1275" s="111">
        <v>0.96442845339332217</v>
      </c>
      <c r="J1275" s="112" t="str">
        <f t="shared" si="193"/>
        <v>Sí</v>
      </c>
      <c r="K1275" s="146" t="b">
        <f t="shared" si="201"/>
        <v>0</v>
      </c>
      <c r="L1275" s="107">
        <f>IF(H1275&lt;I1275,D1275-F1275,0)</f>
        <v>0</v>
      </c>
      <c r="M1275" s="27">
        <f t="shared" si="194"/>
        <v>0</v>
      </c>
      <c r="N1275" s="27">
        <v>73.436576718534567</v>
      </c>
      <c r="O1275" s="41">
        <f t="shared" si="195"/>
        <v>0</v>
      </c>
      <c r="P1275" s="14"/>
      <c r="Q1275" s="14"/>
      <c r="R1275" s="54"/>
      <c r="S1275" s="2"/>
      <c r="T1275" s="2"/>
    </row>
    <row r="1276" spans="1:20" x14ac:dyDescent="0.35">
      <c r="A1276" s="33">
        <v>43867</v>
      </c>
      <c r="B1276" s="10">
        <v>0.29166666666666702</v>
      </c>
      <c r="C1276" s="18" t="s">
        <v>20</v>
      </c>
      <c r="D1276" s="51">
        <v>424.81710297760605</v>
      </c>
      <c r="E1276" s="52">
        <v>31197.113774160567</v>
      </c>
      <c r="F1276" s="53">
        <v>424.81710297760605</v>
      </c>
      <c r="G1276" s="101">
        <v>31197.113774160567</v>
      </c>
      <c r="H1276" s="17">
        <v>0.9483719404456642</v>
      </c>
      <c r="I1276" s="111">
        <v>0.96442845339332217</v>
      </c>
      <c r="J1276" s="112" t="str">
        <f t="shared" si="193"/>
        <v>Sí</v>
      </c>
      <c r="K1276" s="146" t="b">
        <f t="shared" si="201"/>
        <v>0</v>
      </c>
      <c r="L1276" s="107">
        <f>IF(H1276&lt;I1276,D1276-F1276,0)</f>
        <v>0</v>
      </c>
      <c r="M1276" s="27">
        <f t="shared" si="194"/>
        <v>0</v>
      </c>
      <c r="N1276" s="27">
        <v>73.436576718534567</v>
      </c>
      <c r="O1276" s="41">
        <f t="shared" si="195"/>
        <v>0</v>
      </c>
      <c r="P1276" s="14"/>
      <c r="Q1276" s="14"/>
      <c r="R1276" s="54"/>
      <c r="S1276" s="2"/>
      <c r="T1276" s="2"/>
    </row>
    <row r="1277" spans="1:20" x14ac:dyDescent="0.35">
      <c r="A1277" s="33">
        <v>43867</v>
      </c>
      <c r="B1277" s="10">
        <v>0.29166666666666702</v>
      </c>
      <c r="C1277" s="18" t="s">
        <v>19</v>
      </c>
      <c r="D1277" s="51">
        <v>680</v>
      </c>
      <c r="E1277" s="52">
        <v>21401.516643687217</v>
      </c>
      <c r="F1277" s="53">
        <v>680</v>
      </c>
      <c r="G1277" s="101">
        <v>21401.516643687217</v>
      </c>
      <c r="H1277" s="17">
        <v>0.9483719404456642</v>
      </c>
      <c r="I1277" s="111">
        <v>0.96442845339332217</v>
      </c>
      <c r="J1277" s="112" t="str">
        <f t="shared" si="193"/>
        <v>Sí</v>
      </c>
      <c r="K1277" s="146" t="b">
        <f t="shared" si="201"/>
        <v>0</v>
      </c>
      <c r="L1277" s="107">
        <f>IF(H1277&lt;I1277,D1277-F1277,0)</f>
        <v>0</v>
      </c>
      <c r="M1277" s="27">
        <f t="shared" si="194"/>
        <v>0</v>
      </c>
      <c r="N1277" s="27">
        <v>31.472818593657671</v>
      </c>
      <c r="O1277" s="41">
        <f t="shared" si="195"/>
        <v>0</v>
      </c>
      <c r="P1277" s="14"/>
      <c r="Q1277" s="14"/>
      <c r="R1277" s="54"/>
      <c r="S1277" s="2"/>
      <c r="T1277" s="2"/>
    </row>
    <row r="1278" spans="1:20" x14ac:dyDescent="0.35">
      <c r="A1278" s="33">
        <v>43867</v>
      </c>
      <c r="B1278" s="10">
        <v>0.29166666666666702</v>
      </c>
      <c r="C1278" s="18" t="s">
        <v>18</v>
      </c>
      <c r="D1278" s="51">
        <v>0</v>
      </c>
      <c r="E1278" s="52">
        <v>0</v>
      </c>
      <c r="F1278" s="53">
        <v>0</v>
      </c>
      <c r="G1278" s="101">
        <v>0</v>
      </c>
      <c r="H1278" s="17">
        <v>0.9483719404456642</v>
      </c>
      <c r="I1278" s="111">
        <v>0.96442845339332217</v>
      </c>
      <c r="J1278" s="112" t="str">
        <f t="shared" si="193"/>
        <v>Sí</v>
      </c>
      <c r="K1278" s="146" t="b">
        <f t="shared" si="201"/>
        <v>0</v>
      </c>
      <c r="L1278" s="107">
        <f>IF(H1278&lt;I1278,D1278-F1278,0)</f>
        <v>0</v>
      </c>
      <c r="M1278" s="27">
        <f t="shared" si="194"/>
        <v>0</v>
      </c>
      <c r="N1278" s="27">
        <v>73.436576718534567</v>
      </c>
      <c r="O1278" s="41">
        <f t="shared" si="195"/>
        <v>0</v>
      </c>
      <c r="P1278" s="14"/>
      <c r="Q1278" s="14"/>
      <c r="R1278" s="54"/>
      <c r="S1278" s="2"/>
      <c r="T1278" s="2"/>
    </row>
    <row r="1279" spans="1:20" x14ac:dyDescent="0.35">
      <c r="A1279" s="33">
        <v>43867</v>
      </c>
      <c r="B1279" s="10">
        <v>0.29166666666666702</v>
      </c>
      <c r="C1279" s="18" t="s">
        <v>17</v>
      </c>
      <c r="D1279" s="51">
        <v>288.81857299804688</v>
      </c>
      <c r="E1279" s="52">
        <v>0</v>
      </c>
      <c r="F1279" s="53">
        <v>288.81857299804688</v>
      </c>
      <c r="G1279" s="101">
        <v>0</v>
      </c>
      <c r="H1279" s="17">
        <v>0.9483719404456642</v>
      </c>
      <c r="I1279" s="111">
        <v>0.96442845339332217</v>
      </c>
      <c r="J1279" s="112" t="str">
        <f t="shared" si="193"/>
        <v>Sí</v>
      </c>
      <c r="K1279" s="146" t="b">
        <f t="shared" si="201"/>
        <v>0</v>
      </c>
      <c r="L1279" s="107">
        <f>IF(H1279&lt;I1279,D1279-F1279,0)</f>
        <v>0</v>
      </c>
      <c r="M1279" s="27">
        <f t="shared" si="194"/>
        <v>0</v>
      </c>
      <c r="N1279" s="27">
        <v>0</v>
      </c>
      <c r="O1279" s="41">
        <f t="shared" si="195"/>
        <v>0</v>
      </c>
      <c r="P1279" s="14"/>
      <c r="Q1279" s="14"/>
      <c r="R1279" s="54"/>
      <c r="S1279" s="2"/>
      <c r="T1279" s="2"/>
    </row>
    <row r="1280" spans="1:20" x14ac:dyDescent="0.35">
      <c r="A1280" s="33">
        <v>43867</v>
      </c>
      <c r="B1280" s="10">
        <v>0.29166666666666702</v>
      </c>
      <c r="C1280" s="18" t="s">
        <v>16</v>
      </c>
      <c r="D1280" s="51">
        <v>850</v>
      </c>
      <c r="E1280" s="52">
        <v>26751.895804609019</v>
      </c>
      <c r="F1280" s="53">
        <v>850</v>
      </c>
      <c r="G1280" s="101">
        <v>26751.895804609019</v>
      </c>
      <c r="H1280" s="17">
        <v>0.9483719404456642</v>
      </c>
      <c r="I1280" s="111">
        <v>0.96442845339332217</v>
      </c>
      <c r="J1280" s="112" t="str">
        <f t="shared" si="193"/>
        <v>Sí</v>
      </c>
      <c r="K1280" s="146" t="b">
        <f t="shared" si="201"/>
        <v>0</v>
      </c>
      <c r="L1280" s="107">
        <f>IF(H1280&lt;I1280,D1280-F1280,0)</f>
        <v>0</v>
      </c>
      <c r="M1280" s="27">
        <f t="shared" si="194"/>
        <v>0</v>
      </c>
      <c r="N1280" s="27">
        <v>31.472818593657671</v>
      </c>
      <c r="O1280" s="41">
        <f t="shared" si="195"/>
        <v>0</v>
      </c>
      <c r="P1280" s="14"/>
      <c r="Q1280" s="14"/>
      <c r="R1280" s="54"/>
      <c r="S1280" s="2"/>
      <c r="T1280" s="2"/>
    </row>
    <row r="1281" spans="1:20" x14ac:dyDescent="0.35">
      <c r="A1281" s="33">
        <v>43867</v>
      </c>
      <c r="B1281" s="10">
        <v>0.29166666666666702</v>
      </c>
      <c r="C1281" s="18" t="s">
        <v>15</v>
      </c>
      <c r="D1281" s="51">
        <v>412.59796142578125</v>
      </c>
      <c r="E1281" s="52">
        <v>0</v>
      </c>
      <c r="F1281" s="53">
        <v>412.59796142578125</v>
      </c>
      <c r="G1281" s="101">
        <v>0</v>
      </c>
      <c r="H1281" s="17">
        <v>0.9483719404456642</v>
      </c>
      <c r="I1281" s="111">
        <v>0.96442845339332217</v>
      </c>
      <c r="J1281" s="112" t="str">
        <f t="shared" si="193"/>
        <v>Sí</v>
      </c>
      <c r="K1281" s="146" t="b">
        <f t="shared" si="201"/>
        <v>0</v>
      </c>
      <c r="L1281" s="107">
        <f>IF(H1281&lt;I1281,D1281-F1281,0)</f>
        <v>0</v>
      </c>
      <c r="M1281" s="27">
        <f t="shared" si="194"/>
        <v>0</v>
      </c>
      <c r="N1281" s="27">
        <v>0</v>
      </c>
      <c r="O1281" s="41">
        <f t="shared" si="195"/>
        <v>0</v>
      </c>
      <c r="P1281" s="14"/>
      <c r="Q1281" s="14"/>
      <c r="R1281" s="54"/>
      <c r="S1281" s="2"/>
      <c r="T1281" s="2"/>
    </row>
    <row r="1282" spans="1:20" x14ac:dyDescent="0.35">
      <c r="A1282" s="33">
        <v>43867</v>
      </c>
      <c r="B1282" s="10">
        <v>0.33333333333333398</v>
      </c>
      <c r="C1282" s="18" t="s">
        <v>24</v>
      </c>
      <c r="D1282" s="51">
        <v>1000</v>
      </c>
      <c r="E1282" s="52">
        <v>33334.154027969271</v>
      </c>
      <c r="F1282" s="53">
        <v>1000</v>
      </c>
      <c r="G1282" s="101">
        <v>33334.154027969271</v>
      </c>
      <c r="H1282" s="17">
        <v>1.0007588839160126</v>
      </c>
      <c r="I1282" s="111">
        <v>0.97598672941559073</v>
      </c>
      <c r="J1282" s="112" t="str">
        <f t="shared" ref="J1282:J1345" si="202">IF(H1282&lt;I1282,"Sí","No")</f>
        <v>No</v>
      </c>
      <c r="K1282" s="146" t="b">
        <f>OR(($D$1289-$F$1289)&gt;0,($D$1291-$F$1291)&gt;0)</f>
        <v>0</v>
      </c>
      <c r="L1282" s="107">
        <f>IF(H1282&lt;I1282,D1282-F1282,0)</f>
        <v>0</v>
      </c>
      <c r="M1282" s="27">
        <f t="shared" ref="M1282:M1345" si="203">ABS(L1282*6.82)</f>
        <v>0</v>
      </c>
      <c r="N1282" s="27">
        <v>33.334154027969269</v>
      </c>
      <c r="O1282" s="41">
        <f t="shared" ref="O1282:O1345" si="204">IF(L1282&gt;0, L1282*N1282*1.5, L1282*N1282)</f>
        <v>0</v>
      </c>
      <c r="P1282" s="14"/>
      <c r="Q1282" s="14"/>
      <c r="R1282" s="54"/>
      <c r="S1282" s="2"/>
      <c r="T1282" s="2"/>
    </row>
    <row r="1283" spans="1:20" x14ac:dyDescent="0.35">
      <c r="A1283" s="33">
        <v>43867</v>
      </c>
      <c r="B1283" s="10">
        <v>0.33333333333333398</v>
      </c>
      <c r="C1283" s="18" t="s">
        <v>23</v>
      </c>
      <c r="D1283" s="51">
        <v>594.9999999999792</v>
      </c>
      <c r="E1283" s="52">
        <v>33056.369411068372</v>
      </c>
      <c r="F1283" s="53">
        <v>594.9999999999792</v>
      </c>
      <c r="G1283" s="101">
        <v>33056.369411068372</v>
      </c>
      <c r="H1283" s="17">
        <v>1.0007588839160126</v>
      </c>
      <c r="I1283" s="111">
        <v>0.97598672941559073</v>
      </c>
      <c r="J1283" s="112" t="str">
        <f t="shared" si="202"/>
        <v>No</v>
      </c>
      <c r="K1283" s="146" t="b">
        <f t="shared" ref="K1283:K1291" si="205">OR(($D$1289-$F$1289)&gt;0,($D$1291-$F$1291)&gt;0)</f>
        <v>0</v>
      </c>
      <c r="L1283" s="107">
        <f>IF(H1283&lt;I1283,D1283-F1283,0)</f>
        <v>0</v>
      </c>
      <c r="M1283" s="27">
        <f t="shared" si="203"/>
        <v>0</v>
      </c>
      <c r="N1283" s="27">
        <v>55.556923379948785</v>
      </c>
      <c r="O1283" s="41">
        <f t="shared" si="204"/>
        <v>0</v>
      </c>
      <c r="P1283" s="14"/>
      <c r="Q1283" s="14"/>
      <c r="R1283" s="54"/>
      <c r="S1283" s="2"/>
      <c r="T1283" s="2"/>
    </row>
    <row r="1284" spans="1:20" x14ac:dyDescent="0.35">
      <c r="A1284" s="33">
        <v>43867</v>
      </c>
      <c r="B1284" s="10">
        <v>0.33333333333333398</v>
      </c>
      <c r="C1284" s="18" t="s">
        <v>22</v>
      </c>
      <c r="D1284" s="51">
        <v>680</v>
      </c>
      <c r="E1284" s="52">
        <v>37778.707898365174</v>
      </c>
      <c r="F1284" s="53">
        <v>680</v>
      </c>
      <c r="G1284" s="101">
        <v>37778.707898365174</v>
      </c>
      <c r="H1284" s="17">
        <v>1.0007588839160126</v>
      </c>
      <c r="I1284" s="111">
        <v>0.97598672941559073</v>
      </c>
      <c r="J1284" s="112" t="str">
        <f t="shared" si="202"/>
        <v>No</v>
      </c>
      <c r="K1284" s="146" t="b">
        <f t="shared" si="205"/>
        <v>0</v>
      </c>
      <c r="L1284" s="107">
        <f>IF(H1284&lt;I1284,D1284-F1284,0)</f>
        <v>0</v>
      </c>
      <c r="M1284" s="27">
        <f t="shared" si="203"/>
        <v>0</v>
      </c>
      <c r="N1284" s="27">
        <v>55.556923379948785</v>
      </c>
      <c r="O1284" s="41">
        <f t="shared" si="204"/>
        <v>0</v>
      </c>
      <c r="P1284" s="14"/>
      <c r="Q1284" s="14"/>
      <c r="R1284" s="54"/>
      <c r="S1284" s="2"/>
      <c r="T1284" s="2"/>
    </row>
    <row r="1285" spans="1:20" x14ac:dyDescent="0.35">
      <c r="A1285" s="33">
        <v>43867</v>
      </c>
      <c r="B1285" s="10">
        <v>0.33333333333333398</v>
      </c>
      <c r="C1285" s="18" t="s">
        <v>21</v>
      </c>
      <c r="D1285" s="51">
        <v>70.64017093045652</v>
      </c>
      <c r="E1285" s="52">
        <v>5494.3707895018015</v>
      </c>
      <c r="F1285" s="53">
        <v>70.64017093045652</v>
      </c>
      <c r="G1285" s="101">
        <v>5494.3707895018015</v>
      </c>
      <c r="H1285" s="17">
        <v>1.0007588839160126</v>
      </c>
      <c r="I1285" s="111">
        <v>0.97598672941559073</v>
      </c>
      <c r="J1285" s="112" t="str">
        <f t="shared" si="202"/>
        <v>No</v>
      </c>
      <c r="K1285" s="146" t="b">
        <f t="shared" si="205"/>
        <v>0</v>
      </c>
      <c r="L1285" s="107">
        <f>IF(H1285&lt;I1285,D1285-F1285,0)</f>
        <v>0</v>
      </c>
      <c r="M1285" s="27">
        <f t="shared" si="203"/>
        <v>0</v>
      </c>
      <c r="N1285" s="27">
        <v>77.779692731928293</v>
      </c>
      <c r="O1285" s="41">
        <f t="shared" si="204"/>
        <v>0</v>
      </c>
      <c r="P1285" s="14"/>
      <c r="Q1285" s="14"/>
      <c r="R1285" s="54"/>
      <c r="S1285" s="2"/>
      <c r="T1285" s="2"/>
    </row>
    <row r="1286" spans="1:20" x14ac:dyDescent="0.35">
      <c r="A1286" s="33">
        <v>43867</v>
      </c>
      <c r="B1286" s="10">
        <v>0.33333333333333398</v>
      </c>
      <c r="C1286" s="18" t="s">
        <v>20</v>
      </c>
      <c r="D1286" s="51">
        <v>510.00000000000006</v>
      </c>
      <c r="E1286" s="52">
        <v>39667.643293283436</v>
      </c>
      <c r="F1286" s="53">
        <v>510.00000000000006</v>
      </c>
      <c r="G1286" s="101">
        <v>39667.643293283436</v>
      </c>
      <c r="H1286" s="17">
        <v>1.0007588839160126</v>
      </c>
      <c r="I1286" s="111">
        <v>0.97598672941559073</v>
      </c>
      <c r="J1286" s="112" t="str">
        <f t="shared" si="202"/>
        <v>No</v>
      </c>
      <c r="K1286" s="146" t="b">
        <f t="shared" si="205"/>
        <v>0</v>
      </c>
      <c r="L1286" s="107">
        <f>IF(H1286&lt;I1286,D1286-F1286,0)</f>
        <v>0</v>
      </c>
      <c r="M1286" s="27">
        <f t="shared" si="203"/>
        <v>0</v>
      </c>
      <c r="N1286" s="27">
        <v>77.779692731928293</v>
      </c>
      <c r="O1286" s="41">
        <f t="shared" si="204"/>
        <v>0</v>
      </c>
      <c r="P1286" s="14"/>
      <c r="Q1286" s="14"/>
      <c r="R1286" s="54"/>
      <c r="S1286" s="2"/>
      <c r="T1286" s="2"/>
    </row>
    <row r="1287" spans="1:20" x14ac:dyDescent="0.35">
      <c r="A1287" s="33">
        <v>43867</v>
      </c>
      <c r="B1287" s="10">
        <v>0.33333333333333398</v>
      </c>
      <c r="C1287" s="18" t="s">
        <v>19</v>
      </c>
      <c r="D1287" s="51">
        <v>680</v>
      </c>
      <c r="E1287" s="52">
        <v>22667.224739019104</v>
      </c>
      <c r="F1287" s="53">
        <v>680</v>
      </c>
      <c r="G1287" s="101">
        <v>22667.224739019104</v>
      </c>
      <c r="H1287" s="17">
        <v>1.0007588839160126</v>
      </c>
      <c r="I1287" s="111">
        <v>0.97598672941559073</v>
      </c>
      <c r="J1287" s="112" t="str">
        <f t="shared" si="202"/>
        <v>No</v>
      </c>
      <c r="K1287" s="146" t="b">
        <f t="shared" si="205"/>
        <v>0</v>
      </c>
      <c r="L1287" s="107">
        <f>IF(H1287&lt;I1287,D1287-F1287,0)</f>
        <v>0</v>
      </c>
      <c r="M1287" s="27">
        <f t="shared" si="203"/>
        <v>0</v>
      </c>
      <c r="N1287" s="27">
        <v>33.334154027969269</v>
      </c>
      <c r="O1287" s="41">
        <f t="shared" si="204"/>
        <v>0</v>
      </c>
      <c r="P1287" s="14"/>
      <c r="Q1287" s="14"/>
      <c r="R1287" s="54"/>
      <c r="S1287" s="2"/>
      <c r="T1287" s="2"/>
    </row>
    <row r="1288" spans="1:20" x14ac:dyDescent="0.35">
      <c r="A1288" s="33">
        <v>43867</v>
      </c>
      <c r="B1288" s="10">
        <v>0.33333333333333398</v>
      </c>
      <c r="C1288" s="18" t="s">
        <v>18</v>
      </c>
      <c r="D1288" s="51">
        <v>485.5890523719367</v>
      </c>
      <c r="E1288" s="52">
        <v>37768.96728747747</v>
      </c>
      <c r="F1288" s="53">
        <v>485.5890523719367</v>
      </c>
      <c r="G1288" s="101">
        <v>37768.96728747747</v>
      </c>
      <c r="H1288" s="17">
        <v>1.0007588839160126</v>
      </c>
      <c r="I1288" s="111">
        <v>0.97598672941559073</v>
      </c>
      <c r="J1288" s="112" t="str">
        <f t="shared" si="202"/>
        <v>No</v>
      </c>
      <c r="K1288" s="146" t="b">
        <f t="shared" si="205"/>
        <v>0</v>
      </c>
      <c r="L1288" s="107">
        <f>IF(H1288&lt;I1288,D1288-F1288,0)</f>
        <v>0</v>
      </c>
      <c r="M1288" s="27">
        <f t="shared" si="203"/>
        <v>0</v>
      </c>
      <c r="N1288" s="27">
        <v>77.779692731928293</v>
      </c>
      <c r="O1288" s="41">
        <f t="shared" si="204"/>
        <v>0</v>
      </c>
      <c r="P1288" s="14"/>
      <c r="Q1288" s="14"/>
      <c r="R1288" s="54"/>
      <c r="S1288" s="2"/>
      <c r="T1288" s="2"/>
    </row>
    <row r="1289" spans="1:20" x14ac:dyDescent="0.35">
      <c r="A1289" s="33">
        <v>43867</v>
      </c>
      <c r="B1289" s="10">
        <v>0.33333333333333398</v>
      </c>
      <c r="C1289" s="18" t="s">
        <v>17</v>
      </c>
      <c r="D1289" s="51">
        <v>304.7725830078125</v>
      </c>
      <c r="E1289" s="52">
        <v>0</v>
      </c>
      <c r="F1289" s="53">
        <v>304.7725830078125</v>
      </c>
      <c r="G1289" s="101">
        <v>0</v>
      </c>
      <c r="H1289" s="17">
        <v>1.0007588839160126</v>
      </c>
      <c r="I1289" s="111">
        <v>0.97598672941559073</v>
      </c>
      <c r="J1289" s="112" t="str">
        <f t="shared" si="202"/>
        <v>No</v>
      </c>
      <c r="K1289" s="146" t="b">
        <f t="shared" si="205"/>
        <v>0</v>
      </c>
      <c r="L1289" s="107">
        <f>IF(H1289&lt;I1289,D1289-F1289,0)</f>
        <v>0</v>
      </c>
      <c r="M1289" s="27">
        <f t="shared" si="203"/>
        <v>0</v>
      </c>
      <c r="N1289" s="27">
        <v>0</v>
      </c>
      <c r="O1289" s="41">
        <f t="shared" si="204"/>
        <v>0</v>
      </c>
      <c r="P1289" s="14"/>
      <c r="Q1289" s="14"/>
      <c r="R1289" s="54"/>
      <c r="S1289" s="2"/>
      <c r="T1289" s="2"/>
    </row>
    <row r="1290" spans="1:20" x14ac:dyDescent="0.35">
      <c r="A1290" s="33">
        <v>43867</v>
      </c>
      <c r="B1290" s="10">
        <v>0.33333333333333398</v>
      </c>
      <c r="C1290" s="18" t="s">
        <v>16</v>
      </c>
      <c r="D1290" s="51">
        <v>850</v>
      </c>
      <c r="E1290" s="52">
        <v>28334.03092377388</v>
      </c>
      <c r="F1290" s="53">
        <v>850</v>
      </c>
      <c r="G1290" s="101">
        <v>28334.03092377388</v>
      </c>
      <c r="H1290" s="17">
        <v>1.0007588839160126</v>
      </c>
      <c r="I1290" s="111">
        <v>0.97598672941559073</v>
      </c>
      <c r="J1290" s="112" t="str">
        <f t="shared" si="202"/>
        <v>No</v>
      </c>
      <c r="K1290" s="146" t="b">
        <f t="shared" si="205"/>
        <v>0</v>
      </c>
      <c r="L1290" s="107">
        <f>IF(H1290&lt;I1290,D1290-F1290,0)</f>
        <v>0</v>
      </c>
      <c r="M1290" s="27">
        <f t="shared" si="203"/>
        <v>0</v>
      </c>
      <c r="N1290" s="27">
        <v>33.334154027969269</v>
      </c>
      <c r="O1290" s="41">
        <f t="shared" si="204"/>
        <v>0</v>
      </c>
      <c r="P1290" s="14"/>
      <c r="Q1290" s="14"/>
      <c r="R1290" s="54"/>
      <c r="S1290" s="2"/>
      <c r="T1290" s="2"/>
    </row>
    <row r="1291" spans="1:20" x14ac:dyDescent="0.35">
      <c r="A1291" s="33">
        <v>43867</v>
      </c>
      <c r="B1291" s="10">
        <v>0.33333333333333398</v>
      </c>
      <c r="C1291" s="18" t="s">
        <v>15</v>
      </c>
      <c r="D1291" s="51">
        <v>435.389404296875</v>
      </c>
      <c r="E1291" s="52">
        <v>0</v>
      </c>
      <c r="F1291" s="53">
        <v>435.389404296875</v>
      </c>
      <c r="G1291" s="101">
        <v>0</v>
      </c>
      <c r="H1291" s="17">
        <v>1.0007588839160126</v>
      </c>
      <c r="I1291" s="111">
        <v>0.97598672941559073</v>
      </c>
      <c r="J1291" s="112" t="str">
        <f t="shared" si="202"/>
        <v>No</v>
      </c>
      <c r="K1291" s="146" t="b">
        <f t="shared" si="205"/>
        <v>0</v>
      </c>
      <c r="L1291" s="107">
        <f>IF(H1291&lt;I1291,D1291-F1291,0)</f>
        <v>0</v>
      </c>
      <c r="M1291" s="27">
        <f t="shared" si="203"/>
        <v>0</v>
      </c>
      <c r="N1291" s="27">
        <v>0</v>
      </c>
      <c r="O1291" s="41">
        <f t="shared" si="204"/>
        <v>0</v>
      </c>
      <c r="P1291" s="14"/>
      <c r="Q1291" s="14"/>
      <c r="R1291" s="54"/>
      <c r="S1291" s="2"/>
      <c r="T1291" s="2"/>
    </row>
    <row r="1292" spans="1:20" x14ac:dyDescent="0.35">
      <c r="A1292" s="33">
        <v>43867</v>
      </c>
      <c r="B1292" s="10">
        <v>0.375</v>
      </c>
      <c r="C1292" s="18" t="s">
        <v>24</v>
      </c>
      <c r="D1292" s="51">
        <v>1000</v>
      </c>
      <c r="E1292" s="52">
        <v>32950.068938349417</v>
      </c>
      <c r="F1292" s="53">
        <v>1000</v>
      </c>
      <c r="G1292" s="101">
        <v>32950.068938349417</v>
      </c>
      <c r="H1292" s="17">
        <v>1.00616626530953</v>
      </c>
      <c r="I1292" s="111">
        <v>1.0068357976169655</v>
      </c>
      <c r="J1292" s="112" t="str">
        <f t="shared" si="202"/>
        <v>Sí</v>
      </c>
      <c r="K1292" s="146" t="b">
        <f>OR(($D$1299-$F$1299)&gt;0,($D$1301-$F$1301)&gt;0)</f>
        <v>0</v>
      </c>
      <c r="L1292" s="107">
        <f>IF(H1292&lt;I1292,D1292-F1292,0)</f>
        <v>0</v>
      </c>
      <c r="M1292" s="27">
        <f t="shared" si="203"/>
        <v>0</v>
      </c>
      <c r="N1292" s="27">
        <v>32.950068938349418</v>
      </c>
      <c r="O1292" s="41">
        <f t="shared" si="204"/>
        <v>0</v>
      </c>
      <c r="P1292" s="14"/>
      <c r="Q1292" s="14"/>
      <c r="R1292" s="54"/>
      <c r="S1292" s="2"/>
      <c r="T1292" s="2"/>
    </row>
    <row r="1293" spans="1:20" x14ac:dyDescent="0.35">
      <c r="A1293" s="33">
        <v>43867</v>
      </c>
      <c r="B1293" s="10">
        <v>0.375</v>
      </c>
      <c r="C1293" s="18" t="s">
        <v>23</v>
      </c>
      <c r="D1293" s="51">
        <v>595.00000000005855</v>
      </c>
      <c r="E1293" s="52">
        <v>32675.485030533051</v>
      </c>
      <c r="F1293" s="53">
        <v>595.00000000005855</v>
      </c>
      <c r="G1293" s="101">
        <v>32675.485030533051</v>
      </c>
      <c r="H1293" s="17">
        <v>1.00616626530953</v>
      </c>
      <c r="I1293" s="111">
        <v>1.0068357976169655</v>
      </c>
      <c r="J1293" s="112" t="str">
        <f t="shared" si="202"/>
        <v>Sí</v>
      </c>
      <c r="K1293" s="146" t="b">
        <f t="shared" ref="K1293:K1301" si="206">OR(($D$1299-$F$1299)&gt;0,($D$1301-$F$1301)&gt;0)</f>
        <v>0</v>
      </c>
      <c r="L1293" s="107">
        <f>IF(H1293&lt;I1293,D1293-F1293,0)</f>
        <v>0</v>
      </c>
      <c r="M1293" s="27">
        <f t="shared" si="203"/>
        <v>0</v>
      </c>
      <c r="N1293" s="27">
        <v>54.916781563915691</v>
      </c>
      <c r="O1293" s="41">
        <f t="shared" si="204"/>
        <v>0</v>
      </c>
      <c r="P1293" s="14"/>
      <c r="Q1293" s="14"/>
      <c r="R1293" s="54"/>
      <c r="S1293" s="2"/>
      <c r="T1293" s="2"/>
    </row>
    <row r="1294" spans="1:20" x14ac:dyDescent="0.35">
      <c r="A1294" s="33">
        <v>43867</v>
      </c>
      <c r="B1294" s="10">
        <v>0.375</v>
      </c>
      <c r="C1294" s="18" t="s">
        <v>22</v>
      </c>
      <c r="D1294" s="51">
        <v>680</v>
      </c>
      <c r="E1294" s="52">
        <v>37343.411463462668</v>
      </c>
      <c r="F1294" s="53">
        <v>680</v>
      </c>
      <c r="G1294" s="101">
        <v>37343.411463462668</v>
      </c>
      <c r="H1294" s="17">
        <v>1.00616626530953</v>
      </c>
      <c r="I1294" s="111">
        <v>1.0068357976169655</v>
      </c>
      <c r="J1294" s="112" t="str">
        <f t="shared" si="202"/>
        <v>Sí</v>
      </c>
      <c r="K1294" s="146" t="b">
        <f t="shared" si="206"/>
        <v>0</v>
      </c>
      <c r="L1294" s="107">
        <f>IF(H1294&lt;I1294,D1294-F1294,0)</f>
        <v>0</v>
      </c>
      <c r="M1294" s="27">
        <f t="shared" si="203"/>
        <v>0</v>
      </c>
      <c r="N1294" s="27">
        <v>54.916781563915691</v>
      </c>
      <c r="O1294" s="41">
        <f t="shared" si="204"/>
        <v>0</v>
      </c>
      <c r="P1294" s="14"/>
      <c r="Q1294" s="14"/>
      <c r="R1294" s="54"/>
      <c r="S1294" s="2"/>
      <c r="T1294" s="2"/>
    </row>
    <row r="1295" spans="1:20" x14ac:dyDescent="0.35">
      <c r="A1295" s="33">
        <v>43867</v>
      </c>
      <c r="B1295" s="10">
        <v>0.375</v>
      </c>
      <c r="C1295" s="18" t="s">
        <v>21</v>
      </c>
      <c r="D1295" s="51">
        <v>328.61439766632691</v>
      </c>
      <c r="E1295" s="52">
        <v>25265.023133559167</v>
      </c>
      <c r="F1295" s="53">
        <v>328.61439766632691</v>
      </c>
      <c r="G1295" s="101">
        <v>25265.023133559167</v>
      </c>
      <c r="H1295" s="17">
        <v>1.00616626530953</v>
      </c>
      <c r="I1295" s="111">
        <v>1.0068357976169655</v>
      </c>
      <c r="J1295" s="112" t="str">
        <f t="shared" si="202"/>
        <v>Sí</v>
      </c>
      <c r="K1295" s="146" t="b">
        <f t="shared" si="206"/>
        <v>0</v>
      </c>
      <c r="L1295" s="107">
        <f>IF(H1295&lt;I1295,D1295-F1295,0)</f>
        <v>0</v>
      </c>
      <c r="M1295" s="27">
        <f t="shared" si="203"/>
        <v>0</v>
      </c>
      <c r="N1295" s="27">
        <v>76.883494189481979</v>
      </c>
      <c r="O1295" s="41">
        <f t="shared" si="204"/>
        <v>0</v>
      </c>
      <c r="P1295" s="14"/>
      <c r="Q1295" s="14"/>
      <c r="R1295" s="54"/>
      <c r="S1295" s="2"/>
      <c r="T1295" s="2"/>
    </row>
    <row r="1296" spans="1:20" x14ac:dyDescent="0.35">
      <c r="A1296" s="33">
        <v>43867</v>
      </c>
      <c r="B1296" s="10">
        <v>0.375</v>
      </c>
      <c r="C1296" s="18" t="s">
        <v>20</v>
      </c>
      <c r="D1296" s="51">
        <v>510.00000000000006</v>
      </c>
      <c r="E1296" s="52">
        <v>39210.582036635817</v>
      </c>
      <c r="F1296" s="53">
        <v>510.00000000000006</v>
      </c>
      <c r="G1296" s="101">
        <v>39210.582036635817</v>
      </c>
      <c r="H1296" s="17">
        <v>1.00616626530953</v>
      </c>
      <c r="I1296" s="111">
        <v>1.0068357976169655</v>
      </c>
      <c r="J1296" s="112" t="str">
        <f t="shared" si="202"/>
        <v>Sí</v>
      </c>
      <c r="K1296" s="146" t="b">
        <f t="shared" si="206"/>
        <v>0</v>
      </c>
      <c r="L1296" s="107">
        <f>IF(H1296&lt;I1296,D1296-F1296,0)</f>
        <v>0</v>
      </c>
      <c r="M1296" s="27">
        <f t="shared" si="203"/>
        <v>0</v>
      </c>
      <c r="N1296" s="27">
        <v>76.883494189481979</v>
      </c>
      <c r="O1296" s="41">
        <f t="shared" si="204"/>
        <v>0</v>
      </c>
      <c r="P1296" s="14"/>
      <c r="Q1296" s="14"/>
      <c r="R1296" s="54"/>
      <c r="S1296" s="2"/>
      <c r="T1296" s="2"/>
    </row>
    <row r="1297" spans="1:20" x14ac:dyDescent="0.35">
      <c r="A1297" s="33">
        <v>43867</v>
      </c>
      <c r="B1297" s="10">
        <v>0.375</v>
      </c>
      <c r="C1297" s="18" t="s">
        <v>19</v>
      </c>
      <c r="D1297" s="51">
        <v>680</v>
      </c>
      <c r="E1297" s="52">
        <v>22406.046878077603</v>
      </c>
      <c r="F1297" s="53">
        <v>680</v>
      </c>
      <c r="G1297" s="101">
        <v>22406.046878077603</v>
      </c>
      <c r="H1297" s="17">
        <v>1.00616626530953</v>
      </c>
      <c r="I1297" s="111">
        <v>1.0068357976169655</v>
      </c>
      <c r="J1297" s="112" t="str">
        <f t="shared" si="202"/>
        <v>Sí</v>
      </c>
      <c r="K1297" s="146" t="b">
        <f t="shared" si="206"/>
        <v>0</v>
      </c>
      <c r="L1297" s="107">
        <f>IF(H1297&lt;I1297,D1297-F1297,0)</f>
        <v>0</v>
      </c>
      <c r="M1297" s="27">
        <f t="shared" si="203"/>
        <v>0</v>
      </c>
      <c r="N1297" s="27">
        <v>32.950068938349418</v>
      </c>
      <c r="O1297" s="41">
        <f t="shared" si="204"/>
        <v>0</v>
      </c>
      <c r="P1297" s="14"/>
      <c r="Q1297" s="14"/>
      <c r="R1297" s="54"/>
      <c r="S1297" s="2"/>
      <c r="T1297" s="2"/>
    </row>
    <row r="1298" spans="1:20" x14ac:dyDescent="0.35">
      <c r="A1298" s="33">
        <v>43867</v>
      </c>
      <c r="B1298" s="10">
        <v>0.375</v>
      </c>
      <c r="C1298" s="18" t="s">
        <v>18</v>
      </c>
      <c r="D1298" s="51">
        <v>494.55045881199715</v>
      </c>
      <c r="E1298" s="52">
        <v>38022.767326477828</v>
      </c>
      <c r="F1298" s="53">
        <v>494.55045881199715</v>
      </c>
      <c r="G1298" s="101">
        <v>38022.767326477828</v>
      </c>
      <c r="H1298" s="17">
        <v>1.00616626530953</v>
      </c>
      <c r="I1298" s="111">
        <v>1.0068357976169655</v>
      </c>
      <c r="J1298" s="112" t="str">
        <f t="shared" si="202"/>
        <v>Sí</v>
      </c>
      <c r="K1298" s="146" t="b">
        <f t="shared" si="206"/>
        <v>0</v>
      </c>
      <c r="L1298" s="107">
        <f>IF(H1298&lt;I1298,D1298-F1298,0)</f>
        <v>0</v>
      </c>
      <c r="M1298" s="27">
        <f t="shared" si="203"/>
        <v>0</v>
      </c>
      <c r="N1298" s="27">
        <v>76.883494189481979</v>
      </c>
      <c r="O1298" s="41">
        <f t="shared" si="204"/>
        <v>0</v>
      </c>
      <c r="P1298" s="14"/>
      <c r="Q1298" s="14"/>
      <c r="R1298" s="54"/>
      <c r="S1298" s="2"/>
      <c r="T1298" s="2"/>
    </row>
    <row r="1299" spans="1:20" x14ac:dyDescent="0.35">
      <c r="A1299" s="33">
        <v>43867</v>
      </c>
      <c r="B1299" s="10">
        <v>0.375</v>
      </c>
      <c r="C1299" s="18" t="s">
        <v>17</v>
      </c>
      <c r="D1299" s="51">
        <v>306.41934204101563</v>
      </c>
      <c r="E1299" s="52">
        <v>0</v>
      </c>
      <c r="F1299" s="53">
        <v>306.41934204101563</v>
      </c>
      <c r="G1299" s="101">
        <v>0</v>
      </c>
      <c r="H1299" s="17">
        <v>1.00616626530953</v>
      </c>
      <c r="I1299" s="111">
        <v>1.0068357976169655</v>
      </c>
      <c r="J1299" s="112" t="str">
        <f t="shared" si="202"/>
        <v>Sí</v>
      </c>
      <c r="K1299" s="146" t="b">
        <f t="shared" si="206"/>
        <v>0</v>
      </c>
      <c r="L1299" s="107">
        <f>IF(H1299&lt;I1299,D1299-F1299,0)</f>
        <v>0</v>
      </c>
      <c r="M1299" s="27">
        <f t="shared" si="203"/>
        <v>0</v>
      </c>
      <c r="N1299" s="27">
        <v>0</v>
      </c>
      <c r="O1299" s="41">
        <f t="shared" si="204"/>
        <v>0</v>
      </c>
      <c r="P1299" s="14"/>
      <c r="Q1299" s="14"/>
      <c r="R1299" s="54"/>
      <c r="S1299" s="2"/>
      <c r="T1299" s="2"/>
    </row>
    <row r="1300" spans="1:20" x14ac:dyDescent="0.35">
      <c r="A1300" s="33">
        <v>43867</v>
      </c>
      <c r="B1300" s="10">
        <v>0.375</v>
      </c>
      <c r="C1300" s="18" t="s">
        <v>16</v>
      </c>
      <c r="D1300" s="51">
        <v>850</v>
      </c>
      <c r="E1300" s="52">
        <v>28007.558597597006</v>
      </c>
      <c r="F1300" s="53">
        <v>850</v>
      </c>
      <c r="G1300" s="101">
        <v>28007.558597597006</v>
      </c>
      <c r="H1300" s="17">
        <v>1.00616626530953</v>
      </c>
      <c r="I1300" s="111">
        <v>1.0068357976169655</v>
      </c>
      <c r="J1300" s="112" t="str">
        <f t="shared" si="202"/>
        <v>Sí</v>
      </c>
      <c r="K1300" s="146" t="b">
        <f t="shared" si="206"/>
        <v>0</v>
      </c>
      <c r="L1300" s="107">
        <f>IF(H1300&lt;I1300,D1300-F1300,0)</f>
        <v>0</v>
      </c>
      <c r="M1300" s="27">
        <f t="shared" si="203"/>
        <v>0</v>
      </c>
      <c r="N1300" s="27">
        <v>32.950068938349418</v>
      </c>
      <c r="O1300" s="41">
        <f t="shared" si="204"/>
        <v>0</v>
      </c>
      <c r="P1300" s="14"/>
      <c r="Q1300" s="14"/>
      <c r="R1300" s="54"/>
      <c r="S1300" s="2"/>
      <c r="T1300" s="2"/>
    </row>
    <row r="1301" spans="1:20" x14ac:dyDescent="0.35">
      <c r="A1301" s="33">
        <v>43867</v>
      </c>
      <c r="B1301" s="10">
        <v>0.375</v>
      </c>
      <c r="C1301" s="18" t="s">
        <v>15</v>
      </c>
      <c r="D1301" s="51">
        <v>437.74191284179693</v>
      </c>
      <c r="E1301" s="52">
        <v>0</v>
      </c>
      <c r="F1301" s="53">
        <v>437.74191284179693</v>
      </c>
      <c r="G1301" s="101">
        <v>0</v>
      </c>
      <c r="H1301" s="17">
        <v>1.00616626530953</v>
      </c>
      <c r="I1301" s="111">
        <v>1.0068357976169655</v>
      </c>
      <c r="J1301" s="112" t="str">
        <f t="shared" si="202"/>
        <v>Sí</v>
      </c>
      <c r="K1301" s="146" t="b">
        <f t="shared" si="206"/>
        <v>0</v>
      </c>
      <c r="L1301" s="107">
        <f>IF(H1301&lt;I1301,D1301-F1301,0)</f>
        <v>0</v>
      </c>
      <c r="M1301" s="27">
        <f t="shared" si="203"/>
        <v>0</v>
      </c>
      <c r="N1301" s="27">
        <v>0</v>
      </c>
      <c r="O1301" s="41">
        <f t="shared" si="204"/>
        <v>0</v>
      </c>
      <c r="P1301" s="14"/>
      <c r="Q1301" s="14"/>
      <c r="R1301" s="54"/>
      <c r="S1301" s="2"/>
      <c r="T1301" s="2"/>
    </row>
    <row r="1302" spans="1:20" x14ac:dyDescent="0.35">
      <c r="A1302" s="33">
        <v>43867</v>
      </c>
      <c r="B1302" s="10">
        <v>0.41666666666666702</v>
      </c>
      <c r="C1302" s="18" t="s">
        <v>24</v>
      </c>
      <c r="D1302" s="51">
        <v>1000</v>
      </c>
      <c r="E1302" s="52">
        <v>32218.830017726999</v>
      </c>
      <c r="F1302" s="53">
        <v>1000</v>
      </c>
      <c r="G1302" s="101">
        <v>32218.830017726999</v>
      </c>
      <c r="H1302" s="17">
        <v>0.94485871088583429</v>
      </c>
      <c r="I1302" s="111">
        <v>0.90697993162498425</v>
      </c>
      <c r="J1302" s="112" t="str">
        <f t="shared" si="202"/>
        <v>No</v>
      </c>
      <c r="K1302" s="146" t="b">
        <f>OR(($D$1309-$F$1309)&gt;0,($D$1311-$F$1311)&gt;0)</f>
        <v>0</v>
      </c>
      <c r="L1302" s="107">
        <f>IF(H1302&lt;I1302,D1302-F1302,0)</f>
        <v>0</v>
      </c>
      <c r="M1302" s="27">
        <f t="shared" si="203"/>
        <v>0</v>
      </c>
      <c r="N1302" s="27">
        <v>32.218830017727001</v>
      </c>
      <c r="O1302" s="41">
        <f t="shared" si="204"/>
        <v>0</v>
      </c>
      <c r="P1302" s="14"/>
      <c r="Q1302" s="14"/>
      <c r="R1302" s="54"/>
      <c r="S1302" s="2"/>
      <c r="T1302" s="2"/>
    </row>
    <row r="1303" spans="1:20" x14ac:dyDescent="0.35">
      <c r="A1303" s="33">
        <v>43867</v>
      </c>
      <c r="B1303" s="10">
        <v>0.41666666666666702</v>
      </c>
      <c r="C1303" s="18" t="s">
        <v>23</v>
      </c>
      <c r="D1303" s="51">
        <v>595.00000000012903</v>
      </c>
      <c r="E1303" s="52">
        <v>31950.339767586203</v>
      </c>
      <c r="F1303" s="53">
        <v>595.00000000012903</v>
      </c>
      <c r="G1303" s="101">
        <v>31950.339767586203</v>
      </c>
      <c r="H1303" s="17">
        <v>0.94485871088583429</v>
      </c>
      <c r="I1303" s="111">
        <v>0.90697993162498425</v>
      </c>
      <c r="J1303" s="112" t="str">
        <f t="shared" si="202"/>
        <v>No</v>
      </c>
      <c r="K1303" s="146" t="b">
        <f t="shared" ref="K1303:K1311" si="207">OR(($D$1309-$F$1309)&gt;0,($D$1311-$F$1311)&gt;0)</f>
        <v>0</v>
      </c>
      <c r="L1303" s="107">
        <f>IF(H1303&lt;I1303,D1303-F1303,0)</f>
        <v>0</v>
      </c>
      <c r="M1303" s="27">
        <f t="shared" si="203"/>
        <v>0</v>
      </c>
      <c r="N1303" s="27">
        <v>53.698050029545001</v>
      </c>
      <c r="O1303" s="41">
        <f t="shared" si="204"/>
        <v>0</v>
      </c>
      <c r="P1303" s="14"/>
      <c r="Q1303" s="14"/>
      <c r="R1303" s="54"/>
      <c r="S1303" s="2"/>
      <c r="T1303" s="2"/>
    </row>
    <row r="1304" spans="1:20" x14ac:dyDescent="0.35">
      <c r="A1304" s="33">
        <v>43867</v>
      </c>
      <c r="B1304" s="10">
        <v>0.41666666666666702</v>
      </c>
      <c r="C1304" s="18" t="s">
        <v>22</v>
      </c>
      <c r="D1304" s="51">
        <v>680</v>
      </c>
      <c r="E1304" s="52">
        <v>36514.674020090599</v>
      </c>
      <c r="F1304" s="53">
        <v>680</v>
      </c>
      <c r="G1304" s="101">
        <v>36514.674020090599</v>
      </c>
      <c r="H1304" s="17">
        <v>0.94485871088583429</v>
      </c>
      <c r="I1304" s="111">
        <v>0.90697993162498425</v>
      </c>
      <c r="J1304" s="112" t="str">
        <f t="shared" si="202"/>
        <v>No</v>
      </c>
      <c r="K1304" s="146" t="b">
        <f t="shared" si="207"/>
        <v>0</v>
      </c>
      <c r="L1304" s="107">
        <f>IF(H1304&lt;I1304,D1304-F1304,0)</f>
        <v>0</v>
      </c>
      <c r="M1304" s="27">
        <f t="shared" si="203"/>
        <v>0</v>
      </c>
      <c r="N1304" s="27">
        <v>53.698050029545001</v>
      </c>
      <c r="O1304" s="41">
        <f t="shared" si="204"/>
        <v>0</v>
      </c>
      <c r="P1304" s="14"/>
      <c r="Q1304" s="14"/>
      <c r="R1304" s="54"/>
      <c r="S1304" s="2"/>
      <c r="T1304" s="2"/>
    </row>
    <row r="1305" spans="1:20" x14ac:dyDescent="0.35">
      <c r="A1305" s="33">
        <v>43867</v>
      </c>
      <c r="B1305" s="10">
        <v>0.41666666666666702</v>
      </c>
      <c r="C1305" s="18" t="s">
        <v>21</v>
      </c>
      <c r="D1305" s="51">
        <v>528.25619973711991</v>
      </c>
      <c r="E1305" s="52">
        <v>39712.858978661658</v>
      </c>
      <c r="F1305" s="53">
        <v>528.25619973711991</v>
      </c>
      <c r="G1305" s="101">
        <v>39712.858978661658</v>
      </c>
      <c r="H1305" s="17">
        <v>0.94485871088583429</v>
      </c>
      <c r="I1305" s="111">
        <v>0.90697993162498425</v>
      </c>
      <c r="J1305" s="112" t="str">
        <f t="shared" si="202"/>
        <v>No</v>
      </c>
      <c r="K1305" s="146" t="b">
        <f t="shared" si="207"/>
        <v>0</v>
      </c>
      <c r="L1305" s="107">
        <f>IF(H1305&lt;I1305,D1305-F1305,0)</f>
        <v>0</v>
      </c>
      <c r="M1305" s="27">
        <f t="shared" si="203"/>
        <v>0</v>
      </c>
      <c r="N1305" s="27">
        <v>75.177270041363002</v>
      </c>
      <c r="O1305" s="41">
        <f t="shared" si="204"/>
        <v>0</v>
      </c>
      <c r="P1305" s="14"/>
      <c r="Q1305" s="14"/>
      <c r="R1305" s="54"/>
      <c r="S1305" s="2"/>
      <c r="T1305" s="2"/>
    </row>
    <row r="1306" spans="1:20" x14ac:dyDescent="0.35">
      <c r="A1306" s="33">
        <v>43867</v>
      </c>
      <c r="B1306" s="10">
        <v>0.41666666666666702</v>
      </c>
      <c r="C1306" s="18" t="s">
        <v>20</v>
      </c>
      <c r="D1306" s="51">
        <v>510.00000000000006</v>
      </c>
      <c r="E1306" s="52">
        <v>38340.407721095136</v>
      </c>
      <c r="F1306" s="53">
        <v>510.00000000000006</v>
      </c>
      <c r="G1306" s="101">
        <v>38340.407721095136</v>
      </c>
      <c r="H1306" s="17">
        <v>0.94485871088583429</v>
      </c>
      <c r="I1306" s="111">
        <v>0.90697993162498425</v>
      </c>
      <c r="J1306" s="112" t="str">
        <f t="shared" si="202"/>
        <v>No</v>
      </c>
      <c r="K1306" s="146" t="b">
        <f t="shared" si="207"/>
        <v>0</v>
      </c>
      <c r="L1306" s="107">
        <f>IF(H1306&lt;I1306,D1306-F1306,0)</f>
        <v>0</v>
      </c>
      <c r="M1306" s="27">
        <f t="shared" si="203"/>
        <v>0</v>
      </c>
      <c r="N1306" s="27">
        <v>75.177270041363002</v>
      </c>
      <c r="O1306" s="41">
        <f t="shared" si="204"/>
        <v>0</v>
      </c>
      <c r="P1306" s="14"/>
      <c r="Q1306" s="14"/>
      <c r="R1306" s="54"/>
      <c r="S1306" s="2"/>
      <c r="T1306" s="2"/>
    </row>
    <row r="1307" spans="1:20" x14ac:dyDescent="0.35">
      <c r="A1307" s="33">
        <v>43867</v>
      </c>
      <c r="B1307" s="10">
        <v>0.41666666666666702</v>
      </c>
      <c r="C1307" s="18" t="s">
        <v>19</v>
      </c>
      <c r="D1307" s="51">
        <v>680</v>
      </c>
      <c r="E1307" s="52">
        <v>21908.80441205436</v>
      </c>
      <c r="F1307" s="53">
        <v>680</v>
      </c>
      <c r="G1307" s="101">
        <v>21908.80441205436</v>
      </c>
      <c r="H1307" s="17">
        <v>0.94485871088583429</v>
      </c>
      <c r="I1307" s="111">
        <v>0.90697993162498425</v>
      </c>
      <c r="J1307" s="112" t="str">
        <f t="shared" si="202"/>
        <v>No</v>
      </c>
      <c r="K1307" s="146" t="b">
        <f t="shared" si="207"/>
        <v>0</v>
      </c>
      <c r="L1307" s="107">
        <f>IF(H1307&lt;I1307,D1307-F1307,0)</f>
        <v>0</v>
      </c>
      <c r="M1307" s="27">
        <f t="shared" si="203"/>
        <v>0</v>
      </c>
      <c r="N1307" s="27">
        <v>32.218830017727001</v>
      </c>
      <c r="O1307" s="41">
        <f t="shared" si="204"/>
        <v>0</v>
      </c>
      <c r="P1307" s="14"/>
      <c r="Q1307" s="14"/>
      <c r="R1307" s="54"/>
      <c r="S1307" s="2"/>
      <c r="T1307" s="2"/>
    </row>
    <row r="1308" spans="1:20" x14ac:dyDescent="0.35">
      <c r="A1308" s="33">
        <v>43867</v>
      </c>
      <c r="B1308" s="10">
        <v>0.41666666666666702</v>
      </c>
      <c r="C1308" s="18" t="s">
        <v>18</v>
      </c>
      <c r="D1308" s="51">
        <v>499.82860388410057</v>
      </c>
      <c r="E1308" s="52">
        <v>37575.749928592486</v>
      </c>
      <c r="F1308" s="53">
        <v>499.82860388410057</v>
      </c>
      <c r="G1308" s="101">
        <v>37575.749928592486</v>
      </c>
      <c r="H1308" s="17">
        <v>0.94485871088583429</v>
      </c>
      <c r="I1308" s="111">
        <v>0.90697993162498425</v>
      </c>
      <c r="J1308" s="112" t="str">
        <f t="shared" si="202"/>
        <v>No</v>
      </c>
      <c r="K1308" s="146" t="b">
        <f t="shared" si="207"/>
        <v>0</v>
      </c>
      <c r="L1308" s="107">
        <f>IF(H1308&lt;I1308,D1308-F1308,0)</f>
        <v>0</v>
      </c>
      <c r="M1308" s="27">
        <f t="shared" si="203"/>
        <v>0</v>
      </c>
      <c r="N1308" s="27">
        <v>75.177270041363002</v>
      </c>
      <c r="O1308" s="41">
        <f t="shared" si="204"/>
        <v>0</v>
      </c>
      <c r="P1308" s="14"/>
      <c r="Q1308" s="14"/>
      <c r="R1308" s="54"/>
      <c r="S1308" s="2"/>
      <c r="T1308" s="2"/>
    </row>
    <row r="1309" spans="1:20" x14ac:dyDescent="0.35">
      <c r="A1309" s="33">
        <v>43867</v>
      </c>
      <c r="B1309" s="10">
        <v>0.41666666666666702</v>
      </c>
      <c r="C1309" s="18" t="s">
        <v>17</v>
      </c>
      <c r="D1309" s="51">
        <v>287.7486572265625</v>
      </c>
      <c r="E1309" s="52">
        <v>0</v>
      </c>
      <c r="F1309" s="53">
        <v>287.7486572265625</v>
      </c>
      <c r="G1309" s="101">
        <v>0</v>
      </c>
      <c r="H1309" s="17">
        <v>0.94485871088583429</v>
      </c>
      <c r="I1309" s="111">
        <v>0.90697993162498425</v>
      </c>
      <c r="J1309" s="112" t="str">
        <f t="shared" si="202"/>
        <v>No</v>
      </c>
      <c r="K1309" s="146" t="b">
        <f t="shared" si="207"/>
        <v>0</v>
      </c>
      <c r="L1309" s="107">
        <f>IF(H1309&lt;I1309,D1309-F1309,0)</f>
        <v>0</v>
      </c>
      <c r="M1309" s="27">
        <f t="shared" si="203"/>
        <v>0</v>
      </c>
      <c r="N1309" s="27">
        <v>0</v>
      </c>
      <c r="O1309" s="41">
        <f t="shared" si="204"/>
        <v>0</v>
      </c>
      <c r="P1309" s="14"/>
      <c r="Q1309" s="14"/>
      <c r="R1309" s="54"/>
      <c r="S1309" s="2"/>
      <c r="T1309" s="2"/>
    </row>
    <row r="1310" spans="1:20" x14ac:dyDescent="0.35">
      <c r="A1310" s="33">
        <v>43867</v>
      </c>
      <c r="B1310" s="10">
        <v>0.41666666666666702</v>
      </c>
      <c r="C1310" s="18" t="s">
        <v>16</v>
      </c>
      <c r="D1310" s="51">
        <v>850</v>
      </c>
      <c r="E1310" s="52">
        <v>27386.005515067951</v>
      </c>
      <c r="F1310" s="53">
        <v>850</v>
      </c>
      <c r="G1310" s="101">
        <v>27386.005515067951</v>
      </c>
      <c r="H1310" s="17">
        <v>0.94485871088583429</v>
      </c>
      <c r="I1310" s="111">
        <v>0.90697993162498425</v>
      </c>
      <c r="J1310" s="112" t="str">
        <f t="shared" si="202"/>
        <v>No</v>
      </c>
      <c r="K1310" s="146" t="b">
        <f t="shared" si="207"/>
        <v>0</v>
      </c>
      <c r="L1310" s="107">
        <f>IF(H1310&lt;I1310,D1310-F1310,0)</f>
        <v>0</v>
      </c>
      <c r="M1310" s="27">
        <f t="shared" si="203"/>
        <v>0</v>
      </c>
      <c r="N1310" s="27">
        <v>32.218830017727001</v>
      </c>
      <c r="O1310" s="41">
        <f t="shared" si="204"/>
        <v>0</v>
      </c>
      <c r="P1310" s="14"/>
      <c r="Q1310" s="14"/>
      <c r="R1310" s="54"/>
      <c r="S1310" s="2"/>
      <c r="T1310" s="2"/>
    </row>
    <row r="1311" spans="1:20" x14ac:dyDescent="0.35">
      <c r="A1311" s="33">
        <v>43867</v>
      </c>
      <c r="B1311" s="10">
        <v>0.41666666666666702</v>
      </c>
      <c r="C1311" s="18" t="s">
        <v>15</v>
      </c>
      <c r="D1311" s="51">
        <v>411.06951904296881</v>
      </c>
      <c r="E1311" s="52">
        <v>0</v>
      </c>
      <c r="F1311" s="53">
        <v>411.06951904296881</v>
      </c>
      <c r="G1311" s="101">
        <v>0</v>
      </c>
      <c r="H1311" s="17">
        <v>0.94485871088583429</v>
      </c>
      <c r="I1311" s="111">
        <v>0.90697993162498425</v>
      </c>
      <c r="J1311" s="112" t="str">
        <f t="shared" si="202"/>
        <v>No</v>
      </c>
      <c r="K1311" s="146" t="b">
        <f t="shared" si="207"/>
        <v>0</v>
      </c>
      <c r="L1311" s="107">
        <f>IF(H1311&lt;I1311,D1311-F1311,0)</f>
        <v>0</v>
      </c>
      <c r="M1311" s="27">
        <f t="shared" si="203"/>
        <v>0</v>
      </c>
      <c r="N1311" s="27">
        <v>0</v>
      </c>
      <c r="O1311" s="41">
        <f t="shared" si="204"/>
        <v>0</v>
      </c>
      <c r="P1311" s="14"/>
      <c r="Q1311" s="14"/>
      <c r="R1311" s="54"/>
      <c r="S1311" s="2"/>
      <c r="T1311" s="2"/>
    </row>
    <row r="1312" spans="1:20" x14ac:dyDescent="0.35">
      <c r="A1312" s="33">
        <v>43867</v>
      </c>
      <c r="B1312" s="10">
        <v>0.45833333333333398</v>
      </c>
      <c r="C1312" s="18" t="s">
        <v>24</v>
      </c>
      <c r="D1312" s="51">
        <v>1000</v>
      </c>
      <c r="E1312" s="52">
        <v>32211.44376600354</v>
      </c>
      <c r="F1312" s="53">
        <v>1000</v>
      </c>
      <c r="G1312" s="101">
        <v>32211.44376600354</v>
      </c>
      <c r="H1312" s="17">
        <v>1.0609487254461534</v>
      </c>
      <c r="I1312" s="111">
        <v>0.93430510590145444</v>
      </c>
      <c r="J1312" s="112" t="str">
        <f t="shared" si="202"/>
        <v>No</v>
      </c>
      <c r="K1312" s="146" t="b">
        <f>OR(($D$1319-$F$1319)&gt;0,($D$1321-$F$1321)&gt;0)</f>
        <v>0</v>
      </c>
      <c r="L1312" s="107">
        <f>IF(H1312&lt;I1312,D1312-F1312,0)</f>
        <v>0</v>
      </c>
      <c r="M1312" s="27">
        <f t="shared" si="203"/>
        <v>0</v>
      </c>
      <c r="N1312" s="27">
        <v>32.211443766003541</v>
      </c>
      <c r="O1312" s="41">
        <f t="shared" si="204"/>
        <v>0</v>
      </c>
      <c r="P1312" s="14"/>
      <c r="Q1312" s="14"/>
      <c r="R1312" s="54"/>
      <c r="S1312" s="2"/>
      <c r="T1312" s="2"/>
    </row>
    <row r="1313" spans="1:20" x14ac:dyDescent="0.35">
      <c r="A1313" s="33">
        <v>43867</v>
      </c>
      <c r="B1313" s="10">
        <v>0.45833333333333398</v>
      </c>
      <c r="C1313" s="18" t="s">
        <v>23</v>
      </c>
      <c r="D1313" s="51">
        <v>595.00000000006185</v>
      </c>
      <c r="E1313" s="52">
        <v>31943.015067956832</v>
      </c>
      <c r="F1313" s="53">
        <v>595.00000000006185</v>
      </c>
      <c r="G1313" s="101">
        <v>31943.015067956832</v>
      </c>
      <c r="H1313" s="17">
        <v>1.0609487254461534</v>
      </c>
      <c r="I1313" s="111">
        <v>0.93430510590145444</v>
      </c>
      <c r="J1313" s="112" t="str">
        <f t="shared" si="202"/>
        <v>No</v>
      </c>
      <c r="K1313" s="146" t="b">
        <f t="shared" ref="K1313:K1321" si="208">OR(($D$1319-$F$1319)&gt;0,($D$1321-$F$1321)&gt;0)</f>
        <v>0</v>
      </c>
      <c r="L1313" s="107">
        <f>IF(H1313&lt;I1313,D1313-F1313,0)</f>
        <v>0</v>
      </c>
      <c r="M1313" s="27">
        <f t="shared" si="203"/>
        <v>0</v>
      </c>
      <c r="N1313" s="27">
        <v>53.685739610005903</v>
      </c>
      <c r="O1313" s="41">
        <f t="shared" si="204"/>
        <v>0</v>
      </c>
      <c r="P1313" s="14"/>
      <c r="Q1313" s="14"/>
      <c r="R1313" s="54"/>
      <c r="S1313" s="2"/>
      <c r="T1313" s="2"/>
    </row>
    <row r="1314" spans="1:20" x14ac:dyDescent="0.35">
      <c r="A1314" s="33">
        <v>43867</v>
      </c>
      <c r="B1314" s="10">
        <v>0.45833333333333398</v>
      </c>
      <c r="C1314" s="18" t="s">
        <v>22</v>
      </c>
      <c r="D1314" s="51">
        <v>680</v>
      </c>
      <c r="E1314" s="52">
        <v>36506.302934804015</v>
      </c>
      <c r="F1314" s="53">
        <v>680</v>
      </c>
      <c r="G1314" s="101">
        <v>36506.302934804015</v>
      </c>
      <c r="H1314" s="17">
        <v>1.0609487254461534</v>
      </c>
      <c r="I1314" s="111">
        <v>0.93430510590145444</v>
      </c>
      <c r="J1314" s="112" t="str">
        <f t="shared" si="202"/>
        <v>No</v>
      </c>
      <c r="K1314" s="146" t="b">
        <f t="shared" si="208"/>
        <v>0</v>
      </c>
      <c r="L1314" s="107">
        <f>IF(H1314&lt;I1314,D1314-F1314,0)</f>
        <v>0</v>
      </c>
      <c r="M1314" s="27">
        <f t="shared" si="203"/>
        <v>0</v>
      </c>
      <c r="N1314" s="27">
        <v>53.685739610005903</v>
      </c>
      <c r="O1314" s="41">
        <f t="shared" si="204"/>
        <v>0</v>
      </c>
      <c r="P1314" s="14"/>
      <c r="Q1314" s="14"/>
      <c r="R1314" s="54"/>
      <c r="S1314" s="2"/>
      <c r="T1314" s="2"/>
    </row>
    <row r="1315" spans="1:20" x14ac:dyDescent="0.35">
      <c r="A1315" s="33">
        <v>43867</v>
      </c>
      <c r="B1315" s="10">
        <v>0.45833333333333398</v>
      </c>
      <c r="C1315" s="18" t="s">
        <v>21</v>
      </c>
      <c r="D1315" s="51">
        <v>364.27880400913193</v>
      </c>
      <c r="E1315" s="52">
        <v>27379.207824470086</v>
      </c>
      <c r="F1315" s="53">
        <v>364.27880400913193</v>
      </c>
      <c r="G1315" s="101">
        <v>27379.207824470086</v>
      </c>
      <c r="H1315" s="17">
        <v>1.0609487254461534</v>
      </c>
      <c r="I1315" s="111">
        <v>0.93430510590145444</v>
      </c>
      <c r="J1315" s="112" t="str">
        <f t="shared" si="202"/>
        <v>No</v>
      </c>
      <c r="K1315" s="146" t="b">
        <f t="shared" si="208"/>
        <v>0</v>
      </c>
      <c r="L1315" s="107">
        <f>IF(H1315&lt;I1315,D1315-F1315,0)</f>
        <v>0</v>
      </c>
      <c r="M1315" s="27">
        <f t="shared" si="203"/>
        <v>0</v>
      </c>
      <c r="N1315" s="27">
        <v>75.160035454008266</v>
      </c>
      <c r="O1315" s="41">
        <f t="shared" si="204"/>
        <v>0</v>
      </c>
      <c r="P1315" s="14"/>
      <c r="Q1315" s="14"/>
      <c r="R1315" s="54"/>
      <c r="S1315" s="2"/>
      <c r="T1315" s="2"/>
    </row>
    <row r="1316" spans="1:20" x14ac:dyDescent="0.35">
      <c r="A1316" s="33">
        <v>43867</v>
      </c>
      <c r="B1316" s="10">
        <v>0.45833333333333398</v>
      </c>
      <c r="C1316" s="18" t="s">
        <v>20</v>
      </c>
      <c r="D1316" s="51">
        <v>510.00000000000006</v>
      </c>
      <c r="E1316" s="52">
        <v>38331.61808154422</v>
      </c>
      <c r="F1316" s="53">
        <v>510.00000000000006</v>
      </c>
      <c r="G1316" s="101">
        <v>38331.61808154422</v>
      </c>
      <c r="H1316" s="17">
        <v>1.0609487254461534</v>
      </c>
      <c r="I1316" s="111">
        <v>0.93430510590145444</v>
      </c>
      <c r="J1316" s="112" t="str">
        <f t="shared" si="202"/>
        <v>No</v>
      </c>
      <c r="K1316" s="146" t="b">
        <f t="shared" si="208"/>
        <v>0</v>
      </c>
      <c r="L1316" s="107">
        <f>IF(H1316&lt;I1316,D1316-F1316,0)</f>
        <v>0</v>
      </c>
      <c r="M1316" s="27">
        <f t="shared" si="203"/>
        <v>0</v>
      </c>
      <c r="N1316" s="27">
        <v>75.160035454008266</v>
      </c>
      <c r="O1316" s="41">
        <f t="shared" si="204"/>
        <v>0</v>
      </c>
      <c r="P1316" s="14"/>
      <c r="Q1316" s="14"/>
      <c r="R1316" s="54"/>
      <c r="S1316" s="2"/>
      <c r="T1316" s="2"/>
    </row>
    <row r="1317" spans="1:20" x14ac:dyDescent="0.35">
      <c r="A1317" s="33">
        <v>43867</v>
      </c>
      <c r="B1317" s="10">
        <v>0.45833333333333398</v>
      </c>
      <c r="C1317" s="18" t="s">
        <v>19</v>
      </c>
      <c r="D1317" s="51">
        <v>680</v>
      </c>
      <c r="E1317" s="52">
        <v>21903.781760882408</v>
      </c>
      <c r="F1317" s="53">
        <v>680</v>
      </c>
      <c r="G1317" s="101">
        <v>21903.781760882408</v>
      </c>
      <c r="H1317" s="17">
        <v>1.0609487254461534</v>
      </c>
      <c r="I1317" s="111">
        <v>0.93430510590145444</v>
      </c>
      <c r="J1317" s="112" t="str">
        <f t="shared" si="202"/>
        <v>No</v>
      </c>
      <c r="K1317" s="146" t="b">
        <f t="shared" si="208"/>
        <v>0</v>
      </c>
      <c r="L1317" s="107">
        <f>IF(H1317&lt;I1317,D1317-F1317,0)</f>
        <v>0</v>
      </c>
      <c r="M1317" s="27">
        <f t="shared" si="203"/>
        <v>0</v>
      </c>
      <c r="N1317" s="27">
        <v>32.211443766003541</v>
      </c>
      <c r="O1317" s="41">
        <f t="shared" si="204"/>
        <v>0</v>
      </c>
      <c r="P1317" s="14"/>
      <c r="Q1317" s="14"/>
      <c r="R1317" s="54"/>
      <c r="S1317" s="2"/>
      <c r="T1317" s="2"/>
    </row>
    <row r="1318" spans="1:20" x14ac:dyDescent="0.35">
      <c r="A1318" s="33">
        <v>43867</v>
      </c>
      <c r="B1318" s="10">
        <v>0.45833333333333398</v>
      </c>
      <c r="C1318" s="18" t="s">
        <v>18</v>
      </c>
      <c r="D1318" s="51">
        <v>497.15643201106553</v>
      </c>
      <c r="E1318" s="52">
        <v>37366.295056139934</v>
      </c>
      <c r="F1318" s="53">
        <v>497.15643201106553</v>
      </c>
      <c r="G1318" s="101">
        <v>37366.295056139934</v>
      </c>
      <c r="H1318" s="17">
        <v>1.0609487254461534</v>
      </c>
      <c r="I1318" s="111">
        <v>0.93430510590145444</v>
      </c>
      <c r="J1318" s="112" t="str">
        <f t="shared" si="202"/>
        <v>No</v>
      </c>
      <c r="K1318" s="146" t="b">
        <f t="shared" si="208"/>
        <v>0</v>
      </c>
      <c r="L1318" s="107">
        <f>IF(H1318&lt;I1318,D1318-F1318,0)</f>
        <v>0</v>
      </c>
      <c r="M1318" s="27">
        <f t="shared" si="203"/>
        <v>0</v>
      </c>
      <c r="N1318" s="27">
        <v>75.160035454008266</v>
      </c>
      <c r="O1318" s="41">
        <f t="shared" si="204"/>
        <v>0</v>
      </c>
      <c r="P1318" s="14"/>
      <c r="Q1318" s="14"/>
      <c r="R1318" s="54"/>
      <c r="S1318" s="2"/>
      <c r="T1318" s="2"/>
    </row>
    <row r="1319" spans="1:20" x14ac:dyDescent="0.35">
      <c r="A1319" s="33">
        <v>43867</v>
      </c>
      <c r="B1319" s="10">
        <v>0.45833333333333398</v>
      </c>
      <c r="C1319" s="18" t="s">
        <v>17</v>
      </c>
      <c r="D1319" s="51">
        <v>323.10287475585938</v>
      </c>
      <c r="E1319" s="52">
        <v>0</v>
      </c>
      <c r="F1319" s="53">
        <v>323.10287475585938</v>
      </c>
      <c r="G1319" s="101">
        <v>0</v>
      </c>
      <c r="H1319" s="17">
        <v>1.0609487254461534</v>
      </c>
      <c r="I1319" s="111">
        <v>0.93430510590145444</v>
      </c>
      <c r="J1319" s="112" t="str">
        <f t="shared" si="202"/>
        <v>No</v>
      </c>
      <c r="K1319" s="146" t="b">
        <f t="shared" si="208"/>
        <v>0</v>
      </c>
      <c r="L1319" s="107">
        <f>IF(H1319&lt;I1319,D1319-F1319,0)</f>
        <v>0</v>
      </c>
      <c r="M1319" s="27">
        <f t="shared" si="203"/>
        <v>0</v>
      </c>
      <c r="N1319" s="27">
        <v>0</v>
      </c>
      <c r="O1319" s="41">
        <f t="shared" si="204"/>
        <v>0</v>
      </c>
      <c r="P1319" s="14"/>
      <c r="Q1319" s="14"/>
      <c r="R1319" s="54"/>
      <c r="S1319" s="2"/>
      <c r="T1319" s="2"/>
    </row>
    <row r="1320" spans="1:20" x14ac:dyDescent="0.35">
      <c r="A1320" s="33">
        <v>43867</v>
      </c>
      <c r="B1320" s="10">
        <v>0.45833333333333398</v>
      </c>
      <c r="C1320" s="18" t="s">
        <v>16</v>
      </c>
      <c r="D1320" s="51">
        <v>850</v>
      </c>
      <c r="E1320" s="52">
        <v>27379.727201103011</v>
      </c>
      <c r="F1320" s="53">
        <v>850</v>
      </c>
      <c r="G1320" s="101">
        <v>27379.727201103011</v>
      </c>
      <c r="H1320" s="17">
        <v>1.0609487254461534</v>
      </c>
      <c r="I1320" s="111">
        <v>0.93430510590145444</v>
      </c>
      <c r="J1320" s="112" t="str">
        <f t="shared" si="202"/>
        <v>No</v>
      </c>
      <c r="K1320" s="146" t="b">
        <f t="shared" si="208"/>
        <v>0</v>
      </c>
      <c r="L1320" s="107">
        <f>IF(H1320&lt;I1320,D1320-F1320,0)</f>
        <v>0</v>
      </c>
      <c r="M1320" s="27">
        <f t="shared" si="203"/>
        <v>0</v>
      </c>
      <c r="N1320" s="27">
        <v>32.211443766003541</v>
      </c>
      <c r="O1320" s="41">
        <f t="shared" si="204"/>
        <v>0</v>
      </c>
      <c r="P1320" s="14"/>
      <c r="Q1320" s="14"/>
      <c r="R1320" s="54"/>
      <c r="S1320" s="2"/>
      <c r="T1320" s="2"/>
    </row>
    <row r="1321" spans="1:20" x14ac:dyDescent="0.35">
      <c r="A1321" s="33">
        <v>43867</v>
      </c>
      <c r="B1321" s="10">
        <v>0.45833333333333398</v>
      </c>
      <c r="C1321" s="18" t="s">
        <v>15</v>
      </c>
      <c r="D1321" s="51">
        <v>461.57553100585943</v>
      </c>
      <c r="E1321" s="52">
        <v>0</v>
      </c>
      <c r="F1321" s="53">
        <v>461.57553100585943</v>
      </c>
      <c r="G1321" s="101">
        <v>0</v>
      </c>
      <c r="H1321" s="17">
        <v>1.0609487254461534</v>
      </c>
      <c r="I1321" s="111">
        <v>0.93430510590145444</v>
      </c>
      <c r="J1321" s="112" t="str">
        <f t="shared" si="202"/>
        <v>No</v>
      </c>
      <c r="K1321" s="146" t="b">
        <f t="shared" si="208"/>
        <v>0</v>
      </c>
      <c r="L1321" s="107">
        <f>IF(H1321&lt;I1321,D1321-F1321,0)</f>
        <v>0</v>
      </c>
      <c r="M1321" s="27">
        <f t="shared" si="203"/>
        <v>0</v>
      </c>
      <c r="N1321" s="27">
        <v>0</v>
      </c>
      <c r="O1321" s="41">
        <f t="shared" si="204"/>
        <v>0</v>
      </c>
      <c r="P1321" s="14"/>
      <c r="Q1321" s="14"/>
      <c r="R1321" s="54"/>
      <c r="S1321" s="2"/>
      <c r="T1321" s="2"/>
    </row>
    <row r="1322" spans="1:20" x14ac:dyDescent="0.35">
      <c r="A1322" s="33">
        <v>43867</v>
      </c>
      <c r="B1322" s="10">
        <v>0.5</v>
      </c>
      <c r="C1322" s="18" t="s">
        <v>24</v>
      </c>
      <c r="D1322" s="51">
        <v>1000</v>
      </c>
      <c r="E1322" s="52">
        <v>31635.316131573763</v>
      </c>
      <c r="F1322" s="53">
        <v>1000</v>
      </c>
      <c r="G1322" s="101">
        <v>31635.316131573763</v>
      </c>
      <c r="H1322" s="17">
        <v>1.2880614338426717</v>
      </c>
      <c r="I1322" s="111">
        <v>0.99031631297759914</v>
      </c>
      <c r="J1322" s="112" t="str">
        <f t="shared" si="202"/>
        <v>No</v>
      </c>
      <c r="K1322" s="146" t="b">
        <f>OR(($D$1329-$F$1329)&gt;0,($D$1331-$F$1331)&gt;0)</f>
        <v>0</v>
      </c>
      <c r="L1322" s="107">
        <f>IF(H1322&lt;I1322,D1322-F1322,0)</f>
        <v>0</v>
      </c>
      <c r="M1322" s="27">
        <f t="shared" si="203"/>
        <v>0</v>
      </c>
      <c r="N1322" s="27">
        <v>31.635316131573763</v>
      </c>
      <c r="O1322" s="41">
        <f t="shared" si="204"/>
        <v>0</v>
      </c>
      <c r="P1322" s="14"/>
      <c r="Q1322" s="14"/>
      <c r="R1322" s="54"/>
      <c r="S1322" s="2"/>
      <c r="T1322" s="2"/>
    </row>
    <row r="1323" spans="1:20" x14ac:dyDescent="0.35">
      <c r="A1323" s="33">
        <v>43867</v>
      </c>
      <c r="B1323" s="10">
        <v>0.5</v>
      </c>
      <c r="C1323" s="18" t="s">
        <v>23</v>
      </c>
      <c r="D1323" s="51">
        <v>594.99999999996976</v>
      </c>
      <c r="E1323" s="52">
        <v>31371.688497142386</v>
      </c>
      <c r="F1323" s="53">
        <v>594.99999999996976</v>
      </c>
      <c r="G1323" s="101">
        <v>31371.688497142386</v>
      </c>
      <c r="H1323" s="17">
        <v>1.2880614338426717</v>
      </c>
      <c r="I1323" s="111">
        <v>0.99031631297759914</v>
      </c>
      <c r="J1323" s="112" t="str">
        <f t="shared" si="202"/>
        <v>No</v>
      </c>
      <c r="K1323" s="146" t="b">
        <f t="shared" ref="K1323:K1331" si="209">OR(($D$1329-$F$1329)&gt;0,($D$1331-$F$1331)&gt;0)</f>
        <v>0</v>
      </c>
      <c r="L1323" s="107">
        <f>IF(H1323&lt;I1323,D1323-F1323,0)</f>
        <v>0</v>
      </c>
      <c r="M1323" s="27">
        <f t="shared" si="203"/>
        <v>0</v>
      </c>
      <c r="N1323" s="27">
        <v>52.72552688595627</v>
      </c>
      <c r="O1323" s="41">
        <f t="shared" si="204"/>
        <v>0</v>
      </c>
      <c r="P1323" s="14"/>
      <c r="Q1323" s="14"/>
      <c r="R1323" s="54"/>
      <c r="S1323" s="2"/>
      <c r="T1323" s="2"/>
    </row>
    <row r="1324" spans="1:20" x14ac:dyDescent="0.35">
      <c r="A1324" s="33">
        <v>43867</v>
      </c>
      <c r="B1324" s="10">
        <v>0.5</v>
      </c>
      <c r="C1324" s="18" t="s">
        <v>22</v>
      </c>
      <c r="D1324" s="51">
        <v>680</v>
      </c>
      <c r="E1324" s="52">
        <v>35853.358282450266</v>
      </c>
      <c r="F1324" s="53">
        <v>680</v>
      </c>
      <c r="G1324" s="101">
        <v>35853.358282450266</v>
      </c>
      <c r="H1324" s="17">
        <v>1.2880614338426717</v>
      </c>
      <c r="I1324" s="111">
        <v>0.99031631297759914</v>
      </c>
      <c r="J1324" s="112" t="str">
        <f t="shared" si="202"/>
        <v>No</v>
      </c>
      <c r="K1324" s="146" t="b">
        <f t="shared" si="209"/>
        <v>0</v>
      </c>
      <c r="L1324" s="107">
        <f>IF(H1324&lt;I1324,D1324-F1324,0)</f>
        <v>0</v>
      </c>
      <c r="M1324" s="27">
        <f t="shared" si="203"/>
        <v>0</v>
      </c>
      <c r="N1324" s="27">
        <v>52.72552688595627</v>
      </c>
      <c r="O1324" s="41">
        <f t="shared" si="204"/>
        <v>0</v>
      </c>
      <c r="P1324" s="14"/>
      <c r="Q1324" s="14"/>
      <c r="R1324" s="54"/>
      <c r="S1324" s="2"/>
      <c r="T1324" s="2"/>
    </row>
    <row r="1325" spans="1:20" x14ac:dyDescent="0.35">
      <c r="A1325" s="33">
        <v>43867</v>
      </c>
      <c r="B1325" s="10">
        <v>0.5</v>
      </c>
      <c r="C1325" s="18" t="s">
        <v>21</v>
      </c>
      <c r="D1325" s="51">
        <v>166.74843793139553</v>
      </c>
      <c r="E1325" s="52">
        <v>12308.658946280208</v>
      </c>
      <c r="F1325" s="53">
        <v>166.74843793139553</v>
      </c>
      <c r="G1325" s="101">
        <v>12308.658946280208</v>
      </c>
      <c r="H1325" s="17">
        <v>1.2880614338426717</v>
      </c>
      <c r="I1325" s="111">
        <v>0.99031631297759914</v>
      </c>
      <c r="J1325" s="112" t="str">
        <f t="shared" si="202"/>
        <v>No</v>
      </c>
      <c r="K1325" s="146" t="b">
        <f t="shared" si="209"/>
        <v>0</v>
      </c>
      <c r="L1325" s="107">
        <f>IF(H1325&lt;I1325,D1325-F1325,0)</f>
        <v>0</v>
      </c>
      <c r="M1325" s="27">
        <f t="shared" si="203"/>
        <v>0</v>
      </c>
      <c r="N1325" s="27">
        <v>73.815737640338781</v>
      </c>
      <c r="O1325" s="41">
        <f t="shared" si="204"/>
        <v>0</v>
      </c>
      <c r="P1325" s="14"/>
      <c r="Q1325" s="14"/>
      <c r="R1325" s="54"/>
      <c r="S1325" s="2"/>
      <c r="T1325" s="2"/>
    </row>
    <row r="1326" spans="1:20" x14ac:dyDescent="0.35">
      <c r="A1326" s="33">
        <v>43867</v>
      </c>
      <c r="B1326" s="10">
        <v>0.5</v>
      </c>
      <c r="C1326" s="18" t="s">
        <v>20</v>
      </c>
      <c r="D1326" s="51">
        <v>510.00000000000006</v>
      </c>
      <c r="E1326" s="52">
        <v>37646.026196572784</v>
      </c>
      <c r="F1326" s="53">
        <v>510.00000000000006</v>
      </c>
      <c r="G1326" s="101">
        <v>37646.026196572784</v>
      </c>
      <c r="H1326" s="17">
        <v>1.2880614338426717</v>
      </c>
      <c r="I1326" s="111">
        <v>0.99031631297759914</v>
      </c>
      <c r="J1326" s="112" t="str">
        <f t="shared" si="202"/>
        <v>No</v>
      </c>
      <c r="K1326" s="146" t="b">
        <f t="shared" si="209"/>
        <v>0</v>
      </c>
      <c r="L1326" s="107">
        <f>IF(H1326&lt;I1326,D1326-F1326,0)</f>
        <v>0</v>
      </c>
      <c r="M1326" s="27">
        <f t="shared" si="203"/>
        <v>0</v>
      </c>
      <c r="N1326" s="27">
        <v>73.815737640338781</v>
      </c>
      <c r="O1326" s="41">
        <f t="shared" si="204"/>
        <v>0</v>
      </c>
      <c r="P1326" s="14"/>
      <c r="Q1326" s="14"/>
      <c r="R1326" s="54"/>
      <c r="S1326" s="2"/>
      <c r="T1326" s="2"/>
    </row>
    <row r="1327" spans="1:20" x14ac:dyDescent="0.35">
      <c r="A1327" s="33">
        <v>43867</v>
      </c>
      <c r="B1327" s="10">
        <v>0.5</v>
      </c>
      <c r="C1327" s="18" t="s">
        <v>19</v>
      </c>
      <c r="D1327" s="51">
        <v>680</v>
      </c>
      <c r="E1327" s="52">
        <v>21512.014969470158</v>
      </c>
      <c r="F1327" s="53">
        <v>680</v>
      </c>
      <c r="G1327" s="101">
        <v>21512.014969470158</v>
      </c>
      <c r="H1327" s="17">
        <v>1.2880614338426717</v>
      </c>
      <c r="I1327" s="111">
        <v>0.99031631297759914</v>
      </c>
      <c r="J1327" s="112" t="str">
        <f t="shared" si="202"/>
        <v>No</v>
      </c>
      <c r="K1327" s="146" t="b">
        <f t="shared" si="209"/>
        <v>0</v>
      </c>
      <c r="L1327" s="107">
        <f>IF(H1327&lt;I1327,D1327-F1327,0)</f>
        <v>0</v>
      </c>
      <c r="M1327" s="27">
        <f t="shared" si="203"/>
        <v>0</v>
      </c>
      <c r="N1327" s="27">
        <v>31.635316131573763</v>
      </c>
      <c r="O1327" s="41">
        <f t="shared" si="204"/>
        <v>0</v>
      </c>
      <c r="P1327" s="14"/>
      <c r="Q1327" s="14"/>
      <c r="R1327" s="54"/>
      <c r="S1327" s="2"/>
      <c r="T1327" s="2"/>
    </row>
    <row r="1328" spans="1:20" x14ac:dyDescent="0.35">
      <c r="A1328" s="33">
        <v>43867</v>
      </c>
      <c r="B1328" s="10">
        <v>0.5</v>
      </c>
      <c r="C1328" s="18" t="s">
        <v>18</v>
      </c>
      <c r="D1328" s="51">
        <v>496.14532804081477</v>
      </c>
      <c r="E1328" s="52">
        <v>36623.333366140607</v>
      </c>
      <c r="F1328" s="53">
        <v>496.14532804081477</v>
      </c>
      <c r="G1328" s="101">
        <v>36623.333366140607</v>
      </c>
      <c r="H1328" s="17">
        <v>1.2880614338426717</v>
      </c>
      <c r="I1328" s="111">
        <v>0.99031631297759914</v>
      </c>
      <c r="J1328" s="112" t="str">
        <f t="shared" si="202"/>
        <v>No</v>
      </c>
      <c r="K1328" s="146" t="b">
        <f t="shared" si="209"/>
        <v>0</v>
      </c>
      <c r="L1328" s="107">
        <f>IF(H1328&lt;I1328,D1328-F1328,0)</f>
        <v>0</v>
      </c>
      <c r="M1328" s="27">
        <f t="shared" si="203"/>
        <v>0</v>
      </c>
      <c r="N1328" s="27">
        <v>73.815737640338781</v>
      </c>
      <c r="O1328" s="41">
        <f t="shared" si="204"/>
        <v>0</v>
      </c>
      <c r="P1328" s="14"/>
      <c r="Q1328" s="14"/>
      <c r="R1328" s="54"/>
      <c r="S1328" s="2"/>
      <c r="T1328" s="2"/>
    </row>
    <row r="1329" spans="1:20" x14ac:dyDescent="0.35">
      <c r="A1329" s="33">
        <v>43867</v>
      </c>
      <c r="B1329" s="10">
        <v>0.5</v>
      </c>
      <c r="C1329" s="18" t="s">
        <v>17</v>
      </c>
      <c r="D1329" s="51">
        <v>392.26812744140625</v>
      </c>
      <c r="E1329" s="52">
        <v>0</v>
      </c>
      <c r="F1329" s="53">
        <v>392.26812744140625</v>
      </c>
      <c r="G1329" s="101">
        <v>0</v>
      </c>
      <c r="H1329" s="17">
        <v>1.2880614338426717</v>
      </c>
      <c r="I1329" s="111">
        <v>0.99031631297759914</v>
      </c>
      <c r="J1329" s="112" t="str">
        <f t="shared" si="202"/>
        <v>No</v>
      </c>
      <c r="K1329" s="146" t="b">
        <f t="shared" si="209"/>
        <v>0</v>
      </c>
      <c r="L1329" s="107">
        <f>IF(H1329&lt;I1329,D1329-F1329,0)</f>
        <v>0</v>
      </c>
      <c r="M1329" s="27">
        <f t="shared" si="203"/>
        <v>0</v>
      </c>
      <c r="N1329" s="27">
        <v>0</v>
      </c>
      <c r="O1329" s="41">
        <f t="shared" si="204"/>
        <v>0</v>
      </c>
      <c r="P1329" s="14"/>
      <c r="Q1329" s="14"/>
      <c r="R1329" s="54"/>
      <c r="S1329" s="2"/>
      <c r="T1329" s="2"/>
    </row>
    <row r="1330" spans="1:20" x14ac:dyDescent="0.35">
      <c r="A1330" s="33">
        <v>43867</v>
      </c>
      <c r="B1330" s="10">
        <v>0.5</v>
      </c>
      <c r="C1330" s="18" t="s">
        <v>16</v>
      </c>
      <c r="D1330" s="51">
        <v>850</v>
      </c>
      <c r="E1330" s="52">
        <v>26890.0187118377</v>
      </c>
      <c r="F1330" s="53">
        <v>850</v>
      </c>
      <c r="G1330" s="101">
        <v>26890.0187118377</v>
      </c>
      <c r="H1330" s="17">
        <v>1.2880614338426717</v>
      </c>
      <c r="I1330" s="111">
        <v>0.99031631297759914</v>
      </c>
      <c r="J1330" s="112" t="str">
        <f t="shared" si="202"/>
        <v>No</v>
      </c>
      <c r="K1330" s="146" t="b">
        <f t="shared" si="209"/>
        <v>0</v>
      </c>
      <c r="L1330" s="107">
        <f>IF(H1330&lt;I1330,D1330-F1330,0)</f>
        <v>0</v>
      </c>
      <c r="M1330" s="27">
        <f t="shared" si="203"/>
        <v>0</v>
      </c>
      <c r="N1330" s="27">
        <v>31.635316131573763</v>
      </c>
      <c r="O1330" s="41">
        <f t="shared" si="204"/>
        <v>0</v>
      </c>
      <c r="P1330" s="14"/>
      <c r="Q1330" s="14"/>
      <c r="R1330" s="54"/>
      <c r="S1330" s="2"/>
      <c r="T1330" s="2"/>
    </row>
    <row r="1331" spans="1:20" x14ac:dyDescent="0.35">
      <c r="A1331" s="33">
        <v>43867</v>
      </c>
      <c r="B1331" s="10">
        <v>0.5</v>
      </c>
      <c r="C1331" s="18" t="s">
        <v>15</v>
      </c>
      <c r="D1331" s="51">
        <v>560.38299560546875</v>
      </c>
      <c r="E1331" s="52">
        <v>0</v>
      </c>
      <c r="F1331" s="53">
        <v>560.38299560546875</v>
      </c>
      <c r="G1331" s="101">
        <v>0</v>
      </c>
      <c r="H1331" s="17">
        <v>1.2880614338426717</v>
      </c>
      <c r="I1331" s="111">
        <v>0.99031631297759914</v>
      </c>
      <c r="J1331" s="112" t="str">
        <f t="shared" si="202"/>
        <v>No</v>
      </c>
      <c r="K1331" s="146" t="b">
        <f t="shared" si="209"/>
        <v>0</v>
      </c>
      <c r="L1331" s="107">
        <f>IF(H1331&lt;I1331,D1331-F1331,0)</f>
        <v>0</v>
      </c>
      <c r="M1331" s="27">
        <f t="shared" si="203"/>
        <v>0</v>
      </c>
      <c r="N1331" s="27">
        <v>0</v>
      </c>
      <c r="O1331" s="41">
        <f t="shared" si="204"/>
        <v>0</v>
      </c>
      <c r="P1331" s="14"/>
      <c r="Q1331" s="14"/>
      <c r="R1331" s="54"/>
      <c r="S1331" s="2"/>
      <c r="T1331" s="2"/>
    </row>
    <row r="1332" spans="1:20" x14ac:dyDescent="0.35">
      <c r="A1332" s="33">
        <v>43867</v>
      </c>
      <c r="B1332" s="10">
        <v>0.54166666666666696</v>
      </c>
      <c r="C1332" s="18" t="s">
        <v>24</v>
      </c>
      <c r="D1332" s="51">
        <v>1000</v>
      </c>
      <c r="E1332" s="52">
        <v>31369.411069529247</v>
      </c>
      <c r="F1332" s="53">
        <v>1000</v>
      </c>
      <c r="G1332" s="101">
        <v>31369.411069529247</v>
      </c>
      <c r="H1332" s="17">
        <v>1.4922642182466044</v>
      </c>
      <c r="I1332" s="111">
        <v>1.0841425481849276</v>
      </c>
      <c r="J1332" s="112" t="str">
        <f t="shared" si="202"/>
        <v>No</v>
      </c>
      <c r="K1332" s="146" t="b">
        <f>OR(($D$1339-$F$1339)&gt;0,($D$1341-$F$1341)&gt;0)</f>
        <v>0</v>
      </c>
      <c r="L1332" s="107">
        <f>IF(H1332&lt;I1332,D1332-F1332,0)</f>
        <v>0</v>
      </c>
      <c r="M1332" s="27">
        <f t="shared" si="203"/>
        <v>0</v>
      </c>
      <c r="N1332" s="27">
        <v>31.369411069529246</v>
      </c>
      <c r="O1332" s="41">
        <f t="shared" si="204"/>
        <v>0</v>
      </c>
      <c r="P1332" s="14"/>
      <c r="Q1332" s="14"/>
      <c r="R1332" s="54"/>
      <c r="S1332" s="2"/>
      <c r="T1332" s="2"/>
    </row>
    <row r="1333" spans="1:20" x14ac:dyDescent="0.35">
      <c r="A1333" s="33">
        <v>43867</v>
      </c>
      <c r="B1333" s="10">
        <v>0.54166666666666696</v>
      </c>
      <c r="C1333" s="18" t="s">
        <v>23</v>
      </c>
      <c r="D1333" s="51">
        <v>594.99999999985698</v>
      </c>
      <c r="E1333" s="52">
        <v>31107.999310609026</v>
      </c>
      <c r="F1333" s="53">
        <v>594.99999999985698</v>
      </c>
      <c r="G1333" s="101">
        <v>31107.999310609026</v>
      </c>
      <c r="H1333" s="17">
        <v>1.4922642182466044</v>
      </c>
      <c r="I1333" s="111">
        <v>1.0841425481849276</v>
      </c>
      <c r="J1333" s="112" t="str">
        <f t="shared" si="202"/>
        <v>No</v>
      </c>
      <c r="K1333" s="146" t="b">
        <f t="shared" ref="K1333:K1341" si="210">OR(($D$1339-$F$1339)&gt;0,($D$1341-$F$1341)&gt;0)</f>
        <v>0</v>
      </c>
      <c r="L1333" s="107">
        <f>IF(H1333&lt;I1333,D1333-F1333,0)</f>
        <v>0</v>
      </c>
      <c r="M1333" s="27">
        <f t="shared" si="203"/>
        <v>0</v>
      </c>
      <c r="N1333" s="27">
        <v>52.282351782548744</v>
      </c>
      <c r="O1333" s="41">
        <f t="shared" si="204"/>
        <v>0</v>
      </c>
      <c r="P1333" s="14"/>
      <c r="Q1333" s="14"/>
      <c r="R1333" s="54"/>
      <c r="S1333" s="2"/>
      <c r="T1333" s="2"/>
    </row>
    <row r="1334" spans="1:20" x14ac:dyDescent="0.35">
      <c r="A1334" s="33">
        <v>43867</v>
      </c>
      <c r="B1334" s="10">
        <v>0.54166666666666696</v>
      </c>
      <c r="C1334" s="18" t="s">
        <v>22</v>
      </c>
      <c r="D1334" s="51">
        <v>680</v>
      </c>
      <c r="E1334" s="52">
        <v>35551.999212133145</v>
      </c>
      <c r="F1334" s="53">
        <v>680</v>
      </c>
      <c r="G1334" s="101">
        <v>35551.999212133145</v>
      </c>
      <c r="H1334" s="17">
        <v>1.4922642182466044</v>
      </c>
      <c r="I1334" s="111">
        <v>1.0841425481849276</v>
      </c>
      <c r="J1334" s="112" t="str">
        <f t="shared" si="202"/>
        <v>No</v>
      </c>
      <c r="K1334" s="146" t="b">
        <f t="shared" si="210"/>
        <v>0</v>
      </c>
      <c r="L1334" s="107">
        <f>IF(H1334&lt;I1334,D1334-F1334,0)</f>
        <v>0</v>
      </c>
      <c r="M1334" s="27">
        <f t="shared" si="203"/>
        <v>0</v>
      </c>
      <c r="N1334" s="27">
        <v>52.282351782548744</v>
      </c>
      <c r="O1334" s="41">
        <f t="shared" si="204"/>
        <v>0</v>
      </c>
      <c r="P1334" s="14"/>
      <c r="Q1334" s="14"/>
      <c r="R1334" s="54"/>
      <c r="S1334" s="2"/>
      <c r="T1334" s="2"/>
    </row>
    <row r="1335" spans="1:20" x14ac:dyDescent="0.35">
      <c r="A1335" s="33">
        <v>43867</v>
      </c>
      <c r="B1335" s="10">
        <v>0.54166666666666696</v>
      </c>
      <c r="C1335" s="18" t="s">
        <v>21</v>
      </c>
      <c r="D1335" s="51">
        <v>0</v>
      </c>
      <c r="E1335" s="52">
        <v>0</v>
      </c>
      <c r="F1335" s="53">
        <v>0</v>
      </c>
      <c r="G1335" s="101">
        <v>0</v>
      </c>
      <c r="H1335" s="17">
        <v>1.4922642182466044</v>
      </c>
      <c r="I1335" s="111">
        <v>1.0841425481849276</v>
      </c>
      <c r="J1335" s="112" t="str">
        <f t="shared" si="202"/>
        <v>No</v>
      </c>
      <c r="K1335" s="146" t="b">
        <f t="shared" si="210"/>
        <v>0</v>
      </c>
      <c r="L1335" s="107">
        <f>IF(H1335&lt;I1335,D1335-F1335,0)</f>
        <v>0</v>
      </c>
      <c r="M1335" s="27">
        <f t="shared" si="203"/>
        <v>0</v>
      </c>
      <c r="N1335" s="27">
        <v>73.195292495568239</v>
      </c>
      <c r="O1335" s="41">
        <f t="shared" si="204"/>
        <v>0</v>
      </c>
      <c r="P1335" s="14"/>
      <c r="Q1335" s="14"/>
      <c r="R1335" s="54"/>
      <c r="S1335" s="2"/>
      <c r="T1335" s="2"/>
    </row>
    <row r="1336" spans="1:20" x14ac:dyDescent="0.35">
      <c r="A1336" s="33">
        <v>43867</v>
      </c>
      <c r="B1336" s="10">
        <v>0.54166666666666696</v>
      </c>
      <c r="C1336" s="18" t="s">
        <v>20</v>
      </c>
      <c r="D1336" s="51">
        <v>510.00000000000006</v>
      </c>
      <c r="E1336" s="52">
        <v>37329.599172739807</v>
      </c>
      <c r="F1336" s="53">
        <v>510.00000000000006</v>
      </c>
      <c r="G1336" s="101">
        <v>37329.599172739807</v>
      </c>
      <c r="H1336" s="17">
        <v>1.4922642182466044</v>
      </c>
      <c r="I1336" s="111">
        <v>1.0841425481849276</v>
      </c>
      <c r="J1336" s="112" t="str">
        <f t="shared" si="202"/>
        <v>No</v>
      </c>
      <c r="K1336" s="146" t="b">
        <f t="shared" si="210"/>
        <v>0</v>
      </c>
      <c r="L1336" s="107">
        <f>IF(H1336&lt;I1336,D1336-F1336,0)</f>
        <v>0</v>
      </c>
      <c r="M1336" s="27">
        <f t="shared" si="203"/>
        <v>0</v>
      </c>
      <c r="N1336" s="27">
        <v>73.195292495568239</v>
      </c>
      <c r="O1336" s="41">
        <f t="shared" si="204"/>
        <v>0</v>
      </c>
      <c r="P1336" s="14"/>
      <c r="Q1336" s="14"/>
      <c r="R1336" s="54"/>
      <c r="S1336" s="2"/>
      <c r="T1336" s="2"/>
    </row>
    <row r="1337" spans="1:20" x14ac:dyDescent="0.35">
      <c r="A1337" s="33">
        <v>43867</v>
      </c>
      <c r="B1337" s="10">
        <v>0.54166666666666696</v>
      </c>
      <c r="C1337" s="18" t="s">
        <v>19</v>
      </c>
      <c r="D1337" s="51">
        <v>680</v>
      </c>
      <c r="E1337" s="52">
        <v>21331.199527279889</v>
      </c>
      <c r="F1337" s="53">
        <v>680</v>
      </c>
      <c r="G1337" s="101">
        <v>21331.199527279889</v>
      </c>
      <c r="H1337" s="17">
        <v>1.4922642182466044</v>
      </c>
      <c r="I1337" s="111">
        <v>1.0841425481849276</v>
      </c>
      <c r="J1337" s="112" t="str">
        <f t="shared" si="202"/>
        <v>No</v>
      </c>
      <c r="K1337" s="146" t="b">
        <f t="shared" si="210"/>
        <v>0</v>
      </c>
      <c r="L1337" s="107">
        <f>IF(H1337&lt;I1337,D1337-F1337,0)</f>
        <v>0</v>
      </c>
      <c r="M1337" s="27">
        <f t="shared" si="203"/>
        <v>0</v>
      </c>
      <c r="N1337" s="27">
        <v>31.369411069529246</v>
      </c>
      <c r="O1337" s="41">
        <f t="shared" si="204"/>
        <v>0</v>
      </c>
      <c r="P1337" s="14"/>
      <c r="Q1337" s="14"/>
      <c r="R1337" s="54"/>
      <c r="S1337" s="2"/>
      <c r="T1337" s="2"/>
    </row>
    <row r="1338" spans="1:20" x14ac:dyDescent="0.35">
      <c r="A1338" s="33">
        <v>43867</v>
      </c>
      <c r="B1338" s="10">
        <v>0.54166666666666696</v>
      </c>
      <c r="C1338" s="18" t="s">
        <v>18</v>
      </c>
      <c r="D1338" s="51">
        <v>457.09595017577965</v>
      </c>
      <c r="E1338" s="52">
        <v>33457.271771655876</v>
      </c>
      <c r="F1338" s="53">
        <v>457.09595017577965</v>
      </c>
      <c r="G1338" s="101">
        <v>33457.271771655876</v>
      </c>
      <c r="H1338" s="17">
        <v>1.4922642182466044</v>
      </c>
      <c r="I1338" s="111">
        <v>1.0841425481849276</v>
      </c>
      <c r="J1338" s="112" t="str">
        <f t="shared" si="202"/>
        <v>No</v>
      </c>
      <c r="K1338" s="146" t="b">
        <f t="shared" si="210"/>
        <v>0</v>
      </c>
      <c r="L1338" s="107">
        <f>IF(H1338&lt;I1338,D1338-F1338,0)</f>
        <v>0</v>
      </c>
      <c r="M1338" s="27">
        <f t="shared" si="203"/>
        <v>0</v>
      </c>
      <c r="N1338" s="27">
        <v>73.195292495568239</v>
      </c>
      <c r="O1338" s="41">
        <f t="shared" si="204"/>
        <v>0</v>
      </c>
      <c r="P1338" s="14"/>
      <c r="Q1338" s="14"/>
      <c r="R1338" s="54"/>
      <c r="S1338" s="2"/>
      <c r="T1338" s="2"/>
    </row>
    <row r="1339" spans="1:20" x14ac:dyDescent="0.35">
      <c r="A1339" s="33">
        <v>43867</v>
      </c>
      <c r="B1339" s="10">
        <v>0.54166666666666696</v>
      </c>
      <c r="C1339" s="18" t="s">
        <v>17</v>
      </c>
      <c r="D1339" s="51">
        <v>454.45632934570313</v>
      </c>
      <c r="E1339" s="52">
        <v>0</v>
      </c>
      <c r="F1339" s="53">
        <v>454.45632934570313</v>
      </c>
      <c r="G1339" s="101">
        <v>0</v>
      </c>
      <c r="H1339" s="17">
        <v>1.4922642182466044</v>
      </c>
      <c r="I1339" s="111">
        <v>1.0841425481849276</v>
      </c>
      <c r="J1339" s="112" t="str">
        <f t="shared" si="202"/>
        <v>No</v>
      </c>
      <c r="K1339" s="146" t="b">
        <f t="shared" si="210"/>
        <v>0</v>
      </c>
      <c r="L1339" s="107">
        <f>IF(H1339&lt;I1339,D1339-F1339,0)</f>
        <v>0</v>
      </c>
      <c r="M1339" s="27">
        <f t="shared" si="203"/>
        <v>0</v>
      </c>
      <c r="N1339" s="27">
        <v>0</v>
      </c>
      <c r="O1339" s="41">
        <f t="shared" si="204"/>
        <v>0</v>
      </c>
      <c r="P1339" s="14"/>
      <c r="Q1339" s="14"/>
      <c r="R1339" s="54"/>
      <c r="S1339" s="2"/>
      <c r="T1339" s="2"/>
    </row>
    <row r="1340" spans="1:20" x14ac:dyDescent="0.35">
      <c r="A1340" s="33">
        <v>43867</v>
      </c>
      <c r="B1340" s="10">
        <v>0.54166666666666696</v>
      </c>
      <c r="C1340" s="18" t="s">
        <v>16</v>
      </c>
      <c r="D1340" s="51">
        <v>850</v>
      </c>
      <c r="E1340" s="52">
        <v>26663.999409099859</v>
      </c>
      <c r="F1340" s="53">
        <v>850</v>
      </c>
      <c r="G1340" s="101">
        <v>26663.999409099859</v>
      </c>
      <c r="H1340" s="17">
        <v>1.4922642182466044</v>
      </c>
      <c r="I1340" s="111">
        <v>1.0841425481849276</v>
      </c>
      <c r="J1340" s="112" t="str">
        <f t="shared" si="202"/>
        <v>No</v>
      </c>
      <c r="K1340" s="146" t="b">
        <f t="shared" si="210"/>
        <v>0</v>
      </c>
      <c r="L1340" s="107">
        <f>IF(H1340&lt;I1340,D1340-F1340,0)</f>
        <v>0</v>
      </c>
      <c r="M1340" s="27">
        <f t="shared" si="203"/>
        <v>0</v>
      </c>
      <c r="N1340" s="27">
        <v>31.369411069529246</v>
      </c>
      <c r="O1340" s="41">
        <f t="shared" si="204"/>
        <v>0</v>
      </c>
      <c r="P1340" s="14"/>
      <c r="Q1340" s="14"/>
      <c r="R1340" s="54"/>
      <c r="S1340" s="2"/>
      <c r="T1340" s="2"/>
    </row>
    <row r="1341" spans="1:20" x14ac:dyDescent="0.35">
      <c r="A1341" s="33">
        <v>43867</v>
      </c>
      <c r="B1341" s="10">
        <v>0.54166666666666696</v>
      </c>
      <c r="C1341" s="18" t="s">
        <v>15</v>
      </c>
      <c r="D1341" s="51">
        <v>649.22332763671875</v>
      </c>
      <c r="E1341" s="52">
        <v>0</v>
      </c>
      <c r="F1341" s="53">
        <v>649.22332763671875</v>
      </c>
      <c r="G1341" s="101">
        <v>0</v>
      </c>
      <c r="H1341" s="17">
        <v>1.4922642182466044</v>
      </c>
      <c r="I1341" s="111">
        <v>1.0841425481849276</v>
      </c>
      <c r="J1341" s="112" t="str">
        <f t="shared" si="202"/>
        <v>No</v>
      </c>
      <c r="K1341" s="146" t="b">
        <f t="shared" si="210"/>
        <v>0</v>
      </c>
      <c r="L1341" s="107">
        <f>IF(H1341&lt;I1341,D1341-F1341,0)</f>
        <v>0</v>
      </c>
      <c r="M1341" s="27">
        <f t="shared" si="203"/>
        <v>0</v>
      </c>
      <c r="N1341" s="27">
        <v>0</v>
      </c>
      <c r="O1341" s="41">
        <f t="shared" si="204"/>
        <v>0</v>
      </c>
      <c r="P1341" s="14"/>
      <c r="Q1341" s="14"/>
      <c r="R1341" s="54"/>
      <c r="S1341" s="2"/>
      <c r="T1341" s="2"/>
    </row>
    <row r="1342" spans="1:20" x14ac:dyDescent="0.35">
      <c r="A1342" s="33">
        <v>43867</v>
      </c>
      <c r="B1342" s="10">
        <v>0.58333333333333404</v>
      </c>
      <c r="C1342" s="18" t="s">
        <v>24</v>
      </c>
      <c r="D1342" s="51">
        <v>1000</v>
      </c>
      <c r="E1342" s="52">
        <v>31125.664762655109</v>
      </c>
      <c r="F1342" s="53">
        <v>1000</v>
      </c>
      <c r="G1342" s="101">
        <v>31125.664762655109</v>
      </c>
      <c r="H1342" s="17">
        <v>1.4971467566090537</v>
      </c>
      <c r="I1342" s="111">
        <v>1.1135542991140566</v>
      </c>
      <c r="J1342" s="112" t="str">
        <f t="shared" si="202"/>
        <v>No</v>
      </c>
      <c r="K1342" s="146" t="b">
        <f>OR(($D$1349-$F$1349)&gt;0,($D$1351-$F$1351)&gt;0)</f>
        <v>0</v>
      </c>
      <c r="L1342" s="107">
        <f>IF(H1342&lt;I1342,D1342-F1342,0)</f>
        <v>0</v>
      </c>
      <c r="M1342" s="27">
        <f t="shared" si="203"/>
        <v>0</v>
      </c>
      <c r="N1342" s="27">
        <v>31.125664762655109</v>
      </c>
      <c r="O1342" s="41">
        <f t="shared" si="204"/>
        <v>0</v>
      </c>
      <c r="P1342" s="14"/>
      <c r="Q1342" s="14"/>
      <c r="R1342" s="54"/>
      <c r="S1342" s="2"/>
      <c r="T1342" s="2"/>
    </row>
    <row r="1343" spans="1:20" x14ac:dyDescent="0.35">
      <c r="A1343" s="33">
        <v>43867</v>
      </c>
      <c r="B1343" s="10">
        <v>0.58333333333333404</v>
      </c>
      <c r="C1343" s="18" t="s">
        <v>23</v>
      </c>
      <c r="D1343" s="51">
        <v>594.99999999978479</v>
      </c>
      <c r="E1343" s="52">
        <v>30866.284222955153</v>
      </c>
      <c r="F1343" s="53">
        <v>594.99999999978479</v>
      </c>
      <c r="G1343" s="101">
        <v>30866.284222955153</v>
      </c>
      <c r="H1343" s="17">
        <v>1.4971467566090537</v>
      </c>
      <c r="I1343" s="111">
        <v>1.1135542991140566</v>
      </c>
      <c r="J1343" s="112" t="str">
        <f t="shared" si="202"/>
        <v>No</v>
      </c>
      <c r="K1343" s="146" t="b">
        <f t="shared" ref="K1343:K1351" si="211">OR(($D$1349-$F$1349)&gt;0,($D$1351-$F$1351)&gt;0)</f>
        <v>0</v>
      </c>
      <c r="L1343" s="107">
        <f>IF(H1343&lt;I1343,D1343-F1343,0)</f>
        <v>0</v>
      </c>
      <c r="M1343" s="27">
        <f t="shared" si="203"/>
        <v>0</v>
      </c>
      <c r="N1343" s="27">
        <v>51.876107937758519</v>
      </c>
      <c r="O1343" s="41">
        <f t="shared" si="204"/>
        <v>0</v>
      </c>
      <c r="P1343" s="14"/>
      <c r="Q1343" s="14"/>
      <c r="R1343" s="54"/>
      <c r="S1343" s="2"/>
      <c r="T1343" s="2"/>
    </row>
    <row r="1344" spans="1:20" x14ac:dyDescent="0.35">
      <c r="A1344" s="33">
        <v>43867</v>
      </c>
      <c r="B1344" s="10">
        <v>0.58333333333333404</v>
      </c>
      <c r="C1344" s="18" t="s">
        <v>22</v>
      </c>
      <c r="D1344" s="51">
        <v>680</v>
      </c>
      <c r="E1344" s="52">
        <v>35275.753397675791</v>
      </c>
      <c r="F1344" s="53">
        <v>680</v>
      </c>
      <c r="G1344" s="101">
        <v>35275.753397675791</v>
      </c>
      <c r="H1344" s="17">
        <v>1.4971467566090537</v>
      </c>
      <c r="I1344" s="111">
        <v>1.1135542991140566</v>
      </c>
      <c r="J1344" s="112" t="str">
        <f t="shared" si="202"/>
        <v>No</v>
      </c>
      <c r="K1344" s="146" t="b">
        <f t="shared" si="211"/>
        <v>0</v>
      </c>
      <c r="L1344" s="107">
        <f>IF(H1344&lt;I1344,D1344-F1344,0)</f>
        <v>0</v>
      </c>
      <c r="M1344" s="27">
        <f t="shared" si="203"/>
        <v>0</v>
      </c>
      <c r="N1344" s="27">
        <v>51.876107937758519</v>
      </c>
      <c r="O1344" s="41">
        <f t="shared" si="204"/>
        <v>0</v>
      </c>
      <c r="P1344" s="14"/>
      <c r="Q1344" s="14"/>
      <c r="R1344" s="54"/>
      <c r="S1344" s="2"/>
      <c r="T1344" s="2"/>
    </row>
    <row r="1345" spans="1:20" x14ac:dyDescent="0.35">
      <c r="A1345" s="33">
        <v>43867</v>
      </c>
      <c r="B1345" s="10">
        <v>0.58333333333333404</v>
      </c>
      <c r="C1345" s="18" t="s">
        <v>21</v>
      </c>
      <c r="D1345" s="51">
        <v>0</v>
      </c>
      <c r="E1345" s="52">
        <v>0</v>
      </c>
      <c r="F1345" s="53">
        <v>0</v>
      </c>
      <c r="G1345" s="101">
        <v>0</v>
      </c>
      <c r="H1345" s="17">
        <v>1.4971467566090537</v>
      </c>
      <c r="I1345" s="111">
        <v>1.1135542991140566</v>
      </c>
      <c r="J1345" s="112" t="str">
        <f t="shared" si="202"/>
        <v>No</v>
      </c>
      <c r="K1345" s="146" t="b">
        <f t="shared" si="211"/>
        <v>0</v>
      </c>
      <c r="L1345" s="107">
        <f>IF(H1345&lt;I1345,D1345-F1345,0)</f>
        <v>0</v>
      </c>
      <c r="M1345" s="27">
        <f t="shared" si="203"/>
        <v>0</v>
      </c>
      <c r="N1345" s="27">
        <v>72.626551112861918</v>
      </c>
      <c r="O1345" s="41">
        <f t="shared" si="204"/>
        <v>0</v>
      </c>
      <c r="P1345" s="14"/>
      <c r="Q1345" s="14"/>
      <c r="R1345" s="54"/>
      <c r="S1345" s="2"/>
      <c r="T1345" s="2"/>
    </row>
    <row r="1346" spans="1:20" x14ac:dyDescent="0.35">
      <c r="A1346" s="33">
        <v>43867</v>
      </c>
      <c r="B1346" s="10">
        <v>0.58333333333333404</v>
      </c>
      <c r="C1346" s="18" t="s">
        <v>20</v>
      </c>
      <c r="D1346" s="51">
        <v>510.00000000000006</v>
      </c>
      <c r="E1346" s="52">
        <v>37039.541067559585</v>
      </c>
      <c r="F1346" s="53">
        <v>510.00000000000006</v>
      </c>
      <c r="G1346" s="101">
        <v>37039.541067559585</v>
      </c>
      <c r="H1346" s="17">
        <v>1.4971467566090537</v>
      </c>
      <c r="I1346" s="111">
        <v>1.1135542991140566</v>
      </c>
      <c r="J1346" s="112" t="str">
        <f t="shared" ref="J1346:J1409" si="212">IF(H1346&lt;I1346,"Sí","No")</f>
        <v>No</v>
      </c>
      <c r="K1346" s="146" t="b">
        <f t="shared" si="211"/>
        <v>0</v>
      </c>
      <c r="L1346" s="107">
        <f>IF(H1346&lt;I1346,D1346-F1346,0)</f>
        <v>0</v>
      </c>
      <c r="M1346" s="27">
        <f t="shared" ref="M1346:M1409" si="213">ABS(L1346*6.82)</f>
        <v>0</v>
      </c>
      <c r="N1346" s="27">
        <v>72.626551112861918</v>
      </c>
      <c r="O1346" s="41">
        <f t="shared" ref="O1346:O1409" si="214">IF(L1346&gt;0, L1346*N1346*1.5, L1346*N1346)</f>
        <v>0</v>
      </c>
      <c r="P1346" s="14"/>
      <c r="Q1346" s="14"/>
      <c r="R1346" s="54"/>
      <c r="S1346" s="2"/>
      <c r="T1346" s="2"/>
    </row>
    <row r="1347" spans="1:20" x14ac:dyDescent="0.35">
      <c r="A1347" s="33">
        <v>43867</v>
      </c>
      <c r="B1347" s="10">
        <v>0.58333333333333404</v>
      </c>
      <c r="C1347" s="18" t="s">
        <v>19</v>
      </c>
      <c r="D1347" s="51">
        <v>680</v>
      </c>
      <c r="E1347" s="52">
        <v>21165.452038605476</v>
      </c>
      <c r="F1347" s="53">
        <v>680</v>
      </c>
      <c r="G1347" s="101">
        <v>21165.452038605476</v>
      </c>
      <c r="H1347" s="17">
        <v>1.4971467566090537</v>
      </c>
      <c r="I1347" s="111">
        <v>1.1135542991140566</v>
      </c>
      <c r="J1347" s="112" t="str">
        <f t="shared" si="212"/>
        <v>No</v>
      </c>
      <c r="K1347" s="146" t="b">
        <f t="shared" si="211"/>
        <v>0</v>
      </c>
      <c r="L1347" s="107">
        <f>IF(H1347&lt;I1347,D1347-F1347,0)</f>
        <v>0</v>
      </c>
      <c r="M1347" s="27">
        <f t="shared" si="213"/>
        <v>0</v>
      </c>
      <c r="N1347" s="27">
        <v>31.125664762655109</v>
      </c>
      <c r="O1347" s="41">
        <f t="shared" si="214"/>
        <v>0</v>
      </c>
      <c r="P1347" s="14"/>
      <c r="Q1347" s="14"/>
      <c r="R1347" s="54"/>
      <c r="S1347" s="2"/>
      <c r="T1347" s="2"/>
    </row>
    <row r="1348" spans="1:20" x14ac:dyDescent="0.35">
      <c r="A1348" s="33">
        <v>43867</v>
      </c>
      <c r="B1348" s="10">
        <v>0.58333333333333404</v>
      </c>
      <c r="C1348" s="18" t="s">
        <v>18</v>
      </c>
      <c r="D1348" s="51">
        <v>377.60846238487073</v>
      </c>
      <c r="E1348" s="52">
        <v>27424.400294044011</v>
      </c>
      <c r="F1348" s="53">
        <v>377.60846238487073</v>
      </c>
      <c r="G1348" s="101">
        <v>27424.400294044011</v>
      </c>
      <c r="H1348" s="17">
        <v>1.4971467566090537</v>
      </c>
      <c r="I1348" s="111">
        <v>1.1135542991140566</v>
      </c>
      <c r="J1348" s="112" t="str">
        <f t="shared" si="212"/>
        <v>No</v>
      </c>
      <c r="K1348" s="146" t="b">
        <f t="shared" si="211"/>
        <v>0</v>
      </c>
      <c r="L1348" s="107">
        <f>IF(H1348&lt;I1348,D1348-F1348,0)</f>
        <v>0</v>
      </c>
      <c r="M1348" s="27">
        <f t="shared" si="213"/>
        <v>0</v>
      </c>
      <c r="N1348" s="27">
        <v>72.626551112861918</v>
      </c>
      <c r="O1348" s="41">
        <f t="shared" si="214"/>
        <v>0</v>
      </c>
      <c r="P1348" s="14"/>
      <c r="Q1348" s="14"/>
      <c r="R1348" s="54"/>
      <c r="S1348" s="2"/>
      <c r="T1348" s="2"/>
    </row>
    <row r="1349" spans="1:20" x14ac:dyDescent="0.35">
      <c r="A1349" s="33">
        <v>43867</v>
      </c>
      <c r="B1349" s="10">
        <v>0.58333333333333404</v>
      </c>
      <c r="C1349" s="18" t="s">
        <v>17</v>
      </c>
      <c r="D1349" s="51">
        <v>455.94326782226563</v>
      </c>
      <c r="E1349" s="52">
        <v>0</v>
      </c>
      <c r="F1349" s="53">
        <v>455.94326782226563</v>
      </c>
      <c r="G1349" s="101">
        <v>0</v>
      </c>
      <c r="H1349" s="17">
        <v>1.4971467566090537</v>
      </c>
      <c r="I1349" s="111">
        <v>1.1135542991140566</v>
      </c>
      <c r="J1349" s="112" t="str">
        <f t="shared" si="212"/>
        <v>No</v>
      </c>
      <c r="K1349" s="146" t="b">
        <f t="shared" si="211"/>
        <v>0</v>
      </c>
      <c r="L1349" s="107">
        <f>IF(H1349&lt;I1349,D1349-F1349,0)</f>
        <v>0</v>
      </c>
      <c r="M1349" s="27">
        <f t="shared" si="213"/>
        <v>0</v>
      </c>
      <c r="N1349" s="27">
        <v>0</v>
      </c>
      <c r="O1349" s="41">
        <f t="shared" si="214"/>
        <v>0</v>
      </c>
      <c r="P1349" s="14"/>
      <c r="Q1349" s="14"/>
      <c r="R1349" s="54"/>
      <c r="S1349" s="2"/>
      <c r="T1349" s="2"/>
    </row>
    <row r="1350" spans="1:20" x14ac:dyDescent="0.35">
      <c r="A1350" s="33">
        <v>43867</v>
      </c>
      <c r="B1350" s="10">
        <v>0.58333333333333404</v>
      </c>
      <c r="C1350" s="18" t="s">
        <v>16</v>
      </c>
      <c r="D1350" s="51">
        <v>850</v>
      </c>
      <c r="E1350" s="52">
        <v>26456.815048256842</v>
      </c>
      <c r="F1350" s="53">
        <v>850</v>
      </c>
      <c r="G1350" s="101">
        <v>26456.815048256842</v>
      </c>
      <c r="H1350" s="17">
        <v>1.4971467566090537</v>
      </c>
      <c r="I1350" s="111">
        <v>1.1135542991140566</v>
      </c>
      <c r="J1350" s="112" t="str">
        <f t="shared" si="212"/>
        <v>No</v>
      </c>
      <c r="K1350" s="146" t="b">
        <f t="shared" si="211"/>
        <v>0</v>
      </c>
      <c r="L1350" s="107">
        <f>IF(H1350&lt;I1350,D1350-F1350,0)</f>
        <v>0</v>
      </c>
      <c r="M1350" s="27">
        <f t="shared" si="213"/>
        <v>0</v>
      </c>
      <c r="N1350" s="27">
        <v>31.125664762655109</v>
      </c>
      <c r="O1350" s="41">
        <f t="shared" si="214"/>
        <v>0</v>
      </c>
      <c r="P1350" s="14"/>
      <c r="Q1350" s="14"/>
      <c r="R1350" s="54"/>
      <c r="S1350" s="2"/>
      <c r="T1350" s="2"/>
    </row>
    <row r="1351" spans="1:20" x14ac:dyDescent="0.35">
      <c r="A1351" s="33">
        <v>43867</v>
      </c>
      <c r="B1351" s="10">
        <v>0.58333333333333404</v>
      </c>
      <c r="C1351" s="18" t="s">
        <v>15</v>
      </c>
      <c r="D1351" s="51">
        <v>651.3475341796875</v>
      </c>
      <c r="E1351" s="52">
        <v>0</v>
      </c>
      <c r="F1351" s="53">
        <v>651.3475341796875</v>
      </c>
      <c r="G1351" s="101">
        <v>0</v>
      </c>
      <c r="H1351" s="17">
        <v>1.4971467566090537</v>
      </c>
      <c r="I1351" s="111">
        <v>1.1135542991140566</v>
      </c>
      <c r="J1351" s="112" t="str">
        <f t="shared" si="212"/>
        <v>No</v>
      </c>
      <c r="K1351" s="146" t="b">
        <f t="shared" si="211"/>
        <v>0</v>
      </c>
      <c r="L1351" s="107">
        <f>IF(H1351&lt;I1351,D1351-F1351,0)</f>
        <v>0</v>
      </c>
      <c r="M1351" s="27">
        <f t="shared" si="213"/>
        <v>0</v>
      </c>
      <c r="N1351" s="27">
        <v>0</v>
      </c>
      <c r="O1351" s="41">
        <f t="shared" si="214"/>
        <v>0</v>
      </c>
      <c r="P1351" s="14"/>
      <c r="Q1351" s="14"/>
      <c r="R1351" s="54"/>
      <c r="S1351" s="2"/>
      <c r="T1351" s="2"/>
    </row>
    <row r="1352" spans="1:20" x14ac:dyDescent="0.35">
      <c r="A1352" s="33">
        <v>43867</v>
      </c>
      <c r="B1352" s="10">
        <v>0.625</v>
      </c>
      <c r="C1352" s="18" t="s">
        <v>24</v>
      </c>
      <c r="D1352" s="51">
        <v>1000</v>
      </c>
      <c r="E1352" s="52">
        <v>31044.415993697065</v>
      </c>
      <c r="F1352" s="53">
        <v>1000</v>
      </c>
      <c r="G1352" s="101">
        <v>31044.415993697065</v>
      </c>
      <c r="H1352" s="17">
        <v>1.5707101353551103</v>
      </c>
      <c r="I1352" s="111">
        <v>1.1125154281318259</v>
      </c>
      <c r="J1352" s="112" t="str">
        <f t="shared" si="212"/>
        <v>No</v>
      </c>
      <c r="K1352" s="146" t="b">
        <f>OR(($D$1359-$F$1359)&gt;0,($D$1361-$F$1361)&gt;0)</f>
        <v>1</v>
      </c>
      <c r="L1352" s="107">
        <f>D1352-F1352</f>
        <v>0</v>
      </c>
      <c r="M1352" s="27">
        <f t="shared" si="213"/>
        <v>0</v>
      </c>
      <c r="N1352" s="27">
        <v>31.044415993697065</v>
      </c>
      <c r="O1352" s="41">
        <f t="shared" si="214"/>
        <v>0</v>
      </c>
      <c r="P1352" s="14"/>
      <c r="Q1352" s="14"/>
      <c r="R1352" s="54"/>
      <c r="S1352" s="2"/>
      <c r="T1352" s="2"/>
    </row>
    <row r="1353" spans="1:20" x14ac:dyDescent="0.35">
      <c r="A1353" s="33">
        <v>43867</v>
      </c>
      <c r="B1353" s="10">
        <v>0.625</v>
      </c>
      <c r="C1353" s="18" t="s">
        <v>23</v>
      </c>
      <c r="D1353" s="51">
        <v>594.99999999958982</v>
      </c>
      <c r="E1353" s="52">
        <v>30785.7125270617</v>
      </c>
      <c r="F1353" s="53">
        <v>594.99999999959778</v>
      </c>
      <c r="G1353" s="101">
        <v>30785.712527062111</v>
      </c>
      <c r="H1353" s="17">
        <v>1.5707101353551103</v>
      </c>
      <c r="I1353" s="111">
        <v>1.1125154281318259</v>
      </c>
      <c r="J1353" s="112" t="str">
        <f t="shared" si="212"/>
        <v>No</v>
      </c>
      <c r="K1353" s="146" t="b">
        <f t="shared" ref="K1353:K1361" si="215">OR(($D$1359-$F$1359)&gt;0,($D$1361-$F$1361)&gt;0)</f>
        <v>1</v>
      </c>
      <c r="L1353" s="107">
        <f t="shared" ref="L1353:L1361" si="216">D1353-F1353</f>
        <v>-7.9580786405131221E-12</v>
      </c>
      <c r="M1353" s="27">
        <f t="shared" si="213"/>
        <v>5.4274096328299496E-11</v>
      </c>
      <c r="N1353" s="27">
        <v>51.740693322828442</v>
      </c>
      <c r="O1353" s="41">
        <f t="shared" si="214"/>
        <v>-4.1175650637774094E-10</v>
      </c>
      <c r="P1353" s="14"/>
      <c r="Q1353" s="14"/>
      <c r="R1353" s="54"/>
      <c r="S1353" s="2"/>
      <c r="T1353" s="2"/>
    </row>
    <row r="1354" spans="1:20" x14ac:dyDescent="0.35">
      <c r="A1354" s="33">
        <v>43867</v>
      </c>
      <c r="B1354" s="10">
        <v>0.625</v>
      </c>
      <c r="C1354" s="18" t="s">
        <v>22</v>
      </c>
      <c r="D1354" s="51">
        <v>680</v>
      </c>
      <c r="E1354" s="52">
        <v>35183.671459523342</v>
      </c>
      <c r="F1354" s="53">
        <v>680</v>
      </c>
      <c r="G1354" s="101">
        <v>35183.671459523342</v>
      </c>
      <c r="H1354" s="17">
        <v>1.5707101353551103</v>
      </c>
      <c r="I1354" s="111">
        <v>1.1125154281318259</v>
      </c>
      <c r="J1354" s="112" t="str">
        <f t="shared" si="212"/>
        <v>No</v>
      </c>
      <c r="K1354" s="146" t="b">
        <f t="shared" si="215"/>
        <v>1</v>
      </c>
      <c r="L1354" s="107">
        <f t="shared" si="216"/>
        <v>0</v>
      </c>
      <c r="M1354" s="27">
        <f t="shared" si="213"/>
        <v>0</v>
      </c>
      <c r="N1354" s="27">
        <v>51.740693322828442</v>
      </c>
      <c r="O1354" s="41">
        <f t="shared" si="214"/>
        <v>0</v>
      </c>
      <c r="P1354" s="14"/>
      <c r="Q1354" s="14"/>
      <c r="R1354" s="54"/>
      <c r="S1354" s="2"/>
      <c r="T1354" s="2"/>
    </row>
    <row r="1355" spans="1:20" x14ac:dyDescent="0.35">
      <c r="A1355" s="33">
        <v>43867</v>
      </c>
      <c r="B1355" s="10">
        <v>0.625</v>
      </c>
      <c r="C1355" s="18" t="s">
        <v>21</v>
      </c>
      <c r="D1355" s="51">
        <v>0</v>
      </c>
      <c r="E1355" s="52">
        <v>0</v>
      </c>
      <c r="F1355" s="53">
        <v>0</v>
      </c>
      <c r="G1355" s="101">
        <v>0</v>
      </c>
      <c r="H1355" s="17">
        <v>1.5707101353551103</v>
      </c>
      <c r="I1355" s="111">
        <v>1.1125154281318259</v>
      </c>
      <c r="J1355" s="112" t="str">
        <f t="shared" si="212"/>
        <v>No</v>
      </c>
      <c r="K1355" s="146" t="b">
        <f t="shared" si="215"/>
        <v>1</v>
      </c>
      <c r="L1355" s="107">
        <f t="shared" si="216"/>
        <v>0</v>
      </c>
      <c r="M1355" s="27">
        <f t="shared" si="213"/>
        <v>0</v>
      </c>
      <c r="N1355" s="27">
        <v>72.436970651959811</v>
      </c>
      <c r="O1355" s="41">
        <f t="shared" si="214"/>
        <v>0</v>
      </c>
      <c r="P1355" s="14"/>
      <c r="Q1355" s="14"/>
      <c r="R1355" s="54"/>
      <c r="S1355" s="2"/>
      <c r="T1355" s="2"/>
    </row>
    <row r="1356" spans="1:20" x14ac:dyDescent="0.35">
      <c r="A1356" s="33">
        <v>43867</v>
      </c>
      <c r="B1356" s="10">
        <v>0.625</v>
      </c>
      <c r="C1356" s="18" t="s">
        <v>20</v>
      </c>
      <c r="D1356" s="51">
        <v>510.00000000000006</v>
      </c>
      <c r="E1356" s="52">
        <v>36942.855032499509</v>
      </c>
      <c r="F1356" s="53">
        <v>510.00000000000006</v>
      </c>
      <c r="G1356" s="101">
        <v>36942.855032499509</v>
      </c>
      <c r="H1356" s="17">
        <v>1.5707101353551103</v>
      </c>
      <c r="I1356" s="111">
        <v>1.1125154281318259</v>
      </c>
      <c r="J1356" s="112" t="str">
        <f t="shared" si="212"/>
        <v>No</v>
      </c>
      <c r="K1356" s="146" t="b">
        <f t="shared" si="215"/>
        <v>1</v>
      </c>
      <c r="L1356" s="107">
        <f t="shared" si="216"/>
        <v>0</v>
      </c>
      <c r="M1356" s="27">
        <f t="shared" si="213"/>
        <v>0</v>
      </c>
      <c r="N1356" s="27">
        <v>72.436970651959811</v>
      </c>
      <c r="O1356" s="41">
        <f t="shared" si="214"/>
        <v>0</v>
      </c>
      <c r="P1356" s="14"/>
      <c r="Q1356" s="14"/>
      <c r="R1356" s="54"/>
      <c r="S1356" s="2"/>
      <c r="T1356" s="2"/>
    </row>
    <row r="1357" spans="1:20" x14ac:dyDescent="0.35">
      <c r="A1357" s="33">
        <v>43867</v>
      </c>
      <c r="B1357" s="10">
        <v>0.625</v>
      </c>
      <c r="C1357" s="18" t="s">
        <v>19</v>
      </c>
      <c r="D1357" s="51">
        <v>680</v>
      </c>
      <c r="E1357" s="52">
        <v>21110.202875714003</v>
      </c>
      <c r="F1357" s="53">
        <v>680</v>
      </c>
      <c r="G1357" s="101">
        <v>21110.202875714003</v>
      </c>
      <c r="H1357" s="17">
        <v>1.5707101353551103</v>
      </c>
      <c r="I1357" s="111">
        <v>1.1125154281318259</v>
      </c>
      <c r="J1357" s="112" t="str">
        <f t="shared" si="212"/>
        <v>No</v>
      </c>
      <c r="K1357" s="146" t="b">
        <f t="shared" si="215"/>
        <v>1</v>
      </c>
      <c r="L1357" s="107">
        <f t="shared" si="216"/>
        <v>0</v>
      </c>
      <c r="M1357" s="27">
        <f t="shared" si="213"/>
        <v>0</v>
      </c>
      <c r="N1357" s="27">
        <v>31.044415993697065</v>
      </c>
      <c r="O1357" s="41">
        <f t="shared" si="214"/>
        <v>0</v>
      </c>
      <c r="P1357" s="14"/>
      <c r="Q1357" s="14"/>
      <c r="R1357" s="54"/>
      <c r="S1357" s="2"/>
      <c r="T1357" s="2"/>
    </row>
    <row r="1358" spans="1:20" x14ac:dyDescent="0.35">
      <c r="A1358" s="33">
        <v>43867</v>
      </c>
      <c r="B1358" s="10">
        <v>0.625</v>
      </c>
      <c r="C1358" s="18" t="s">
        <v>18</v>
      </c>
      <c r="D1358" s="51">
        <v>172.17617421978622</v>
      </c>
      <c r="E1358" s="52">
        <v>12471.920478925374</v>
      </c>
      <c r="F1358" s="53">
        <v>181.36660235884301</v>
      </c>
      <c r="G1358" s="101">
        <v>13137.647252313176</v>
      </c>
      <c r="H1358" s="17">
        <v>1.5707101353551103</v>
      </c>
      <c r="I1358" s="111">
        <v>1.1125154281318259</v>
      </c>
      <c r="J1358" s="112" t="str">
        <f t="shared" si="212"/>
        <v>No</v>
      </c>
      <c r="K1358" s="146" t="b">
        <f t="shared" si="215"/>
        <v>1</v>
      </c>
      <c r="L1358" s="107">
        <f t="shared" si="216"/>
        <v>-9.1904281390567917</v>
      </c>
      <c r="M1358" s="27">
        <f t="shared" si="213"/>
        <v>62.67871990836732</v>
      </c>
      <c r="N1358" s="27">
        <v>72.436970651959811</v>
      </c>
      <c r="O1358" s="41">
        <f t="shared" si="214"/>
        <v>-665.7267733878025</v>
      </c>
      <c r="P1358" s="14"/>
      <c r="Q1358" s="14"/>
      <c r="R1358" s="54"/>
      <c r="S1358" s="2"/>
      <c r="T1358" s="2"/>
    </row>
    <row r="1359" spans="1:20" x14ac:dyDescent="0.35">
      <c r="A1359" s="33">
        <v>43867</v>
      </c>
      <c r="B1359" s="10">
        <v>0.625</v>
      </c>
      <c r="C1359" s="18" t="s">
        <v>17</v>
      </c>
      <c r="D1359" s="51">
        <v>478.34637451171875</v>
      </c>
      <c r="E1359" s="52">
        <v>0</v>
      </c>
      <c r="F1359" s="53">
        <v>478.34637451171875</v>
      </c>
      <c r="G1359" s="101">
        <v>0</v>
      </c>
      <c r="H1359" s="17">
        <v>1.5707101353551103</v>
      </c>
      <c r="I1359" s="111">
        <v>1.1125154281318259</v>
      </c>
      <c r="J1359" s="112" t="str">
        <f t="shared" si="212"/>
        <v>No</v>
      </c>
      <c r="K1359" s="146" t="b">
        <f t="shared" si="215"/>
        <v>1</v>
      </c>
      <c r="L1359" s="107">
        <f t="shared" si="216"/>
        <v>0</v>
      </c>
      <c r="M1359" s="27">
        <f t="shared" si="213"/>
        <v>0</v>
      </c>
      <c r="N1359" s="27">
        <v>0</v>
      </c>
      <c r="O1359" s="41">
        <f t="shared" si="214"/>
        <v>0</v>
      </c>
      <c r="P1359" s="14"/>
      <c r="Q1359" s="14"/>
      <c r="R1359" s="54"/>
      <c r="S1359" s="2"/>
      <c r="T1359" s="2"/>
    </row>
    <row r="1360" spans="1:20" x14ac:dyDescent="0.35">
      <c r="A1360" s="33">
        <v>43867</v>
      </c>
      <c r="B1360" s="10">
        <v>0.625</v>
      </c>
      <c r="C1360" s="18" t="s">
        <v>16</v>
      </c>
      <c r="D1360" s="51">
        <v>850</v>
      </c>
      <c r="E1360" s="52">
        <v>26387.753594642505</v>
      </c>
      <c r="F1360" s="53">
        <v>850</v>
      </c>
      <c r="G1360" s="101">
        <v>26387.753594642505</v>
      </c>
      <c r="H1360" s="17">
        <v>1.5707101353551103</v>
      </c>
      <c r="I1360" s="111">
        <v>1.1125154281318259</v>
      </c>
      <c r="J1360" s="112" t="str">
        <f t="shared" si="212"/>
        <v>No</v>
      </c>
      <c r="K1360" s="146" t="b">
        <f t="shared" si="215"/>
        <v>1</v>
      </c>
      <c r="L1360" s="107">
        <f t="shared" si="216"/>
        <v>0</v>
      </c>
      <c r="M1360" s="27">
        <f t="shared" si="213"/>
        <v>0</v>
      </c>
      <c r="N1360" s="27">
        <v>31.044415993697065</v>
      </c>
      <c r="O1360" s="41">
        <f t="shared" si="214"/>
        <v>0</v>
      </c>
      <c r="P1360" s="14"/>
      <c r="Q1360" s="14"/>
      <c r="R1360" s="54"/>
      <c r="S1360" s="2"/>
      <c r="T1360" s="2"/>
    </row>
    <row r="1361" spans="1:20" x14ac:dyDescent="0.35">
      <c r="A1361" s="33">
        <v>43867</v>
      </c>
      <c r="B1361" s="10">
        <v>0.625</v>
      </c>
      <c r="C1361" s="18" t="s">
        <v>15</v>
      </c>
      <c r="D1361" s="51">
        <v>683.3519287109375</v>
      </c>
      <c r="E1361" s="52">
        <v>0</v>
      </c>
      <c r="F1361" s="53">
        <v>674.16150057173343</v>
      </c>
      <c r="G1361" s="101">
        <v>0</v>
      </c>
      <c r="H1361" s="17">
        <v>1.5707101353551103</v>
      </c>
      <c r="I1361" s="111">
        <v>1.1125154281318259</v>
      </c>
      <c r="J1361" s="112" t="str">
        <f t="shared" si="212"/>
        <v>No</v>
      </c>
      <c r="K1361" s="146" t="b">
        <f t="shared" si="215"/>
        <v>1</v>
      </c>
      <c r="L1361" s="107">
        <f t="shared" si="216"/>
        <v>9.190428139204073</v>
      </c>
      <c r="M1361" s="27">
        <f t="shared" si="213"/>
        <v>62.678719909371779</v>
      </c>
      <c r="N1361" s="27">
        <v>0</v>
      </c>
      <c r="O1361" s="41">
        <f t="shared" si="214"/>
        <v>0</v>
      </c>
      <c r="P1361" s="14"/>
      <c r="Q1361" s="14"/>
      <c r="R1361" s="54"/>
      <c r="S1361" s="2"/>
      <c r="T1361" s="2"/>
    </row>
    <row r="1362" spans="1:20" x14ac:dyDescent="0.35">
      <c r="A1362" s="33">
        <v>43867</v>
      </c>
      <c r="B1362" s="10">
        <v>0.66666666666666696</v>
      </c>
      <c r="C1362" s="18" t="s">
        <v>24</v>
      </c>
      <c r="D1362" s="51">
        <v>1000</v>
      </c>
      <c r="E1362" s="52">
        <v>31221.686035060076</v>
      </c>
      <c r="F1362" s="53">
        <v>1000</v>
      </c>
      <c r="G1362" s="101">
        <v>31221.686035060076</v>
      </c>
      <c r="H1362" s="17">
        <v>1.289754818951786</v>
      </c>
      <c r="I1362" s="111">
        <v>0.97977889413941865</v>
      </c>
      <c r="J1362" s="112" t="str">
        <f t="shared" si="212"/>
        <v>No</v>
      </c>
      <c r="K1362" s="146" t="b">
        <f>OR(($D$1369-$F$1369)&gt;0,($D$1371-$F$1371)&gt;0)</f>
        <v>0</v>
      </c>
      <c r="L1362" s="107">
        <f>IF(H1362&lt;I1362,D1362-F1362,0)</f>
        <v>0</v>
      </c>
      <c r="M1362" s="27">
        <f t="shared" si="213"/>
        <v>0</v>
      </c>
      <c r="N1362" s="27">
        <v>31.221686035060078</v>
      </c>
      <c r="O1362" s="41">
        <f t="shared" si="214"/>
        <v>0</v>
      </c>
      <c r="P1362" s="14"/>
      <c r="Q1362" s="14"/>
      <c r="R1362" s="54"/>
      <c r="S1362" s="2"/>
      <c r="T1362" s="2"/>
    </row>
    <row r="1363" spans="1:20" x14ac:dyDescent="0.35">
      <c r="A1363" s="33">
        <v>43867</v>
      </c>
      <c r="B1363" s="10">
        <v>0.66666666666666696</v>
      </c>
      <c r="C1363" s="18" t="s">
        <v>23</v>
      </c>
      <c r="D1363" s="51">
        <v>594.99999999976512</v>
      </c>
      <c r="E1363" s="52">
        <v>30961.505318089014</v>
      </c>
      <c r="F1363" s="53">
        <v>594.99999999976512</v>
      </c>
      <c r="G1363" s="101">
        <v>30961.505318089014</v>
      </c>
      <c r="H1363" s="17">
        <v>1.289754818951786</v>
      </c>
      <c r="I1363" s="111">
        <v>0.97977889413941865</v>
      </c>
      <c r="J1363" s="112" t="str">
        <f t="shared" si="212"/>
        <v>No</v>
      </c>
      <c r="K1363" s="146" t="b">
        <f t="shared" ref="K1363:K1371" si="217">OR(($D$1369-$F$1369)&gt;0,($D$1371-$F$1371)&gt;0)</f>
        <v>0</v>
      </c>
      <c r="L1363" s="107">
        <f>IF(H1363&lt;I1363,D1363-F1363,0)</f>
        <v>0</v>
      </c>
      <c r="M1363" s="27">
        <f t="shared" si="213"/>
        <v>0</v>
      </c>
      <c r="N1363" s="27">
        <v>52.036143391766785</v>
      </c>
      <c r="O1363" s="41">
        <f t="shared" si="214"/>
        <v>0</v>
      </c>
      <c r="P1363" s="14"/>
      <c r="Q1363" s="14"/>
      <c r="R1363" s="54"/>
      <c r="S1363" s="2"/>
      <c r="T1363" s="2"/>
    </row>
    <row r="1364" spans="1:20" x14ac:dyDescent="0.35">
      <c r="A1364" s="33">
        <v>43867</v>
      </c>
      <c r="B1364" s="10">
        <v>0.66666666666666696</v>
      </c>
      <c r="C1364" s="18" t="s">
        <v>22</v>
      </c>
      <c r="D1364" s="51">
        <v>680</v>
      </c>
      <c r="E1364" s="52">
        <v>35384.577506401416</v>
      </c>
      <c r="F1364" s="53">
        <v>680</v>
      </c>
      <c r="G1364" s="101">
        <v>35384.577506401416</v>
      </c>
      <c r="H1364" s="17">
        <v>1.289754818951786</v>
      </c>
      <c r="I1364" s="111">
        <v>0.97977889413941865</v>
      </c>
      <c r="J1364" s="112" t="str">
        <f t="shared" si="212"/>
        <v>No</v>
      </c>
      <c r="K1364" s="146" t="b">
        <f t="shared" si="217"/>
        <v>0</v>
      </c>
      <c r="L1364" s="107">
        <f>IF(H1364&lt;I1364,D1364-F1364,0)</f>
        <v>0</v>
      </c>
      <c r="M1364" s="27">
        <f t="shared" si="213"/>
        <v>0</v>
      </c>
      <c r="N1364" s="27">
        <v>52.036143391766785</v>
      </c>
      <c r="O1364" s="41">
        <f t="shared" si="214"/>
        <v>0</v>
      </c>
      <c r="P1364" s="14"/>
      <c r="Q1364" s="14"/>
      <c r="R1364" s="54"/>
      <c r="S1364" s="2"/>
      <c r="T1364" s="2"/>
    </row>
    <row r="1365" spans="1:20" x14ac:dyDescent="0.35">
      <c r="A1365" s="33">
        <v>43867</v>
      </c>
      <c r="B1365" s="10">
        <v>0.66666666666666696</v>
      </c>
      <c r="C1365" s="18" t="s">
        <v>21</v>
      </c>
      <c r="D1365" s="51">
        <v>0</v>
      </c>
      <c r="E1365" s="52">
        <v>0</v>
      </c>
      <c r="F1365" s="53">
        <v>0</v>
      </c>
      <c r="G1365" s="101">
        <v>0</v>
      </c>
      <c r="H1365" s="17">
        <v>1.289754818951786</v>
      </c>
      <c r="I1365" s="111">
        <v>0.97977889413941865</v>
      </c>
      <c r="J1365" s="112" t="str">
        <f t="shared" si="212"/>
        <v>No</v>
      </c>
      <c r="K1365" s="146" t="b">
        <f t="shared" si="217"/>
        <v>0</v>
      </c>
      <c r="L1365" s="107">
        <f>IF(H1365&lt;I1365,D1365-F1365,0)</f>
        <v>0</v>
      </c>
      <c r="M1365" s="27">
        <f t="shared" si="213"/>
        <v>0</v>
      </c>
      <c r="N1365" s="27">
        <v>72.850600748473511</v>
      </c>
      <c r="O1365" s="41">
        <f t="shared" si="214"/>
        <v>0</v>
      </c>
      <c r="P1365" s="14"/>
      <c r="Q1365" s="14"/>
      <c r="R1365" s="54"/>
      <c r="S1365" s="2"/>
      <c r="T1365" s="2"/>
    </row>
    <row r="1366" spans="1:20" x14ac:dyDescent="0.35">
      <c r="A1366" s="33">
        <v>43867</v>
      </c>
      <c r="B1366" s="10">
        <v>0.66666666666666696</v>
      </c>
      <c r="C1366" s="18" t="s">
        <v>20</v>
      </c>
      <c r="D1366" s="51">
        <v>510.00000000000006</v>
      </c>
      <c r="E1366" s="52">
        <v>37153.806381721493</v>
      </c>
      <c r="F1366" s="53">
        <v>510.00000000000006</v>
      </c>
      <c r="G1366" s="101">
        <v>37153.806381721493</v>
      </c>
      <c r="H1366" s="17">
        <v>1.289754818951786</v>
      </c>
      <c r="I1366" s="111">
        <v>0.97977889413941865</v>
      </c>
      <c r="J1366" s="112" t="str">
        <f t="shared" si="212"/>
        <v>No</v>
      </c>
      <c r="K1366" s="146" t="b">
        <f t="shared" si="217"/>
        <v>0</v>
      </c>
      <c r="L1366" s="107">
        <f>IF(H1366&lt;I1366,D1366-F1366,0)</f>
        <v>0</v>
      </c>
      <c r="M1366" s="27">
        <f t="shared" si="213"/>
        <v>0</v>
      </c>
      <c r="N1366" s="27">
        <v>72.850600748473511</v>
      </c>
      <c r="O1366" s="41">
        <f t="shared" si="214"/>
        <v>0</v>
      </c>
      <c r="P1366" s="14"/>
      <c r="Q1366" s="14"/>
      <c r="R1366" s="54"/>
      <c r="S1366" s="2"/>
      <c r="T1366" s="2"/>
    </row>
    <row r="1367" spans="1:20" x14ac:dyDescent="0.35">
      <c r="A1367" s="33">
        <v>43867</v>
      </c>
      <c r="B1367" s="10">
        <v>0.66666666666666696</v>
      </c>
      <c r="C1367" s="18" t="s">
        <v>19</v>
      </c>
      <c r="D1367" s="51">
        <v>680</v>
      </c>
      <c r="E1367" s="52">
        <v>21230.746503840852</v>
      </c>
      <c r="F1367" s="53">
        <v>680</v>
      </c>
      <c r="G1367" s="101">
        <v>21230.746503840852</v>
      </c>
      <c r="H1367" s="17">
        <v>1.289754818951786</v>
      </c>
      <c r="I1367" s="111">
        <v>0.97977889413941865</v>
      </c>
      <c r="J1367" s="112" t="str">
        <f t="shared" si="212"/>
        <v>No</v>
      </c>
      <c r="K1367" s="146" t="b">
        <f t="shared" si="217"/>
        <v>0</v>
      </c>
      <c r="L1367" s="107">
        <f>IF(H1367&lt;I1367,D1367-F1367,0)</f>
        <v>0</v>
      </c>
      <c r="M1367" s="27">
        <f t="shared" si="213"/>
        <v>0</v>
      </c>
      <c r="N1367" s="27">
        <v>31.221686035060078</v>
      </c>
      <c r="O1367" s="41">
        <f t="shared" si="214"/>
        <v>0</v>
      </c>
      <c r="P1367" s="14"/>
      <c r="Q1367" s="14"/>
      <c r="R1367" s="54"/>
      <c r="S1367" s="2"/>
      <c r="T1367" s="2"/>
    </row>
    <row r="1368" spans="1:20" x14ac:dyDescent="0.35">
      <c r="A1368" s="33">
        <v>43867</v>
      </c>
      <c r="B1368" s="10">
        <v>0.66666666666666696</v>
      </c>
      <c r="C1368" s="18" t="s">
        <v>18</v>
      </c>
      <c r="D1368" s="51">
        <v>318.83316236234219</v>
      </c>
      <c r="E1368" s="52">
        <v>23227.187416632223</v>
      </c>
      <c r="F1368" s="53">
        <v>318.83316236234219</v>
      </c>
      <c r="G1368" s="101">
        <v>23227.187416632223</v>
      </c>
      <c r="H1368" s="17">
        <v>1.289754818951786</v>
      </c>
      <c r="I1368" s="111">
        <v>0.97977889413941865</v>
      </c>
      <c r="J1368" s="112" t="str">
        <f t="shared" si="212"/>
        <v>No</v>
      </c>
      <c r="K1368" s="146" t="b">
        <f t="shared" si="217"/>
        <v>0</v>
      </c>
      <c r="L1368" s="107">
        <f>IF(H1368&lt;I1368,D1368-F1368,0)</f>
        <v>0</v>
      </c>
      <c r="M1368" s="27">
        <f t="shared" si="213"/>
        <v>0</v>
      </c>
      <c r="N1368" s="27">
        <v>72.850600748473511</v>
      </c>
      <c r="O1368" s="41">
        <f t="shared" si="214"/>
        <v>0</v>
      </c>
      <c r="P1368" s="14"/>
      <c r="Q1368" s="14"/>
      <c r="R1368" s="54"/>
      <c r="S1368" s="2"/>
      <c r="T1368" s="2"/>
    </row>
    <row r="1369" spans="1:20" x14ac:dyDescent="0.35">
      <c r="A1369" s="33">
        <v>43867</v>
      </c>
      <c r="B1369" s="10">
        <v>0.66666666666666696</v>
      </c>
      <c r="C1369" s="18" t="s">
        <v>17</v>
      </c>
      <c r="D1369" s="51">
        <v>392.7838134765625</v>
      </c>
      <c r="E1369" s="52">
        <v>0</v>
      </c>
      <c r="F1369" s="53">
        <v>392.7838134765625</v>
      </c>
      <c r="G1369" s="101">
        <v>0</v>
      </c>
      <c r="H1369" s="17">
        <v>1.289754818951786</v>
      </c>
      <c r="I1369" s="111">
        <v>0.97977889413941865</v>
      </c>
      <c r="J1369" s="112" t="str">
        <f t="shared" si="212"/>
        <v>No</v>
      </c>
      <c r="K1369" s="146" t="b">
        <f t="shared" si="217"/>
        <v>0</v>
      </c>
      <c r="L1369" s="107">
        <f>IF(H1369&lt;I1369,D1369-F1369,0)</f>
        <v>0</v>
      </c>
      <c r="M1369" s="27">
        <f t="shared" si="213"/>
        <v>0</v>
      </c>
      <c r="N1369" s="27">
        <v>0</v>
      </c>
      <c r="O1369" s="41">
        <f t="shared" si="214"/>
        <v>0</v>
      </c>
      <c r="P1369" s="14"/>
      <c r="Q1369" s="14"/>
      <c r="R1369" s="54"/>
      <c r="S1369" s="2"/>
      <c r="T1369" s="2"/>
    </row>
    <row r="1370" spans="1:20" x14ac:dyDescent="0.35">
      <c r="A1370" s="33">
        <v>43867</v>
      </c>
      <c r="B1370" s="10">
        <v>0.66666666666666696</v>
      </c>
      <c r="C1370" s="18" t="s">
        <v>16</v>
      </c>
      <c r="D1370" s="51">
        <v>850</v>
      </c>
      <c r="E1370" s="52">
        <v>26538.433129801066</v>
      </c>
      <c r="F1370" s="53">
        <v>850</v>
      </c>
      <c r="G1370" s="101">
        <v>26538.433129801066</v>
      </c>
      <c r="H1370" s="17">
        <v>1.289754818951786</v>
      </c>
      <c r="I1370" s="111">
        <v>0.97977889413941865</v>
      </c>
      <c r="J1370" s="112" t="str">
        <f t="shared" si="212"/>
        <v>No</v>
      </c>
      <c r="K1370" s="146" t="b">
        <f t="shared" si="217"/>
        <v>0</v>
      </c>
      <c r="L1370" s="107">
        <f>IF(H1370&lt;I1370,D1370-F1370,0)</f>
        <v>0</v>
      </c>
      <c r="M1370" s="27">
        <f t="shared" si="213"/>
        <v>0</v>
      </c>
      <c r="N1370" s="27">
        <v>31.221686035060078</v>
      </c>
      <c r="O1370" s="41">
        <f t="shared" si="214"/>
        <v>0</v>
      </c>
      <c r="P1370" s="14"/>
      <c r="Q1370" s="14"/>
      <c r="R1370" s="54"/>
      <c r="S1370" s="2"/>
      <c r="T1370" s="2"/>
    </row>
    <row r="1371" spans="1:20" x14ac:dyDescent="0.35">
      <c r="A1371" s="33">
        <v>43867</v>
      </c>
      <c r="B1371" s="10">
        <v>0.66666666666666696</v>
      </c>
      <c r="C1371" s="18" t="s">
        <v>15</v>
      </c>
      <c r="D1371" s="51">
        <v>561.1197509765625</v>
      </c>
      <c r="E1371" s="52">
        <v>0</v>
      </c>
      <c r="F1371" s="53">
        <v>561.1197509765625</v>
      </c>
      <c r="G1371" s="101">
        <v>0</v>
      </c>
      <c r="H1371" s="17">
        <v>1.289754818951786</v>
      </c>
      <c r="I1371" s="111">
        <v>0.97977889413941865</v>
      </c>
      <c r="J1371" s="112" t="str">
        <f t="shared" si="212"/>
        <v>No</v>
      </c>
      <c r="K1371" s="146" t="b">
        <f t="shared" si="217"/>
        <v>0</v>
      </c>
      <c r="L1371" s="107">
        <f>IF(H1371&lt;I1371,D1371-F1371,0)</f>
        <v>0</v>
      </c>
      <c r="M1371" s="27">
        <f t="shared" si="213"/>
        <v>0</v>
      </c>
      <c r="N1371" s="27">
        <v>0</v>
      </c>
      <c r="O1371" s="41">
        <f t="shared" si="214"/>
        <v>0</v>
      </c>
      <c r="P1371" s="14"/>
      <c r="Q1371" s="14"/>
      <c r="R1371" s="54"/>
      <c r="S1371" s="2"/>
      <c r="T1371" s="2"/>
    </row>
    <row r="1372" spans="1:20" x14ac:dyDescent="0.35">
      <c r="A1372" s="33">
        <v>43867</v>
      </c>
      <c r="B1372" s="10">
        <v>0.70833333333333404</v>
      </c>
      <c r="C1372" s="18" t="s">
        <v>24</v>
      </c>
      <c r="D1372" s="51">
        <v>1000</v>
      </c>
      <c r="E1372" s="52">
        <v>31546.681110892259</v>
      </c>
      <c r="F1372" s="53">
        <v>1000</v>
      </c>
      <c r="G1372" s="101">
        <v>31546.681110892259</v>
      </c>
      <c r="H1372" s="17">
        <v>1.0946924075367241</v>
      </c>
      <c r="I1372" s="111">
        <v>0.93784781776756776</v>
      </c>
      <c r="J1372" s="112" t="str">
        <f t="shared" si="212"/>
        <v>No</v>
      </c>
      <c r="K1372" s="146" t="b">
        <f>OR(($D$1379-$F$1379)&gt;0,($D$1381-$F$1381)&gt;0)</f>
        <v>0</v>
      </c>
      <c r="L1372" s="107">
        <f>IF(H1372&lt;I1372,D1372-F1372,0)</f>
        <v>0</v>
      </c>
      <c r="M1372" s="27">
        <f t="shared" si="213"/>
        <v>0</v>
      </c>
      <c r="N1372" s="27">
        <v>31.546681110892258</v>
      </c>
      <c r="O1372" s="41">
        <f t="shared" si="214"/>
        <v>0</v>
      </c>
      <c r="P1372" s="14"/>
      <c r="Q1372" s="14"/>
      <c r="R1372" s="54"/>
      <c r="S1372" s="2"/>
      <c r="T1372" s="2"/>
    </row>
    <row r="1373" spans="1:20" x14ac:dyDescent="0.35">
      <c r="A1373" s="33">
        <v>43867</v>
      </c>
      <c r="B1373" s="10">
        <v>0.70833333333333404</v>
      </c>
      <c r="C1373" s="18" t="s">
        <v>23</v>
      </c>
      <c r="D1373" s="51">
        <v>594.99999999982106</v>
      </c>
      <c r="E1373" s="52">
        <v>31283.792101625415</v>
      </c>
      <c r="F1373" s="53">
        <v>594.99999999982106</v>
      </c>
      <c r="G1373" s="101">
        <v>31283.792101625415</v>
      </c>
      <c r="H1373" s="17">
        <v>1.0946924075367241</v>
      </c>
      <c r="I1373" s="111">
        <v>0.93784781776756776</v>
      </c>
      <c r="J1373" s="112" t="str">
        <f t="shared" si="212"/>
        <v>No</v>
      </c>
      <c r="K1373" s="146" t="b">
        <f t="shared" ref="K1373:K1381" si="218">OR(($D$1379-$F$1379)&gt;0,($D$1381-$F$1381)&gt;0)</f>
        <v>0</v>
      </c>
      <c r="L1373" s="107">
        <f>IF(H1373&lt;I1373,D1373-F1373,0)</f>
        <v>0</v>
      </c>
      <c r="M1373" s="27">
        <f t="shared" si="213"/>
        <v>0</v>
      </c>
      <c r="N1373" s="27">
        <v>52.577801851487095</v>
      </c>
      <c r="O1373" s="41">
        <f t="shared" si="214"/>
        <v>0</v>
      </c>
      <c r="P1373" s="14"/>
      <c r="Q1373" s="14"/>
      <c r="R1373" s="54"/>
      <c r="S1373" s="2"/>
      <c r="T1373" s="2"/>
    </row>
    <row r="1374" spans="1:20" x14ac:dyDescent="0.35">
      <c r="A1374" s="33">
        <v>43867</v>
      </c>
      <c r="B1374" s="10">
        <v>0.70833333333333404</v>
      </c>
      <c r="C1374" s="18" t="s">
        <v>22</v>
      </c>
      <c r="D1374" s="51">
        <v>680</v>
      </c>
      <c r="E1374" s="52">
        <v>35752.905259011226</v>
      </c>
      <c r="F1374" s="53">
        <v>680</v>
      </c>
      <c r="G1374" s="101">
        <v>35752.905259011226</v>
      </c>
      <c r="H1374" s="17">
        <v>1.0946924075367241</v>
      </c>
      <c r="I1374" s="111">
        <v>0.93784781776756776</v>
      </c>
      <c r="J1374" s="112" t="str">
        <f t="shared" si="212"/>
        <v>No</v>
      </c>
      <c r="K1374" s="146" t="b">
        <f t="shared" si="218"/>
        <v>0</v>
      </c>
      <c r="L1374" s="107">
        <f>IF(H1374&lt;I1374,D1374-F1374,0)</f>
        <v>0</v>
      </c>
      <c r="M1374" s="27">
        <f t="shared" si="213"/>
        <v>0</v>
      </c>
      <c r="N1374" s="27">
        <v>52.577801851487095</v>
      </c>
      <c r="O1374" s="41">
        <f t="shared" si="214"/>
        <v>0</v>
      </c>
      <c r="P1374" s="14"/>
      <c r="Q1374" s="14"/>
      <c r="R1374" s="54"/>
      <c r="S1374" s="2"/>
      <c r="T1374" s="2"/>
    </row>
    <row r="1375" spans="1:20" x14ac:dyDescent="0.35">
      <c r="A1375" s="33">
        <v>43867</v>
      </c>
      <c r="B1375" s="10">
        <v>0.70833333333333404</v>
      </c>
      <c r="C1375" s="18" t="s">
        <v>21</v>
      </c>
      <c r="D1375" s="51">
        <v>0</v>
      </c>
      <c r="E1375" s="52">
        <v>0</v>
      </c>
      <c r="F1375" s="53">
        <v>0</v>
      </c>
      <c r="G1375" s="101">
        <v>0</v>
      </c>
      <c r="H1375" s="17">
        <v>1.0946924075367241</v>
      </c>
      <c r="I1375" s="111">
        <v>0.93784781776756776</v>
      </c>
      <c r="J1375" s="112" t="str">
        <f t="shared" si="212"/>
        <v>No</v>
      </c>
      <c r="K1375" s="146" t="b">
        <f t="shared" si="218"/>
        <v>0</v>
      </c>
      <c r="L1375" s="107">
        <f>IF(H1375&lt;I1375,D1375-F1375,0)</f>
        <v>0</v>
      </c>
      <c r="M1375" s="27">
        <f t="shared" si="213"/>
        <v>0</v>
      </c>
      <c r="N1375" s="27">
        <v>73.608922592081939</v>
      </c>
      <c r="O1375" s="41">
        <f t="shared" si="214"/>
        <v>0</v>
      </c>
      <c r="P1375" s="14"/>
      <c r="Q1375" s="14"/>
      <c r="R1375" s="54"/>
      <c r="S1375" s="2"/>
      <c r="T1375" s="2"/>
    </row>
    <row r="1376" spans="1:20" x14ac:dyDescent="0.35">
      <c r="A1376" s="33">
        <v>43867</v>
      </c>
      <c r="B1376" s="10">
        <v>0.70833333333333404</v>
      </c>
      <c r="C1376" s="18" t="s">
        <v>20</v>
      </c>
      <c r="D1376" s="51">
        <v>510.00000000000006</v>
      </c>
      <c r="E1376" s="52">
        <v>37540.550521961792</v>
      </c>
      <c r="F1376" s="53">
        <v>510.00000000000006</v>
      </c>
      <c r="G1376" s="101">
        <v>37540.550521961792</v>
      </c>
      <c r="H1376" s="17">
        <v>1.0946924075367241</v>
      </c>
      <c r="I1376" s="111">
        <v>0.93784781776756776</v>
      </c>
      <c r="J1376" s="112" t="str">
        <f t="shared" si="212"/>
        <v>No</v>
      </c>
      <c r="K1376" s="146" t="b">
        <f t="shared" si="218"/>
        <v>0</v>
      </c>
      <c r="L1376" s="107">
        <f>IF(H1376&lt;I1376,D1376-F1376,0)</f>
        <v>0</v>
      </c>
      <c r="M1376" s="27">
        <f t="shared" si="213"/>
        <v>0</v>
      </c>
      <c r="N1376" s="27">
        <v>73.608922592081939</v>
      </c>
      <c r="O1376" s="41">
        <f t="shared" si="214"/>
        <v>0</v>
      </c>
      <c r="P1376" s="14"/>
      <c r="Q1376" s="14"/>
      <c r="R1376" s="54"/>
      <c r="S1376" s="2"/>
      <c r="T1376" s="2"/>
    </row>
    <row r="1377" spans="1:20" x14ac:dyDescent="0.35">
      <c r="A1377" s="33">
        <v>43867</v>
      </c>
      <c r="B1377" s="10">
        <v>0.70833333333333404</v>
      </c>
      <c r="C1377" s="18" t="s">
        <v>19</v>
      </c>
      <c r="D1377" s="51">
        <v>680</v>
      </c>
      <c r="E1377" s="52">
        <v>21451.743155406737</v>
      </c>
      <c r="F1377" s="53">
        <v>680</v>
      </c>
      <c r="G1377" s="101">
        <v>21451.743155406737</v>
      </c>
      <c r="H1377" s="17">
        <v>1.0946924075367241</v>
      </c>
      <c r="I1377" s="111">
        <v>0.93784781776756776</v>
      </c>
      <c r="J1377" s="112" t="str">
        <f t="shared" si="212"/>
        <v>No</v>
      </c>
      <c r="K1377" s="146" t="b">
        <f t="shared" si="218"/>
        <v>0</v>
      </c>
      <c r="L1377" s="107">
        <f>IF(H1377&lt;I1377,D1377-F1377,0)</f>
        <v>0</v>
      </c>
      <c r="M1377" s="27">
        <f t="shared" si="213"/>
        <v>0</v>
      </c>
      <c r="N1377" s="27">
        <v>31.546681110892258</v>
      </c>
      <c r="O1377" s="41">
        <f t="shared" si="214"/>
        <v>0</v>
      </c>
      <c r="P1377" s="14"/>
      <c r="Q1377" s="14"/>
      <c r="R1377" s="54"/>
      <c r="S1377" s="2"/>
      <c r="T1377" s="2"/>
    </row>
    <row r="1378" spans="1:20" x14ac:dyDescent="0.35">
      <c r="A1378" s="33">
        <v>43867</v>
      </c>
      <c r="B1378" s="10">
        <v>0.70833333333333404</v>
      </c>
      <c r="C1378" s="18" t="s">
        <v>18</v>
      </c>
      <c r="D1378" s="51">
        <v>347.01248937445081</v>
      </c>
      <c r="E1378" s="52">
        <v>25543.215468849605</v>
      </c>
      <c r="F1378" s="53">
        <v>347.01248937445081</v>
      </c>
      <c r="G1378" s="101">
        <v>25543.215468849605</v>
      </c>
      <c r="H1378" s="17">
        <v>1.0946924075367241</v>
      </c>
      <c r="I1378" s="111">
        <v>0.93784781776756776</v>
      </c>
      <c r="J1378" s="112" t="str">
        <f t="shared" si="212"/>
        <v>No</v>
      </c>
      <c r="K1378" s="146" t="b">
        <f t="shared" si="218"/>
        <v>0</v>
      </c>
      <c r="L1378" s="107">
        <f>IF(H1378&lt;I1378,D1378-F1378,0)</f>
        <v>0</v>
      </c>
      <c r="M1378" s="27">
        <f t="shared" si="213"/>
        <v>0</v>
      </c>
      <c r="N1378" s="27">
        <v>73.608922592081939</v>
      </c>
      <c r="O1378" s="41">
        <f t="shared" si="214"/>
        <v>0</v>
      </c>
      <c r="P1378" s="14"/>
      <c r="Q1378" s="14"/>
      <c r="R1378" s="54"/>
      <c r="S1378" s="2"/>
      <c r="T1378" s="2"/>
    </row>
    <row r="1379" spans="1:20" x14ac:dyDescent="0.35">
      <c r="A1379" s="33">
        <v>43867</v>
      </c>
      <c r="B1379" s="10">
        <v>0.70833333333333404</v>
      </c>
      <c r="C1379" s="18" t="s">
        <v>17</v>
      </c>
      <c r="D1379" s="51">
        <v>333.37924194335938</v>
      </c>
      <c r="E1379" s="52">
        <v>0</v>
      </c>
      <c r="F1379" s="53">
        <v>333.37924194335938</v>
      </c>
      <c r="G1379" s="101">
        <v>0</v>
      </c>
      <c r="H1379" s="17">
        <v>1.0946924075367241</v>
      </c>
      <c r="I1379" s="111">
        <v>0.93784781776756776</v>
      </c>
      <c r="J1379" s="112" t="str">
        <f t="shared" si="212"/>
        <v>No</v>
      </c>
      <c r="K1379" s="146" t="b">
        <f t="shared" si="218"/>
        <v>0</v>
      </c>
      <c r="L1379" s="107">
        <f>IF(H1379&lt;I1379,D1379-F1379,0)</f>
        <v>0</v>
      </c>
      <c r="M1379" s="27">
        <f t="shared" si="213"/>
        <v>0</v>
      </c>
      <c r="N1379" s="27">
        <v>0</v>
      </c>
      <c r="O1379" s="41">
        <f t="shared" si="214"/>
        <v>0</v>
      </c>
      <c r="P1379" s="14"/>
      <c r="Q1379" s="14"/>
      <c r="R1379" s="54"/>
      <c r="S1379" s="2"/>
      <c r="T1379" s="2"/>
    </row>
    <row r="1380" spans="1:20" x14ac:dyDescent="0.35">
      <c r="A1380" s="33">
        <v>43867</v>
      </c>
      <c r="B1380" s="10">
        <v>0.70833333333333404</v>
      </c>
      <c r="C1380" s="18" t="s">
        <v>16</v>
      </c>
      <c r="D1380" s="51">
        <v>850</v>
      </c>
      <c r="E1380" s="52">
        <v>26814.67894425842</v>
      </c>
      <c r="F1380" s="53">
        <v>850</v>
      </c>
      <c r="G1380" s="101">
        <v>26814.67894425842</v>
      </c>
      <c r="H1380" s="17">
        <v>1.0946924075367241</v>
      </c>
      <c r="I1380" s="111">
        <v>0.93784781776756776</v>
      </c>
      <c r="J1380" s="112" t="str">
        <f t="shared" si="212"/>
        <v>No</v>
      </c>
      <c r="K1380" s="146" t="b">
        <f t="shared" si="218"/>
        <v>0</v>
      </c>
      <c r="L1380" s="107">
        <f>IF(H1380&lt;I1380,D1380-F1380,0)</f>
        <v>0</v>
      </c>
      <c r="M1380" s="27">
        <f t="shared" si="213"/>
        <v>0</v>
      </c>
      <c r="N1380" s="27">
        <v>31.546681110892258</v>
      </c>
      <c r="O1380" s="41">
        <f t="shared" si="214"/>
        <v>0</v>
      </c>
      <c r="P1380" s="14"/>
      <c r="Q1380" s="14"/>
      <c r="R1380" s="54"/>
      <c r="S1380" s="2"/>
      <c r="T1380" s="2"/>
    </row>
    <row r="1381" spans="1:20" x14ac:dyDescent="0.35">
      <c r="A1381" s="33">
        <v>43867</v>
      </c>
      <c r="B1381" s="10">
        <v>0.70833333333333404</v>
      </c>
      <c r="C1381" s="18" t="s">
        <v>15</v>
      </c>
      <c r="D1381" s="51">
        <v>476.25604248046881</v>
      </c>
      <c r="E1381" s="52">
        <v>0</v>
      </c>
      <c r="F1381" s="53">
        <v>476.25604248046881</v>
      </c>
      <c r="G1381" s="101">
        <v>0</v>
      </c>
      <c r="H1381" s="17">
        <v>1.0946924075367241</v>
      </c>
      <c r="I1381" s="111">
        <v>0.93784781776756776</v>
      </c>
      <c r="J1381" s="112" t="str">
        <f t="shared" si="212"/>
        <v>No</v>
      </c>
      <c r="K1381" s="146" t="b">
        <f t="shared" si="218"/>
        <v>0</v>
      </c>
      <c r="L1381" s="107">
        <f>IF(H1381&lt;I1381,D1381-F1381,0)</f>
        <v>0</v>
      </c>
      <c r="M1381" s="27">
        <f t="shared" si="213"/>
        <v>0</v>
      </c>
      <c r="N1381" s="27">
        <v>0</v>
      </c>
      <c r="O1381" s="41">
        <f t="shared" si="214"/>
        <v>0</v>
      </c>
      <c r="P1381" s="14"/>
      <c r="Q1381" s="14"/>
      <c r="R1381" s="54"/>
      <c r="S1381" s="2"/>
      <c r="T1381" s="2"/>
    </row>
    <row r="1382" spans="1:20" x14ac:dyDescent="0.35">
      <c r="A1382" s="33">
        <v>43867</v>
      </c>
      <c r="B1382" s="10">
        <v>0.750000000000001</v>
      </c>
      <c r="C1382" s="18" t="s">
        <v>24</v>
      </c>
      <c r="D1382" s="51">
        <v>1000</v>
      </c>
      <c r="E1382" s="52">
        <v>32920.523931455587</v>
      </c>
      <c r="F1382" s="53">
        <v>1000</v>
      </c>
      <c r="G1382" s="101">
        <v>32920.523931455587</v>
      </c>
      <c r="H1382" s="17">
        <v>1.1464076535895005</v>
      </c>
      <c r="I1382" s="111">
        <v>0.89201642075955512</v>
      </c>
      <c r="J1382" s="112" t="str">
        <f t="shared" si="212"/>
        <v>No</v>
      </c>
      <c r="K1382" s="146" t="b">
        <f>OR(($D$1389-$F$1389)&gt;0,($D$1391-$F$1391)&gt;0)</f>
        <v>0</v>
      </c>
      <c r="L1382" s="107">
        <f>IF(H1382&lt;I1382,D1382-F1382,0)</f>
        <v>0</v>
      </c>
      <c r="M1382" s="27">
        <f t="shared" si="213"/>
        <v>0</v>
      </c>
      <c r="N1382" s="27">
        <v>32.920523931455584</v>
      </c>
      <c r="O1382" s="41">
        <f t="shared" si="214"/>
        <v>0</v>
      </c>
      <c r="P1382" s="14"/>
      <c r="Q1382" s="14"/>
      <c r="R1382" s="54"/>
      <c r="S1382" s="2"/>
      <c r="T1382" s="2"/>
    </row>
    <row r="1383" spans="1:20" x14ac:dyDescent="0.35">
      <c r="A1383" s="33">
        <v>43867</v>
      </c>
      <c r="B1383" s="10">
        <v>0.750000000000001</v>
      </c>
      <c r="C1383" s="18" t="s">
        <v>23</v>
      </c>
      <c r="D1383" s="51">
        <v>594.99999999975603</v>
      </c>
      <c r="E1383" s="52">
        <v>32646.186232013402</v>
      </c>
      <c r="F1383" s="53">
        <v>594.99999999975603</v>
      </c>
      <c r="G1383" s="101">
        <v>32646.186232013402</v>
      </c>
      <c r="H1383" s="17">
        <v>1.1464076535895005</v>
      </c>
      <c r="I1383" s="111">
        <v>0.89201642075955512</v>
      </c>
      <c r="J1383" s="112" t="str">
        <f t="shared" si="212"/>
        <v>No</v>
      </c>
      <c r="K1383" s="146" t="b">
        <f t="shared" ref="K1383:K1391" si="219">OR(($D$1389-$F$1389)&gt;0,($D$1391-$F$1391)&gt;0)</f>
        <v>0</v>
      </c>
      <c r="L1383" s="107">
        <f>IF(H1383&lt;I1383,D1383-F1383,0)</f>
        <v>0</v>
      </c>
      <c r="M1383" s="27">
        <f t="shared" si="213"/>
        <v>0</v>
      </c>
      <c r="N1383" s="27">
        <v>54.867539885759307</v>
      </c>
      <c r="O1383" s="41">
        <f t="shared" si="214"/>
        <v>0</v>
      </c>
      <c r="P1383" s="14"/>
      <c r="Q1383" s="14"/>
      <c r="R1383" s="54"/>
      <c r="S1383" s="2"/>
      <c r="T1383" s="2"/>
    </row>
    <row r="1384" spans="1:20" x14ac:dyDescent="0.35">
      <c r="A1384" s="33">
        <v>43867</v>
      </c>
      <c r="B1384" s="10">
        <v>0.750000000000001</v>
      </c>
      <c r="C1384" s="18" t="s">
        <v>22</v>
      </c>
      <c r="D1384" s="51">
        <v>680</v>
      </c>
      <c r="E1384" s="52">
        <v>37309.92712231633</v>
      </c>
      <c r="F1384" s="53">
        <v>680</v>
      </c>
      <c r="G1384" s="101">
        <v>37309.92712231633</v>
      </c>
      <c r="H1384" s="17">
        <v>1.1464076535895005</v>
      </c>
      <c r="I1384" s="111">
        <v>0.89201642075955512</v>
      </c>
      <c r="J1384" s="112" t="str">
        <f t="shared" si="212"/>
        <v>No</v>
      </c>
      <c r="K1384" s="146" t="b">
        <f t="shared" si="219"/>
        <v>0</v>
      </c>
      <c r="L1384" s="107">
        <f>IF(H1384&lt;I1384,D1384-F1384,0)</f>
        <v>0</v>
      </c>
      <c r="M1384" s="27">
        <f t="shared" si="213"/>
        <v>0</v>
      </c>
      <c r="N1384" s="27">
        <v>54.867539885759307</v>
      </c>
      <c r="O1384" s="41">
        <f t="shared" si="214"/>
        <v>0</v>
      </c>
      <c r="P1384" s="14"/>
      <c r="Q1384" s="14"/>
      <c r="R1384" s="54"/>
      <c r="S1384" s="2"/>
      <c r="T1384" s="2"/>
    </row>
    <row r="1385" spans="1:20" x14ac:dyDescent="0.35">
      <c r="A1385" s="33">
        <v>43867</v>
      </c>
      <c r="B1385" s="10">
        <v>0.750000000000001</v>
      </c>
      <c r="C1385" s="18" t="s">
        <v>21</v>
      </c>
      <c r="D1385" s="51">
        <v>0</v>
      </c>
      <c r="E1385" s="52">
        <v>0</v>
      </c>
      <c r="F1385" s="53">
        <v>0</v>
      </c>
      <c r="G1385" s="101">
        <v>0</v>
      </c>
      <c r="H1385" s="17">
        <v>1.1464076535895005</v>
      </c>
      <c r="I1385" s="111">
        <v>0.89201642075955512</v>
      </c>
      <c r="J1385" s="112" t="str">
        <f t="shared" si="212"/>
        <v>No</v>
      </c>
      <c r="K1385" s="146" t="b">
        <f t="shared" si="219"/>
        <v>0</v>
      </c>
      <c r="L1385" s="107">
        <f>IF(H1385&lt;I1385,D1385-F1385,0)</f>
        <v>0</v>
      </c>
      <c r="M1385" s="27">
        <f t="shared" si="213"/>
        <v>0</v>
      </c>
      <c r="N1385" s="27">
        <v>76.814555840063022</v>
      </c>
      <c r="O1385" s="41">
        <f t="shared" si="214"/>
        <v>0</v>
      </c>
      <c r="P1385" s="14"/>
      <c r="Q1385" s="14"/>
      <c r="R1385" s="54"/>
      <c r="S1385" s="2"/>
      <c r="T1385" s="2"/>
    </row>
    <row r="1386" spans="1:20" x14ac:dyDescent="0.35">
      <c r="A1386" s="33">
        <v>43867</v>
      </c>
      <c r="B1386" s="10">
        <v>0.750000000000001</v>
      </c>
      <c r="C1386" s="18" t="s">
        <v>20</v>
      </c>
      <c r="D1386" s="51">
        <v>510.00000000000006</v>
      </c>
      <c r="E1386" s="52">
        <v>39175.423478432145</v>
      </c>
      <c r="F1386" s="53">
        <v>510.00000000000006</v>
      </c>
      <c r="G1386" s="101">
        <v>39175.423478432145</v>
      </c>
      <c r="H1386" s="17">
        <v>1.1464076535895005</v>
      </c>
      <c r="I1386" s="111">
        <v>0.89201642075955512</v>
      </c>
      <c r="J1386" s="112" t="str">
        <f t="shared" si="212"/>
        <v>No</v>
      </c>
      <c r="K1386" s="146" t="b">
        <f t="shared" si="219"/>
        <v>0</v>
      </c>
      <c r="L1386" s="107">
        <f>IF(H1386&lt;I1386,D1386-F1386,0)</f>
        <v>0</v>
      </c>
      <c r="M1386" s="27">
        <f t="shared" si="213"/>
        <v>0</v>
      </c>
      <c r="N1386" s="27">
        <v>76.814555840063022</v>
      </c>
      <c r="O1386" s="41">
        <f t="shared" si="214"/>
        <v>0</v>
      </c>
      <c r="P1386" s="14"/>
      <c r="Q1386" s="14"/>
      <c r="R1386" s="54"/>
      <c r="S1386" s="2"/>
      <c r="T1386" s="2"/>
    </row>
    <row r="1387" spans="1:20" x14ac:dyDescent="0.35">
      <c r="A1387" s="33">
        <v>43867</v>
      </c>
      <c r="B1387" s="10">
        <v>0.750000000000001</v>
      </c>
      <c r="C1387" s="18" t="s">
        <v>19</v>
      </c>
      <c r="D1387" s="51">
        <v>680</v>
      </c>
      <c r="E1387" s="52">
        <v>22385.956273389798</v>
      </c>
      <c r="F1387" s="53">
        <v>680</v>
      </c>
      <c r="G1387" s="101">
        <v>22385.956273389798</v>
      </c>
      <c r="H1387" s="17">
        <v>1.1464076535895005</v>
      </c>
      <c r="I1387" s="111">
        <v>0.89201642075955512</v>
      </c>
      <c r="J1387" s="112" t="str">
        <f t="shared" si="212"/>
        <v>No</v>
      </c>
      <c r="K1387" s="146" t="b">
        <f t="shared" si="219"/>
        <v>0</v>
      </c>
      <c r="L1387" s="107">
        <f>IF(H1387&lt;I1387,D1387-F1387,0)</f>
        <v>0</v>
      </c>
      <c r="M1387" s="27">
        <f t="shared" si="213"/>
        <v>0</v>
      </c>
      <c r="N1387" s="27">
        <v>32.920523931455584</v>
      </c>
      <c r="O1387" s="41">
        <f t="shared" si="214"/>
        <v>0</v>
      </c>
      <c r="P1387" s="14"/>
      <c r="Q1387" s="14"/>
      <c r="R1387" s="54"/>
      <c r="S1387" s="2"/>
      <c r="T1387" s="2"/>
    </row>
    <row r="1388" spans="1:20" x14ac:dyDescent="0.35">
      <c r="A1388" s="33">
        <v>43867</v>
      </c>
      <c r="B1388" s="10">
        <v>0.750000000000001</v>
      </c>
      <c r="C1388" s="18" t="s">
        <v>18</v>
      </c>
      <c r="D1388" s="51">
        <v>282.92585712394379</v>
      </c>
      <c r="E1388" s="52">
        <v>21732.824050644871</v>
      </c>
      <c r="F1388" s="53">
        <v>282.92585712394379</v>
      </c>
      <c r="G1388" s="101">
        <v>21732.824050644871</v>
      </c>
      <c r="H1388" s="17">
        <v>1.1464076535895005</v>
      </c>
      <c r="I1388" s="111">
        <v>0.89201642075955512</v>
      </c>
      <c r="J1388" s="112" t="str">
        <f t="shared" si="212"/>
        <v>No</v>
      </c>
      <c r="K1388" s="146" t="b">
        <f t="shared" si="219"/>
        <v>0</v>
      </c>
      <c r="L1388" s="107">
        <f>IF(H1388&lt;I1388,D1388-F1388,0)</f>
        <v>0</v>
      </c>
      <c r="M1388" s="27">
        <f t="shared" si="213"/>
        <v>0</v>
      </c>
      <c r="N1388" s="27">
        <v>76.814555840063022</v>
      </c>
      <c r="O1388" s="41">
        <f t="shared" si="214"/>
        <v>0</v>
      </c>
      <c r="P1388" s="14"/>
      <c r="Q1388" s="14"/>
      <c r="R1388" s="54"/>
      <c r="S1388" s="2"/>
      <c r="T1388" s="2"/>
    </row>
    <row r="1389" spans="1:20" x14ac:dyDescent="0.35">
      <c r="A1389" s="33">
        <v>43867</v>
      </c>
      <c r="B1389" s="10">
        <v>0.750000000000001</v>
      </c>
      <c r="C1389" s="18" t="s">
        <v>17</v>
      </c>
      <c r="D1389" s="51">
        <v>349.128662109375</v>
      </c>
      <c r="E1389" s="52">
        <v>0</v>
      </c>
      <c r="F1389" s="53">
        <v>349.128662109375</v>
      </c>
      <c r="G1389" s="101">
        <v>0</v>
      </c>
      <c r="H1389" s="17">
        <v>1.1464076535895005</v>
      </c>
      <c r="I1389" s="111">
        <v>0.89201642075955512</v>
      </c>
      <c r="J1389" s="112" t="str">
        <f t="shared" si="212"/>
        <v>No</v>
      </c>
      <c r="K1389" s="146" t="b">
        <f t="shared" si="219"/>
        <v>0</v>
      </c>
      <c r="L1389" s="107">
        <f>IF(H1389&lt;I1389,D1389-F1389,0)</f>
        <v>0</v>
      </c>
      <c r="M1389" s="27">
        <f t="shared" si="213"/>
        <v>0</v>
      </c>
      <c r="N1389" s="27">
        <v>0</v>
      </c>
      <c r="O1389" s="41">
        <f t="shared" si="214"/>
        <v>0</v>
      </c>
      <c r="P1389" s="14"/>
      <c r="Q1389" s="14"/>
      <c r="R1389" s="54"/>
      <c r="S1389" s="2"/>
      <c r="T1389" s="2"/>
    </row>
    <row r="1390" spans="1:20" x14ac:dyDescent="0.35">
      <c r="A1390" s="33">
        <v>43867</v>
      </c>
      <c r="B1390" s="10">
        <v>0.750000000000001</v>
      </c>
      <c r="C1390" s="18" t="s">
        <v>16</v>
      </c>
      <c r="D1390" s="51">
        <v>850</v>
      </c>
      <c r="E1390" s="52">
        <v>27982.445341737246</v>
      </c>
      <c r="F1390" s="53">
        <v>850</v>
      </c>
      <c r="G1390" s="101">
        <v>27982.445341737246</v>
      </c>
      <c r="H1390" s="17">
        <v>1.1464076535895005</v>
      </c>
      <c r="I1390" s="111">
        <v>0.89201642075955512</v>
      </c>
      <c r="J1390" s="112" t="str">
        <f t="shared" si="212"/>
        <v>No</v>
      </c>
      <c r="K1390" s="146" t="b">
        <f t="shared" si="219"/>
        <v>0</v>
      </c>
      <c r="L1390" s="107">
        <f>IF(H1390&lt;I1390,D1390-F1390,0)</f>
        <v>0</v>
      </c>
      <c r="M1390" s="27">
        <f t="shared" si="213"/>
        <v>0</v>
      </c>
      <c r="N1390" s="27">
        <v>32.920523931455584</v>
      </c>
      <c r="O1390" s="41">
        <f t="shared" si="214"/>
        <v>0</v>
      </c>
      <c r="P1390" s="14"/>
      <c r="Q1390" s="14"/>
      <c r="R1390" s="54"/>
      <c r="S1390" s="2"/>
      <c r="T1390" s="2"/>
    </row>
    <row r="1391" spans="1:20" x14ac:dyDescent="0.35">
      <c r="A1391" s="33">
        <v>43867</v>
      </c>
      <c r="B1391" s="10">
        <v>0.750000000000001</v>
      </c>
      <c r="C1391" s="18" t="s">
        <v>15</v>
      </c>
      <c r="D1391" s="51">
        <v>498.7552490234375</v>
      </c>
      <c r="E1391" s="52">
        <v>0</v>
      </c>
      <c r="F1391" s="53">
        <v>498.7552490234375</v>
      </c>
      <c r="G1391" s="101">
        <v>0</v>
      </c>
      <c r="H1391" s="17">
        <v>1.1464076535895005</v>
      </c>
      <c r="I1391" s="111">
        <v>0.89201642075955512</v>
      </c>
      <c r="J1391" s="112" t="str">
        <f t="shared" si="212"/>
        <v>No</v>
      </c>
      <c r="K1391" s="146" t="b">
        <f t="shared" si="219"/>
        <v>0</v>
      </c>
      <c r="L1391" s="107">
        <f>IF(H1391&lt;I1391,D1391-F1391,0)</f>
        <v>0</v>
      </c>
      <c r="M1391" s="27">
        <f t="shared" si="213"/>
        <v>0</v>
      </c>
      <c r="N1391" s="27">
        <v>0</v>
      </c>
      <c r="O1391" s="41">
        <f t="shared" si="214"/>
        <v>0</v>
      </c>
      <c r="P1391" s="14"/>
      <c r="Q1391" s="14"/>
      <c r="R1391" s="54"/>
      <c r="S1391" s="2"/>
      <c r="T1391" s="2"/>
    </row>
    <row r="1392" spans="1:20" x14ac:dyDescent="0.35">
      <c r="A1392" s="33">
        <v>43867</v>
      </c>
      <c r="B1392" s="10">
        <v>0.79166666666666696</v>
      </c>
      <c r="C1392" s="18" t="s">
        <v>24</v>
      </c>
      <c r="D1392" s="51">
        <v>1000</v>
      </c>
      <c r="E1392" s="52">
        <v>36916.486113846753</v>
      </c>
      <c r="F1392" s="53">
        <v>1000</v>
      </c>
      <c r="G1392" s="101">
        <v>36916.486113846753</v>
      </c>
      <c r="H1392" s="17">
        <v>1.0391238443414292</v>
      </c>
      <c r="I1392" s="111">
        <v>0.91950578509939351</v>
      </c>
      <c r="J1392" s="112" t="str">
        <f t="shared" si="212"/>
        <v>No</v>
      </c>
      <c r="K1392" s="146" t="b">
        <f>OR(($D$1399-$F$1399)&gt;0,($D$1401-$F$1401)&gt;0)</f>
        <v>0</v>
      </c>
      <c r="L1392" s="107">
        <f>IF(H1392&lt;I1392,D1392-F1392,0)</f>
        <v>0</v>
      </c>
      <c r="M1392" s="27">
        <f t="shared" si="213"/>
        <v>0</v>
      </c>
      <c r="N1392" s="27">
        <v>36.916486113846751</v>
      </c>
      <c r="O1392" s="41">
        <f t="shared" si="214"/>
        <v>0</v>
      </c>
      <c r="P1392" s="14"/>
      <c r="Q1392" s="14"/>
      <c r="R1392" s="54"/>
      <c r="S1392" s="2"/>
      <c r="T1392" s="2"/>
    </row>
    <row r="1393" spans="1:20" x14ac:dyDescent="0.35">
      <c r="A1393" s="33">
        <v>43867</v>
      </c>
      <c r="B1393" s="10">
        <v>0.79166666666666696</v>
      </c>
      <c r="C1393" s="18" t="s">
        <v>23</v>
      </c>
      <c r="D1393" s="51">
        <v>595.00000000003752</v>
      </c>
      <c r="E1393" s="52">
        <v>36608.848729567006</v>
      </c>
      <c r="F1393" s="53">
        <v>595.00000000003752</v>
      </c>
      <c r="G1393" s="101">
        <v>36608.848729567006</v>
      </c>
      <c r="H1393" s="17">
        <v>1.0391238443414292</v>
      </c>
      <c r="I1393" s="111">
        <v>0.91950578509939351</v>
      </c>
      <c r="J1393" s="112" t="str">
        <f t="shared" si="212"/>
        <v>No</v>
      </c>
      <c r="K1393" s="146" t="b">
        <f t="shared" ref="K1393:K1401" si="220">OR(($D$1399-$F$1399)&gt;0,($D$1401-$F$1401)&gt;0)</f>
        <v>0</v>
      </c>
      <c r="L1393" s="107">
        <f>IF(H1393&lt;I1393,D1393-F1393,0)</f>
        <v>0</v>
      </c>
      <c r="M1393" s="27">
        <f t="shared" si="213"/>
        <v>0</v>
      </c>
      <c r="N1393" s="27">
        <v>61.527476856411262</v>
      </c>
      <c r="O1393" s="41">
        <f t="shared" si="214"/>
        <v>0</v>
      </c>
      <c r="P1393" s="14"/>
      <c r="Q1393" s="14"/>
      <c r="R1393" s="54"/>
      <c r="S1393" s="2"/>
      <c r="T1393" s="2"/>
    </row>
    <row r="1394" spans="1:20" x14ac:dyDescent="0.35">
      <c r="A1394" s="33">
        <v>43867</v>
      </c>
      <c r="B1394" s="10">
        <v>0.79166666666666696</v>
      </c>
      <c r="C1394" s="18" t="s">
        <v>22</v>
      </c>
      <c r="D1394" s="51">
        <v>680</v>
      </c>
      <c r="E1394" s="52">
        <v>41838.68426235966</v>
      </c>
      <c r="F1394" s="53">
        <v>680</v>
      </c>
      <c r="G1394" s="101">
        <v>41838.68426235966</v>
      </c>
      <c r="H1394" s="17">
        <v>1.0391238443414292</v>
      </c>
      <c r="I1394" s="111">
        <v>0.91950578509939351</v>
      </c>
      <c r="J1394" s="112" t="str">
        <f t="shared" si="212"/>
        <v>No</v>
      </c>
      <c r="K1394" s="146" t="b">
        <f t="shared" si="220"/>
        <v>0</v>
      </c>
      <c r="L1394" s="107">
        <f>IF(H1394&lt;I1394,D1394-F1394,0)</f>
        <v>0</v>
      </c>
      <c r="M1394" s="27">
        <f t="shared" si="213"/>
        <v>0</v>
      </c>
      <c r="N1394" s="27">
        <v>61.527476856411262</v>
      </c>
      <c r="O1394" s="41">
        <f t="shared" si="214"/>
        <v>0</v>
      </c>
      <c r="P1394" s="14"/>
      <c r="Q1394" s="14"/>
      <c r="R1394" s="54"/>
      <c r="S1394" s="2"/>
      <c r="T1394" s="2"/>
    </row>
    <row r="1395" spans="1:20" x14ac:dyDescent="0.35">
      <c r="A1395" s="33">
        <v>43867</v>
      </c>
      <c r="B1395" s="10">
        <v>0.79166666666666696</v>
      </c>
      <c r="C1395" s="18" t="s">
        <v>21</v>
      </c>
      <c r="D1395" s="51">
        <v>275.73681401008037</v>
      </c>
      <c r="E1395" s="52">
        <v>23751.546619452114</v>
      </c>
      <c r="F1395" s="53">
        <v>275.73681401008037</v>
      </c>
      <c r="G1395" s="101">
        <v>23751.546619452114</v>
      </c>
      <c r="H1395" s="17">
        <v>1.0391238443414292</v>
      </c>
      <c r="I1395" s="111">
        <v>0.91950578509939351</v>
      </c>
      <c r="J1395" s="112" t="str">
        <f t="shared" si="212"/>
        <v>No</v>
      </c>
      <c r="K1395" s="146" t="b">
        <f t="shared" si="220"/>
        <v>0</v>
      </c>
      <c r="L1395" s="107">
        <f>IF(H1395&lt;I1395,D1395-F1395,0)</f>
        <v>0</v>
      </c>
      <c r="M1395" s="27">
        <f t="shared" si="213"/>
        <v>0</v>
      </c>
      <c r="N1395" s="27">
        <v>86.138467598975765</v>
      </c>
      <c r="O1395" s="41">
        <f t="shared" si="214"/>
        <v>0</v>
      </c>
      <c r="P1395" s="14"/>
      <c r="Q1395" s="14"/>
      <c r="R1395" s="54"/>
      <c r="S1395" s="2"/>
      <c r="T1395" s="2"/>
    </row>
    <row r="1396" spans="1:20" x14ac:dyDescent="0.35">
      <c r="A1396" s="33">
        <v>43867</v>
      </c>
      <c r="B1396" s="10">
        <v>0.79166666666666696</v>
      </c>
      <c r="C1396" s="18" t="s">
        <v>20</v>
      </c>
      <c r="D1396" s="51">
        <v>510.00000000000006</v>
      </c>
      <c r="E1396" s="52">
        <v>43930.618475477648</v>
      </c>
      <c r="F1396" s="53">
        <v>510.00000000000006</v>
      </c>
      <c r="G1396" s="101">
        <v>43930.618475477648</v>
      </c>
      <c r="H1396" s="17">
        <v>1.0391238443414292</v>
      </c>
      <c r="I1396" s="111">
        <v>0.91950578509939351</v>
      </c>
      <c r="J1396" s="112" t="str">
        <f t="shared" si="212"/>
        <v>No</v>
      </c>
      <c r="K1396" s="146" t="b">
        <f t="shared" si="220"/>
        <v>0</v>
      </c>
      <c r="L1396" s="107">
        <f>IF(H1396&lt;I1396,D1396-F1396,0)</f>
        <v>0</v>
      </c>
      <c r="M1396" s="27">
        <f t="shared" si="213"/>
        <v>0</v>
      </c>
      <c r="N1396" s="27">
        <v>86.138467598975765</v>
      </c>
      <c r="O1396" s="41">
        <f t="shared" si="214"/>
        <v>0</v>
      </c>
      <c r="P1396" s="14"/>
      <c r="Q1396" s="14"/>
      <c r="R1396" s="54"/>
      <c r="S1396" s="2"/>
      <c r="T1396" s="2"/>
    </row>
    <row r="1397" spans="1:20" x14ac:dyDescent="0.35">
      <c r="A1397" s="33">
        <v>43867</v>
      </c>
      <c r="B1397" s="10">
        <v>0.79166666666666696</v>
      </c>
      <c r="C1397" s="18" t="s">
        <v>19</v>
      </c>
      <c r="D1397" s="51">
        <v>680</v>
      </c>
      <c r="E1397" s="52">
        <v>25103.21055741579</v>
      </c>
      <c r="F1397" s="53">
        <v>680</v>
      </c>
      <c r="G1397" s="101">
        <v>25103.21055741579</v>
      </c>
      <c r="H1397" s="17">
        <v>1.0391238443414292</v>
      </c>
      <c r="I1397" s="111">
        <v>0.91950578509939351</v>
      </c>
      <c r="J1397" s="112" t="str">
        <f t="shared" si="212"/>
        <v>No</v>
      </c>
      <c r="K1397" s="146" t="b">
        <f t="shared" si="220"/>
        <v>0</v>
      </c>
      <c r="L1397" s="107">
        <f>IF(H1397&lt;I1397,D1397-F1397,0)</f>
        <v>0</v>
      </c>
      <c r="M1397" s="27">
        <f t="shared" si="213"/>
        <v>0</v>
      </c>
      <c r="N1397" s="27">
        <v>36.916486113846751</v>
      </c>
      <c r="O1397" s="41">
        <f t="shared" si="214"/>
        <v>0</v>
      </c>
      <c r="P1397" s="14"/>
      <c r="Q1397" s="14"/>
      <c r="R1397" s="54"/>
      <c r="S1397" s="2"/>
      <c r="T1397" s="2"/>
    </row>
    <row r="1398" spans="1:20" x14ac:dyDescent="0.35">
      <c r="A1398" s="33">
        <v>43867</v>
      </c>
      <c r="B1398" s="10">
        <v>0.79166666666666696</v>
      </c>
      <c r="C1398" s="18" t="s">
        <v>18</v>
      </c>
      <c r="D1398" s="51">
        <v>493.57547765756152</v>
      </c>
      <c r="E1398" s="52">
        <v>42515.835289854847</v>
      </c>
      <c r="F1398" s="53">
        <v>493.57547765756152</v>
      </c>
      <c r="G1398" s="101">
        <v>42515.835289854847</v>
      </c>
      <c r="H1398" s="17">
        <v>1.0391238443414292</v>
      </c>
      <c r="I1398" s="111">
        <v>0.91950578509939351</v>
      </c>
      <c r="J1398" s="112" t="str">
        <f t="shared" si="212"/>
        <v>No</v>
      </c>
      <c r="K1398" s="146" t="b">
        <f t="shared" si="220"/>
        <v>0</v>
      </c>
      <c r="L1398" s="107">
        <f>IF(H1398&lt;I1398,D1398-F1398,0)</f>
        <v>0</v>
      </c>
      <c r="M1398" s="27">
        <f t="shared" si="213"/>
        <v>0</v>
      </c>
      <c r="N1398" s="27">
        <v>86.138467598975765</v>
      </c>
      <c r="O1398" s="41">
        <f t="shared" si="214"/>
        <v>0</v>
      </c>
      <c r="P1398" s="14"/>
      <c r="Q1398" s="14"/>
      <c r="R1398" s="54"/>
      <c r="S1398" s="2"/>
      <c r="T1398" s="2"/>
    </row>
    <row r="1399" spans="1:20" x14ac:dyDescent="0.35">
      <c r="A1399" s="33">
        <v>43867</v>
      </c>
      <c r="B1399" s="10">
        <v>0.79166666666666696</v>
      </c>
      <c r="C1399" s="18" t="s">
        <v>17</v>
      </c>
      <c r="D1399" s="51">
        <v>316.456298828125</v>
      </c>
      <c r="E1399" s="52">
        <v>0</v>
      </c>
      <c r="F1399" s="53">
        <v>316.456298828125</v>
      </c>
      <c r="G1399" s="101">
        <v>0</v>
      </c>
      <c r="H1399" s="17">
        <v>1.0391238443414292</v>
      </c>
      <c r="I1399" s="111">
        <v>0.91950578509939351</v>
      </c>
      <c r="J1399" s="112" t="str">
        <f t="shared" si="212"/>
        <v>No</v>
      </c>
      <c r="K1399" s="146" t="b">
        <f t="shared" si="220"/>
        <v>0</v>
      </c>
      <c r="L1399" s="107">
        <f>IF(H1399&lt;I1399,D1399-F1399,0)</f>
        <v>0</v>
      </c>
      <c r="M1399" s="27">
        <f t="shared" si="213"/>
        <v>0</v>
      </c>
      <c r="N1399" s="27">
        <v>0</v>
      </c>
      <c r="O1399" s="41">
        <f t="shared" si="214"/>
        <v>0</v>
      </c>
      <c r="P1399" s="14"/>
      <c r="Q1399" s="14"/>
      <c r="R1399" s="54"/>
      <c r="S1399" s="2"/>
      <c r="T1399" s="2"/>
    </row>
    <row r="1400" spans="1:20" x14ac:dyDescent="0.35">
      <c r="A1400" s="33">
        <v>43867</v>
      </c>
      <c r="B1400" s="10">
        <v>0.79166666666666696</v>
      </c>
      <c r="C1400" s="18" t="s">
        <v>16</v>
      </c>
      <c r="D1400" s="51">
        <v>850</v>
      </c>
      <c r="E1400" s="52">
        <v>31379.013196769738</v>
      </c>
      <c r="F1400" s="53">
        <v>850</v>
      </c>
      <c r="G1400" s="101">
        <v>31379.013196769738</v>
      </c>
      <c r="H1400" s="17">
        <v>1.0391238443414292</v>
      </c>
      <c r="I1400" s="111">
        <v>0.91950578509939351</v>
      </c>
      <c r="J1400" s="112" t="str">
        <f t="shared" si="212"/>
        <v>No</v>
      </c>
      <c r="K1400" s="146" t="b">
        <f t="shared" si="220"/>
        <v>0</v>
      </c>
      <c r="L1400" s="107">
        <f>IF(H1400&lt;I1400,D1400-F1400,0)</f>
        <v>0</v>
      </c>
      <c r="M1400" s="27">
        <f t="shared" si="213"/>
        <v>0</v>
      </c>
      <c r="N1400" s="27">
        <v>36.916486113846751</v>
      </c>
      <c r="O1400" s="41">
        <f t="shared" si="214"/>
        <v>0</v>
      </c>
      <c r="P1400" s="14"/>
      <c r="Q1400" s="14"/>
      <c r="R1400" s="54"/>
      <c r="S1400" s="2"/>
      <c r="T1400" s="2"/>
    </row>
    <row r="1401" spans="1:20" x14ac:dyDescent="0.35">
      <c r="A1401" s="33">
        <v>43867</v>
      </c>
      <c r="B1401" s="10">
        <v>0.79166666666666696</v>
      </c>
      <c r="C1401" s="18" t="s">
        <v>15</v>
      </c>
      <c r="D1401" s="51">
        <v>452.08041381835932</v>
      </c>
      <c r="E1401" s="52">
        <v>0</v>
      </c>
      <c r="F1401" s="53">
        <v>452.08041381835932</v>
      </c>
      <c r="G1401" s="101">
        <v>0</v>
      </c>
      <c r="H1401" s="17">
        <v>1.0391238443414292</v>
      </c>
      <c r="I1401" s="111">
        <v>0.91950578509939351</v>
      </c>
      <c r="J1401" s="112" t="str">
        <f t="shared" si="212"/>
        <v>No</v>
      </c>
      <c r="K1401" s="146" t="b">
        <f t="shared" si="220"/>
        <v>0</v>
      </c>
      <c r="L1401" s="107">
        <f>IF(H1401&lt;I1401,D1401-F1401,0)</f>
        <v>0</v>
      </c>
      <c r="M1401" s="27">
        <f t="shared" si="213"/>
        <v>0</v>
      </c>
      <c r="N1401" s="27">
        <v>0</v>
      </c>
      <c r="O1401" s="41">
        <f t="shared" si="214"/>
        <v>0</v>
      </c>
      <c r="P1401" s="14"/>
      <c r="Q1401" s="14"/>
      <c r="R1401" s="54"/>
      <c r="S1401" s="2"/>
      <c r="T1401" s="2"/>
    </row>
    <row r="1402" spans="1:20" x14ac:dyDescent="0.35">
      <c r="A1402" s="33">
        <v>43867</v>
      </c>
      <c r="B1402" s="10">
        <v>0.83333333333333404</v>
      </c>
      <c r="C1402" s="18" t="s">
        <v>24</v>
      </c>
      <c r="D1402" s="51">
        <v>1000</v>
      </c>
      <c r="E1402" s="52">
        <v>37500</v>
      </c>
      <c r="F1402" s="53">
        <v>1000</v>
      </c>
      <c r="G1402" s="101">
        <v>37500</v>
      </c>
      <c r="H1402" s="17">
        <v>1.1311310277398279</v>
      </c>
      <c r="I1402" s="111">
        <v>0.96344814962291714</v>
      </c>
      <c r="J1402" s="112" t="str">
        <f t="shared" si="212"/>
        <v>No</v>
      </c>
      <c r="K1402" s="146" t="b">
        <f>OR(($D$1409-$F$1409)&gt;0,($D$1411-$F$1411)&gt;0)</f>
        <v>0</v>
      </c>
      <c r="L1402" s="107">
        <f>IF(H1402&lt;I1402,D1402-F1402,0)</f>
        <v>0</v>
      </c>
      <c r="M1402" s="27">
        <f t="shared" si="213"/>
        <v>0</v>
      </c>
      <c r="N1402" s="27">
        <v>37.5</v>
      </c>
      <c r="O1402" s="41">
        <f t="shared" si="214"/>
        <v>0</v>
      </c>
      <c r="P1402" s="14"/>
      <c r="Q1402" s="14"/>
      <c r="R1402" s="54"/>
      <c r="S1402" s="2"/>
      <c r="T1402" s="2"/>
    </row>
    <row r="1403" spans="1:20" x14ac:dyDescent="0.35">
      <c r="A1403" s="33">
        <v>43867</v>
      </c>
      <c r="B1403" s="10">
        <v>0.83333333333333404</v>
      </c>
      <c r="C1403" s="18" t="s">
        <v>23</v>
      </c>
      <c r="D1403" s="51">
        <v>595.00000000007719</v>
      </c>
      <c r="E1403" s="52">
        <v>37187.500000004824</v>
      </c>
      <c r="F1403" s="53">
        <v>595.00000000007719</v>
      </c>
      <c r="G1403" s="101">
        <v>37187.500000004824</v>
      </c>
      <c r="H1403" s="17">
        <v>1.1311310277398279</v>
      </c>
      <c r="I1403" s="111">
        <v>0.96344814962291714</v>
      </c>
      <c r="J1403" s="112" t="str">
        <f t="shared" si="212"/>
        <v>No</v>
      </c>
      <c r="K1403" s="146" t="b">
        <f t="shared" ref="K1403:K1411" si="221">OR(($D$1409-$F$1409)&gt;0,($D$1411-$F$1411)&gt;0)</f>
        <v>0</v>
      </c>
      <c r="L1403" s="107">
        <f>IF(H1403&lt;I1403,D1403-F1403,0)</f>
        <v>0</v>
      </c>
      <c r="M1403" s="27">
        <f t="shared" si="213"/>
        <v>0</v>
      </c>
      <c r="N1403" s="27">
        <v>62.499999999999993</v>
      </c>
      <c r="O1403" s="41">
        <f t="shared" si="214"/>
        <v>0</v>
      </c>
      <c r="P1403" s="14"/>
      <c r="Q1403" s="14"/>
      <c r="R1403" s="54"/>
      <c r="S1403" s="2"/>
      <c r="T1403" s="2"/>
    </row>
    <row r="1404" spans="1:20" x14ac:dyDescent="0.35">
      <c r="A1404" s="33">
        <v>43867</v>
      </c>
      <c r="B1404" s="10">
        <v>0.83333333333333404</v>
      </c>
      <c r="C1404" s="18" t="s">
        <v>22</v>
      </c>
      <c r="D1404" s="51">
        <v>680</v>
      </c>
      <c r="E1404" s="52">
        <v>42499.999999999993</v>
      </c>
      <c r="F1404" s="53">
        <v>680</v>
      </c>
      <c r="G1404" s="101">
        <v>42499.999999999993</v>
      </c>
      <c r="H1404" s="17">
        <v>1.1311310277398279</v>
      </c>
      <c r="I1404" s="111">
        <v>0.96344814962291714</v>
      </c>
      <c r="J1404" s="112" t="str">
        <f t="shared" si="212"/>
        <v>No</v>
      </c>
      <c r="K1404" s="146" t="b">
        <f t="shared" si="221"/>
        <v>0</v>
      </c>
      <c r="L1404" s="107">
        <f>IF(H1404&lt;I1404,D1404-F1404,0)</f>
        <v>0</v>
      </c>
      <c r="M1404" s="27">
        <f t="shared" si="213"/>
        <v>0</v>
      </c>
      <c r="N1404" s="27">
        <v>62.499999999999993</v>
      </c>
      <c r="O1404" s="41">
        <f t="shared" si="214"/>
        <v>0</v>
      </c>
      <c r="P1404" s="14"/>
      <c r="Q1404" s="14"/>
      <c r="R1404" s="54"/>
      <c r="S1404" s="2"/>
      <c r="T1404" s="2"/>
    </row>
    <row r="1405" spans="1:20" x14ac:dyDescent="0.35">
      <c r="A1405" s="33">
        <v>43867</v>
      </c>
      <c r="B1405" s="10">
        <v>0.83333333333333404</v>
      </c>
      <c r="C1405" s="18" t="s">
        <v>21</v>
      </c>
      <c r="D1405" s="51">
        <v>444.1505057234458</v>
      </c>
      <c r="E1405" s="52">
        <v>38863.169250801511</v>
      </c>
      <c r="F1405" s="53">
        <v>444.1505057234458</v>
      </c>
      <c r="G1405" s="101">
        <v>38863.169250801511</v>
      </c>
      <c r="H1405" s="17">
        <v>1.1311310277398279</v>
      </c>
      <c r="I1405" s="111">
        <v>0.96344814962291714</v>
      </c>
      <c r="J1405" s="112" t="str">
        <f t="shared" si="212"/>
        <v>No</v>
      </c>
      <c r="K1405" s="146" t="b">
        <f t="shared" si="221"/>
        <v>0</v>
      </c>
      <c r="L1405" s="107">
        <f>IF(H1405&lt;I1405,D1405-F1405,0)</f>
        <v>0</v>
      </c>
      <c r="M1405" s="27">
        <f t="shared" si="213"/>
        <v>0</v>
      </c>
      <c r="N1405" s="27">
        <v>87.5</v>
      </c>
      <c r="O1405" s="41">
        <f t="shared" si="214"/>
        <v>0</v>
      </c>
      <c r="P1405" s="14"/>
      <c r="Q1405" s="14"/>
      <c r="R1405" s="54"/>
      <c r="S1405" s="2"/>
      <c r="T1405" s="2"/>
    </row>
    <row r="1406" spans="1:20" x14ac:dyDescent="0.35">
      <c r="A1406" s="33">
        <v>43867</v>
      </c>
      <c r="B1406" s="10">
        <v>0.83333333333333404</v>
      </c>
      <c r="C1406" s="18" t="s">
        <v>20</v>
      </c>
      <c r="D1406" s="51">
        <v>510.00000000000006</v>
      </c>
      <c r="E1406" s="52">
        <v>44625.000000000007</v>
      </c>
      <c r="F1406" s="53">
        <v>510.00000000000006</v>
      </c>
      <c r="G1406" s="101">
        <v>44625.000000000007</v>
      </c>
      <c r="H1406" s="17">
        <v>1.1311310277398279</v>
      </c>
      <c r="I1406" s="111">
        <v>0.96344814962291714</v>
      </c>
      <c r="J1406" s="112" t="str">
        <f t="shared" si="212"/>
        <v>No</v>
      </c>
      <c r="K1406" s="146" t="b">
        <f t="shared" si="221"/>
        <v>0</v>
      </c>
      <c r="L1406" s="107">
        <f>IF(H1406&lt;I1406,D1406-F1406,0)</f>
        <v>0</v>
      </c>
      <c r="M1406" s="27">
        <f t="shared" si="213"/>
        <v>0</v>
      </c>
      <c r="N1406" s="27">
        <v>87.5</v>
      </c>
      <c r="O1406" s="41">
        <f t="shared" si="214"/>
        <v>0</v>
      </c>
      <c r="P1406" s="14"/>
      <c r="Q1406" s="14"/>
      <c r="R1406" s="54"/>
      <c r="S1406" s="2"/>
      <c r="T1406" s="2"/>
    </row>
    <row r="1407" spans="1:20" x14ac:dyDescent="0.35">
      <c r="A1407" s="33">
        <v>43867</v>
      </c>
      <c r="B1407" s="10">
        <v>0.83333333333333404</v>
      </c>
      <c r="C1407" s="18" t="s">
        <v>19</v>
      </c>
      <c r="D1407" s="51">
        <v>680</v>
      </c>
      <c r="E1407" s="52">
        <v>25500</v>
      </c>
      <c r="F1407" s="53">
        <v>680</v>
      </c>
      <c r="G1407" s="101">
        <v>25500</v>
      </c>
      <c r="H1407" s="17">
        <v>1.1311310277398279</v>
      </c>
      <c r="I1407" s="111">
        <v>0.96344814962291714</v>
      </c>
      <c r="J1407" s="112" t="str">
        <f t="shared" si="212"/>
        <v>No</v>
      </c>
      <c r="K1407" s="146" t="b">
        <f t="shared" si="221"/>
        <v>0</v>
      </c>
      <c r="L1407" s="107">
        <f>IF(H1407&lt;I1407,D1407-F1407,0)</f>
        <v>0</v>
      </c>
      <c r="M1407" s="27">
        <f t="shared" si="213"/>
        <v>0</v>
      </c>
      <c r="N1407" s="27">
        <v>37.5</v>
      </c>
      <c r="O1407" s="41">
        <f t="shared" si="214"/>
        <v>0</v>
      </c>
      <c r="P1407" s="14"/>
      <c r="Q1407" s="14"/>
      <c r="R1407" s="54"/>
      <c r="S1407" s="2"/>
      <c r="T1407" s="2"/>
    </row>
    <row r="1408" spans="1:20" x14ac:dyDescent="0.35">
      <c r="A1408" s="33">
        <v>43867</v>
      </c>
      <c r="B1408" s="10">
        <v>0.83333333333333404</v>
      </c>
      <c r="C1408" s="18" t="s">
        <v>18</v>
      </c>
      <c r="D1408" s="51">
        <v>501.66421876222091</v>
      </c>
      <c r="E1408" s="52">
        <v>43895.619141694333</v>
      </c>
      <c r="F1408" s="53">
        <v>501.66421876222091</v>
      </c>
      <c r="G1408" s="101">
        <v>43895.619141694333</v>
      </c>
      <c r="H1408" s="17">
        <v>1.1311310277398279</v>
      </c>
      <c r="I1408" s="111">
        <v>0.96344814962291714</v>
      </c>
      <c r="J1408" s="112" t="str">
        <f t="shared" si="212"/>
        <v>No</v>
      </c>
      <c r="K1408" s="146" t="b">
        <f t="shared" si="221"/>
        <v>0</v>
      </c>
      <c r="L1408" s="107">
        <f>IF(H1408&lt;I1408,D1408-F1408,0)</f>
        <v>0</v>
      </c>
      <c r="M1408" s="27">
        <f t="shared" si="213"/>
        <v>0</v>
      </c>
      <c r="N1408" s="27">
        <v>87.5</v>
      </c>
      <c r="O1408" s="41">
        <f t="shared" si="214"/>
        <v>0</v>
      </c>
      <c r="P1408" s="14"/>
      <c r="Q1408" s="14"/>
      <c r="R1408" s="54"/>
      <c r="S1408" s="2"/>
      <c r="T1408" s="2"/>
    </row>
    <row r="1409" spans="1:20" x14ac:dyDescent="0.35">
      <c r="A1409" s="33">
        <v>43867</v>
      </c>
      <c r="B1409" s="10">
        <v>0.83333333333333404</v>
      </c>
      <c r="C1409" s="18" t="s">
        <v>17</v>
      </c>
      <c r="D1409" s="51">
        <v>344.47628784179688</v>
      </c>
      <c r="E1409" s="52">
        <v>0</v>
      </c>
      <c r="F1409" s="53">
        <v>344.47628784179688</v>
      </c>
      <c r="G1409" s="101">
        <v>0</v>
      </c>
      <c r="H1409" s="17">
        <v>1.1311310277398279</v>
      </c>
      <c r="I1409" s="111">
        <v>0.96344814962291714</v>
      </c>
      <c r="J1409" s="112" t="str">
        <f t="shared" si="212"/>
        <v>No</v>
      </c>
      <c r="K1409" s="146" t="b">
        <f t="shared" si="221"/>
        <v>0</v>
      </c>
      <c r="L1409" s="107">
        <f>IF(H1409&lt;I1409,D1409-F1409,0)</f>
        <v>0</v>
      </c>
      <c r="M1409" s="27">
        <f t="shared" si="213"/>
        <v>0</v>
      </c>
      <c r="N1409" s="27">
        <v>0</v>
      </c>
      <c r="O1409" s="41">
        <f t="shared" si="214"/>
        <v>0</v>
      </c>
      <c r="P1409" s="14"/>
      <c r="Q1409" s="14"/>
      <c r="R1409" s="54"/>
      <c r="S1409" s="2"/>
      <c r="T1409" s="2"/>
    </row>
    <row r="1410" spans="1:20" x14ac:dyDescent="0.35">
      <c r="A1410" s="33">
        <v>43867</v>
      </c>
      <c r="B1410" s="10">
        <v>0.83333333333333404</v>
      </c>
      <c r="C1410" s="18" t="s">
        <v>16</v>
      </c>
      <c r="D1410" s="51">
        <v>850</v>
      </c>
      <c r="E1410" s="52">
        <v>31875</v>
      </c>
      <c r="F1410" s="53">
        <v>850</v>
      </c>
      <c r="G1410" s="101">
        <v>31875</v>
      </c>
      <c r="H1410" s="17">
        <v>1.1311310277398279</v>
      </c>
      <c r="I1410" s="111">
        <v>0.96344814962291714</v>
      </c>
      <c r="J1410" s="112" t="str">
        <f t="shared" ref="J1410:J1473" si="222">IF(H1410&lt;I1410,"Sí","No")</f>
        <v>No</v>
      </c>
      <c r="K1410" s="146" t="b">
        <f t="shared" si="221"/>
        <v>0</v>
      </c>
      <c r="L1410" s="107">
        <f>IF(H1410&lt;I1410,D1410-F1410,0)</f>
        <v>0</v>
      </c>
      <c r="M1410" s="27">
        <f t="shared" ref="M1410:M1473" si="223">ABS(L1410*6.82)</f>
        <v>0</v>
      </c>
      <c r="N1410" s="27">
        <v>37.5</v>
      </c>
      <c r="O1410" s="41">
        <f t="shared" ref="O1410:O1473" si="224">IF(L1410&gt;0, L1410*N1410*1.5, L1410*N1410)</f>
        <v>0</v>
      </c>
      <c r="P1410" s="14"/>
      <c r="Q1410" s="14"/>
      <c r="R1410" s="54"/>
      <c r="S1410" s="2"/>
      <c r="T1410" s="2"/>
    </row>
    <row r="1411" spans="1:20" x14ac:dyDescent="0.35">
      <c r="A1411" s="33">
        <v>43867</v>
      </c>
      <c r="B1411" s="10">
        <v>0.83333333333333404</v>
      </c>
      <c r="C1411" s="18" t="s">
        <v>15</v>
      </c>
      <c r="D1411" s="51">
        <v>492.1090087890625</v>
      </c>
      <c r="E1411" s="52">
        <v>0</v>
      </c>
      <c r="F1411" s="53">
        <v>492.1090087890625</v>
      </c>
      <c r="G1411" s="101">
        <v>0</v>
      </c>
      <c r="H1411" s="17">
        <v>1.1311310277398279</v>
      </c>
      <c r="I1411" s="111">
        <v>0.96344814962291714</v>
      </c>
      <c r="J1411" s="112" t="str">
        <f t="shared" si="222"/>
        <v>No</v>
      </c>
      <c r="K1411" s="146" t="b">
        <f t="shared" si="221"/>
        <v>0</v>
      </c>
      <c r="L1411" s="107">
        <f>IF(H1411&lt;I1411,D1411-F1411,0)</f>
        <v>0</v>
      </c>
      <c r="M1411" s="27">
        <f t="shared" si="223"/>
        <v>0</v>
      </c>
      <c r="N1411" s="27">
        <v>0</v>
      </c>
      <c r="O1411" s="41">
        <f t="shared" si="224"/>
        <v>0</v>
      </c>
      <c r="P1411" s="14"/>
      <c r="Q1411" s="14"/>
      <c r="R1411" s="54"/>
      <c r="S1411" s="2"/>
      <c r="T1411" s="2"/>
    </row>
    <row r="1412" spans="1:20" x14ac:dyDescent="0.35">
      <c r="A1412" s="33">
        <v>43867</v>
      </c>
      <c r="B1412" s="10">
        <v>0.875000000000001</v>
      </c>
      <c r="C1412" s="18" t="s">
        <v>24</v>
      </c>
      <c r="D1412" s="51">
        <v>1000</v>
      </c>
      <c r="E1412" s="52">
        <v>36931.258617293672</v>
      </c>
      <c r="F1412" s="53">
        <v>1000</v>
      </c>
      <c r="G1412" s="101">
        <v>36931.258617293672</v>
      </c>
      <c r="H1412" s="17">
        <v>1.3236484683933034</v>
      </c>
      <c r="I1412" s="111">
        <v>1.016928807141807</v>
      </c>
      <c r="J1412" s="112" t="str">
        <f t="shared" si="222"/>
        <v>No</v>
      </c>
      <c r="K1412" s="146" t="b">
        <f>OR(($D$1419-$F$1419)&gt;0,($D$1421-$F$1421)&gt;0)</f>
        <v>0</v>
      </c>
      <c r="L1412" s="107">
        <f>IF(H1412&lt;I1412,D1412-F1412,0)</f>
        <v>0</v>
      </c>
      <c r="M1412" s="27">
        <f t="shared" si="223"/>
        <v>0</v>
      </c>
      <c r="N1412" s="27">
        <v>36.931258617293672</v>
      </c>
      <c r="O1412" s="41">
        <f t="shared" si="224"/>
        <v>0</v>
      </c>
      <c r="P1412" s="14"/>
      <c r="Q1412" s="14"/>
      <c r="R1412" s="54"/>
      <c r="S1412" s="2"/>
      <c r="T1412" s="2"/>
    </row>
    <row r="1413" spans="1:20" x14ac:dyDescent="0.35">
      <c r="A1413" s="33">
        <v>43867</v>
      </c>
      <c r="B1413" s="10">
        <v>0.875000000000001</v>
      </c>
      <c r="C1413" s="18" t="s">
        <v>23</v>
      </c>
      <c r="D1413" s="51">
        <v>595.00000000000477</v>
      </c>
      <c r="E1413" s="52">
        <v>36623.498128816522</v>
      </c>
      <c r="F1413" s="53">
        <v>595.00000000000477</v>
      </c>
      <c r="G1413" s="101">
        <v>36623.498128816522</v>
      </c>
      <c r="H1413" s="17">
        <v>1.3236484683933034</v>
      </c>
      <c r="I1413" s="111">
        <v>1.016928807141807</v>
      </c>
      <c r="J1413" s="112" t="str">
        <f t="shared" si="222"/>
        <v>No</v>
      </c>
      <c r="K1413" s="146" t="b">
        <f t="shared" ref="K1413:K1421" si="225">OR(($D$1419-$F$1419)&gt;0,($D$1421-$F$1421)&gt;0)</f>
        <v>0</v>
      </c>
      <c r="L1413" s="107">
        <f>IF(H1413&lt;I1413,D1413-F1413,0)</f>
        <v>0</v>
      </c>
      <c r="M1413" s="27">
        <f t="shared" si="223"/>
        <v>0</v>
      </c>
      <c r="N1413" s="27">
        <v>61.552097695489458</v>
      </c>
      <c r="O1413" s="41">
        <f t="shared" si="224"/>
        <v>0</v>
      </c>
      <c r="P1413" s="14"/>
      <c r="Q1413" s="14"/>
      <c r="R1413" s="54"/>
      <c r="S1413" s="2"/>
      <c r="T1413" s="2"/>
    </row>
    <row r="1414" spans="1:20" x14ac:dyDescent="0.35">
      <c r="A1414" s="33">
        <v>43867</v>
      </c>
      <c r="B1414" s="10">
        <v>0.875000000000001</v>
      </c>
      <c r="C1414" s="18" t="s">
        <v>22</v>
      </c>
      <c r="D1414" s="51">
        <v>680</v>
      </c>
      <c r="E1414" s="52">
        <v>41855.426432932829</v>
      </c>
      <c r="F1414" s="53">
        <v>680</v>
      </c>
      <c r="G1414" s="101">
        <v>41855.426432932829</v>
      </c>
      <c r="H1414" s="17">
        <v>1.3236484683933034</v>
      </c>
      <c r="I1414" s="111">
        <v>1.016928807141807</v>
      </c>
      <c r="J1414" s="112" t="str">
        <f t="shared" si="222"/>
        <v>No</v>
      </c>
      <c r="K1414" s="146" t="b">
        <f t="shared" si="225"/>
        <v>0</v>
      </c>
      <c r="L1414" s="107">
        <f>IF(H1414&lt;I1414,D1414-F1414,0)</f>
        <v>0</v>
      </c>
      <c r="M1414" s="27">
        <f t="shared" si="223"/>
        <v>0</v>
      </c>
      <c r="N1414" s="27">
        <v>61.552097695489458</v>
      </c>
      <c r="O1414" s="41">
        <f t="shared" si="224"/>
        <v>0</v>
      </c>
      <c r="P1414" s="14"/>
      <c r="Q1414" s="14"/>
      <c r="R1414" s="54"/>
      <c r="S1414" s="2"/>
      <c r="T1414" s="2"/>
    </row>
    <row r="1415" spans="1:20" x14ac:dyDescent="0.35">
      <c r="A1415" s="33">
        <v>43867</v>
      </c>
      <c r="B1415" s="10">
        <v>0.875000000000001</v>
      </c>
      <c r="C1415" s="18" t="s">
        <v>21</v>
      </c>
      <c r="D1415" s="51">
        <v>291.73586484317912</v>
      </c>
      <c r="E1415" s="52">
        <v>25139.736235747656</v>
      </c>
      <c r="F1415" s="53">
        <v>291.73586484317912</v>
      </c>
      <c r="G1415" s="101">
        <v>25139.736235747656</v>
      </c>
      <c r="H1415" s="17">
        <v>1.3236484683933034</v>
      </c>
      <c r="I1415" s="111">
        <v>1.016928807141807</v>
      </c>
      <c r="J1415" s="112" t="str">
        <f t="shared" si="222"/>
        <v>No</v>
      </c>
      <c r="K1415" s="146" t="b">
        <f t="shared" si="225"/>
        <v>0</v>
      </c>
      <c r="L1415" s="107">
        <f>IF(H1415&lt;I1415,D1415-F1415,0)</f>
        <v>0</v>
      </c>
      <c r="M1415" s="27">
        <f t="shared" si="223"/>
        <v>0</v>
      </c>
      <c r="N1415" s="27">
        <v>86.172936773685237</v>
      </c>
      <c r="O1415" s="41">
        <f t="shared" si="224"/>
        <v>0</v>
      </c>
      <c r="P1415" s="14"/>
      <c r="Q1415" s="14"/>
      <c r="R1415" s="54"/>
      <c r="S1415" s="2"/>
      <c r="T1415" s="2"/>
    </row>
    <row r="1416" spans="1:20" x14ac:dyDescent="0.35">
      <c r="A1416" s="33">
        <v>43867</v>
      </c>
      <c r="B1416" s="10">
        <v>0.875000000000001</v>
      </c>
      <c r="C1416" s="18" t="s">
        <v>20</v>
      </c>
      <c r="D1416" s="51">
        <v>510.00000000000006</v>
      </c>
      <c r="E1416" s="52">
        <v>43948.197754579473</v>
      </c>
      <c r="F1416" s="53">
        <v>510.00000000000006</v>
      </c>
      <c r="G1416" s="101">
        <v>43948.197754579473</v>
      </c>
      <c r="H1416" s="17">
        <v>1.3236484683933034</v>
      </c>
      <c r="I1416" s="111">
        <v>1.016928807141807</v>
      </c>
      <c r="J1416" s="112" t="str">
        <f t="shared" si="222"/>
        <v>No</v>
      </c>
      <c r="K1416" s="146" t="b">
        <f t="shared" si="225"/>
        <v>0</v>
      </c>
      <c r="L1416" s="107">
        <f>IF(H1416&lt;I1416,D1416-F1416,0)</f>
        <v>0</v>
      </c>
      <c r="M1416" s="27">
        <f t="shared" si="223"/>
        <v>0</v>
      </c>
      <c r="N1416" s="27">
        <v>86.172936773685237</v>
      </c>
      <c r="O1416" s="41">
        <f t="shared" si="224"/>
        <v>0</v>
      </c>
      <c r="P1416" s="14"/>
      <c r="Q1416" s="14"/>
      <c r="R1416" s="54"/>
      <c r="S1416" s="2"/>
      <c r="T1416" s="2"/>
    </row>
    <row r="1417" spans="1:20" x14ac:dyDescent="0.35">
      <c r="A1417" s="33">
        <v>43867</v>
      </c>
      <c r="B1417" s="10">
        <v>0.875000000000001</v>
      </c>
      <c r="C1417" s="18" t="s">
        <v>19</v>
      </c>
      <c r="D1417" s="51">
        <v>680</v>
      </c>
      <c r="E1417" s="52">
        <v>25113.255859759698</v>
      </c>
      <c r="F1417" s="53">
        <v>680</v>
      </c>
      <c r="G1417" s="101">
        <v>25113.255859759698</v>
      </c>
      <c r="H1417" s="17">
        <v>1.3236484683933034</v>
      </c>
      <c r="I1417" s="111">
        <v>1.016928807141807</v>
      </c>
      <c r="J1417" s="112" t="str">
        <f t="shared" si="222"/>
        <v>No</v>
      </c>
      <c r="K1417" s="146" t="b">
        <f t="shared" si="225"/>
        <v>0</v>
      </c>
      <c r="L1417" s="107">
        <f>IF(H1417&lt;I1417,D1417-F1417,0)</f>
        <v>0</v>
      </c>
      <c r="M1417" s="27">
        <f t="shared" si="223"/>
        <v>0</v>
      </c>
      <c r="N1417" s="27">
        <v>36.931258617293672</v>
      </c>
      <c r="O1417" s="41">
        <f t="shared" si="224"/>
        <v>0</v>
      </c>
      <c r="P1417" s="14"/>
      <c r="Q1417" s="14"/>
      <c r="R1417" s="54"/>
      <c r="S1417" s="2"/>
      <c r="T1417" s="2"/>
    </row>
    <row r="1418" spans="1:20" x14ac:dyDescent="0.35">
      <c r="A1418" s="33">
        <v>43867</v>
      </c>
      <c r="B1418" s="10">
        <v>0.875000000000001</v>
      </c>
      <c r="C1418" s="18" t="s">
        <v>18</v>
      </c>
      <c r="D1418" s="51">
        <v>501.32115729388363</v>
      </c>
      <c r="E1418" s="52">
        <v>43200.316390796543</v>
      </c>
      <c r="F1418" s="53">
        <v>501.32115729388363</v>
      </c>
      <c r="G1418" s="101">
        <v>43200.316390796543</v>
      </c>
      <c r="H1418" s="17">
        <v>1.3236484683933034</v>
      </c>
      <c r="I1418" s="111">
        <v>1.016928807141807</v>
      </c>
      <c r="J1418" s="112" t="str">
        <f t="shared" si="222"/>
        <v>No</v>
      </c>
      <c r="K1418" s="146" t="b">
        <f t="shared" si="225"/>
        <v>0</v>
      </c>
      <c r="L1418" s="107">
        <f>IF(H1418&lt;I1418,D1418-F1418,0)</f>
        <v>0</v>
      </c>
      <c r="M1418" s="27">
        <f t="shared" si="223"/>
        <v>0</v>
      </c>
      <c r="N1418" s="27">
        <v>86.172936773685237</v>
      </c>
      <c r="O1418" s="41">
        <f t="shared" si="224"/>
        <v>0</v>
      </c>
      <c r="P1418" s="14"/>
      <c r="Q1418" s="14"/>
      <c r="R1418" s="54"/>
      <c r="S1418" s="2"/>
      <c r="T1418" s="2"/>
    </row>
    <row r="1419" spans="1:20" x14ac:dyDescent="0.35">
      <c r="A1419" s="33">
        <v>43867</v>
      </c>
      <c r="B1419" s="10">
        <v>0.875000000000001</v>
      </c>
      <c r="C1419" s="18" t="s">
        <v>17</v>
      </c>
      <c r="D1419" s="51">
        <v>403.1058349609375</v>
      </c>
      <c r="E1419" s="52">
        <v>0</v>
      </c>
      <c r="F1419" s="53">
        <v>403.1058349609375</v>
      </c>
      <c r="G1419" s="101">
        <v>0</v>
      </c>
      <c r="H1419" s="17">
        <v>1.3236484683933034</v>
      </c>
      <c r="I1419" s="111">
        <v>1.016928807141807</v>
      </c>
      <c r="J1419" s="112" t="str">
        <f t="shared" si="222"/>
        <v>No</v>
      </c>
      <c r="K1419" s="146" t="b">
        <f t="shared" si="225"/>
        <v>0</v>
      </c>
      <c r="L1419" s="107">
        <f>IF(H1419&lt;I1419,D1419-F1419,0)</f>
        <v>0</v>
      </c>
      <c r="M1419" s="27">
        <f t="shared" si="223"/>
        <v>0</v>
      </c>
      <c r="N1419" s="27">
        <v>0</v>
      </c>
      <c r="O1419" s="41">
        <f t="shared" si="224"/>
        <v>0</v>
      </c>
      <c r="P1419" s="14"/>
      <c r="Q1419" s="14"/>
      <c r="R1419" s="54"/>
      <c r="S1419" s="2"/>
      <c r="T1419" s="2"/>
    </row>
    <row r="1420" spans="1:20" x14ac:dyDescent="0.35">
      <c r="A1420" s="33">
        <v>43867</v>
      </c>
      <c r="B1420" s="10">
        <v>0.875000000000001</v>
      </c>
      <c r="C1420" s="18" t="s">
        <v>16</v>
      </c>
      <c r="D1420" s="51">
        <v>850</v>
      </c>
      <c r="E1420" s="52">
        <v>31391.569824699622</v>
      </c>
      <c r="F1420" s="53">
        <v>850</v>
      </c>
      <c r="G1420" s="101">
        <v>31391.569824699622</v>
      </c>
      <c r="H1420" s="17">
        <v>1.3236484683933001</v>
      </c>
      <c r="I1420" s="111">
        <v>1.0169288071418101</v>
      </c>
      <c r="J1420" s="112" t="str">
        <f t="shared" si="222"/>
        <v>No</v>
      </c>
      <c r="K1420" s="146" t="b">
        <f t="shared" si="225"/>
        <v>0</v>
      </c>
      <c r="L1420" s="107">
        <f>IF(H1420&lt;I1420,D1420-F1420,0)</f>
        <v>0</v>
      </c>
      <c r="M1420" s="27">
        <f t="shared" si="223"/>
        <v>0</v>
      </c>
      <c r="N1420" s="27">
        <v>36.931258617293672</v>
      </c>
      <c r="O1420" s="41">
        <f t="shared" si="224"/>
        <v>0</v>
      </c>
      <c r="P1420" s="14"/>
      <c r="Q1420" s="14"/>
      <c r="R1420" s="54"/>
      <c r="S1420" s="2"/>
      <c r="T1420" s="2"/>
    </row>
    <row r="1421" spans="1:20" x14ac:dyDescent="0.35">
      <c r="A1421" s="33">
        <v>43867</v>
      </c>
      <c r="B1421" s="10">
        <v>0.875000000000001</v>
      </c>
      <c r="C1421" s="18" t="s">
        <v>15</v>
      </c>
      <c r="D1421" s="51">
        <v>575.865478515625</v>
      </c>
      <c r="E1421" s="52">
        <v>0</v>
      </c>
      <c r="F1421" s="53">
        <v>575.865478515625</v>
      </c>
      <c r="G1421" s="101">
        <v>0</v>
      </c>
      <c r="H1421" s="17">
        <v>1.3236484683933001</v>
      </c>
      <c r="I1421" s="111">
        <v>1.0169288071418101</v>
      </c>
      <c r="J1421" s="112" t="str">
        <f t="shared" si="222"/>
        <v>No</v>
      </c>
      <c r="K1421" s="146" t="b">
        <f t="shared" si="225"/>
        <v>0</v>
      </c>
      <c r="L1421" s="107">
        <f>IF(H1421&lt;I1421,D1421-F1421,0)</f>
        <v>0</v>
      </c>
      <c r="M1421" s="27">
        <f t="shared" si="223"/>
        <v>0</v>
      </c>
      <c r="N1421" s="27">
        <v>0</v>
      </c>
      <c r="O1421" s="41">
        <f t="shared" si="224"/>
        <v>0</v>
      </c>
      <c r="P1421" s="14"/>
      <c r="Q1421" s="14"/>
      <c r="R1421" s="54"/>
      <c r="S1421" s="2"/>
      <c r="T1421" s="2"/>
    </row>
    <row r="1422" spans="1:20" x14ac:dyDescent="0.35">
      <c r="A1422" s="33">
        <v>43867</v>
      </c>
      <c r="B1422" s="10">
        <v>0.91666666666666696</v>
      </c>
      <c r="C1422" s="18" t="s">
        <v>24</v>
      </c>
      <c r="D1422" s="51">
        <v>1000</v>
      </c>
      <c r="E1422" s="52">
        <v>33230.746503840848</v>
      </c>
      <c r="F1422" s="53">
        <v>1000</v>
      </c>
      <c r="G1422" s="101">
        <v>33230.746503840848</v>
      </c>
      <c r="H1422" s="17">
        <v>1.4770794268350305</v>
      </c>
      <c r="I1422" s="111">
        <v>1.0237677367012046</v>
      </c>
      <c r="J1422" s="112" t="str">
        <f t="shared" si="222"/>
        <v>No</v>
      </c>
      <c r="K1422" s="146" t="b">
        <f>OR(($D$1429-$F$1429)&gt;0,($D$1431-$F$1431)&gt;0)</f>
        <v>1</v>
      </c>
      <c r="L1422" s="107">
        <f>D1422-F1422</f>
        <v>0</v>
      </c>
      <c r="M1422" s="27">
        <f t="shared" si="223"/>
        <v>0</v>
      </c>
      <c r="N1422" s="27">
        <v>33.230746503840848</v>
      </c>
      <c r="O1422" s="41">
        <f t="shared" si="224"/>
        <v>0</v>
      </c>
      <c r="P1422" s="14"/>
      <c r="Q1422" s="14"/>
      <c r="R1422" s="54"/>
      <c r="S1422" s="2"/>
      <c r="T1422" s="2"/>
    </row>
    <row r="1423" spans="1:20" x14ac:dyDescent="0.35">
      <c r="A1423" s="33">
        <v>43867</v>
      </c>
      <c r="B1423" s="10">
        <v>0.91666666666666696</v>
      </c>
      <c r="C1423" s="18" t="s">
        <v>23</v>
      </c>
      <c r="D1423" s="51">
        <v>594.99999999976399</v>
      </c>
      <c r="E1423" s="52">
        <v>32953.823616295769</v>
      </c>
      <c r="F1423" s="53">
        <v>594.99999999977115</v>
      </c>
      <c r="G1423" s="101">
        <v>32953.823616296169</v>
      </c>
      <c r="H1423" s="17">
        <v>1.4770794268350305</v>
      </c>
      <c r="I1423" s="111">
        <v>1.0237677367012046</v>
      </c>
      <c r="J1423" s="112" t="str">
        <f t="shared" si="222"/>
        <v>No</v>
      </c>
      <c r="K1423" s="146" t="b">
        <f t="shared" ref="K1423:K1431" si="226">OR(($D$1429-$F$1429)&gt;0,($D$1431-$F$1431)&gt;0)</f>
        <v>1</v>
      </c>
      <c r="L1423" s="107">
        <f t="shared" ref="L1423:L1440" si="227">D1423-F1423</f>
        <v>-7.1622707764618099E-12</v>
      </c>
      <c r="M1423" s="27">
        <f t="shared" si="223"/>
        <v>4.8846686695469546E-11</v>
      </c>
      <c r="N1423" s="27">
        <v>55.384577506401413</v>
      </c>
      <c r="O1423" s="41">
        <f t="shared" si="224"/>
        <v>-3.9667934094078294E-10</v>
      </c>
      <c r="P1423" s="14"/>
      <c r="Q1423" s="14"/>
      <c r="R1423" s="54"/>
      <c r="S1423" s="2"/>
      <c r="T1423" s="2"/>
    </row>
    <row r="1424" spans="1:20" x14ac:dyDescent="0.35">
      <c r="A1424" s="33">
        <v>43867</v>
      </c>
      <c r="B1424" s="10">
        <v>0.91666666666666696</v>
      </c>
      <c r="C1424" s="18" t="s">
        <v>22</v>
      </c>
      <c r="D1424" s="51">
        <v>680</v>
      </c>
      <c r="E1424" s="52">
        <v>37661.512704352965</v>
      </c>
      <c r="F1424" s="53">
        <v>680</v>
      </c>
      <c r="G1424" s="101">
        <v>37661.512704352965</v>
      </c>
      <c r="H1424" s="17">
        <v>1.4770794268350305</v>
      </c>
      <c r="I1424" s="111">
        <v>1.0237677367012046</v>
      </c>
      <c r="J1424" s="112" t="str">
        <f t="shared" si="222"/>
        <v>No</v>
      </c>
      <c r="K1424" s="146" t="b">
        <f t="shared" si="226"/>
        <v>1</v>
      </c>
      <c r="L1424" s="107">
        <f t="shared" si="227"/>
        <v>0</v>
      </c>
      <c r="M1424" s="27">
        <f t="shared" si="223"/>
        <v>0</v>
      </c>
      <c r="N1424" s="27">
        <v>55.384577506401413</v>
      </c>
      <c r="O1424" s="41">
        <f t="shared" si="224"/>
        <v>0</v>
      </c>
      <c r="P1424" s="14"/>
      <c r="Q1424" s="14"/>
      <c r="R1424" s="54"/>
      <c r="S1424" s="2"/>
      <c r="T1424" s="2"/>
    </row>
    <row r="1425" spans="1:20" x14ac:dyDescent="0.35">
      <c r="A1425" s="33">
        <v>43867</v>
      </c>
      <c r="B1425" s="10">
        <v>0.91666666666666696</v>
      </c>
      <c r="C1425" s="18" t="s">
        <v>21</v>
      </c>
      <c r="D1425" s="51">
        <v>0</v>
      </c>
      <c r="E1425" s="52">
        <v>0</v>
      </c>
      <c r="F1425" s="53">
        <v>0</v>
      </c>
      <c r="G1425" s="101">
        <v>0</v>
      </c>
      <c r="H1425" s="17">
        <v>1.4770794268350305</v>
      </c>
      <c r="I1425" s="111">
        <v>1.0237677367012046</v>
      </c>
      <c r="J1425" s="112" t="str">
        <f t="shared" si="222"/>
        <v>No</v>
      </c>
      <c r="K1425" s="146" t="b">
        <f t="shared" si="226"/>
        <v>1</v>
      </c>
      <c r="L1425" s="107">
        <f t="shared" si="227"/>
        <v>0</v>
      </c>
      <c r="M1425" s="27">
        <f t="shared" si="223"/>
        <v>0</v>
      </c>
      <c r="N1425" s="27">
        <v>77.538408508961979</v>
      </c>
      <c r="O1425" s="41">
        <f t="shared" si="224"/>
        <v>0</v>
      </c>
      <c r="P1425" s="14"/>
      <c r="Q1425" s="14"/>
      <c r="R1425" s="54"/>
      <c r="S1425" s="2"/>
      <c r="T1425" s="2"/>
    </row>
    <row r="1426" spans="1:20" x14ac:dyDescent="0.35">
      <c r="A1426" s="33">
        <v>43867</v>
      </c>
      <c r="B1426" s="10">
        <v>0.91666666666666696</v>
      </c>
      <c r="C1426" s="18" t="s">
        <v>20</v>
      </c>
      <c r="D1426" s="51">
        <v>510.00000000000006</v>
      </c>
      <c r="E1426" s="52">
        <v>39544.588339570611</v>
      </c>
      <c r="F1426" s="53">
        <v>510.00000000000006</v>
      </c>
      <c r="G1426" s="101">
        <v>39544.588339570611</v>
      </c>
      <c r="H1426" s="17">
        <v>1.4770794268350305</v>
      </c>
      <c r="I1426" s="111">
        <v>1.0237677367012046</v>
      </c>
      <c r="J1426" s="112" t="str">
        <f t="shared" si="222"/>
        <v>No</v>
      </c>
      <c r="K1426" s="146" t="b">
        <f t="shared" si="226"/>
        <v>1</v>
      </c>
      <c r="L1426" s="107">
        <f t="shared" si="227"/>
        <v>0</v>
      </c>
      <c r="M1426" s="27">
        <f t="shared" si="223"/>
        <v>0</v>
      </c>
      <c r="N1426" s="27">
        <v>77.538408508961979</v>
      </c>
      <c r="O1426" s="41">
        <f t="shared" si="224"/>
        <v>0</v>
      </c>
      <c r="P1426" s="14"/>
      <c r="Q1426" s="14"/>
      <c r="R1426" s="54"/>
      <c r="S1426" s="2"/>
      <c r="T1426" s="2"/>
    </row>
    <row r="1427" spans="1:20" x14ac:dyDescent="0.35">
      <c r="A1427" s="33">
        <v>43867</v>
      </c>
      <c r="B1427" s="10">
        <v>0.91666666666666696</v>
      </c>
      <c r="C1427" s="18" t="s">
        <v>19</v>
      </c>
      <c r="D1427" s="51">
        <v>680</v>
      </c>
      <c r="E1427" s="52">
        <v>22596.907622611776</v>
      </c>
      <c r="F1427" s="53">
        <v>680</v>
      </c>
      <c r="G1427" s="101">
        <v>22596.907622611776</v>
      </c>
      <c r="H1427" s="17">
        <v>1.4770794268350305</v>
      </c>
      <c r="I1427" s="111">
        <v>1.0237677367012046</v>
      </c>
      <c r="J1427" s="112" t="str">
        <f t="shared" si="222"/>
        <v>No</v>
      </c>
      <c r="K1427" s="146" t="b">
        <f t="shared" si="226"/>
        <v>1</v>
      </c>
      <c r="L1427" s="107">
        <f t="shared" si="227"/>
        <v>0</v>
      </c>
      <c r="M1427" s="27">
        <f t="shared" si="223"/>
        <v>0</v>
      </c>
      <c r="N1427" s="27">
        <v>33.230746503840848</v>
      </c>
      <c r="O1427" s="41">
        <f t="shared" si="224"/>
        <v>0</v>
      </c>
      <c r="P1427" s="14"/>
      <c r="Q1427" s="14"/>
      <c r="R1427" s="54"/>
      <c r="S1427" s="2"/>
      <c r="T1427" s="2"/>
    </row>
    <row r="1428" spans="1:20" x14ac:dyDescent="0.35">
      <c r="A1428" s="33">
        <v>43867</v>
      </c>
      <c r="B1428" s="10">
        <v>0.91666666666666696</v>
      </c>
      <c r="C1428" s="18" t="s">
        <v>18</v>
      </c>
      <c r="D1428" s="51">
        <v>350.96389918766579</v>
      </c>
      <c r="E1428" s="52">
        <v>27213.182187111379</v>
      </c>
      <c r="F1428" s="53">
        <v>359.6639791922421</v>
      </c>
      <c r="G1428" s="101">
        <v>27887.772544566869</v>
      </c>
      <c r="H1428" s="17">
        <v>1.4770794268350305</v>
      </c>
      <c r="I1428" s="111">
        <v>1.0237677367012046</v>
      </c>
      <c r="J1428" s="112" t="str">
        <f t="shared" si="222"/>
        <v>No</v>
      </c>
      <c r="K1428" s="146" t="b">
        <f t="shared" si="226"/>
        <v>1</v>
      </c>
      <c r="L1428" s="107">
        <f t="shared" si="227"/>
        <v>-8.7000800045763071</v>
      </c>
      <c r="M1428" s="27">
        <f t="shared" si="223"/>
        <v>59.334545631210418</v>
      </c>
      <c r="N1428" s="27">
        <v>77.538408508961979</v>
      </c>
      <c r="O1428" s="41">
        <f t="shared" si="224"/>
        <v>-674.59035745548954</v>
      </c>
      <c r="P1428" s="14"/>
      <c r="Q1428" s="14"/>
      <c r="R1428" s="54"/>
      <c r="S1428" s="2"/>
      <c r="T1428" s="2"/>
    </row>
    <row r="1429" spans="1:20" x14ac:dyDescent="0.35">
      <c r="A1429" s="33">
        <v>43867</v>
      </c>
      <c r="B1429" s="10">
        <v>0.91666666666666696</v>
      </c>
      <c r="C1429" s="18" t="s">
        <v>17</v>
      </c>
      <c r="D1429" s="51">
        <v>449.83193969726563</v>
      </c>
      <c r="E1429" s="52">
        <v>0</v>
      </c>
      <c r="F1429" s="53">
        <v>449.83193969726563</v>
      </c>
      <c r="G1429" s="101">
        <v>0</v>
      </c>
      <c r="H1429" s="17">
        <v>1.4770794268350305</v>
      </c>
      <c r="I1429" s="111">
        <v>1.0237677367012046</v>
      </c>
      <c r="J1429" s="112" t="str">
        <f t="shared" si="222"/>
        <v>No</v>
      </c>
      <c r="K1429" s="146" t="b">
        <f t="shared" si="226"/>
        <v>1</v>
      </c>
      <c r="L1429" s="107">
        <f t="shared" si="227"/>
        <v>0</v>
      </c>
      <c r="M1429" s="27">
        <f t="shared" si="223"/>
        <v>0</v>
      </c>
      <c r="N1429" s="27">
        <v>0</v>
      </c>
      <c r="O1429" s="41">
        <f t="shared" si="224"/>
        <v>0</v>
      </c>
      <c r="P1429" s="14"/>
      <c r="Q1429" s="14"/>
      <c r="R1429" s="54"/>
      <c r="S1429" s="2"/>
      <c r="T1429" s="2"/>
    </row>
    <row r="1430" spans="1:20" x14ac:dyDescent="0.35">
      <c r="A1430" s="33">
        <v>43867</v>
      </c>
      <c r="B1430" s="10">
        <v>0.91666666666666696</v>
      </c>
      <c r="C1430" s="18" t="s">
        <v>16</v>
      </c>
      <c r="D1430" s="51">
        <v>850</v>
      </c>
      <c r="E1430" s="52">
        <v>28246.13452826472</v>
      </c>
      <c r="F1430" s="53">
        <v>850</v>
      </c>
      <c r="G1430" s="101">
        <v>28246.13452826472</v>
      </c>
      <c r="H1430" s="17">
        <v>1.4770794268350305</v>
      </c>
      <c r="I1430" s="111">
        <v>1.0237677367012046</v>
      </c>
      <c r="J1430" s="112" t="str">
        <f t="shared" si="222"/>
        <v>No</v>
      </c>
      <c r="K1430" s="146" t="b">
        <f t="shared" si="226"/>
        <v>1</v>
      </c>
      <c r="L1430" s="107">
        <f t="shared" si="227"/>
        <v>0</v>
      </c>
      <c r="M1430" s="27">
        <f t="shared" si="223"/>
        <v>0</v>
      </c>
      <c r="N1430" s="27">
        <v>33.230746503840848</v>
      </c>
      <c r="O1430" s="41">
        <f t="shared" si="224"/>
        <v>0</v>
      </c>
      <c r="P1430" s="14"/>
      <c r="Q1430" s="14"/>
      <c r="R1430" s="54"/>
      <c r="S1430" s="2"/>
      <c r="T1430" s="2"/>
    </row>
    <row r="1431" spans="1:20" x14ac:dyDescent="0.35">
      <c r="A1431" s="33">
        <v>43867</v>
      </c>
      <c r="B1431" s="10">
        <v>0.91666666666666696</v>
      </c>
      <c r="C1431" s="18" t="s">
        <v>15</v>
      </c>
      <c r="D1431" s="51">
        <v>642.6170654296875</v>
      </c>
      <c r="E1431" s="52">
        <v>0</v>
      </c>
      <c r="F1431" s="53">
        <v>633.91698542497215</v>
      </c>
      <c r="G1431" s="101">
        <v>0</v>
      </c>
      <c r="H1431" s="17">
        <v>1.4770794268350305</v>
      </c>
      <c r="I1431" s="111">
        <v>1.0237677367012046</v>
      </c>
      <c r="J1431" s="112" t="str">
        <f t="shared" si="222"/>
        <v>No</v>
      </c>
      <c r="K1431" s="146" t="b">
        <f t="shared" si="226"/>
        <v>1</v>
      </c>
      <c r="L1431" s="107">
        <f t="shared" si="227"/>
        <v>8.7000800047153461</v>
      </c>
      <c r="M1431" s="27">
        <f t="shared" si="223"/>
        <v>59.334545632158665</v>
      </c>
      <c r="N1431" s="27">
        <v>0</v>
      </c>
      <c r="O1431" s="41">
        <f t="shared" si="224"/>
        <v>0</v>
      </c>
      <c r="P1431" s="14"/>
      <c r="Q1431" s="14"/>
      <c r="R1431" s="54"/>
      <c r="S1431" s="2"/>
      <c r="T1431" s="2"/>
    </row>
    <row r="1432" spans="1:20" x14ac:dyDescent="0.35">
      <c r="A1432" s="33">
        <v>43867</v>
      </c>
      <c r="B1432" s="10">
        <v>0.95833333333333404</v>
      </c>
      <c r="C1432" s="18" t="s">
        <v>24</v>
      </c>
      <c r="D1432" s="51">
        <v>1000</v>
      </c>
      <c r="E1432" s="52">
        <v>31472.81859365767</v>
      </c>
      <c r="F1432" s="53">
        <v>1000</v>
      </c>
      <c r="G1432" s="101">
        <v>31472.81859365767</v>
      </c>
      <c r="H1432" s="17">
        <v>1.5716421997793075</v>
      </c>
      <c r="I1432" s="111">
        <v>1.0299385258043674</v>
      </c>
      <c r="J1432" s="112" t="str">
        <f t="shared" si="222"/>
        <v>No</v>
      </c>
      <c r="K1432" s="146" t="b">
        <f>OR(($D$1439-$F$1439)&gt;0,($D$1441-$F$1441)&gt;0)</f>
        <v>1</v>
      </c>
      <c r="L1432" s="107">
        <f t="shared" si="227"/>
        <v>0</v>
      </c>
      <c r="M1432" s="27">
        <f t="shared" si="223"/>
        <v>0</v>
      </c>
      <c r="N1432" s="27">
        <v>31.472818593657671</v>
      </c>
      <c r="O1432" s="41">
        <f t="shared" si="224"/>
        <v>0</v>
      </c>
      <c r="P1432" s="14"/>
      <c r="Q1432" s="14"/>
      <c r="R1432" s="54"/>
      <c r="S1432" s="2"/>
      <c r="T1432" s="2"/>
    </row>
    <row r="1433" spans="1:20" x14ac:dyDescent="0.35">
      <c r="A1433" s="33">
        <v>43867</v>
      </c>
      <c r="B1433" s="10">
        <v>0.95833333333333404</v>
      </c>
      <c r="C1433" s="18" t="s">
        <v>23</v>
      </c>
      <c r="D1433" s="51">
        <v>594.99999999933277</v>
      </c>
      <c r="E1433" s="52">
        <v>31210.545105342189</v>
      </c>
      <c r="F1433" s="53">
        <v>594.9999999994377</v>
      </c>
      <c r="G1433" s="101">
        <v>31210.545105347694</v>
      </c>
      <c r="H1433" s="17">
        <v>1.5716421997793075</v>
      </c>
      <c r="I1433" s="111">
        <v>1.0299385258043674</v>
      </c>
      <c r="J1433" s="112" t="str">
        <f t="shared" si="222"/>
        <v>No</v>
      </c>
      <c r="K1433" s="146" t="b">
        <f t="shared" ref="K1433:K1441" si="228">OR(($D$1439-$F$1439)&gt;0,($D$1441-$F$1441)&gt;0)</f>
        <v>1</v>
      </c>
      <c r="L1433" s="107">
        <f t="shared" si="227"/>
        <v>-1.049329512170516E-10</v>
      </c>
      <c r="M1433" s="27">
        <f t="shared" si="223"/>
        <v>7.1564272730029195E-10</v>
      </c>
      <c r="N1433" s="27">
        <v>52.454697656096116</v>
      </c>
      <c r="O1433" s="41">
        <f t="shared" si="224"/>
        <v>-5.5042262302523245E-9</v>
      </c>
      <c r="P1433" s="14"/>
      <c r="Q1433" s="14"/>
      <c r="R1433" s="54"/>
      <c r="S1433" s="2"/>
      <c r="T1433" s="2"/>
    </row>
    <row r="1434" spans="1:20" x14ac:dyDescent="0.35">
      <c r="A1434" s="33">
        <v>43867</v>
      </c>
      <c r="B1434" s="10">
        <v>0.95833333333333404</v>
      </c>
      <c r="C1434" s="18" t="s">
        <v>22</v>
      </c>
      <c r="D1434" s="51">
        <v>680</v>
      </c>
      <c r="E1434" s="52">
        <v>35669.194406145361</v>
      </c>
      <c r="F1434" s="53">
        <v>680</v>
      </c>
      <c r="G1434" s="101">
        <v>35669.194406145361</v>
      </c>
      <c r="H1434" s="17">
        <v>1.5716421997793075</v>
      </c>
      <c r="I1434" s="111">
        <v>1.0299385258043674</v>
      </c>
      <c r="J1434" s="112" t="str">
        <f t="shared" si="222"/>
        <v>No</v>
      </c>
      <c r="K1434" s="146" t="b">
        <f t="shared" si="228"/>
        <v>1</v>
      </c>
      <c r="L1434" s="107">
        <f t="shared" si="227"/>
        <v>0</v>
      </c>
      <c r="M1434" s="27">
        <f t="shared" si="223"/>
        <v>0</v>
      </c>
      <c r="N1434" s="27">
        <v>52.454697656096116</v>
      </c>
      <c r="O1434" s="41">
        <f t="shared" si="224"/>
        <v>0</v>
      </c>
      <c r="P1434" s="14"/>
      <c r="Q1434" s="14"/>
      <c r="R1434" s="54"/>
      <c r="S1434" s="2"/>
      <c r="T1434" s="2"/>
    </row>
    <row r="1435" spans="1:20" x14ac:dyDescent="0.35">
      <c r="A1435" s="33">
        <v>43867</v>
      </c>
      <c r="B1435" s="10">
        <v>0.95833333333333404</v>
      </c>
      <c r="C1435" s="18" t="s">
        <v>21</v>
      </c>
      <c r="D1435" s="51">
        <v>0</v>
      </c>
      <c r="E1435" s="52">
        <v>0</v>
      </c>
      <c r="F1435" s="53">
        <v>0</v>
      </c>
      <c r="G1435" s="101">
        <v>0</v>
      </c>
      <c r="H1435" s="17">
        <v>1.5716421997793075</v>
      </c>
      <c r="I1435" s="111">
        <v>1.0299385258043674</v>
      </c>
      <c r="J1435" s="112" t="str">
        <f t="shared" si="222"/>
        <v>No</v>
      </c>
      <c r="K1435" s="146" t="b">
        <f t="shared" si="228"/>
        <v>1</v>
      </c>
      <c r="L1435" s="107">
        <f t="shared" si="227"/>
        <v>0</v>
      </c>
      <c r="M1435" s="27">
        <f t="shared" si="223"/>
        <v>0</v>
      </c>
      <c r="N1435" s="27">
        <v>73.436576718534567</v>
      </c>
      <c r="O1435" s="41">
        <f t="shared" si="224"/>
        <v>0</v>
      </c>
      <c r="P1435" s="14"/>
      <c r="Q1435" s="14"/>
      <c r="R1435" s="54"/>
      <c r="S1435" s="2"/>
      <c r="T1435" s="2"/>
    </row>
    <row r="1436" spans="1:20" x14ac:dyDescent="0.35">
      <c r="A1436" s="33">
        <v>43867</v>
      </c>
      <c r="B1436" s="10">
        <v>0.95833333333333404</v>
      </c>
      <c r="C1436" s="18" t="s">
        <v>20</v>
      </c>
      <c r="D1436" s="51">
        <v>384.71388394088052</v>
      </c>
      <c r="E1436" s="52">
        <v>28252.070652709877</v>
      </c>
      <c r="F1436" s="53">
        <v>510.00000000000006</v>
      </c>
      <c r="G1436" s="101">
        <v>37452.654126452631</v>
      </c>
      <c r="H1436" s="17">
        <v>1.5716421997793075</v>
      </c>
      <c r="I1436" s="111">
        <v>1.0299385258043674</v>
      </c>
      <c r="J1436" s="112" t="str">
        <f t="shared" si="222"/>
        <v>No</v>
      </c>
      <c r="K1436" s="146" t="b">
        <f t="shared" si="228"/>
        <v>1</v>
      </c>
      <c r="L1436" s="107">
        <f t="shared" si="227"/>
        <v>-125.28611605911954</v>
      </c>
      <c r="M1436" s="27">
        <f t="shared" si="223"/>
        <v>854.45131152319527</v>
      </c>
      <c r="N1436" s="27">
        <v>73.436576718534567</v>
      </c>
      <c r="O1436" s="41">
        <f t="shared" si="224"/>
        <v>-9200.5834737427576</v>
      </c>
      <c r="P1436" s="14"/>
      <c r="Q1436" s="14"/>
      <c r="R1436" s="54"/>
      <c r="S1436" s="2"/>
      <c r="T1436" s="2"/>
    </row>
    <row r="1437" spans="1:20" x14ac:dyDescent="0.35">
      <c r="A1437" s="33">
        <v>43867</v>
      </c>
      <c r="B1437" s="10">
        <v>0.95833333333333404</v>
      </c>
      <c r="C1437" s="18" t="s">
        <v>19</v>
      </c>
      <c r="D1437" s="51">
        <v>680</v>
      </c>
      <c r="E1437" s="52">
        <v>21401.516643687217</v>
      </c>
      <c r="F1437" s="53">
        <v>680</v>
      </c>
      <c r="G1437" s="101">
        <v>21401.516643687217</v>
      </c>
      <c r="H1437" s="17">
        <v>1.5716421997793075</v>
      </c>
      <c r="I1437" s="111">
        <v>1.0299385258043674</v>
      </c>
      <c r="J1437" s="112" t="str">
        <f t="shared" si="222"/>
        <v>No</v>
      </c>
      <c r="K1437" s="146" t="b">
        <f t="shared" si="228"/>
        <v>1</v>
      </c>
      <c r="L1437" s="107">
        <f t="shared" si="227"/>
        <v>0</v>
      </c>
      <c r="M1437" s="27">
        <f t="shared" si="223"/>
        <v>0</v>
      </c>
      <c r="N1437" s="27">
        <v>31.472818593657671</v>
      </c>
      <c r="O1437" s="41">
        <f t="shared" si="224"/>
        <v>0</v>
      </c>
      <c r="P1437" s="14"/>
      <c r="Q1437" s="14"/>
      <c r="R1437" s="54"/>
      <c r="S1437" s="2"/>
      <c r="T1437" s="2"/>
    </row>
    <row r="1438" spans="1:20" x14ac:dyDescent="0.35">
      <c r="A1438" s="33">
        <v>43867</v>
      </c>
      <c r="B1438" s="10">
        <v>0.95833333333333404</v>
      </c>
      <c r="C1438" s="18" t="s">
        <v>18</v>
      </c>
      <c r="D1438" s="51">
        <v>0</v>
      </c>
      <c r="E1438" s="52">
        <v>0</v>
      </c>
      <c r="F1438" s="53">
        <v>11.079239718465828</v>
      </c>
      <c r="G1438" s="101">
        <v>813.62143756815112</v>
      </c>
      <c r="H1438" s="17">
        <v>1.5716421997793075</v>
      </c>
      <c r="I1438" s="111">
        <v>1.0299385258043674</v>
      </c>
      <c r="J1438" s="112" t="str">
        <f t="shared" si="222"/>
        <v>No</v>
      </c>
      <c r="K1438" s="146" t="b">
        <f t="shared" si="228"/>
        <v>1</v>
      </c>
      <c r="L1438" s="107">
        <f t="shared" si="227"/>
        <v>-11.079239718465828</v>
      </c>
      <c r="M1438" s="27">
        <f t="shared" si="223"/>
        <v>75.560414879936957</v>
      </c>
      <c r="N1438" s="27">
        <v>73.436576718534567</v>
      </c>
      <c r="O1438" s="41">
        <f t="shared" si="224"/>
        <v>-813.62143756815112</v>
      </c>
      <c r="P1438" s="14"/>
      <c r="Q1438" s="14"/>
      <c r="R1438" s="54"/>
      <c r="S1438" s="2"/>
      <c r="T1438" s="2"/>
    </row>
    <row r="1439" spans="1:20" x14ac:dyDescent="0.35">
      <c r="A1439" s="33">
        <v>43867</v>
      </c>
      <c r="B1439" s="10">
        <v>0.95833333333333404</v>
      </c>
      <c r="C1439" s="18" t="s">
        <v>17</v>
      </c>
      <c r="D1439" s="51">
        <v>478.63021850585938</v>
      </c>
      <c r="E1439" s="52">
        <v>0</v>
      </c>
      <c r="F1439" s="53">
        <v>478.63021850585938</v>
      </c>
      <c r="G1439" s="101">
        <v>0</v>
      </c>
      <c r="H1439" s="17">
        <v>1.5716421997793075</v>
      </c>
      <c r="I1439" s="111">
        <v>1.0299385258043674</v>
      </c>
      <c r="J1439" s="112" t="str">
        <f t="shared" si="222"/>
        <v>No</v>
      </c>
      <c r="K1439" s="146" t="b">
        <f t="shared" si="228"/>
        <v>1</v>
      </c>
      <c r="L1439" s="107">
        <f t="shared" si="227"/>
        <v>0</v>
      </c>
      <c r="M1439" s="27">
        <f t="shared" si="223"/>
        <v>0</v>
      </c>
      <c r="N1439" s="27">
        <v>0</v>
      </c>
      <c r="O1439" s="41">
        <f t="shared" si="224"/>
        <v>0</v>
      </c>
      <c r="P1439" s="14"/>
      <c r="Q1439" s="14"/>
      <c r="R1439" s="54"/>
      <c r="S1439" s="2"/>
      <c r="T1439" s="2"/>
    </row>
    <row r="1440" spans="1:20" x14ac:dyDescent="0.35">
      <c r="A1440" s="33">
        <v>43867</v>
      </c>
      <c r="B1440" s="10">
        <v>0.95833333333333404</v>
      </c>
      <c r="C1440" s="18" t="s">
        <v>16</v>
      </c>
      <c r="D1440" s="51">
        <v>850</v>
      </c>
      <c r="E1440" s="52">
        <v>26751.895804609019</v>
      </c>
      <c r="F1440" s="53">
        <v>850</v>
      </c>
      <c r="G1440" s="101">
        <v>26751.895804609019</v>
      </c>
      <c r="H1440" s="17">
        <v>1.5716421997793075</v>
      </c>
      <c r="I1440" s="111">
        <v>1.0299385258043674</v>
      </c>
      <c r="J1440" s="112" t="str">
        <f t="shared" si="222"/>
        <v>No</v>
      </c>
      <c r="K1440" s="146" t="b">
        <f t="shared" si="228"/>
        <v>1</v>
      </c>
      <c r="L1440" s="107">
        <f t="shared" si="227"/>
        <v>0</v>
      </c>
      <c r="M1440" s="27">
        <f t="shared" si="223"/>
        <v>0</v>
      </c>
      <c r="N1440" s="27">
        <v>31.472818593657671</v>
      </c>
      <c r="O1440" s="41">
        <f t="shared" si="224"/>
        <v>0</v>
      </c>
      <c r="P1440" s="14"/>
      <c r="Q1440" s="14"/>
      <c r="R1440" s="54"/>
      <c r="S1440" s="2"/>
      <c r="T1440" s="2"/>
    </row>
    <row r="1441" spans="1:20" ht="15" thickBot="1" x14ac:dyDescent="0.4">
      <c r="A1441" s="34">
        <v>43867</v>
      </c>
      <c r="B1441" s="13">
        <v>0.95833333333333404</v>
      </c>
      <c r="C1441" s="24" t="s">
        <v>15</v>
      </c>
      <c r="D1441" s="58">
        <v>683.7574462890625</v>
      </c>
      <c r="E1441" s="59">
        <v>0</v>
      </c>
      <c r="F1441" s="60">
        <v>547.39209050904515</v>
      </c>
      <c r="G1441" s="104">
        <v>0</v>
      </c>
      <c r="H1441" s="19">
        <v>1.5716421997793075</v>
      </c>
      <c r="I1441" s="113">
        <v>1.0299385258043674</v>
      </c>
      <c r="J1441" s="114" t="str">
        <f t="shared" si="222"/>
        <v>No</v>
      </c>
      <c r="K1441" s="148" t="b">
        <f t="shared" si="228"/>
        <v>1</v>
      </c>
      <c r="L1441" s="110">
        <f>D1441-F1441</f>
        <v>136.36535578001735</v>
      </c>
      <c r="M1441" s="28">
        <f t="shared" si="223"/>
        <v>930.01172641971834</v>
      </c>
      <c r="N1441" s="28">
        <v>0</v>
      </c>
      <c r="O1441" s="42">
        <f t="shared" si="224"/>
        <v>0</v>
      </c>
      <c r="P1441" s="14"/>
      <c r="Q1441" s="14"/>
      <c r="R1441" s="54"/>
      <c r="S1441" s="2"/>
      <c r="T1441" s="2"/>
    </row>
    <row r="1442" spans="1:20" x14ac:dyDescent="0.35">
      <c r="A1442" s="96">
        <v>43868</v>
      </c>
      <c r="B1442" s="9">
        <v>0</v>
      </c>
      <c r="C1442" s="22" t="s">
        <v>24</v>
      </c>
      <c r="D1442" s="48">
        <v>1000</v>
      </c>
      <c r="E1442" s="49">
        <v>28954.106755958244</v>
      </c>
      <c r="F1442" s="50">
        <v>764.40826256355081</v>
      </c>
      <c r="G1442" s="100">
        <v>22132.758439401608</v>
      </c>
      <c r="H1442" s="15">
        <v>1.4810596402175784</v>
      </c>
      <c r="I1442" s="115">
        <v>1.1230302479793388</v>
      </c>
      <c r="J1442" s="119" t="str">
        <f t="shared" si="222"/>
        <v>No</v>
      </c>
      <c r="K1442" s="145" t="b">
        <f>OR(($D$1449-$F$1449)&gt;0,($D$1451-$F$1451)&gt;0)</f>
        <v>0</v>
      </c>
      <c r="L1442" s="106">
        <f>IF(H1442&lt;I1442,D1442-F1442,0)</f>
        <v>0</v>
      </c>
      <c r="M1442" s="26">
        <f t="shared" si="223"/>
        <v>0</v>
      </c>
      <c r="N1442" s="26">
        <v>28.954106755958243</v>
      </c>
      <c r="O1442" s="26">
        <f t="shared" si="224"/>
        <v>0</v>
      </c>
      <c r="P1442" s="14"/>
      <c r="Q1442" s="14"/>
      <c r="R1442" s="54"/>
      <c r="S1442" s="2"/>
      <c r="T1442" s="2"/>
    </row>
    <row r="1443" spans="1:20" x14ac:dyDescent="0.35">
      <c r="A1443" s="97">
        <v>43868</v>
      </c>
      <c r="B1443" s="10">
        <v>0</v>
      </c>
      <c r="C1443" s="18" t="s">
        <v>23</v>
      </c>
      <c r="D1443" s="51">
        <v>594.99999999874274</v>
      </c>
      <c r="E1443" s="52">
        <v>28712.822532931252</v>
      </c>
      <c r="F1443" s="53">
        <v>460.76187632263373</v>
      </c>
      <c r="G1443" s="101">
        <v>22234.914260201942</v>
      </c>
      <c r="H1443" s="17">
        <v>1.4810596402175784</v>
      </c>
      <c r="I1443" s="111">
        <v>1.1230302479793388</v>
      </c>
      <c r="J1443" s="112" t="str">
        <f t="shared" si="222"/>
        <v>No</v>
      </c>
      <c r="K1443" s="146" t="b">
        <f t="shared" ref="K1443:K1451" si="229">OR(($D$1449-$F$1449)&gt;0,($D$1451-$F$1451)&gt;0)</f>
        <v>0</v>
      </c>
      <c r="L1443" s="107">
        <f>IF(H1443&lt;I1443,D1443-F1443,0)</f>
        <v>0</v>
      </c>
      <c r="M1443" s="27">
        <f t="shared" si="223"/>
        <v>0</v>
      </c>
      <c r="N1443" s="27">
        <v>48.256844593263736</v>
      </c>
      <c r="O1443" s="27">
        <f t="shared" si="224"/>
        <v>0</v>
      </c>
      <c r="P1443" s="14"/>
      <c r="Q1443" s="14"/>
      <c r="R1443" s="54"/>
      <c r="S1443" s="2"/>
      <c r="T1443" s="2"/>
    </row>
    <row r="1444" spans="1:20" x14ac:dyDescent="0.35">
      <c r="A1444" s="97">
        <v>43868</v>
      </c>
      <c r="B1444" s="10">
        <v>0</v>
      </c>
      <c r="C1444" s="18" t="s">
        <v>22</v>
      </c>
      <c r="D1444" s="51">
        <v>310.17013889934054</v>
      </c>
      <c r="E1444" s="52">
        <v>14967.832190336503</v>
      </c>
      <c r="F1444" s="53">
        <v>680</v>
      </c>
      <c r="G1444" s="101">
        <v>32814.654323419338</v>
      </c>
      <c r="H1444" s="17">
        <v>1.4810596402175784</v>
      </c>
      <c r="I1444" s="111">
        <v>1.1230302479793388</v>
      </c>
      <c r="J1444" s="112" t="str">
        <f t="shared" si="222"/>
        <v>No</v>
      </c>
      <c r="K1444" s="146" t="b">
        <f t="shared" si="229"/>
        <v>0</v>
      </c>
      <c r="L1444" s="107">
        <f>IF(H1444&lt;I1444,D1444-F1444,0)</f>
        <v>0</v>
      </c>
      <c r="M1444" s="27">
        <f t="shared" si="223"/>
        <v>0</v>
      </c>
      <c r="N1444" s="27">
        <v>48.256844593263736</v>
      </c>
      <c r="O1444" s="27">
        <f t="shared" si="224"/>
        <v>0</v>
      </c>
      <c r="P1444" s="14"/>
      <c r="Q1444" s="14"/>
      <c r="R1444" s="54"/>
      <c r="S1444" s="2"/>
      <c r="T1444" s="2"/>
    </row>
    <row r="1445" spans="1:20" x14ac:dyDescent="0.35">
      <c r="A1445" s="97">
        <v>43868</v>
      </c>
      <c r="B1445" s="10">
        <v>0</v>
      </c>
      <c r="C1445" s="18" t="s">
        <v>21</v>
      </c>
      <c r="D1445" s="51">
        <v>0</v>
      </c>
      <c r="E1445" s="52">
        <v>0</v>
      </c>
      <c r="F1445" s="53">
        <v>0</v>
      </c>
      <c r="G1445" s="101">
        <v>0</v>
      </c>
      <c r="H1445" s="17">
        <v>1.4810596402175784</v>
      </c>
      <c r="I1445" s="111">
        <v>1.1230302479793388</v>
      </c>
      <c r="J1445" s="112" t="str">
        <f t="shared" si="222"/>
        <v>No</v>
      </c>
      <c r="K1445" s="146" t="b">
        <f t="shared" si="229"/>
        <v>0</v>
      </c>
      <c r="L1445" s="107">
        <f>IF(H1445&lt;I1445,D1445-F1445,0)</f>
        <v>0</v>
      </c>
      <c r="M1445" s="27">
        <f t="shared" si="223"/>
        <v>0</v>
      </c>
      <c r="N1445" s="27">
        <v>67.559582430569236</v>
      </c>
      <c r="O1445" s="27">
        <f t="shared" si="224"/>
        <v>0</v>
      </c>
      <c r="P1445" s="14"/>
      <c r="Q1445" s="14"/>
      <c r="R1445" s="54"/>
      <c r="S1445" s="2"/>
      <c r="T1445" s="2"/>
    </row>
    <row r="1446" spans="1:20" x14ac:dyDescent="0.35">
      <c r="A1446" s="97">
        <v>43868</v>
      </c>
      <c r="B1446" s="10">
        <v>0</v>
      </c>
      <c r="C1446" s="18" t="s">
        <v>20</v>
      </c>
      <c r="D1446" s="51">
        <v>0</v>
      </c>
      <c r="E1446" s="52">
        <v>0</v>
      </c>
      <c r="F1446" s="53">
        <v>0</v>
      </c>
      <c r="G1446" s="101">
        <v>0</v>
      </c>
      <c r="H1446" s="17">
        <v>1.4810596402175784</v>
      </c>
      <c r="I1446" s="111">
        <v>1.1230302479793388</v>
      </c>
      <c r="J1446" s="112" t="str">
        <f t="shared" si="222"/>
        <v>No</v>
      </c>
      <c r="K1446" s="146" t="b">
        <f t="shared" si="229"/>
        <v>0</v>
      </c>
      <c r="L1446" s="107">
        <f>IF(H1446&lt;I1446,D1446-F1446,0)</f>
        <v>0</v>
      </c>
      <c r="M1446" s="27">
        <f t="shared" si="223"/>
        <v>0</v>
      </c>
      <c r="N1446" s="27">
        <v>67.559582430569236</v>
      </c>
      <c r="O1446" s="27">
        <f t="shared" si="224"/>
        <v>0</v>
      </c>
      <c r="P1446" s="14"/>
      <c r="Q1446" s="14"/>
      <c r="R1446" s="54"/>
      <c r="S1446" s="2"/>
      <c r="T1446" s="2"/>
    </row>
    <row r="1447" spans="1:20" x14ac:dyDescent="0.35">
      <c r="A1447" s="97">
        <v>43868</v>
      </c>
      <c r="B1447" s="10">
        <v>0</v>
      </c>
      <c r="C1447" s="18" t="s">
        <v>19</v>
      </c>
      <c r="D1447" s="51">
        <v>680</v>
      </c>
      <c r="E1447" s="52">
        <v>19688.792594051607</v>
      </c>
      <c r="F1447" s="53">
        <v>680</v>
      </c>
      <c r="G1447" s="101">
        <v>19688.792594051607</v>
      </c>
      <c r="H1447" s="17">
        <v>1.4810596402175784</v>
      </c>
      <c r="I1447" s="111">
        <v>1.1230302479793388</v>
      </c>
      <c r="J1447" s="112" t="str">
        <f t="shared" si="222"/>
        <v>No</v>
      </c>
      <c r="K1447" s="146" t="b">
        <f t="shared" si="229"/>
        <v>0</v>
      </c>
      <c r="L1447" s="107">
        <f>IF(H1447&lt;I1447,D1447-F1447,0)</f>
        <v>0</v>
      </c>
      <c r="M1447" s="27">
        <f t="shared" si="223"/>
        <v>0</v>
      </c>
      <c r="N1447" s="27">
        <v>28.954106755958243</v>
      </c>
      <c r="O1447" s="27">
        <f t="shared" si="224"/>
        <v>0</v>
      </c>
      <c r="P1447" s="14"/>
      <c r="Q1447" s="14"/>
      <c r="R1447" s="54"/>
      <c r="S1447" s="2"/>
      <c r="T1447" s="2"/>
    </row>
    <row r="1448" spans="1:20" x14ac:dyDescent="0.35">
      <c r="A1448" s="97">
        <v>43868</v>
      </c>
      <c r="B1448" s="10">
        <v>0</v>
      </c>
      <c r="C1448" s="18" t="s">
        <v>18</v>
      </c>
      <c r="D1448" s="51">
        <v>0</v>
      </c>
      <c r="E1448" s="52">
        <v>0</v>
      </c>
      <c r="F1448" s="53">
        <v>0</v>
      </c>
      <c r="G1448" s="101">
        <v>0</v>
      </c>
      <c r="H1448" s="17">
        <v>1.4810596402175784</v>
      </c>
      <c r="I1448" s="111">
        <v>1.1230302479793388</v>
      </c>
      <c r="J1448" s="112" t="str">
        <f t="shared" si="222"/>
        <v>No</v>
      </c>
      <c r="K1448" s="146" t="b">
        <f t="shared" si="229"/>
        <v>0</v>
      </c>
      <c r="L1448" s="107">
        <f>IF(H1448&lt;I1448,D1448-F1448,0)</f>
        <v>0</v>
      </c>
      <c r="M1448" s="27">
        <f t="shared" si="223"/>
        <v>0</v>
      </c>
      <c r="N1448" s="27">
        <v>67.559582430569236</v>
      </c>
      <c r="O1448" s="27">
        <f t="shared" si="224"/>
        <v>0</v>
      </c>
      <c r="P1448" s="14"/>
      <c r="Q1448" s="14"/>
      <c r="R1448" s="54"/>
      <c r="S1448" s="2"/>
      <c r="T1448" s="2"/>
    </row>
    <row r="1449" spans="1:20" x14ac:dyDescent="0.35">
      <c r="A1449" s="97">
        <v>43868</v>
      </c>
      <c r="B1449" s="10">
        <v>0</v>
      </c>
      <c r="C1449" s="18" t="s">
        <v>17</v>
      </c>
      <c r="D1449" s="51">
        <v>451.0440673828125</v>
      </c>
      <c r="E1449" s="52">
        <v>0</v>
      </c>
      <c r="F1449" s="53">
        <v>451.0440673828125</v>
      </c>
      <c r="G1449" s="101">
        <v>0</v>
      </c>
      <c r="H1449" s="17">
        <v>1.4810596402175784</v>
      </c>
      <c r="I1449" s="111">
        <v>1.1230302479793388</v>
      </c>
      <c r="J1449" s="112" t="str">
        <f t="shared" si="222"/>
        <v>No</v>
      </c>
      <c r="K1449" s="146" t="b">
        <f t="shared" si="229"/>
        <v>0</v>
      </c>
      <c r="L1449" s="107">
        <f>IF(H1449&lt;I1449,D1449-F1449,0)</f>
        <v>0</v>
      </c>
      <c r="M1449" s="27">
        <f t="shared" si="223"/>
        <v>0</v>
      </c>
      <c r="N1449" s="27">
        <v>0</v>
      </c>
      <c r="O1449" s="27">
        <f t="shared" si="224"/>
        <v>0</v>
      </c>
      <c r="P1449" s="14"/>
      <c r="Q1449" s="14"/>
      <c r="R1449" s="54"/>
      <c r="S1449" s="2"/>
      <c r="T1449" s="2"/>
    </row>
    <row r="1450" spans="1:20" x14ac:dyDescent="0.35">
      <c r="A1450" s="97">
        <v>43868</v>
      </c>
      <c r="B1450" s="10">
        <v>0</v>
      </c>
      <c r="C1450" s="18" t="s">
        <v>16</v>
      </c>
      <c r="D1450" s="51">
        <v>850</v>
      </c>
      <c r="E1450" s="52">
        <v>24610.990742564507</v>
      </c>
      <c r="F1450" s="53">
        <v>850</v>
      </c>
      <c r="G1450" s="101">
        <v>24610.990742564507</v>
      </c>
      <c r="H1450" s="17">
        <v>1.4810596402175784</v>
      </c>
      <c r="I1450" s="111">
        <v>1.1230302479793388</v>
      </c>
      <c r="J1450" s="112" t="str">
        <f t="shared" si="222"/>
        <v>No</v>
      </c>
      <c r="K1450" s="146" t="b">
        <f t="shared" si="229"/>
        <v>0</v>
      </c>
      <c r="L1450" s="107">
        <f>IF(H1450&lt;I1450,D1450-F1450,0)</f>
        <v>0</v>
      </c>
      <c r="M1450" s="27">
        <f t="shared" si="223"/>
        <v>0</v>
      </c>
      <c r="N1450" s="27">
        <v>28.954106755958243</v>
      </c>
      <c r="O1450" s="27">
        <f t="shared" si="224"/>
        <v>0</v>
      </c>
      <c r="P1450" s="14"/>
      <c r="Q1450" s="14"/>
      <c r="R1450" s="54"/>
      <c r="S1450" s="2"/>
      <c r="T1450" s="2"/>
    </row>
    <row r="1451" spans="1:20" x14ac:dyDescent="0.35">
      <c r="A1451" s="97">
        <v>43868</v>
      </c>
      <c r="B1451" s="10">
        <v>0</v>
      </c>
      <c r="C1451" s="18" t="s">
        <v>15</v>
      </c>
      <c r="D1451" s="51">
        <v>644.34869384765625</v>
      </c>
      <c r="E1451" s="52">
        <v>0</v>
      </c>
      <c r="F1451" s="53">
        <v>644.34869384765625</v>
      </c>
      <c r="G1451" s="101">
        <v>0</v>
      </c>
      <c r="H1451" s="17">
        <v>1.4810596402175784</v>
      </c>
      <c r="I1451" s="111">
        <v>1.1230302479793388</v>
      </c>
      <c r="J1451" s="112" t="str">
        <f t="shared" si="222"/>
        <v>No</v>
      </c>
      <c r="K1451" s="146" t="b">
        <f t="shared" si="229"/>
        <v>0</v>
      </c>
      <c r="L1451" s="107">
        <f>IF(H1451&lt;I1451,D1451-F1451,0)</f>
        <v>0</v>
      </c>
      <c r="M1451" s="27">
        <f t="shared" si="223"/>
        <v>0</v>
      </c>
      <c r="N1451" s="27">
        <v>0</v>
      </c>
      <c r="O1451" s="27">
        <f t="shared" si="224"/>
        <v>0</v>
      </c>
      <c r="P1451" s="14"/>
      <c r="Q1451" s="14"/>
      <c r="R1451" s="54"/>
      <c r="S1451" s="2"/>
      <c r="T1451" s="2"/>
    </row>
    <row r="1452" spans="1:20" x14ac:dyDescent="0.35">
      <c r="A1452" s="97">
        <v>43868</v>
      </c>
      <c r="B1452" s="10">
        <v>4.1666666666666699E-2</v>
      </c>
      <c r="C1452" s="18" t="s">
        <v>24</v>
      </c>
      <c r="D1452" s="51">
        <v>1000</v>
      </c>
      <c r="E1452" s="52">
        <v>22158.755170376207</v>
      </c>
      <c r="F1452" s="53">
        <v>609.42654064991279</v>
      </c>
      <c r="G1452" s="101">
        <v>13504.133508590741</v>
      </c>
      <c r="H1452" s="17">
        <v>1.5014737010047408</v>
      </c>
      <c r="I1452" s="111">
        <v>1.1130942056666799</v>
      </c>
      <c r="J1452" s="112" t="str">
        <f t="shared" si="222"/>
        <v>No</v>
      </c>
      <c r="K1452" s="146" t="b">
        <f>OR(($D$1459-$F$1459)&gt;0,($D$1461-$F$1461)&gt;0)</f>
        <v>0</v>
      </c>
      <c r="L1452" s="107">
        <f>IF(H1452&lt;I1452,D1452-F1452,0)</f>
        <v>0</v>
      </c>
      <c r="M1452" s="27">
        <f t="shared" si="223"/>
        <v>0</v>
      </c>
      <c r="N1452" s="27">
        <v>22.158755170376207</v>
      </c>
      <c r="O1452" s="27">
        <f t="shared" si="224"/>
        <v>0</v>
      </c>
      <c r="P1452" s="14"/>
      <c r="Q1452" s="14"/>
      <c r="R1452" s="54"/>
      <c r="S1452" s="2"/>
      <c r="T1452" s="2"/>
    </row>
    <row r="1453" spans="1:20" x14ac:dyDescent="0.35">
      <c r="A1453" s="97">
        <v>43868</v>
      </c>
      <c r="B1453" s="10">
        <v>4.1666666666666699E-2</v>
      </c>
      <c r="C1453" s="18" t="s">
        <v>23</v>
      </c>
      <c r="D1453" s="51">
        <v>549.26530317887637</v>
      </c>
      <c r="E1453" s="52">
        <v>20285.058961205297</v>
      </c>
      <c r="F1453" s="53">
        <v>259.83876250072831</v>
      </c>
      <c r="G1453" s="101">
        <v>9596.1725367119452</v>
      </c>
      <c r="H1453" s="17">
        <v>1.5014737010047408</v>
      </c>
      <c r="I1453" s="111">
        <v>1.1130942056666799</v>
      </c>
      <c r="J1453" s="112" t="str">
        <f t="shared" si="222"/>
        <v>No</v>
      </c>
      <c r="K1453" s="146" t="b">
        <f t="shared" ref="K1453:K1461" si="230">OR(($D$1459-$F$1459)&gt;0,($D$1461-$F$1461)&gt;0)</f>
        <v>0</v>
      </c>
      <c r="L1453" s="107">
        <f>IF(H1453&lt;I1453,D1453-F1453,0)</f>
        <v>0</v>
      </c>
      <c r="M1453" s="27">
        <f t="shared" si="223"/>
        <v>0</v>
      </c>
      <c r="N1453" s="27">
        <v>36.931258617293672</v>
      </c>
      <c r="O1453" s="27">
        <f t="shared" si="224"/>
        <v>0</v>
      </c>
      <c r="P1453" s="14"/>
      <c r="Q1453" s="14"/>
      <c r="R1453" s="54"/>
      <c r="S1453" s="2"/>
      <c r="T1453" s="2"/>
    </row>
    <row r="1454" spans="1:20" x14ac:dyDescent="0.35">
      <c r="A1454" s="97">
        <v>43868</v>
      </c>
      <c r="B1454" s="10">
        <v>4.1666666666666699E-2</v>
      </c>
      <c r="C1454" s="18" t="s">
        <v>22</v>
      </c>
      <c r="D1454" s="51">
        <v>0</v>
      </c>
      <c r="E1454" s="52">
        <v>0</v>
      </c>
      <c r="F1454" s="53">
        <v>680</v>
      </c>
      <c r="G1454" s="101">
        <v>25113.255859759698</v>
      </c>
      <c r="H1454" s="17">
        <v>1.5014737010047408</v>
      </c>
      <c r="I1454" s="111">
        <v>1.1130942056666799</v>
      </c>
      <c r="J1454" s="112" t="str">
        <f t="shared" si="222"/>
        <v>No</v>
      </c>
      <c r="K1454" s="146" t="b">
        <f t="shared" si="230"/>
        <v>0</v>
      </c>
      <c r="L1454" s="107">
        <f>IF(H1454&lt;I1454,D1454-F1454,0)</f>
        <v>0</v>
      </c>
      <c r="M1454" s="27">
        <f t="shared" si="223"/>
        <v>0</v>
      </c>
      <c r="N1454" s="27">
        <v>36.931258617293672</v>
      </c>
      <c r="O1454" s="27">
        <f t="shared" si="224"/>
        <v>0</v>
      </c>
      <c r="P1454" s="14"/>
      <c r="Q1454" s="14"/>
      <c r="R1454" s="54"/>
      <c r="S1454" s="2"/>
      <c r="T1454" s="2"/>
    </row>
    <row r="1455" spans="1:20" x14ac:dyDescent="0.35">
      <c r="A1455" s="97">
        <v>43868</v>
      </c>
      <c r="B1455" s="10">
        <v>4.1666666666666699E-2</v>
      </c>
      <c r="C1455" s="18" t="s">
        <v>21</v>
      </c>
      <c r="D1455" s="51">
        <v>0</v>
      </c>
      <c r="E1455" s="52">
        <v>0</v>
      </c>
      <c r="F1455" s="53">
        <v>0</v>
      </c>
      <c r="G1455" s="101">
        <v>0</v>
      </c>
      <c r="H1455" s="17">
        <v>1.5014737010047408</v>
      </c>
      <c r="I1455" s="111">
        <v>1.1130942056666799</v>
      </c>
      <c r="J1455" s="112" t="str">
        <f t="shared" si="222"/>
        <v>No</v>
      </c>
      <c r="K1455" s="146" t="b">
        <f t="shared" si="230"/>
        <v>0</v>
      </c>
      <c r="L1455" s="107">
        <f>IF(H1455&lt;I1455,D1455-F1455,0)</f>
        <v>0</v>
      </c>
      <c r="M1455" s="27">
        <f t="shared" si="223"/>
        <v>0</v>
      </c>
      <c r="N1455" s="27">
        <v>51.703762064211148</v>
      </c>
      <c r="O1455" s="27">
        <f t="shared" si="224"/>
        <v>0</v>
      </c>
      <c r="P1455" s="14"/>
      <c r="Q1455" s="14"/>
      <c r="R1455" s="54"/>
      <c r="S1455" s="2"/>
      <c r="T1455" s="2"/>
    </row>
    <row r="1456" spans="1:20" x14ac:dyDescent="0.35">
      <c r="A1456" s="97">
        <v>43868</v>
      </c>
      <c r="B1456" s="10">
        <v>4.1666666666666699E-2</v>
      </c>
      <c r="C1456" s="18" t="s">
        <v>20</v>
      </c>
      <c r="D1456" s="51">
        <v>0</v>
      </c>
      <c r="E1456" s="52">
        <v>0</v>
      </c>
      <c r="F1456" s="53">
        <v>0</v>
      </c>
      <c r="G1456" s="101">
        <v>0</v>
      </c>
      <c r="H1456" s="17">
        <v>1.5014737010047408</v>
      </c>
      <c r="I1456" s="111">
        <v>1.1130942056666799</v>
      </c>
      <c r="J1456" s="112" t="str">
        <f t="shared" si="222"/>
        <v>No</v>
      </c>
      <c r="K1456" s="146" t="b">
        <f t="shared" si="230"/>
        <v>0</v>
      </c>
      <c r="L1456" s="107">
        <f>IF(H1456&lt;I1456,D1456-F1456,0)</f>
        <v>0</v>
      </c>
      <c r="M1456" s="27">
        <f t="shared" si="223"/>
        <v>0</v>
      </c>
      <c r="N1456" s="27">
        <v>51.703762064211148</v>
      </c>
      <c r="O1456" s="27">
        <f t="shared" si="224"/>
        <v>0</v>
      </c>
      <c r="P1456" s="14"/>
      <c r="Q1456" s="14"/>
      <c r="R1456" s="54"/>
      <c r="S1456" s="2"/>
      <c r="T1456" s="2"/>
    </row>
    <row r="1457" spans="1:20" x14ac:dyDescent="0.35">
      <c r="A1457" s="97">
        <v>43868</v>
      </c>
      <c r="B1457" s="10">
        <v>4.1666666666666699E-2</v>
      </c>
      <c r="C1457" s="18" t="s">
        <v>19</v>
      </c>
      <c r="D1457" s="51">
        <v>680</v>
      </c>
      <c r="E1457" s="52">
        <v>15067.953515855821</v>
      </c>
      <c r="F1457" s="53">
        <v>680</v>
      </c>
      <c r="G1457" s="101">
        <v>15067.953515855821</v>
      </c>
      <c r="H1457" s="17">
        <v>1.5014737010047408</v>
      </c>
      <c r="I1457" s="111">
        <v>1.1130942056666799</v>
      </c>
      <c r="J1457" s="112" t="str">
        <f t="shared" si="222"/>
        <v>No</v>
      </c>
      <c r="K1457" s="146" t="b">
        <f t="shared" si="230"/>
        <v>0</v>
      </c>
      <c r="L1457" s="107">
        <f>IF(H1457&lt;I1457,D1457-F1457,0)</f>
        <v>0</v>
      </c>
      <c r="M1457" s="27">
        <f t="shared" si="223"/>
        <v>0</v>
      </c>
      <c r="N1457" s="27">
        <v>22.158755170376207</v>
      </c>
      <c r="O1457" s="27">
        <f t="shared" si="224"/>
        <v>0</v>
      </c>
      <c r="P1457" s="14"/>
      <c r="Q1457" s="14"/>
      <c r="R1457" s="54"/>
      <c r="S1457" s="2"/>
      <c r="T1457" s="2"/>
    </row>
    <row r="1458" spans="1:20" x14ac:dyDescent="0.35">
      <c r="A1458" s="97">
        <v>43868</v>
      </c>
      <c r="B1458" s="10">
        <v>4.1666666666666699E-2</v>
      </c>
      <c r="C1458" s="18" t="s">
        <v>18</v>
      </c>
      <c r="D1458" s="51">
        <v>0</v>
      </c>
      <c r="E1458" s="52">
        <v>0</v>
      </c>
      <c r="F1458" s="53">
        <v>0</v>
      </c>
      <c r="G1458" s="101">
        <v>0</v>
      </c>
      <c r="H1458" s="17">
        <v>1.5014737010047408</v>
      </c>
      <c r="I1458" s="111">
        <v>1.1130942056666799</v>
      </c>
      <c r="J1458" s="112" t="str">
        <f t="shared" si="222"/>
        <v>No</v>
      </c>
      <c r="K1458" s="146" t="b">
        <f t="shared" si="230"/>
        <v>0</v>
      </c>
      <c r="L1458" s="107">
        <f>IF(H1458&lt;I1458,D1458-F1458,0)</f>
        <v>0</v>
      </c>
      <c r="M1458" s="27">
        <f t="shared" si="223"/>
        <v>0</v>
      </c>
      <c r="N1458" s="27">
        <v>51.703762064211148</v>
      </c>
      <c r="O1458" s="27">
        <f t="shared" si="224"/>
        <v>0</v>
      </c>
      <c r="P1458" s="14"/>
      <c r="Q1458" s="14"/>
      <c r="R1458" s="54"/>
      <c r="S1458" s="2"/>
      <c r="T1458" s="2"/>
    </row>
    <row r="1459" spans="1:20" x14ac:dyDescent="0.35">
      <c r="A1459" s="97">
        <v>43868</v>
      </c>
      <c r="B1459" s="10">
        <v>4.1666666666666699E-2</v>
      </c>
      <c r="C1459" s="18" t="s">
        <v>17</v>
      </c>
      <c r="D1459" s="51">
        <v>457.260986328125</v>
      </c>
      <c r="E1459" s="52">
        <v>0</v>
      </c>
      <c r="F1459" s="53">
        <v>457.260986328125</v>
      </c>
      <c r="G1459" s="101">
        <v>0</v>
      </c>
      <c r="H1459" s="17">
        <v>1.5014737010047408</v>
      </c>
      <c r="I1459" s="111">
        <v>1.1130942056666799</v>
      </c>
      <c r="J1459" s="112" t="str">
        <f t="shared" si="222"/>
        <v>No</v>
      </c>
      <c r="K1459" s="146" t="b">
        <f t="shared" si="230"/>
        <v>0</v>
      </c>
      <c r="L1459" s="107">
        <f>IF(H1459&lt;I1459,D1459-F1459,0)</f>
        <v>0</v>
      </c>
      <c r="M1459" s="27">
        <f t="shared" si="223"/>
        <v>0</v>
      </c>
      <c r="N1459" s="27">
        <v>0</v>
      </c>
      <c r="O1459" s="27">
        <f t="shared" si="224"/>
        <v>0</v>
      </c>
      <c r="P1459" s="14"/>
      <c r="Q1459" s="14"/>
      <c r="R1459" s="54"/>
      <c r="S1459" s="2"/>
      <c r="T1459" s="2"/>
    </row>
    <row r="1460" spans="1:20" x14ac:dyDescent="0.35">
      <c r="A1460" s="97">
        <v>43868</v>
      </c>
      <c r="B1460" s="10">
        <v>4.1666666666666699E-2</v>
      </c>
      <c r="C1460" s="18" t="s">
        <v>16</v>
      </c>
      <c r="D1460" s="51">
        <v>850</v>
      </c>
      <c r="E1460" s="52">
        <v>18834.941894819774</v>
      </c>
      <c r="F1460" s="53">
        <v>850</v>
      </c>
      <c r="G1460" s="101">
        <v>18834.941894819774</v>
      </c>
      <c r="H1460" s="17">
        <v>1.5014737010047408</v>
      </c>
      <c r="I1460" s="111">
        <v>1.1130942056666799</v>
      </c>
      <c r="J1460" s="112" t="str">
        <f t="shared" si="222"/>
        <v>No</v>
      </c>
      <c r="K1460" s="146" t="b">
        <f t="shared" si="230"/>
        <v>0</v>
      </c>
      <c r="L1460" s="107">
        <f>IF(H1460&lt;I1460,D1460-F1460,0)</f>
        <v>0</v>
      </c>
      <c r="M1460" s="27">
        <f t="shared" si="223"/>
        <v>0</v>
      </c>
      <c r="N1460" s="27">
        <v>22.158755170376207</v>
      </c>
      <c r="O1460" s="27">
        <f t="shared" si="224"/>
        <v>0</v>
      </c>
      <c r="P1460" s="14"/>
      <c r="Q1460" s="14"/>
      <c r="R1460" s="54"/>
      <c r="S1460" s="2"/>
      <c r="T1460" s="2"/>
    </row>
    <row r="1461" spans="1:20" x14ac:dyDescent="0.35">
      <c r="A1461" s="97">
        <v>43868</v>
      </c>
      <c r="B1461" s="10">
        <v>4.1666666666666699E-2</v>
      </c>
      <c r="C1461" s="18" t="s">
        <v>15</v>
      </c>
      <c r="D1461" s="51">
        <v>653.22998046875</v>
      </c>
      <c r="E1461" s="52">
        <v>0</v>
      </c>
      <c r="F1461" s="53">
        <v>653.22998046875</v>
      </c>
      <c r="G1461" s="101">
        <v>0</v>
      </c>
      <c r="H1461" s="17">
        <v>1.5014737010047408</v>
      </c>
      <c r="I1461" s="111">
        <v>1.1130942056666799</v>
      </c>
      <c r="J1461" s="112" t="str">
        <f t="shared" si="222"/>
        <v>No</v>
      </c>
      <c r="K1461" s="146" t="b">
        <f t="shared" si="230"/>
        <v>0</v>
      </c>
      <c r="L1461" s="107">
        <f>IF(H1461&lt;I1461,D1461-F1461,0)</f>
        <v>0</v>
      </c>
      <c r="M1461" s="27">
        <f t="shared" si="223"/>
        <v>0</v>
      </c>
      <c r="N1461" s="27">
        <v>0</v>
      </c>
      <c r="O1461" s="27">
        <f t="shared" si="224"/>
        <v>0</v>
      </c>
      <c r="P1461" s="14"/>
      <c r="Q1461" s="14"/>
      <c r="R1461" s="54"/>
      <c r="S1461" s="2"/>
      <c r="T1461" s="2"/>
    </row>
    <row r="1462" spans="1:20" x14ac:dyDescent="0.35">
      <c r="A1462" s="97">
        <v>43868</v>
      </c>
      <c r="B1462" s="10">
        <v>8.3333333333333301E-2</v>
      </c>
      <c r="C1462" s="18" t="s">
        <v>24</v>
      </c>
      <c r="D1462" s="51">
        <v>1000</v>
      </c>
      <c r="E1462" s="52">
        <v>19942.879653338583</v>
      </c>
      <c r="F1462" s="53">
        <v>446.94886990673024</v>
      </c>
      <c r="G1462" s="101">
        <v>8913.4475237456045</v>
      </c>
      <c r="H1462" s="17">
        <v>1.6516799938363234</v>
      </c>
      <c r="I1462" s="111">
        <v>1.1719381772671795</v>
      </c>
      <c r="J1462" s="112" t="str">
        <f t="shared" si="222"/>
        <v>No</v>
      </c>
      <c r="K1462" s="146" t="b">
        <f>OR(($D$1469-$F$1469)&gt;0,($D$1471-$F$1471)&gt;0)</f>
        <v>0</v>
      </c>
      <c r="L1462" s="107">
        <f>IF(H1462&lt;I1462,D1462-F1462,0)</f>
        <v>0</v>
      </c>
      <c r="M1462" s="27">
        <f t="shared" si="223"/>
        <v>0</v>
      </c>
      <c r="N1462" s="27">
        <v>19.942879653338583</v>
      </c>
      <c r="O1462" s="27">
        <f t="shared" si="224"/>
        <v>0</v>
      </c>
      <c r="P1462" s="14"/>
      <c r="Q1462" s="14"/>
      <c r="R1462" s="54"/>
      <c r="S1462" s="2"/>
      <c r="T1462" s="2"/>
    </row>
    <row r="1463" spans="1:20" x14ac:dyDescent="0.35">
      <c r="A1463" s="97">
        <v>43868</v>
      </c>
      <c r="B1463" s="10">
        <v>8.3333333333333301E-2</v>
      </c>
      <c r="C1463" s="18" t="s">
        <v>23</v>
      </c>
      <c r="D1463" s="51">
        <v>238.38312577438182</v>
      </c>
      <c r="E1463" s="52">
        <v>7923.4099811752867</v>
      </c>
      <c r="F1463" s="53">
        <v>111.4342558636605</v>
      </c>
      <c r="G1463" s="101">
        <v>3703.8665899138682</v>
      </c>
      <c r="H1463" s="17">
        <v>1.6516799938363234</v>
      </c>
      <c r="I1463" s="111">
        <v>1.1719381772671795</v>
      </c>
      <c r="J1463" s="112" t="str">
        <f t="shared" si="222"/>
        <v>No</v>
      </c>
      <c r="K1463" s="146" t="b">
        <f t="shared" ref="K1463:K1471" si="231">OR(($D$1469-$F$1469)&gt;0,($D$1471-$F$1471)&gt;0)</f>
        <v>0</v>
      </c>
      <c r="L1463" s="107">
        <f>IF(H1463&lt;I1463,D1463-F1463,0)</f>
        <v>0</v>
      </c>
      <c r="M1463" s="27">
        <f t="shared" si="223"/>
        <v>0</v>
      </c>
      <c r="N1463" s="27">
        <v>33.238132755564308</v>
      </c>
      <c r="O1463" s="27">
        <f t="shared" si="224"/>
        <v>0</v>
      </c>
      <c r="P1463" s="14"/>
      <c r="Q1463" s="14"/>
      <c r="R1463" s="54"/>
      <c r="S1463" s="2"/>
      <c r="T1463" s="2"/>
    </row>
    <row r="1464" spans="1:20" x14ac:dyDescent="0.35">
      <c r="A1464" s="97">
        <v>43868</v>
      </c>
      <c r="B1464" s="10">
        <v>8.3333333333333301E-2</v>
      </c>
      <c r="C1464" s="18" t="s">
        <v>22</v>
      </c>
      <c r="D1464" s="51">
        <v>0</v>
      </c>
      <c r="E1464" s="52">
        <v>0</v>
      </c>
      <c r="F1464" s="53">
        <v>680</v>
      </c>
      <c r="G1464" s="101">
        <v>22601.930273783728</v>
      </c>
      <c r="H1464" s="17">
        <v>1.6516799938363234</v>
      </c>
      <c r="I1464" s="111">
        <v>1.1719381772671795</v>
      </c>
      <c r="J1464" s="112" t="str">
        <f t="shared" si="222"/>
        <v>No</v>
      </c>
      <c r="K1464" s="146" t="b">
        <f t="shared" si="231"/>
        <v>0</v>
      </c>
      <c r="L1464" s="107">
        <f>IF(H1464&lt;I1464,D1464-F1464,0)</f>
        <v>0</v>
      </c>
      <c r="M1464" s="27">
        <f t="shared" si="223"/>
        <v>0</v>
      </c>
      <c r="N1464" s="27">
        <v>33.238132755564308</v>
      </c>
      <c r="O1464" s="27">
        <f t="shared" si="224"/>
        <v>0</v>
      </c>
      <c r="P1464" s="14"/>
      <c r="Q1464" s="14"/>
      <c r="R1464" s="54"/>
      <c r="S1464" s="2"/>
      <c r="T1464" s="2"/>
    </row>
    <row r="1465" spans="1:20" x14ac:dyDescent="0.35">
      <c r="A1465" s="97">
        <v>43868</v>
      </c>
      <c r="B1465" s="10">
        <v>8.3333333333333301E-2</v>
      </c>
      <c r="C1465" s="18" t="s">
        <v>21</v>
      </c>
      <c r="D1465" s="51">
        <v>0</v>
      </c>
      <c r="E1465" s="52">
        <v>0</v>
      </c>
      <c r="F1465" s="53">
        <v>0</v>
      </c>
      <c r="G1465" s="101">
        <v>0</v>
      </c>
      <c r="H1465" s="17">
        <v>1.6516799938363234</v>
      </c>
      <c r="I1465" s="111">
        <v>1.1719381772671795</v>
      </c>
      <c r="J1465" s="112" t="str">
        <f t="shared" si="222"/>
        <v>No</v>
      </c>
      <c r="K1465" s="146" t="b">
        <f t="shared" si="231"/>
        <v>0</v>
      </c>
      <c r="L1465" s="107">
        <f>IF(H1465&lt;I1465,D1465-F1465,0)</f>
        <v>0</v>
      </c>
      <c r="M1465" s="27">
        <f t="shared" si="223"/>
        <v>0</v>
      </c>
      <c r="N1465" s="27">
        <v>46.53338585779003</v>
      </c>
      <c r="O1465" s="27">
        <f t="shared" si="224"/>
        <v>0</v>
      </c>
      <c r="P1465" s="14"/>
      <c r="Q1465" s="14"/>
      <c r="R1465" s="54"/>
      <c r="S1465" s="2"/>
      <c r="T1465" s="2"/>
    </row>
    <row r="1466" spans="1:20" x14ac:dyDescent="0.35">
      <c r="A1466" s="97">
        <v>43868</v>
      </c>
      <c r="B1466" s="10">
        <v>8.3333333333333301E-2</v>
      </c>
      <c r="C1466" s="18" t="s">
        <v>20</v>
      </c>
      <c r="D1466" s="51">
        <v>0</v>
      </c>
      <c r="E1466" s="52">
        <v>0</v>
      </c>
      <c r="F1466" s="53">
        <v>0</v>
      </c>
      <c r="G1466" s="101">
        <v>0</v>
      </c>
      <c r="H1466" s="17">
        <v>1.6516799938363234</v>
      </c>
      <c r="I1466" s="111">
        <v>1.1719381772671795</v>
      </c>
      <c r="J1466" s="112" t="str">
        <f t="shared" si="222"/>
        <v>No</v>
      </c>
      <c r="K1466" s="146" t="b">
        <f t="shared" si="231"/>
        <v>0</v>
      </c>
      <c r="L1466" s="107">
        <f>IF(H1466&lt;I1466,D1466-F1466,0)</f>
        <v>0</v>
      </c>
      <c r="M1466" s="27">
        <f t="shared" si="223"/>
        <v>0</v>
      </c>
      <c r="N1466" s="27">
        <v>46.53338585779003</v>
      </c>
      <c r="O1466" s="27">
        <f t="shared" si="224"/>
        <v>0</v>
      </c>
      <c r="P1466" s="14"/>
      <c r="Q1466" s="14"/>
      <c r="R1466" s="54"/>
      <c r="S1466" s="2"/>
      <c r="T1466" s="2"/>
    </row>
    <row r="1467" spans="1:20" x14ac:dyDescent="0.35">
      <c r="A1467" s="97">
        <v>43868</v>
      </c>
      <c r="B1467" s="10">
        <v>8.3333333333333301E-2</v>
      </c>
      <c r="C1467" s="18" t="s">
        <v>19</v>
      </c>
      <c r="D1467" s="51">
        <v>680</v>
      </c>
      <c r="E1467" s="52">
        <v>13561.158164270237</v>
      </c>
      <c r="F1467" s="53">
        <v>680</v>
      </c>
      <c r="G1467" s="101">
        <v>13561.158164270237</v>
      </c>
      <c r="H1467" s="17">
        <v>1.6516799938363234</v>
      </c>
      <c r="I1467" s="111">
        <v>1.1719381772671795</v>
      </c>
      <c r="J1467" s="112" t="str">
        <f t="shared" si="222"/>
        <v>No</v>
      </c>
      <c r="K1467" s="146" t="b">
        <f t="shared" si="231"/>
        <v>0</v>
      </c>
      <c r="L1467" s="107">
        <f>IF(H1467&lt;I1467,D1467-F1467,0)</f>
        <v>0</v>
      </c>
      <c r="M1467" s="27">
        <f t="shared" si="223"/>
        <v>0</v>
      </c>
      <c r="N1467" s="27">
        <v>19.942879653338583</v>
      </c>
      <c r="O1467" s="27">
        <f t="shared" si="224"/>
        <v>0</v>
      </c>
      <c r="P1467" s="14"/>
      <c r="Q1467" s="14"/>
      <c r="R1467" s="54"/>
      <c r="S1467" s="2"/>
      <c r="T1467" s="2"/>
    </row>
    <row r="1468" spans="1:20" x14ac:dyDescent="0.35">
      <c r="A1468" s="97">
        <v>43868</v>
      </c>
      <c r="B1468" s="10">
        <v>8.3333333333333301E-2</v>
      </c>
      <c r="C1468" s="18" t="s">
        <v>18</v>
      </c>
      <c r="D1468" s="51">
        <v>0</v>
      </c>
      <c r="E1468" s="52">
        <v>0</v>
      </c>
      <c r="F1468" s="53">
        <v>0</v>
      </c>
      <c r="G1468" s="101">
        <v>0</v>
      </c>
      <c r="H1468" s="17">
        <v>1.6516799938363234</v>
      </c>
      <c r="I1468" s="111">
        <v>1.1719381772671795</v>
      </c>
      <c r="J1468" s="112" t="str">
        <f t="shared" si="222"/>
        <v>No</v>
      </c>
      <c r="K1468" s="146" t="b">
        <f t="shared" si="231"/>
        <v>0</v>
      </c>
      <c r="L1468" s="107">
        <f>IF(H1468&lt;I1468,D1468-F1468,0)</f>
        <v>0</v>
      </c>
      <c r="M1468" s="27">
        <f t="shared" si="223"/>
        <v>0</v>
      </c>
      <c r="N1468" s="27">
        <v>46.53338585779003</v>
      </c>
      <c r="O1468" s="27">
        <f t="shared" si="224"/>
        <v>0</v>
      </c>
      <c r="P1468" s="14"/>
      <c r="Q1468" s="14"/>
      <c r="R1468" s="54"/>
      <c r="S1468" s="2"/>
      <c r="T1468" s="2"/>
    </row>
    <row r="1469" spans="1:20" x14ac:dyDescent="0.35">
      <c r="A1469" s="97">
        <v>43868</v>
      </c>
      <c r="B1469" s="10">
        <v>8.3333333333333301E-2</v>
      </c>
      <c r="C1469" s="18" t="s">
        <v>17</v>
      </c>
      <c r="D1469" s="51">
        <v>503.00503540039057</v>
      </c>
      <c r="E1469" s="52">
        <v>0</v>
      </c>
      <c r="F1469" s="53">
        <v>503.00503540039057</v>
      </c>
      <c r="G1469" s="101">
        <v>0</v>
      </c>
      <c r="H1469" s="17">
        <v>1.6516799938363234</v>
      </c>
      <c r="I1469" s="111">
        <v>1.1719381772671795</v>
      </c>
      <c r="J1469" s="112" t="str">
        <f t="shared" si="222"/>
        <v>No</v>
      </c>
      <c r="K1469" s="146" t="b">
        <f t="shared" si="231"/>
        <v>0</v>
      </c>
      <c r="L1469" s="107">
        <f>IF(H1469&lt;I1469,D1469-F1469,0)</f>
        <v>0</v>
      </c>
      <c r="M1469" s="27">
        <f t="shared" si="223"/>
        <v>0</v>
      </c>
      <c r="N1469" s="27">
        <v>0</v>
      </c>
      <c r="O1469" s="27">
        <f t="shared" si="224"/>
        <v>0</v>
      </c>
      <c r="P1469" s="14"/>
      <c r="Q1469" s="14"/>
      <c r="R1469" s="54"/>
      <c r="S1469" s="2"/>
      <c r="T1469" s="2"/>
    </row>
    <row r="1470" spans="1:20" x14ac:dyDescent="0.35">
      <c r="A1470" s="97">
        <v>43868</v>
      </c>
      <c r="B1470" s="10">
        <v>8.3333333333333301E-2</v>
      </c>
      <c r="C1470" s="18" t="s">
        <v>16</v>
      </c>
      <c r="D1470" s="51">
        <v>850</v>
      </c>
      <c r="E1470" s="52">
        <v>16951.447705337796</v>
      </c>
      <c r="F1470" s="53">
        <v>850</v>
      </c>
      <c r="G1470" s="101">
        <v>16951.447705337796</v>
      </c>
      <c r="H1470" s="17">
        <v>1.6516799938363234</v>
      </c>
      <c r="I1470" s="111">
        <v>1.1719381772671795</v>
      </c>
      <c r="J1470" s="112" t="str">
        <f t="shared" si="222"/>
        <v>No</v>
      </c>
      <c r="K1470" s="146" t="b">
        <f t="shared" si="231"/>
        <v>0</v>
      </c>
      <c r="L1470" s="107">
        <f>IF(H1470&lt;I1470,D1470-F1470,0)</f>
        <v>0</v>
      </c>
      <c r="M1470" s="27">
        <f t="shared" si="223"/>
        <v>0</v>
      </c>
      <c r="N1470" s="27">
        <v>19.942879653338583</v>
      </c>
      <c r="O1470" s="27">
        <f t="shared" si="224"/>
        <v>0</v>
      </c>
      <c r="P1470" s="14"/>
      <c r="Q1470" s="14"/>
      <c r="R1470" s="54"/>
      <c r="S1470" s="2"/>
      <c r="T1470" s="2"/>
    </row>
    <row r="1471" spans="1:20" x14ac:dyDescent="0.35">
      <c r="A1471" s="97">
        <v>43868</v>
      </c>
      <c r="B1471" s="10">
        <v>8.3333333333333301E-2</v>
      </c>
      <c r="C1471" s="18" t="s">
        <v>15</v>
      </c>
      <c r="D1471" s="51">
        <v>718.57861328125</v>
      </c>
      <c r="E1471" s="52">
        <v>0</v>
      </c>
      <c r="F1471" s="53">
        <v>718.57861328125</v>
      </c>
      <c r="G1471" s="101">
        <v>0</v>
      </c>
      <c r="H1471" s="17">
        <v>1.6516799938363234</v>
      </c>
      <c r="I1471" s="111">
        <v>1.1719381772671795</v>
      </c>
      <c r="J1471" s="112" t="str">
        <f t="shared" si="222"/>
        <v>No</v>
      </c>
      <c r="K1471" s="146" t="b">
        <f t="shared" si="231"/>
        <v>0</v>
      </c>
      <c r="L1471" s="107">
        <f>IF(H1471&lt;I1471,D1471-F1471,0)</f>
        <v>0</v>
      </c>
      <c r="M1471" s="27">
        <f t="shared" si="223"/>
        <v>0</v>
      </c>
      <c r="N1471" s="27">
        <v>0</v>
      </c>
      <c r="O1471" s="27">
        <f t="shared" si="224"/>
        <v>0</v>
      </c>
      <c r="P1471" s="14"/>
      <c r="Q1471" s="14"/>
      <c r="R1471" s="54"/>
      <c r="S1471" s="2"/>
      <c r="T1471" s="2"/>
    </row>
    <row r="1472" spans="1:20" x14ac:dyDescent="0.35">
      <c r="A1472" s="97">
        <v>43868</v>
      </c>
      <c r="B1472" s="10">
        <v>0.125</v>
      </c>
      <c r="C1472" s="18" t="s">
        <v>24</v>
      </c>
      <c r="D1472" s="51">
        <v>1000</v>
      </c>
      <c r="E1472" s="52">
        <v>19566.180815442189</v>
      </c>
      <c r="F1472" s="53">
        <v>538.19786807945025</v>
      </c>
      <c r="G1472" s="101">
        <v>10530.476801328025</v>
      </c>
      <c r="H1472" s="17">
        <v>1.5807589864122709</v>
      </c>
      <c r="I1472" s="111">
        <v>1.179171871887746</v>
      </c>
      <c r="J1472" s="112" t="str">
        <f t="shared" si="222"/>
        <v>No</v>
      </c>
      <c r="K1472" s="146" t="b">
        <f>OR(($D$1479-$F$1479)&gt;0,($D$1481-$F$1481)&gt;0)</f>
        <v>0</v>
      </c>
      <c r="L1472" s="107">
        <f>IF(H1472&lt;I1472,D1472-F1472,0)</f>
        <v>0</v>
      </c>
      <c r="M1472" s="27">
        <f t="shared" si="223"/>
        <v>0</v>
      </c>
      <c r="N1472" s="27">
        <v>19.566180815442188</v>
      </c>
      <c r="O1472" s="27">
        <f t="shared" si="224"/>
        <v>0</v>
      </c>
      <c r="P1472" s="14"/>
      <c r="Q1472" s="14"/>
      <c r="R1472" s="54"/>
      <c r="S1472" s="2"/>
      <c r="T1472" s="2"/>
    </row>
    <row r="1473" spans="1:20" x14ac:dyDescent="0.35">
      <c r="A1473" s="97">
        <v>43868</v>
      </c>
      <c r="B1473" s="10">
        <v>0.125</v>
      </c>
      <c r="C1473" s="18" t="s">
        <v>23</v>
      </c>
      <c r="D1473" s="51">
        <v>223.33000849735834</v>
      </c>
      <c r="E1473" s="52">
        <v>7282.8588796225886</v>
      </c>
      <c r="F1473" s="53">
        <v>5.1321404003011821</v>
      </c>
      <c r="G1473" s="101">
        <v>167.3606450708813</v>
      </c>
      <c r="H1473" s="17">
        <v>1.5807589864122709</v>
      </c>
      <c r="I1473" s="111">
        <v>1.179171871887746</v>
      </c>
      <c r="J1473" s="112" t="str">
        <f t="shared" si="222"/>
        <v>No</v>
      </c>
      <c r="K1473" s="146" t="b">
        <f t="shared" ref="K1473:K1481" si="232">OR(($D$1479-$F$1479)&gt;0,($D$1481-$F$1481)&gt;0)</f>
        <v>0</v>
      </c>
      <c r="L1473" s="107">
        <f>IF(H1473&lt;I1473,D1473-F1473,0)</f>
        <v>0</v>
      </c>
      <c r="M1473" s="27">
        <f t="shared" si="223"/>
        <v>0</v>
      </c>
      <c r="N1473" s="27">
        <v>32.610301359070313</v>
      </c>
      <c r="O1473" s="27">
        <f t="shared" si="224"/>
        <v>0</v>
      </c>
      <c r="P1473" s="14"/>
      <c r="Q1473" s="14"/>
      <c r="R1473" s="54"/>
      <c r="S1473" s="2"/>
      <c r="T1473" s="2"/>
    </row>
    <row r="1474" spans="1:20" x14ac:dyDescent="0.35">
      <c r="A1474" s="97">
        <v>43868</v>
      </c>
      <c r="B1474" s="10">
        <v>0.125</v>
      </c>
      <c r="C1474" s="18" t="s">
        <v>22</v>
      </c>
      <c r="D1474" s="51">
        <v>0</v>
      </c>
      <c r="E1474" s="52">
        <v>0</v>
      </c>
      <c r="F1474" s="53">
        <v>680</v>
      </c>
      <c r="G1474" s="101">
        <v>22175.004924167813</v>
      </c>
      <c r="H1474" s="17">
        <v>1.5807589864122709</v>
      </c>
      <c r="I1474" s="111">
        <v>1.179171871887746</v>
      </c>
      <c r="J1474" s="112" t="str">
        <f t="shared" ref="J1474:J1537" si="233">IF(H1474&lt;I1474,"Sí","No")</f>
        <v>No</v>
      </c>
      <c r="K1474" s="146" t="b">
        <f t="shared" si="232"/>
        <v>0</v>
      </c>
      <c r="L1474" s="107">
        <f>IF(H1474&lt;I1474,D1474-F1474,0)</f>
        <v>0</v>
      </c>
      <c r="M1474" s="27">
        <f t="shared" ref="M1474:M1537" si="234">ABS(L1474*6.82)</f>
        <v>0</v>
      </c>
      <c r="N1474" s="27">
        <v>32.610301359070313</v>
      </c>
      <c r="O1474" s="27">
        <f t="shared" ref="O1474:O1537" si="235">IF(L1474&gt;0, L1474*N1474*1.5, L1474*N1474)</f>
        <v>0</v>
      </c>
      <c r="P1474" s="14"/>
      <c r="Q1474" s="14"/>
      <c r="R1474" s="54"/>
      <c r="S1474" s="2"/>
      <c r="T1474" s="2"/>
    </row>
    <row r="1475" spans="1:20" x14ac:dyDescent="0.35">
      <c r="A1475" s="97">
        <v>43868</v>
      </c>
      <c r="B1475" s="10">
        <v>0.125</v>
      </c>
      <c r="C1475" s="18" t="s">
        <v>21</v>
      </c>
      <c r="D1475" s="51">
        <v>0</v>
      </c>
      <c r="E1475" s="52">
        <v>0</v>
      </c>
      <c r="F1475" s="53">
        <v>0</v>
      </c>
      <c r="G1475" s="101">
        <v>0</v>
      </c>
      <c r="H1475" s="17">
        <v>1.5807589864122709</v>
      </c>
      <c r="I1475" s="111">
        <v>1.179171871887746</v>
      </c>
      <c r="J1475" s="112" t="str">
        <f t="shared" si="233"/>
        <v>No</v>
      </c>
      <c r="K1475" s="146" t="b">
        <f t="shared" si="232"/>
        <v>0</v>
      </c>
      <c r="L1475" s="107">
        <f>IF(H1475&lt;I1475,D1475-F1475,0)</f>
        <v>0</v>
      </c>
      <c r="M1475" s="27">
        <f t="shared" si="234"/>
        <v>0</v>
      </c>
      <c r="N1475" s="27">
        <v>45.654421902698438</v>
      </c>
      <c r="O1475" s="27">
        <f t="shared" si="235"/>
        <v>0</v>
      </c>
      <c r="P1475" s="14"/>
      <c r="Q1475" s="14"/>
      <c r="R1475" s="54"/>
      <c r="S1475" s="2"/>
      <c r="T1475" s="2"/>
    </row>
    <row r="1476" spans="1:20" x14ac:dyDescent="0.35">
      <c r="A1476" s="97">
        <v>43868</v>
      </c>
      <c r="B1476" s="10">
        <v>0.125</v>
      </c>
      <c r="C1476" s="18" t="s">
        <v>20</v>
      </c>
      <c r="D1476" s="51">
        <v>0</v>
      </c>
      <c r="E1476" s="52">
        <v>0</v>
      </c>
      <c r="F1476" s="53">
        <v>0</v>
      </c>
      <c r="G1476" s="101">
        <v>0</v>
      </c>
      <c r="H1476" s="17">
        <v>1.5807589864122709</v>
      </c>
      <c r="I1476" s="111">
        <v>1.179171871887746</v>
      </c>
      <c r="J1476" s="112" t="str">
        <f t="shared" si="233"/>
        <v>No</v>
      </c>
      <c r="K1476" s="146" t="b">
        <f t="shared" si="232"/>
        <v>0</v>
      </c>
      <c r="L1476" s="107">
        <f>IF(H1476&lt;I1476,D1476-F1476,0)</f>
        <v>0</v>
      </c>
      <c r="M1476" s="27">
        <f t="shared" si="234"/>
        <v>0</v>
      </c>
      <c r="N1476" s="27">
        <v>45.654421902698438</v>
      </c>
      <c r="O1476" s="27">
        <f t="shared" si="235"/>
        <v>0</v>
      </c>
      <c r="P1476" s="14"/>
      <c r="Q1476" s="14"/>
      <c r="R1476" s="54"/>
      <c r="S1476" s="2"/>
      <c r="T1476" s="2"/>
    </row>
    <row r="1477" spans="1:20" x14ac:dyDescent="0.35">
      <c r="A1477" s="97">
        <v>43868</v>
      </c>
      <c r="B1477" s="10">
        <v>0.125</v>
      </c>
      <c r="C1477" s="18" t="s">
        <v>19</v>
      </c>
      <c r="D1477" s="51">
        <v>680</v>
      </c>
      <c r="E1477" s="52">
        <v>13305.002954500687</v>
      </c>
      <c r="F1477" s="53">
        <v>680</v>
      </c>
      <c r="G1477" s="101">
        <v>13305.002954500687</v>
      </c>
      <c r="H1477" s="17">
        <v>1.5807589864122709</v>
      </c>
      <c r="I1477" s="111">
        <v>1.179171871887746</v>
      </c>
      <c r="J1477" s="112" t="str">
        <f t="shared" si="233"/>
        <v>No</v>
      </c>
      <c r="K1477" s="146" t="b">
        <f t="shared" si="232"/>
        <v>0</v>
      </c>
      <c r="L1477" s="107">
        <f>IF(H1477&lt;I1477,D1477-F1477,0)</f>
        <v>0</v>
      </c>
      <c r="M1477" s="27">
        <f t="shared" si="234"/>
        <v>0</v>
      </c>
      <c r="N1477" s="27">
        <v>19.566180815442188</v>
      </c>
      <c r="O1477" s="27">
        <f t="shared" si="235"/>
        <v>0</v>
      </c>
      <c r="P1477" s="14"/>
      <c r="Q1477" s="14"/>
      <c r="R1477" s="54"/>
      <c r="S1477" s="2"/>
      <c r="T1477" s="2"/>
    </row>
    <row r="1478" spans="1:20" x14ac:dyDescent="0.35">
      <c r="A1478" s="97">
        <v>43868</v>
      </c>
      <c r="B1478" s="10">
        <v>0.125</v>
      </c>
      <c r="C1478" s="18" t="s">
        <v>18</v>
      </c>
      <c r="D1478" s="51">
        <v>0</v>
      </c>
      <c r="E1478" s="52">
        <v>0</v>
      </c>
      <c r="F1478" s="53">
        <v>0</v>
      </c>
      <c r="G1478" s="101">
        <v>0</v>
      </c>
      <c r="H1478" s="17">
        <v>1.5807589864122709</v>
      </c>
      <c r="I1478" s="111">
        <v>1.179171871887746</v>
      </c>
      <c r="J1478" s="112" t="str">
        <f t="shared" si="233"/>
        <v>No</v>
      </c>
      <c r="K1478" s="146" t="b">
        <f t="shared" si="232"/>
        <v>0</v>
      </c>
      <c r="L1478" s="107">
        <f>IF(H1478&lt;I1478,D1478-F1478,0)</f>
        <v>0</v>
      </c>
      <c r="M1478" s="27">
        <f t="shared" si="234"/>
        <v>0</v>
      </c>
      <c r="N1478" s="27">
        <v>45.654421902698438</v>
      </c>
      <c r="O1478" s="27">
        <f t="shared" si="235"/>
        <v>0</v>
      </c>
      <c r="P1478" s="14"/>
      <c r="Q1478" s="14"/>
      <c r="R1478" s="54"/>
      <c r="S1478" s="2"/>
      <c r="T1478" s="2"/>
    </row>
    <row r="1479" spans="1:20" x14ac:dyDescent="0.35">
      <c r="A1479" s="97">
        <v>43868</v>
      </c>
      <c r="B1479" s="10">
        <v>0.125</v>
      </c>
      <c r="C1479" s="18" t="s">
        <v>17</v>
      </c>
      <c r="D1479" s="51">
        <v>481.40664672851563</v>
      </c>
      <c r="E1479" s="52">
        <v>0</v>
      </c>
      <c r="F1479" s="53">
        <v>481.40664672851563</v>
      </c>
      <c r="G1479" s="101">
        <v>0</v>
      </c>
      <c r="H1479" s="17">
        <v>1.5807589864122709</v>
      </c>
      <c r="I1479" s="111">
        <v>1.179171871887746</v>
      </c>
      <c r="J1479" s="112" t="str">
        <f t="shared" si="233"/>
        <v>No</v>
      </c>
      <c r="K1479" s="146" t="b">
        <f t="shared" si="232"/>
        <v>0</v>
      </c>
      <c r="L1479" s="107">
        <f>IF(H1479&lt;I1479,D1479-F1479,0)</f>
        <v>0</v>
      </c>
      <c r="M1479" s="27">
        <f t="shared" si="234"/>
        <v>0</v>
      </c>
      <c r="N1479" s="27">
        <v>0</v>
      </c>
      <c r="O1479" s="27">
        <f t="shared" si="235"/>
        <v>0</v>
      </c>
      <c r="P1479" s="14"/>
      <c r="Q1479" s="14"/>
      <c r="R1479" s="54"/>
      <c r="S1479" s="2"/>
      <c r="T1479" s="2"/>
    </row>
    <row r="1480" spans="1:20" x14ac:dyDescent="0.35">
      <c r="A1480" s="97">
        <v>43868</v>
      </c>
      <c r="B1480" s="10">
        <v>0.125</v>
      </c>
      <c r="C1480" s="18" t="s">
        <v>16</v>
      </c>
      <c r="D1480" s="51">
        <v>850</v>
      </c>
      <c r="E1480" s="52">
        <v>16631.253693125858</v>
      </c>
      <c r="F1480" s="53">
        <v>850</v>
      </c>
      <c r="G1480" s="101">
        <v>16631.253693125858</v>
      </c>
      <c r="H1480" s="17">
        <v>1.5807589864122709</v>
      </c>
      <c r="I1480" s="111">
        <v>1.179171871887746</v>
      </c>
      <c r="J1480" s="112" t="str">
        <f t="shared" si="233"/>
        <v>No</v>
      </c>
      <c r="K1480" s="146" t="b">
        <f t="shared" si="232"/>
        <v>0</v>
      </c>
      <c r="L1480" s="107">
        <f>IF(H1480&lt;I1480,D1480-F1480,0)</f>
        <v>0</v>
      </c>
      <c r="M1480" s="27">
        <f t="shared" si="234"/>
        <v>0</v>
      </c>
      <c r="N1480" s="27">
        <v>19.566180815442188</v>
      </c>
      <c r="O1480" s="27">
        <f t="shared" si="235"/>
        <v>0</v>
      </c>
      <c r="P1480" s="14"/>
      <c r="Q1480" s="14"/>
      <c r="R1480" s="54"/>
      <c r="S1480" s="2"/>
      <c r="T1480" s="2"/>
    </row>
    <row r="1481" spans="1:20" x14ac:dyDescent="0.35">
      <c r="A1481" s="97">
        <v>43868</v>
      </c>
      <c r="B1481" s="10">
        <v>0.125</v>
      </c>
      <c r="C1481" s="18" t="s">
        <v>15</v>
      </c>
      <c r="D1481" s="51">
        <v>687.72381591796875</v>
      </c>
      <c r="E1481" s="52">
        <v>0</v>
      </c>
      <c r="F1481" s="53">
        <v>687.72381591796875</v>
      </c>
      <c r="G1481" s="101">
        <v>0</v>
      </c>
      <c r="H1481" s="17">
        <v>1.5807589864122709</v>
      </c>
      <c r="I1481" s="111">
        <v>1.179171871887746</v>
      </c>
      <c r="J1481" s="112" t="str">
        <f t="shared" si="233"/>
        <v>No</v>
      </c>
      <c r="K1481" s="146" t="b">
        <f t="shared" si="232"/>
        <v>0</v>
      </c>
      <c r="L1481" s="107">
        <f>IF(H1481&lt;I1481,D1481-F1481,0)</f>
        <v>0</v>
      </c>
      <c r="M1481" s="27">
        <f t="shared" si="234"/>
        <v>0</v>
      </c>
      <c r="N1481" s="27">
        <v>0</v>
      </c>
      <c r="O1481" s="27">
        <f t="shared" si="235"/>
        <v>0</v>
      </c>
      <c r="P1481" s="14"/>
      <c r="Q1481" s="14"/>
      <c r="R1481" s="54"/>
      <c r="S1481" s="2"/>
      <c r="T1481" s="2"/>
    </row>
    <row r="1482" spans="1:20" x14ac:dyDescent="0.35">
      <c r="A1482" s="97">
        <v>43868</v>
      </c>
      <c r="B1482" s="10">
        <v>0.16666666666666699</v>
      </c>
      <c r="C1482" s="18" t="s">
        <v>24</v>
      </c>
      <c r="D1482" s="51">
        <v>1000</v>
      </c>
      <c r="E1482" s="52">
        <v>19942.879653338583</v>
      </c>
      <c r="F1482" s="53">
        <v>511.91876139530655</v>
      </c>
      <c r="G1482" s="101">
        <v>10209.134250792747</v>
      </c>
      <c r="H1482" s="17">
        <v>1.5708152878293662</v>
      </c>
      <c r="I1482" s="111">
        <v>1.1676535482526924</v>
      </c>
      <c r="J1482" s="112" t="str">
        <f t="shared" si="233"/>
        <v>No</v>
      </c>
      <c r="K1482" s="146" t="b">
        <f>OR(($D$1489-$F$1489)&gt;0,($D$1491-$F$1491)&gt;0)</f>
        <v>0</v>
      </c>
      <c r="L1482" s="107">
        <f>IF(H1482&lt;I1482,D1482-F1482,0)</f>
        <v>0</v>
      </c>
      <c r="M1482" s="27">
        <f t="shared" si="234"/>
        <v>0</v>
      </c>
      <c r="N1482" s="27">
        <v>19.942879653338583</v>
      </c>
      <c r="O1482" s="27">
        <f t="shared" si="235"/>
        <v>0</v>
      </c>
      <c r="P1482" s="14"/>
      <c r="Q1482" s="14"/>
      <c r="R1482" s="54"/>
      <c r="S1482" s="2"/>
      <c r="T1482" s="2"/>
    </row>
    <row r="1483" spans="1:20" x14ac:dyDescent="0.35">
      <c r="A1483" s="97">
        <v>43868</v>
      </c>
      <c r="B1483" s="10">
        <v>0.16666666666666699</v>
      </c>
      <c r="C1483" s="18" t="s">
        <v>23</v>
      </c>
      <c r="D1483" s="51">
        <v>174.27755115691383</v>
      </c>
      <c r="E1483" s="52">
        <v>5792.6603816681518</v>
      </c>
      <c r="F1483" s="53">
        <v>-1.3823182598571293E-9</v>
      </c>
      <c r="G1483" s="101">
        <v>-4.5945677831571902E-8</v>
      </c>
      <c r="H1483" s="17">
        <v>1.5708152878293662</v>
      </c>
      <c r="I1483" s="111">
        <v>1.1676535482526924</v>
      </c>
      <c r="J1483" s="112" t="str">
        <f t="shared" si="233"/>
        <v>No</v>
      </c>
      <c r="K1483" s="146" t="b">
        <f t="shared" ref="K1483:K1491" si="236">OR(($D$1489-$F$1489)&gt;0,($D$1491-$F$1491)&gt;0)</f>
        <v>0</v>
      </c>
      <c r="L1483" s="107">
        <f>IF(H1483&lt;I1483,D1483-F1483,0)</f>
        <v>0</v>
      </c>
      <c r="M1483" s="27">
        <f t="shared" si="234"/>
        <v>0</v>
      </c>
      <c r="N1483" s="27">
        <v>33.238132755564308</v>
      </c>
      <c r="O1483" s="27">
        <f t="shared" si="235"/>
        <v>0</v>
      </c>
      <c r="P1483" s="14"/>
      <c r="Q1483" s="14"/>
      <c r="R1483" s="54"/>
      <c r="S1483" s="2"/>
      <c r="T1483" s="2"/>
    </row>
    <row r="1484" spans="1:20" x14ac:dyDescent="0.35">
      <c r="A1484" s="97">
        <v>43868</v>
      </c>
      <c r="B1484" s="10">
        <v>0.16666666666666699</v>
      </c>
      <c r="C1484" s="18" t="s">
        <v>22</v>
      </c>
      <c r="D1484" s="51">
        <v>0</v>
      </c>
      <c r="E1484" s="52">
        <v>0</v>
      </c>
      <c r="F1484" s="53">
        <v>662.35878975154833</v>
      </c>
      <c r="G1484" s="101">
        <v>22015.56938557687</v>
      </c>
      <c r="H1484" s="17">
        <v>1.5708152878293662</v>
      </c>
      <c r="I1484" s="111">
        <v>1.1676535482526924</v>
      </c>
      <c r="J1484" s="112" t="str">
        <f t="shared" si="233"/>
        <v>No</v>
      </c>
      <c r="K1484" s="146" t="b">
        <f t="shared" si="236"/>
        <v>0</v>
      </c>
      <c r="L1484" s="107">
        <f>IF(H1484&lt;I1484,D1484-F1484,0)</f>
        <v>0</v>
      </c>
      <c r="M1484" s="27">
        <f t="shared" si="234"/>
        <v>0</v>
      </c>
      <c r="N1484" s="27">
        <v>33.238132755564308</v>
      </c>
      <c r="O1484" s="27">
        <f t="shared" si="235"/>
        <v>0</v>
      </c>
      <c r="P1484" s="14"/>
      <c r="Q1484" s="14"/>
      <c r="R1484" s="54"/>
      <c r="S1484" s="2"/>
      <c r="T1484" s="2"/>
    </row>
    <row r="1485" spans="1:20" x14ac:dyDescent="0.35">
      <c r="A1485" s="97">
        <v>43868</v>
      </c>
      <c r="B1485" s="10">
        <v>0.16666666666666699</v>
      </c>
      <c r="C1485" s="18" t="s">
        <v>21</v>
      </c>
      <c r="D1485" s="51">
        <v>0</v>
      </c>
      <c r="E1485" s="52">
        <v>0</v>
      </c>
      <c r="F1485" s="53">
        <v>0</v>
      </c>
      <c r="G1485" s="101">
        <v>0</v>
      </c>
      <c r="H1485" s="17">
        <v>1.5708152878293662</v>
      </c>
      <c r="I1485" s="111">
        <v>1.1676535482526924</v>
      </c>
      <c r="J1485" s="112" t="str">
        <f t="shared" si="233"/>
        <v>No</v>
      </c>
      <c r="K1485" s="146" t="b">
        <f t="shared" si="236"/>
        <v>0</v>
      </c>
      <c r="L1485" s="107">
        <f>IF(H1485&lt;I1485,D1485-F1485,0)</f>
        <v>0</v>
      </c>
      <c r="M1485" s="27">
        <f t="shared" si="234"/>
        <v>0</v>
      </c>
      <c r="N1485" s="27">
        <v>46.53338585779003</v>
      </c>
      <c r="O1485" s="27">
        <f t="shared" si="235"/>
        <v>0</v>
      </c>
      <c r="P1485" s="14"/>
      <c r="Q1485" s="14"/>
      <c r="R1485" s="54"/>
      <c r="S1485" s="2"/>
      <c r="T1485" s="2"/>
    </row>
    <row r="1486" spans="1:20" x14ac:dyDescent="0.35">
      <c r="A1486" s="97">
        <v>43868</v>
      </c>
      <c r="B1486" s="10">
        <v>0.16666666666666699</v>
      </c>
      <c r="C1486" s="18" t="s">
        <v>20</v>
      </c>
      <c r="D1486" s="51">
        <v>0</v>
      </c>
      <c r="E1486" s="52">
        <v>0</v>
      </c>
      <c r="F1486" s="53">
        <v>0</v>
      </c>
      <c r="G1486" s="101">
        <v>0</v>
      </c>
      <c r="H1486" s="17">
        <v>1.5708152878293662</v>
      </c>
      <c r="I1486" s="111">
        <v>1.1676535482526924</v>
      </c>
      <c r="J1486" s="112" t="str">
        <f t="shared" si="233"/>
        <v>No</v>
      </c>
      <c r="K1486" s="146" t="b">
        <f t="shared" si="236"/>
        <v>0</v>
      </c>
      <c r="L1486" s="107">
        <f>IF(H1486&lt;I1486,D1486-F1486,0)</f>
        <v>0</v>
      </c>
      <c r="M1486" s="27">
        <f t="shared" si="234"/>
        <v>0</v>
      </c>
      <c r="N1486" s="27">
        <v>46.53338585779003</v>
      </c>
      <c r="O1486" s="27">
        <f t="shared" si="235"/>
        <v>0</v>
      </c>
      <c r="P1486" s="14"/>
      <c r="Q1486" s="14"/>
      <c r="R1486" s="54"/>
      <c r="S1486" s="2"/>
      <c r="T1486" s="2"/>
    </row>
    <row r="1487" spans="1:20" x14ac:dyDescent="0.35">
      <c r="A1487" s="97">
        <v>43868</v>
      </c>
      <c r="B1487" s="10">
        <v>0.16666666666666699</v>
      </c>
      <c r="C1487" s="18" t="s">
        <v>19</v>
      </c>
      <c r="D1487" s="51">
        <v>680</v>
      </c>
      <c r="E1487" s="52">
        <v>13561.158164270237</v>
      </c>
      <c r="F1487" s="53">
        <v>680</v>
      </c>
      <c r="G1487" s="101">
        <v>13561.158164270237</v>
      </c>
      <c r="H1487" s="17">
        <v>1.5708152878293662</v>
      </c>
      <c r="I1487" s="111">
        <v>1.1676535482526924</v>
      </c>
      <c r="J1487" s="112" t="str">
        <f t="shared" si="233"/>
        <v>No</v>
      </c>
      <c r="K1487" s="146" t="b">
        <f t="shared" si="236"/>
        <v>0</v>
      </c>
      <c r="L1487" s="107">
        <f>IF(H1487&lt;I1487,D1487-F1487,0)</f>
        <v>0</v>
      </c>
      <c r="M1487" s="27">
        <f t="shared" si="234"/>
        <v>0</v>
      </c>
      <c r="N1487" s="27">
        <v>19.942879653338583</v>
      </c>
      <c r="O1487" s="27">
        <f t="shared" si="235"/>
        <v>0</v>
      </c>
      <c r="P1487" s="14"/>
      <c r="Q1487" s="14"/>
      <c r="R1487" s="54"/>
      <c r="S1487" s="2"/>
      <c r="T1487" s="2"/>
    </row>
    <row r="1488" spans="1:20" x14ac:dyDescent="0.35">
      <c r="A1488" s="97">
        <v>43868</v>
      </c>
      <c r="B1488" s="10">
        <v>0.16666666666666699</v>
      </c>
      <c r="C1488" s="18" t="s">
        <v>18</v>
      </c>
      <c r="D1488" s="51">
        <v>0</v>
      </c>
      <c r="E1488" s="52">
        <v>0</v>
      </c>
      <c r="F1488" s="53">
        <v>0</v>
      </c>
      <c r="G1488" s="101">
        <v>0</v>
      </c>
      <c r="H1488" s="17">
        <v>1.5708152878293662</v>
      </c>
      <c r="I1488" s="111">
        <v>1.1676535482526924</v>
      </c>
      <c r="J1488" s="112" t="str">
        <f t="shared" si="233"/>
        <v>No</v>
      </c>
      <c r="K1488" s="146" t="b">
        <f t="shared" si="236"/>
        <v>0</v>
      </c>
      <c r="L1488" s="107">
        <f>IF(H1488&lt;I1488,D1488-F1488,0)</f>
        <v>0</v>
      </c>
      <c r="M1488" s="27">
        <f t="shared" si="234"/>
        <v>0</v>
      </c>
      <c r="N1488" s="27">
        <v>46.53338585779003</v>
      </c>
      <c r="O1488" s="27">
        <f t="shared" si="235"/>
        <v>0</v>
      </c>
      <c r="P1488" s="14"/>
      <c r="Q1488" s="14"/>
      <c r="R1488" s="54"/>
      <c r="S1488" s="2"/>
      <c r="T1488" s="2"/>
    </row>
    <row r="1489" spans="1:20" x14ac:dyDescent="0.35">
      <c r="A1489" s="97">
        <v>43868</v>
      </c>
      <c r="B1489" s="10">
        <v>0.16666666666666699</v>
      </c>
      <c r="C1489" s="18" t="s">
        <v>17</v>
      </c>
      <c r="D1489" s="51">
        <v>478.37838745117188</v>
      </c>
      <c r="E1489" s="52">
        <v>0</v>
      </c>
      <c r="F1489" s="53">
        <v>478.37838745117188</v>
      </c>
      <c r="G1489" s="101">
        <v>0</v>
      </c>
      <c r="H1489" s="17">
        <v>1.5708152878293662</v>
      </c>
      <c r="I1489" s="111">
        <v>1.1676535482526924</v>
      </c>
      <c r="J1489" s="112" t="str">
        <f t="shared" si="233"/>
        <v>No</v>
      </c>
      <c r="K1489" s="146" t="b">
        <f t="shared" si="236"/>
        <v>0</v>
      </c>
      <c r="L1489" s="107">
        <f>IF(H1489&lt;I1489,D1489-F1489,0)</f>
        <v>0</v>
      </c>
      <c r="M1489" s="27">
        <f t="shared" si="234"/>
        <v>0</v>
      </c>
      <c r="N1489" s="27">
        <v>0</v>
      </c>
      <c r="O1489" s="27">
        <f t="shared" si="235"/>
        <v>0</v>
      </c>
      <c r="P1489" s="14"/>
      <c r="Q1489" s="14"/>
      <c r="R1489" s="54"/>
      <c r="S1489" s="2"/>
      <c r="T1489" s="2"/>
    </row>
    <row r="1490" spans="1:20" x14ac:dyDescent="0.35">
      <c r="A1490" s="97">
        <v>43868</v>
      </c>
      <c r="B1490" s="10">
        <v>0.16666666666666699</v>
      </c>
      <c r="C1490" s="18" t="s">
        <v>16</v>
      </c>
      <c r="D1490" s="51">
        <v>850</v>
      </c>
      <c r="E1490" s="52">
        <v>16951.447705337796</v>
      </c>
      <c r="F1490" s="53">
        <v>850</v>
      </c>
      <c r="G1490" s="101">
        <v>16951.447705337796</v>
      </c>
      <c r="H1490" s="17">
        <v>1.5708152878293662</v>
      </c>
      <c r="I1490" s="111">
        <v>1.1676535482526924</v>
      </c>
      <c r="J1490" s="112" t="str">
        <f t="shared" si="233"/>
        <v>No</v>
      </c>
      <c r="K1490" s="146" t="b">
        <f t="shared" si="236"/>
        <v>0</v>
      </c>
      <c r="L1490" s="107">
        <f>IF(H1490&lt;I1490,D1490-F1490,0)</f>
        <v>0</v>
      </c>
      <c r="M1490" s="27">
        <f t="shared" si="234"/>
        <v>0</v>
      </c>
      <c r="N1490" s="27">
        <v>19.942879653338583</v>
      </c>
      <c r="O1490" s="27">
        <f t="shared" si="235"/>
        <v>0</v>
      </c>
      <c r="P1490" s="14"/>
      <c r="Q1490" s="14"/>
      <c r="R1490" s="54"/>
      <c r="S1490" s="2"/>
      <c r="T1490" s="2"/>
    </row>
    <row r="1491" spans="1:20" x14ac:dyDescent="0.35">
      <c r="A1491" s="97">
        <v>43868</v>
      </c>
      <c r="B1491" s="10">
        <v>0.16666666666666699</v>
      </c>
      <c r="C1491" s="18" t="s">
        <v>15</v>
      </c>
      <c r="D1491" s="51">
        <v>683.397705078125</v>
      </c>
      <c r="E1491" s="52">
        <v>0</v>
      </c>
      <c r="F1491" s="53">
        <v>683.397705078125</v>
      </c>
      <c r="G1491" s="101">
        <v>0</v>
      </c>
      <c r="H1491" s="17">
        <v>1.5708152878293662</v>
      </c>
      <c r="I1491" s="111">
        <v>1.1676535482526924</v>
      </c>
      <c r="J1491" s="112" t="str">
        <f t="shared" si="233"/>
        <v>No</v>
      </c>
      <c r="K1491" s="146" t="b">
        <f t="shared" si="236"/>
        <v>0</v>
      </c>
      <c r="L1491" s="107">
        <f>IF(H1491&lt;I1491,D1491-F1491,0)</f>
        <v>0</v>
      </c>
      <c r="M1491" s="27">
        <f t="shared" si="234"/>
        <v>0</v>
      </c>
      <c r="N1491" s="27">
        <v>0</v>
      </c>
      <c r="O1491" s="27">
        <f t="shared" si="235"/>
        <v>0</v>
      </c>
      <c r="P1491" s="14"/>
      <c r="Q1491" s="14"/>
      <c r="R1491" s="54"/>
      <c r="S1491" s="2"/>
      <c r="T1491" s="2"/>
    </row>
    <row r="1492" spans="1:20" x14ac:dyDescent="0.35">
      <c r="A1492" s="97">
        <v>43868</v>
      </c>
      <c r="B1492" s="10">
        <v>0.20833333333333301</v>
      </c>
      <c r="C1492" s="18" t="s">
        <v>24</v>
      </c>
      <c r="D1492" s="51">
        <v>1000</v>
      </c>
      <c r="E1492" s="52">
        <v>22158.755170376207</v>
      </c>
      <c r="F1492" s="53">
        <v>796.40507312216698</v>
      </c>
      <c r="G1492" s="101">
        <v>17647.345031759658</v>
      </c>
      <c r="H1492" s="17">
        <v>1.3597085703541028</v>
      </c>
      <c r="I1492" s="111">
        <v>1.1523163690675677</v>
      </c>
      <c r="J1492" s="112" t="str">
        <f t="shared" si="233"/>
        <v>No</v>
      </c>
      <c r="K1492" s="146" t="b">
        <f>OR(($D$1499-$F$1499)&gt;0,($D$1501-$F$1501)&gt;0)</f>
        <v>0</v>
      </c>
      <c r="L1492" s="107">
        <f>IF(H1492&lt;I1492,D1492-F1492,0)</f>
        <v>0</v>
      </c>
      <c r="M1492" s="27">
        <f t="shared" si="234"/>
        <v>0</v>
      </c>
      <c r="N1492" s="27">
        <v>22.158755170376207</v>
      </c>
      <c r="O1492" s="27">
        <f t="shared" si="235"/>
        <v>0</v>
      </c>
      <c r="P1492" s="14"/>
      <c r="Q1492" s="14"/>
      <c r="R1492" s="54"/>
      <c r="S1492" s="2"/>
      <c r="T1492" s="2"/>
    </row>
    <row r="1493" spans="1:20" x14ac:dyDescent="0.35">
      <c r="A1493" s="97">
        <v>43868</v>
      </c>
      <c r="B1493" s="10">
        <v>0.20833333333333301</v>
      </c>
      <c r="C1493" s="18" t="s">
        <v>23</v>
      </c>
      <c r="D1493" s="51">
        <v>396.64479305419457</v>
      </c>
      <c r="E1493" s="52">
        <v>14648.591431487388</v>
      </c>
      <c r="F1493" s="53">
        <v>-1.1744987205020152E-9</v>
      </c>
      <c r="G1493" s="101">
        <v>-4.3375715992540438E-8</v>
      </c>
      <c r="H1493" s="17">
        <v>1.3597085703541028</v>
      </c>
      <c r="I1493" s="111">
        <v>1.1523163690675677</v>
      </c>
      <c r="J1493" s="112" t="str">
        <f t="shared" si="233"/>
        <v>No</v>
      </c>
      <c r="K1493" s="146" t="b">
        <f t="shared" ref="K1493:K1501" si="237">OR(($D$1499-$F$1499)&gt;0,($D$1501-$F$1501)&gt;0)</f>
        <v>0</v>
      </c>
      <c r="L1493" s="107">
        <f>IF(H1493&lt;I1493,D1493-F1493,0)</f>
        <v>0</v>
      </c>
      <c r="M1493" s="27">
        <f t="shared" si="234"/>
        <v>0</v>
      </c>
      <c r="N1493" s="27">
        <v>36.931258617293672</v>
      </c>
      <c r="O1493" s="27">
        <f t="shared" si="235"/>
        <v>0</v>
      </c>
      <c r="P1493" s="14"/>
      <c r="Q1493" s="14"/>
      <c r="R1493" s="54"/>
      <c r="S1493" s="2"/>
      <c r="T1493" s="2"/>
    </row>
    <row r="1494" spans="1:20" x14ac:dyDescent="0.35">
      <c r="A1494" s="97">
        <v>43868</v>
      </c>
      <c r="B1494" s="10">
        <v>0.20833333333333301</v>
      </c>
      <c r="C1494" s="18" t="s">
        <v>22</v>
      </c>
      <c r="D1494" s="51">
        <v>0</v>
      </c>
      <c r="E1494" s="52">
        <v>0</v>
      </c>
      <c r="F1494" s="53">
        <v>600.23971988721473</v>
      </c>
      <c r="G1494" s="101">
        <v>22167.608327526639</v>
      </c>
      <c r="H1494" s="17">
        <v>1.3597085703541028</v>
      </c>
      <c r="I1494" s="111">
        <v>1.1523163690675677</v>
      </c>
      <c r="J1494" s="112" t="str">
        <f t="shared" si="233"/>
        <v>No</v>
      </c>
      <c r="K1494" s="146" t="b">
        <f t="shared" si="237"/>
        <v>0</v>
      </c>
      <c r="L1494" s="107">
        <f>IF(H1494&lt;I1494,D1494-F1494,0)</f>
        <v>0</v>
      </c>
      <c r="M1494" s="27">
        <f t="shared" si="234"/>
        <v>0</v>
      </c>
      <c r="N1494" s="27">
        <v>36.931258617293672</v>
      </c>
      <c r="O1494" s="27">
        <f t="shared" si="235"/>
        <v>0</v>
      </c>
      <c r="P1494" s="14"/>
      <c r="Q1494" s="14"/>
      <c r="R1494" s="54"/>
      <c r="S1494" s="2"/>
      <c r="T1494" s="2"/>
    </row>
    <row r="1495" spans="1:20" x14ac:dyDescent="0.35">
      <c r="A1495" s="97">
        <v>43868</v>
      </c>
      <c r="B1495" s="10">
        <v>0.20833333333333301</v>
      </c>
      <c r="C1495" s="18" t="s">
        <v>21</v>
      </c>
      <c r="D1495" s="51">
        <v>0</v>
      </c>
      <c r="E1495" s="52">
        <v>0</v>
      </c>
      <c r="F1495" s="53">
        <v>0</v>
      </c>
      <c r="G1495" s="101">
        <v>0</v>
      </c>
      <c r="H1495" s="17">
        <v>1.3597085703541028</v>
      </c>
      <c r="I1495" s="111">
        <v>1.1523163690675677</v>
      </c>
      <c r="J1495" s="112" t="str">
        <f t="shared" si="233"/>
        <v>No</v>
      </c>
      <c r="K1495" s="146" t="b">
        <f t="shared" si="237"/>
        <v>0</v>
      </c>
      <c r="L1495" s="107">
        <f>IF(H1495&lt;I1495,D1495-F1495,0)</f>
        <v>0</v>
      </c>
      <c r="M1495" s="27">
        <f t="shared" si="234"/>
        <v>0</v>
      </c>
      <c r="N1495" s="27">
        <v>51.703762064211148</v>
      </c>
      <c r="O1495" s="27">
        <f t="shared" si="235"/>
        <v>0</v>
      </c>
      <c r="P1495" s="14"/>
      <c r="Q1495" s="14"/>
      <c r="R1495" s="54"/>
      <c r="S1495" s="2"/>
      <c r="T1495" s="2"/>
    </row>
    <row r="1496" spans="1:20" x14ac:dyDescent="0.35">
      <c r="A1496" s="97">
        <v>43868</v>
      </c>
      <c r="B1496" s="10">
        <v>0.20833333333333301</v>
      </c>
      <c r="C1496" s="18" t="s">
        <v>20</v>
      </c>
      <c r="D1496" s="51">
        <v>0</v>
      </c>
      <c r="E1496" s="52">
        <v>0</v>
      </c>
      <c r="F1496" s="53">
        <v>0</v>
      </c>
      <c r="G1496" s="101">
        <v>0</v>
      </c>
      <c r="H1496" s="17">
        <v>1.3597085703541028</v>
      </c>
      <c r="I1496" s="111">
        <v>1.1523163690675677</v>
      </c>
      <c r="J1496" s="112" t="str">
        <f t="shared" si="233"/>
        <v>No</v>
      </c>
      <c r="K1496" s="146" t="b">
        <f t="shared" si="237"/>
        <v>0</v>
      </c>
      <c r="L1496" s="107">
        <f>IF(H1496&lt;I1496,D1496-F1496,0)</f>
        <v>0</v>
      </c>
      <c r="M1496" s="27">
        <f t="shared" si="234"/>
        <v>0</v>
      </c>
      <c r="N1496" s="27">
        <v>51.703762064211148</v>
      </c>
      <c r="O1496" s="27">
        <f t="shared" si="235"/>
        <v>0</v>
      </c>
      <c r="P1496" s="14"/>
      <c r="Q1496" s="14"/>
      <c r="R1496" s="54"/>
      <c r="S1496" s="2"/>
      <c r="T1496" s="2"/>
    </row>
    <row r="1497" spans="1:20" x14ac:dyDescent="0.35">
      <c r="A1497" s="97">
        <v>43868</v>
      </c>
      <c r="B1497" s="10">
        <v>0.20833333333333301</v>
      </c>
      <c r="C1497" s="18" t="s">
        <v>19</v>
      </c>
      <c r="D1497" s="51">
        <v>680</v>
      </c>
      <c r="E1497" s="52">
        <v>15067.953515855821</v>
      </c>
      <c r="F1497" s="53">
        <v>680</v>
      </c>
      <c r="G1497" s="101">
        <v>15067.953515855821</v>
      </c>
      <c r="H1497" s="17">
        <v>1.3597085703541028</v>
      </c>
      <c r="I1497" s="111">
        <v>1.1523163690675677</v>
      </c>
      <c r="J1497" s="112" t="str">
        <f t="shared" si="233"/>
        <v>No</v>
      </c>
      <c r="K1497" s="146" t="b">
        <f t="shared" si="237"/>
        <v>0</v>
      </c>
      <c r="L1497" s="107">
        <f>IF(H1497&lt;I1497,D1497-F1497,0)</f>
        <v>0</v>
      </c>
      <c r="M1497" s="27">
        <f t="shared" si="234"/>
        <v>0</v>
      </c>
      <c r="N1497" s="27">
        <v>22.158755170376207</v>
      </c>
      <c r="O1497" s="27">
        <f t="shared" si="235"/>
        <v>0</v>
      </c>
      <c r="P1497" s="14"/>
      <c r="Q1497" s="14"/>
      <c r="R1497" s="54"/>
      <c r="S1497" s="2"/>
      <c r="T1497" s="2"/>
    </row>
    <row r="1498" spans="1:20" x14ac:dyDescent="0.35">
      <c r="A1498" s="97">
        <v>43868</v>
      </c>
      <c r="B1498" s="10">
        <v>0.20833333333333301</v>
      </c>
      <c r="C1498" s="18" t="s">
        <v>18</v>
      </c>
      <c r="D1498" s="51">
        <v>0</v>
      </c>
      <c r="E1498" s="52">
        <v>0</v>
      </c>
      <c r="F1498" s="53">
        <v>0</v>
      </c>
      <c r="G1498" s="101">
        <v>0</v>
      </c>
      <c r="H1498" s="17">
        <v>1.3597085703541028</v>
      </c>
      <c r="I1498" s="111">
        <v>1.1523163690675677</v>
      </c>
      <c r="J1498" s="112" t="str">
        <f t="shared" si="233"/>
        <v>No</v>
      </c>
      <c r="K1498" s="146" t="b">
        <f t="shared" si="237"/>
        <v>0</v>
      </c>
      <c r="L1498" s="107">
        <f>IF(H1498&lt;I1498,D1498-F1498,0)</f>
        <v>0</v>
      </c>
      <c r="M1498" s="27">
        <f t="shared" si="234"/>
        <v>0</v>
      </c>
      <c r="N1498" s="27">
        <v>51.703762064211148</v>
      </c>
      <c r="O1498" s="27">
        <f t="shared" si="235"/>
        <v>0</v>
      </c>
      <c r="P1498" s="14"/>
      <c r="Q1498" s="14"/>
      <c r="R1498" s="54"/>
      <c r="S1498" s="2"/>
      <c r="T1498" s="2"/>
    </row>
    <row r="1499" spans="1:20" x14ac:dyDescent="0.35">
      <c r="A1499" s="97">
        <v>43868</v>
      </c>
      <c r="B1499" s="10">
        <v>0.20833333333333301</v>
      </c>
      <c r="C1499" s="18" t="s">
        <v>17</v>
      </c>
      <c r="D1499" s="51">
        <v>414.087646484375</v>
      </c>
      <c r="E1499" s="52">
        <v>0</v>
      </c>
      <c r="F1499" s="53">
        <v>414.087646484375</v>
      </c>
      <c r="G1499" s="101">
        <v>0</v>
      </c>
      <c r="H1499" s="17">
        <v>1.3597085703541028</v>
      </c>
      <c r="I1499" s="111">
        <v>1.1523163690675677</v>
      </c>
      <c r="J1499" s="112" t="str">
        <f t="shared" si="233"/>
        <v>No</v>
      </c>
      <c r="K1499" s="146" t="b">
        <f t="shared" si="237"/>
        <v>0</v>
      </c>
      <c r="L1499" s="107">
        <f>IF(H1499&lt;I1499,D1499-F1499,0)</f>
        <v>0</v>
      </c>
      <c r="M1499" s="27">
        <f t="shared" si="234"/>
        <v>0</v>
      </c>
      <c r="N1499" s="27">
        <v>0</v>
      </c>
      <c r="O1499" s="27">
        <f t="shared" si="235"/>
        <v>0</v>
      </c>
      <c r="P1499" s="14"/>
      <c r="Q1499" s="14"/>
      <c r="R1499" s="54"/>
      <c r="S1499" s="2"/>
      <c r="T1499" s="2"/>
    </row>
    <row r="1500" spans="1:20" x14ac:dyDescent="0.35">
      <c r="A1500" s="97">
        <v>43868</v>
      </c>
      <c r="B1500" s="10">
        <v>0.20833333333333301</v>
      </c>
      <c r="C1500" s="18" t="s">
        <v>16</v>
      </c>
      <c r="D1500" s="51">
        <v>850</v>
      </c>
      <c r="E1500" s="52">
        <v>18834.941894819774</v>
      </c>
      <c r="F1500" s="53">
        <v>850</v>
      </c>
      <c r="G1500" s="101">
        <v>18834.941894819774</v>
      </c>
      <c r="H1500" s="17">
        <v>1.3597085703541028</v>
      </c>
      <c r="I1500" s="111">
        <v>1.1523163690675677</v>
      </c>
      <c r="J1500" s="112" t="str">
        <f t="shared" si="233"/>
        <v>No</v>
      </c>
      <c r="K1500" s="146" t="b">
        <f t="shared" si="237"/>
        <v>0</v>
      </c>
      <c r="L1500" s="107">
        <f>IF(H1500&lt;I1500,D1500-F1500,0)</f>
        <v>0</v>
      </c>
      <c r="M1500" s="27">
        <f t="shared" si="234"/>
        <v>0</v>
      </c>
      <c r="N1500" s="27">
        <v>22.158755170376207</v>
      </c>
      <c r="O1500" s="27">
        <f t="shared" si="235"/>
        <v>0</v>
      </c>
      <c r="P1500" s="14"/>
      <c r="Q1500" s="14"/>
      <c r="R1500" s="54"/>
      <c r="S1500" s="2"/>
      <c r="T1500" s="2"/>
    </row>
    <row r="1501" spans="1:20" x14ac:dyDescent="0.35">
      <c r="A1501" s="97">
        <v>43868</v>
      </c>
      <c r="B1501" s="10">
        <v>0.20833333333333301</v>
      </c>
      <c r="C1501" s="18" t="s">
        <v>15</v>
      </c>
      <c r="D1501" s="51">
        <v>591.55377197265625</v>
      </c>
      <c r="E1501" s="52">
        <v>0</v>
      </c>
      <c r="F1501" s="53">
        <v>591.55377197265625</v>
      </c>
      <c r="G1501" s="101">
        <v>0</v>
      </c>
      <c r="H1501" s="17">
        <v>1.3597085703541028</v>
      </c>
      <c r="I1501" s="111">
        <v>1.1523163690675677</v>
      </c>
      <c r="J1501" s="112" t="str">
        <f t="shared" si="233"/>
        <v>No</v>
      </c>
      <c r="K1501" s="146" t="b">
        <f t="shared" si="237"/>
        <v>0</v>
      </c>
      <c r="L1501" s="107">
        <f>IF(H1501&lt;I1501,D1501-F1501,0)</f>
        <v>0</v>
      </c>
      <c r="M1501" s="27">
        <f t="shared" si="234"/>
        <v>0</v>
      </c>
      <c r="N1501" s="27">
        <v>0</v>
      </c>
      <c r="O1501" s="27">
        <f t="shared" si="235"/>
        <v>0</v>
      </c>
      <c r="P1501" s="14"/>
      <c r="Q1501" s="14"/>
      <c r="R1501" s="54"/>
      <c r="S1501" s="2"/>
      <c r="T1501" s="2"/>
    </row>
    <row r="1502" spans="1:20" x14ac:dyDescent="0.35">
      <c r="A1502" s="97">
        <v>43868</v>
      </c>
      <c r="B1502" s="10">
        <v>0.25</v>
      </c>
      <c r="C1502" s="18" t="s">
        <v>24</v>
      </c>
      <c r="D1502" s="51">
        <v>1000</v>
      </c>
      <c r="E1502" s="52">
        <v>28954.106755958244</v>
      </c>
      <c r="F1502" s="53">
        <v>1000</v>
      </c>
      <c r="G1502" s="101">
        <v>28954.106755958244</v>
      </c>
      <c r="H1502" s="17">
        <v>1.1989592884853641</v>
      </c>
      <c r="I1502" s="111">
        <v>1.0990758883623126</v>
      </c>
      <c r="J1502" s="112" t="str">
        <f t="shared" si="233"/>
        <v>No</v>
      </c>
      <c r="K1502" s="146" t="b">
        <f>OR(($D$1509-$F$1509)&gt;0,($D$1511-$F$1511)&gt;0)</f>
        <v>0</v>
      </c>
      <c r="L1502" s="107">
        <f>IF(H1502&lt;I1502,D1502-F1502,0)</f>
        <v>0</v>
      </c>
      <c r="M1502" s="27">
        <f t="shared" si="234"/>
        <v>0</v>
      </c>
      <c r="N1502" s="27">
        <v>28.954106755958243</v>
      </c>
      <c r="O1502" s="27">
        <f t="shared" si="235"/>
        <v>0</v>
      </c>
      <c r="P1502" s="14"/>
      <c r="Q1502" s="14"/>
      <c r="R1502" s="54"/>
      <c r="S1502" s="2"/>
      <c r="T1502" s="2"/>
    </row>
    <row r="1503" spans="1:20" x14ac:dyDescent="0.35">
      <c r="A1503" s="97">
        <v>43868</v>
      </c>
      <c r="B1503" s="10">
        <v>0.25</v>
      </c>
      <c r="C1503" s="18" t="s">
        <v>23</v>
      </c>
      <c r="D1503" s="51">
        <v>594.99999999867293</v>
      </c>
      <c r="E1503" s="52">
        <v>28712.822532927883</v>
      </c>
      <c r="F1503" s="53">
        <v>91.619804219157913</v>
      </c>
      <c r="G1503" s="101">
        <v>4421.2826538691525</v>
      </c>
      <c r="H1503" s="17">
        <v>1.1989592884853641</v>
      </c>
      <c r="I1503" s="111">
        <v>1.0990758883623126</v>
      </c>
      <c r="J1503" s="112" t="str">
        <f t="shared" si="233"/>
        <v>No</v>
      </c>
      <c r="K1503" s="146" t="b">
        <f t="shared" ref="K1503:K1511" si="238">OR(($D$1509-$F$1509)&gt;0,($D$1511-$F$1511)&gt;0)</f>
        <v>0</v>
      </c>
      <c r="L1503" s="107">
        <f>IF(H1503&lt;I1503,D1503-F1503,0)</f>
        <v>0</v>
      </c>
      <c r="M1503" s="27">
        <f t="shared" si="234"/>
        <v>0</v>
      </c>
      <c r="N1503" s="27">
        <v>48.256844593263736</v>
      </c>
      <c r="O1503" s="27">
        <f t="shared" si="235"/>
        <v>0</v>
      </c>
      <c r="P1503" s="14"/>
      <c r="Q1503" s="14"/>
      <c r="R1503" s="54"/>
      <c r="S1503" s="2"/>
      <c r="T1503" s="2"/>
    </row>
    <row r="1504" spans="1:20" x14ac:dyDescent="0.35">
      <c r="A1504" s="97">
        <v>43868</v>
      </c>
      <c r="B1504" s="10">
        <v>0.25</v>
      </c>
      <c r="C1504" s="18" t="s">
        <v>22</v>
      </c>
      <c r="D1504" s="51">
        <v>162.35680109402062</v>
      </c>
      <c r="E1504" s="52">
        <v>7834.8269190535848</v>
      </c>
      <c r="F1504" s="53">
        <v>665.7369968094921</v>
      </c>
      <c r="G1504" s="101">
        <v>32126.366795021775</v>
      </c>
      <c r="H1504" s="17">
        <v>1.1989592884853641</v>
      </c>
      <c r="I1504" s="111">
        <v>1.0990758883623126</v>
      </c>
      <c r="J1504" s="112" t="str">
        <f t="shared" si="233"/>
        <v>No</v>
      </c>
      <c r="K1504" s="146" t="b">
        <f t="shared" si="238"/>
        <v>0</v>
      </c>
      <c r="L1504" s="107">
        <f>IF(H1504&lt;I1504,D1504-F1504,0)</f>
        <v>0</v>
      </c>
      <c r="M1504" s="27">
        <f t="shared" si="234"/>
        <v>0</v>
      </c>
      <c r="N1504" s="27">
        <v>48.256844593263736</v>
      </c>
      <c r="O1504" s="27">
        <f t="shared" si="235"/>
        <v>0</v>
      </c>
      <c r="P1504" s="14"/>
      <c r="Q1504" s="14"/>
      <c r="R1504" s="54"/>
      <c r="S1504" s="2"/>
      <c r="T1504" s="2"/>
    </row>
    <row r="1505" spans="1:20" x14ac:dyDescent="0.35">
      <c r="A1505" s="97">
        <v>43868</v>
      </c>
      <c r="B1505" s="10">
        <v>0.25</v>
      </c>
      <c r="C1505" s="18" t="s">
        <v>21</v>
      </c>
      <c r="D1505" s="51">
        <v>0</v>
      </c>
      <c r="E1505" s="52">
        <v>0</v>
      </c>
      <c r="F1505" s="53">
        <v>0</v>
      </c>
      <c r="G1505" s="101">
        <v>0</v>
      </c>
      <c r="H1505" s="17">
        <v>1.1989592884853641</v>
      </c>
      <c r="I1505" s="111">
        <v>1.0990758883623126</v>
      </c>
      <c r="J1505" s="112" t="str">
        <f t="shared" si="233"/>
        <v>No</v>
      </c>
      <c r="K1505" s="146" t="b">
        <f t="shared" si="238"/>
        <v>0</v>
      </c>
      <c r="L1505" s="107">
        <f>IF(H1505&lt;I1505,D1505-F1505,0)</f>
        <v>0</v>
      </c>
      <c r="M1505" s="27">
        <f t="shared" si="234"/>
        <v>0</v>
      </c>
      <c r="N1505" s="27">
        <v>67.559582430569236</v>
      </c>
      <c r="O1505" s="27">
        <f t="shared" si="235"/>
        <v>0</v>
      </c>
      <c r="P1505" s="14"/>
      <c r="Q1505" s="14"/>
      <c r="R1505" s="54"/>
      <c r="S1505" s="2"/>
      <c r="T1505" s="2"/>
    </row>
    <row r="1506" spans="1:20" x14ac:dyDescent="0.35">
      <c r="A1506" s="97">
        <v>43868</v>
      </c>
      <c r="B1506" s="10">
        <v>0.25</v>
      </c>
      <c r="C1506" s="18" t="s">
        <v>20</v>
      </c>
      <c r="D1506" s="51">
        <v>0</v>
      </c>
      <c r="E1506" s="52">
        <v>0</v>
      </c>
      <c r="F1506" s="53">
        <v>0</v>
      </c>
      <c r="G1506" s="101">
        <v>0</v>
      </c>
      <c r="H1506" s="17">
        <v>1.1989592884853641</v>
      </c>
      <c r="I1506" s="111">
        <v>1.0990758883623126</v>
      </c>
      <c r="J1506" s="112" t="str">
        <f t="shared" si="233"/>
        <v>No</v>
      </c>
      <c r="K1506" s="146" t="b">
        <f t="shared" si="238"/>
        <v>0</v>
      </c>
      <c r="L1506" s="107">
        <f>IF(H1506&lt;I1506,D1506-F1506,0)</f>
        <v>0</v>
      </c>
      <c r="M1506" s="27">
        <f t="shared" si="234"/>
        <v>0</v>
      </c>
      <c r="N1506" s="27">
        <v>67.559582430569236</v>
      </c>
      <c r="O1506" s="27">
        <f t="shared" si="235"/>
        <v>0</v>
      </c>
      <c r="P1506" s="14"/>
      <c r="Q1506" s="14"/>
      <c r="R1506" s="54"/>
      <c r="S1506" s="2"/>
      <c r="T1506" s="2"/>
    </row>
    <row r="1507" spans="1:20" x14ac:dyDescent="0.35">
      <c r="A1507" s="97">
        <v>43868</v>
      </c>
      <c r="B1507" s="10">
        <v>0.25</v>
      </c>
      <c r="C1507" s="18" t="s">
        <v>19</v>
      </c>
      <c r="D1507" s="51">
        <v>680</v>
      </c>
      <c r="E1507" s="52">
        <v>19688.792594051607</v>
      </c>
      <c r="F1507" s="53">
        <v>680</v>
      </c>
      <c r="G1507" s="101">
        <v>19688.792594051607</v>
      </c>
      <c r="H1507" s="17">
        <v>1.1989592884853641</v>
      </c>
      <c r="I1507" s="111">
        <v>1.0990758883623126</v>
      </c>
      <c r="J1507" s="112" t="str">
        <f t="shared" si="233"/>
        <v>No</v>
      </c>
      <c r="K1507" s="146" t="b">
        <f t="shared" si="238"/>
        <v>0</v>
      </c>
      <c r="L1507" s="107">
        <f>IF(H1507&lt;I1507,D1507-F1507,0)</f>
        <v>0</v>
      </c>
      <c r="M1507" s="27">
        <f t="shared" si="234"/>
        <v>0</v>
      </c>
      <c r="N1507" s="27">
        <v>28.954106755958243</v>
      </c>
      <c r="O1507" s="27">
        <f t="shared" si="235"/>
        <v>0</v>
      </c>
      <c r="P1507" s="14"/>
      <c r="Q1507" s="14"/>
      <c r="R1507" s="54"/>
      <c r="S1507" s="2"/>
      <c r="T1507" s="2"/>
    </row>
    <row r="1508" spans="1:20" x14ac:dyDescent="0.35">
      <c r="A1508" s="97">
        <v>43868</v>
      </c>
      <c r="B1508" s="10">
        <v>0.25</v>
      </c>
      <c r="C1508" s="18" t="s">
        <v>18</v>
      </c>
      <c r="D1508" s="51">
        <v>0</v>
      </c>
      <c r="E1508" s="52">
        <v>0</v>
      </c>
      <c r="F1508" s="53">
        <v>0</v>
      </c>
      <c r="G1508" s="101">
        <v>0</v>
      </c>
      <c r="H1508" s="17">
        <v>1.1989592884853641</v>
      </c>
      <c r="I1508" s="111">
        <v>1.0990758883623126</v>
      </c>
      <c r="J1508" s="112" t="str">
        <f t="shared" si="233"/>
        <v>No</v>
      </c>
      <c r="K1508" s="146" t="b">
        <f t="shared" si="238"/>
        <v>0</v>
      </c>
      <c r="L1508" s="107">
        <f>IF(H1508&lt;I1508,D1508-F1508,0)</f>
        <v>0</v>
      </c>
      <c r="M1508" s="27">
        <f t="shared" si="234"/>
        <v>0</v>
      </c>
      <c r="N1508" s="27">
        <v>67.559582430569236</v>
      </c>
      <c r="O1508" s="27">
        <f t="shared" si="235"/>
        <v>0</v>
      </c>
      <c r="P1508" s="14"/>
      <c r="Q1508" s="14"/>
      <c r="R1508" s="54"/>
      <c r="S1508" s="2"/>
      <c r="T1508" s="2"/>
    </row>
    <row r="1509" spans="1:20" x14ac:dyDescent="0.35">
      <c r="A1509" s="97">
        <v>43868</v>
      </c>
      <c r="B1509" s="10">
        <v>0.25</v>
      </c>
      <c r="C1509" s="18" t="s">
        <v>17</v>
      </c>
      <c r="D1509" s="51">
        <v>365.1328125</v>
      </c>
      <c r="E1509" s="52">
        <v>0</v>
      </c>
      <c r="F1509" s="53">
        <v>365.1328125</v>
      </c>
      <c r="G1509" s="101">
        <v>0</v>
      </c>
      <c r="H1509" s="17">
        <v>1.1989592884853641</v>
      </c>
      <c r="I1509" s="111">
        <v>1.0990758883623126</v>
      </c>
      <c r="J1509" s="112" t="str">
        <f t="shared" si="233"/>
        <v>No</v>
      </c>
      <c r="K1509" s="146" t="b">
        <f t="shared" si="238"/>
        <v>0</v>
      </c>
      <c r="L1509" s="107">
        <f>IF(H1509&lt;I1509,D1509-F1509,0)</f>
        <v>0</v>
      </c>
      <c r="M1509" s="27">
        <f t="shared" si="234"/>
        <v>0</v>
      </c>
      <c r="N1509" s="27">
        <v>0</v>
      </c>
      <c r="O1509" s="27">
        <f t="shared" si="235"/>
        <v>0</v>
      </c>
      <c r="P1509" s="14"/>
      <c r="Q1509" s="14"/>
      <c r="R1509" s="54"/>
      <c r="S1509" s="2"/>
      <c r="T1509" s="2"/>
    </row>
    <row r="1510" spans="1:20" x14ac:dyDescent="0.35">
      <c r="A1510" s="97">
        <v>43868</v>
      </c>
      <c r="B1510" s="10">
        <v>0.25</v>
      </c>
      <c r="C1510" s="18" t="s">
        <v>16</v>
      </c>
      <c r="D1510" s="51">
        <v>850</v>
      </c>
      <c r="E1510" s="52">
        <v>24610.990742564507</v>
      </c>
      <c r="F1510" s="53">
        <v>850</v>
      </c>
      <c r="G1510" s="101">
        <v>24610.990742564507</v>
      </c>
      <c r="H1510" s="17">
        <v>1.1989592884853641</v>
      </c>
      <c r="I1510" s="111">
        <v>1.0990758883623126</v>
      </c>
      <c r="J1510" s="112" t="str">
        <f t="shared" si="233"/>
        <v>No</v>
      </c>
      <c r="K1510" s="146" t="b">
        <f t="shared" si="238"/>
        <v>0</v>
      </c>
      <c r="L1510" s="107">
        <f>IF(H1510&lt;I1510,D1510-F1510,0)</f>
        <v>0</v>
      </c>
      <c r="M1510" s="27">
        <f t="shared" si="234"/>
        <v>0</v>
      </c>
      <c r="N1510" s="27">
        <v>28.954106755958243</v>
      </c>
      <c r="O1510" s="27">
        <f t="shared" si="235"/>
        <v>0</v>
      </c>
      <c r="P1510" s="14"/>
      <c r="Q1510" s="14"/>
      <c r="R1510" s="54"/>
      <c r="S1510" s="2"/>
      <c r="T1510" s="2"/>
    </row>
    <row r="1511" spans="1:20" x14ac:dyDescent="0.35">
      <c r="A1511" s="97">
        <v>43868</v>
      </c>
      <c r="B1511" s="10">
        <v>0.25</v>
      </c>
      <c r="C1511" s="18" t="s">
        <v>15</v>
      </c>
      <c r="D1511" s="51">
        <v>521.6182861328125</v>
      </c>
      <c r="E1511" s="52">
        <v>0</v>
      </c>
      <c r="F1511" s="53">
        <v>521.6182861328125</v>
      </c>
      <c r="G1511" s="101">
        <v>0</v>
      </c>
      <c r="H1511" s="17">
        <v>1.1989592884853641</v>
      </c>
      <c r="I1511" s="111">
        <v>1.0990758883623126</v>
      </c>
      <c r="J1511" s="112" t="str">
        <f t="shared" si="233"/>
        <v>No</v>
      </c>
      <c r="K1511" s="146" t="b">
        <f t="shared" si="238"/>
        <v>0</v>
      </c>
      <c r="L1511" s="107">
        <f>IF(H1511&lt;I1511,D1511-F1511,0)</f>
        <v>0</v>
      </c>
      <c r="M1511" s="27">
        <f t="shared" si="234"/>
        <v>0</v>
      </c>
      <c r="N1511" s="27">
        <v>0</v>
      </c>
      <c r="O1511" s="27">
        <f t="shared" si="235"/>
        <v>0</v>
      </c>
      <c r="P1511" s="14"/>
      <c r="Q1511" s="14"/>
      <c r="R1511" s="54"/>
      <c r="S1511" s="2"/>
      <c r="T1511" s="2"/>
    </row>
    <row r="1512" spans="1:20" x14ac:dyDescent="0.35">
      <c r="A1512" s="97">
        <v>43868</v>
      </c>
      <c r="B1512" s="10">
        <v>0.29166666666666702</v>
      </c>
      <c r="C1512" s="18" t="s">
        <v>24</v>
      </c>
      <c r="D1512" s="51">
        <v>1000</v>
      </c>
      <c r="E1512" s="52">
        <v>31472.81859365767</v>
      </c>
      <c r="F1512" s="53">
        <v>1000</v>
      </c>
      <c r="G1512" s="101">
        <v>31472.81859365767</v>
      </c>
      <c r="H1512" s="17">
        <v>1.2650484080324407</v>
      </c>
      <c r="I1512" s="111">
        <v>0.95911379215350678</v>
      </c>
      <c r="J1512" s="112" t="str">
        <f t="shared" si="233"/>
        <v>No</v>
      </c>
      <c r="K1512" s="146" t="b">
        <f>OR(($D$1519-$F$1519)&gt;0,($D$1521-$F$1521)&gt;0)</f>
        <v>1</v>
      </c>
      <c r="L1512" s="107">
        <f>D1512-F1512</f>
        <v>0</v>
      </c>
      <c r="M1512" s="27">
        <f t="shared" si="234"/>
        <v>0</v>
      </c>
      <c r="N1512" s="27">
        <v>31.472818593657671</v>
      </c>
      <c r="O1512" s="27">
        <f t="shared" si="235"/>
        <v>0</v>
      </c>
      <c r="P1512" s="14"/>
      <c r="Q1512" s="14"/>
      <c r="R1512" s="54"/>
      <c r="S1512" s="2"/>
      <c r="T1512" s="2"/>
    </row>
    <row r="1513" spans="1:20" x14ac:dyDescent="0.35">
      <c r="A1513" s="97">
        <v>43868</v>
      </c>
      <c r="B1513" s="10">
        <v>0.29166666666666702</v>
      </c>
      <c r="C1513" s="18" t="s">
        <v>23</v>
      </c>
      <c r="D1513" s="51">
        <v>594.99999999922045</v>
      </c>
      <c r="E1513" s="52">
        <v>31210.545105336299</v>
      </c>
      <c r="F1513" s="53">
        <v>594.99999999926376</v>
      </c>
      <c r="G1513" s="101">
        <v>31210.54510533857</v>
      </c>
      <c r="H1513" s="17">
        <v>1.2650484080324407</v>
      </c>
      <c r="I1513" s="111">
        <v>0.95911379215350678</v>
      </c>
      <c r="J1513" s="112" t="str">
        <f t="shared" si="233"/>
        <v>No</v>
      </c>
      <c r="K1513" s="146" t="b">
        <f t="shared" ref="K1513:K1521" si="239">OR(($D$1519-$F$1519)&gt;0,($D$1521-$F$1521)&gt;0)</f>
        <v>1</v>
      </c>
      <c r="L1513" s="107">
        <f t="shared" ref="L1513:L1541" si="240">D1513-F1513</f>
        <v>-4.3314685171935707E-11</v>
      </c>
      <c r="M1513" s="27">
        <f t="shared" si="234"/>
        <v>2.9540615287260153E-10</v>
      </c>
      <c r="N1513" s="27">
        <v>52.454697656096116</v>
      </c>
      <c r="O1513" s="27">
        <f t="shared" si="235"/>
        <v>-2.272058714762877E-9</v>
      </c>
      <c r="P1513" s="14"/>
      <c r="Q1513" s="14"/>
      <c r="R1513" s="54"/>
      <c r="S1513" s="2"/>
      <c r="T1513" s="2"/>
    </row>
    <row r="1514" spans="1:20" x14ac:dyDescent="0.35">
      <c r="A1514" s="97">
        <v>43868</v>
      </c>
      <c r="B1514" s="10">
        <v>0.29166666666666702</v>
      </c>
      <c r="C1514" s="18" t="s">
        <v>22</v>
      </c>
      <c r="D1514" s="51">
        <v>680</v>
      </c>
      <c r="E1514" s="52">
        <v>35669.194406145361</v>
      </c>
      <c r="F1514" s="53">
        <v>680</v>
      </c>
      <c r="G1514" s="101">
        <v>35669.194406145361</v>
      </c>
      <c r="H1514" s="17">
        <v>1.2650484080324407</v>
      </c>
      <c r="I1514" s="111">
        <v>0.95911379215350678</v>
      </c>
      <c r="J1514" s="112" t="str">
        <f t="shared" si="233"/>
        <v>No</v>
      </c>
      <c r="K1514" s="146" t="b">
        <f t="shared" si="239"/>
        <v>1</v>
      </c>
      <c r="L1514" s="107">
        <f t="shared" si="240"/>
        <v>0</v>
      </c>
      <c r="M1514" s="27">
        <f t="shared" si="234"/>
        <v>0</v>
      </c>
      <c r="N1514" s="27">
        <v>52.454697656096116</v>
      </c>
      <c r="O1514" s="27">
        <f t="shared" si="235"/>
        <v>0</v>
      </c>
      <c r="P1514" s="14"/>
      <c r="Q1514" s="14"/>
      <c r="R1514" s="54"/>
      <c r="S1514" s="2"/>
      <c r="T1514" s="2"/>
    </row>
    <row r="1515" spans="1:20" x14ac:dyDescent="0.35">
      <c r="A1515" s="97">
        <v>43868</v>
      </c>
      <c r="B1515" s="10">
        <v>0.29166666666666702</v>
      </c>
      <c r="C1515" s="18" t="s">
        <v>21</v>
      </c>
      <c r="D1515" s="51">
        <v>0</v>
      </c>
      <c r="E1515" s="52">
        <v>0</v>
      </c>
      <c r="F1515" s="53">
        <v>0</v>
      </c>
      <c r="G1515" s="101">
        <v>0</v>
      </c>
      <c r="H1515" s="17">
        <v>1.2650484080324407</v>
      </c>
      <c r="I1515" s="111">
        <v>0.95911379215350678</v>
      </c>
      <c r="J1515" s="112" t="str">
        <f t="shared" si="233"/>
        <v>No</v>
      </c>
      <c r="K1515" s="146" t="b">
        <f t="shared" si="239"/>
        <v>1</v>
      </c>
      <c r="L1515" s="107">
        <f t="shared" si="240"/>
        <v>0</v>
      </c>
      <c r="M1515" s="27">
        <f t="shared" si="234"/>
        <v>0</v>
      </c>
      <c r="N1515" s="27">
        <v>73.436576718534567</v>
      </c>
      <c r="O1515" s="27">
        <f t="shared" si="235"/>
        <v>0</v>
      </c>
      <c r="P1515" s="14"/>
      <c r="Q1515" s="14"/>
      <c r="R1515" s="54"/>
      <c r="S1515" s="2"/>
      <c r="T1515" s="2"/>
    </row>
    <row r="1516" spans="1:20" x14ac:dyDescent="0.35">
      <c r="A1516" s="97">
        <v>43868</v>
      </c>
      <c r="B1516" s="10">
        <v>0.29166666666666702</v>
      </c>
      <c r="C1516" s="18" t="s">
        <v>20</v>
      </c>
      <c r="D1516" s="51">
        <v>190.60296113573332</v>
      </c>
      <c r="E1516" s="52">
        <v>13997.228978224142</v>
      </c>
      <c r="F1516" s="53">
        <v>247.00786223232279</v>
      </c>
      <c r="G1516" s="101">
        <v>18139.41182490519</v>
      </c>
      <c r="H1516" s="17">
        <v>1.2650484080324407</v>
      </c>
      <c r="I1516" s="111">
        <v>0.95911379215350678</v>
      </c>
      <c r="J1516" s="112" t="str">
        <f t="shared" si="233"/>
        <v>No</v>
      </c>
      <c r="K1516" s="146" t="b">
        <f t="shared" si="239"/>
        <v>1</v>
      </c>
      <c r="L1516" s="107">
        <f t="shared" si="240"/>
        <v>-56.404901096589469</v>
      </c>
      <c r="M1516" s="27">
        <f t="shared" si="234"/>
        <v>384.68142547874021</v>
      </c>
      <c r="N1516" s="27">
        <v>73.436576718534567</v>
      </c>
      <c r="O1516" s="27">
        <f t="shared" si="235"/>
        <v>-4142.1828466810475</v>
      </c>
      <c r="P1516" s="14"/>
      <c r="Q1516" s="14"/>
      <c r="R1516" s="54"/>
      <c r="S1516" s="2"/>
      <c r="T1516" s="2"/>
    </row>
    <row r="1517" spans="1:20" x14ac:dyDescent="0.35">
      <c r="A1517" s="97">
        <v>43868</v>
      </c>
      <c r="B1517" s="10">
        <v>0.29166666666666702</v>
      </c>
      <c r="C1517" s="18" t="s">
        <v>19</v>
      </c>
      <c r="D1517" s="51">
        <v>680</v>
      </c>
      <c r="E1517" s="52">
        <v>21401.516643687217</v>
      </c>
      <c r="F1517" s="53">
        <v>680</v>
      </c>
      <c r="G1517" s="101">
        <v>21401.516643687217</v>
      </c>
      <c r="H1517" s="17">
        <v>1.2650484080324407</v>
      </c>
      <c r="I1517" s="111">
        <v>0.95911379215350678</v>
      </c>
      <c r="J1517" s="112" t="str">
        <f t="shared" si="233"/>
        <v>No</v>
      </c>
      <c r="K1517" s="146" t="b">
        <f t="shared" si="239"/>
        <v>1</v>
      </c>
      <c r="L1517" s="107">
        <f t="shared" si="240"/>
        <v>0</v>
      </c>
      <c r="M1517" s="27">
        <f t="shared" si="234"/>
        <v>0</v>
      </c>
      <c r="N1517" s="27">
        <v>31.472818593657671</v>
      </c>
      <c r="O1517" s="27">
        <f t="shared" si="235"/>
        <v>0</v>
      </c>
      <c r="P1517" s="14"/>
      <c r="Q1517" s="14"/>
      <c r="R1517" s="54"/>
      <c r="S1517" s="2"/>
      <c r="T1517" s="2"/>
    </row>
    <row r="1518" spans="1:20" x14ac:dyDescent="0.35">
      <c r="A1518" s="97">
        <v>43868</v>
      </c>
      <c r="B1518" s="10">
        <v>0.29166666666666702</v>
      </c>
      <c r="C1518" s="18" t="s">
        <v>18</v>
      </c>
      <c r="D1518" s="51">
        <v>0</v>
      </c>
      <c r="E1518" s="52">
        <v>0</v>
      </c>
      <c r="F1518" s="53">
        <v>0</v>
      </c>
      <c r="G1518" s="101">
        <v>0</v>
      </c>
      <c r="H1518" s="17">
        <v>1.2650484080324407</v>
      </c>
      <c r="I1518" s="111">
        <v>0.95911379215350678</v>
      </c>
      <c r="J1518" s="112" t="str">
        <f t="shared" si="233"/>
        <v>No</v>
      </c>
      <c r="K1518" s="146" t="b">
        <f t="shared" si="239"/>
        <v>1</v>
      </c>
      <c r="L1518" s="107">
        <f t="shared" si="240"/>
        <v>0</v>
      </c>
      <c r="M1518" s="27">
        <f t="shared" si="234"/>
        <v>0</v>
      </c>
      <c r="N1518" s="27">
        <v>73.436576718534567</v>
      </c>
      <c r="O1518" s="27">
        <f t="shared" si="235"/>
        <v>0</v>
      </c>
      <c r="P1518" s="14"/>
      <c r="Q1518" s="14"/>
      <c r="R1518" s="54"/>
      <c r="S1518" s="2"/>
      <c r="T1518" s="2"/>
    </row>
    <row r="1519" spans="1:20" x14ac:dyDescent="0.35">
      <c r="A1519" s="97">
        <v>43868</v>
      </c>
      <c r="B1519" s="10">
        <v>0.29166666666666702</v>
      </c>
      <c r="C1519" s="18" t="s">
        <v>17</v>
      </c>
      <c r="D1519" s="51">
        <v>385.25970458984375</v>
      </c>
      <c r="E1519" s="52">
        <v>0</v>
      </c>
      <c r="F1519" s="53">
        <v>385.25970458984375</v>
      </c>
      <c r="G1519" s="101">
        <v>0</v>
      </c>
      <c r="H1519" s="17">
        <v>1.2650484080324407</v>
      </c>
      <c r="I1519" s="111">
        <v>0.95911379215350678</v>
      </c>
      <c r="J1519" s="112" t="str">
        <f t="shared" si="233"/>
        <v>No</v>
      </c>
      <c r="K1519" s="146" t="b">
        <f t="shared" si="239"/>
        <v>1</v>
      </c>
      <c r="L1519" s="107">
        <f t="shared" si="240"/>
        <v>0</v>
      </c>
      <c r="M1519" s="27">
        <f t="shared" si="234"/>
        <v>0</v>
      </c>
      <c r="N1519" s="27">
        <v>0</v>
      </c>
      <c r="O1519" s="27">
        <f t="shared" si="235"/>
        <v>0</v>
      </c>
      <c r="P1519" s="14"/>
      <c r="Q1519" s="14"/>
      <c r="R1519" s="54"/>
      <c r="S1519" s="2"/>
      <c r="T1519" s="2"/>
    </row>
    <row r="1520" spans="1:20" x14ac:dyDescent="0.35">
      <c r="A1520" s="97">
        <v>43868</v>
      </c>
      <c r="B1520" s="10">
        <v>0.29166666666666702</v>
      </c>
      <c r="C1520" s="18" t="s">
        <v>16</v>
      </c>
      <c r="D1520" s="51">
        <v>850</v>
      </c>
      <c r="E1520" s="52">
        <v>26751.895804609019</v>
      </c>
      <c r="F1520" s="53">
        <v>850</v>
      </c>
      <c r="G1520" s="101">
        <v>26751.895804609019</v>
      </c>
      <c r="H1520" s="17">
        <v>1.2650484080324407</v>
      </c>
      <c r="I1520" s="111">
        <v>0.95911379215350678</v>
      </c>
      <c r="J1520" s="112" t="str">
        <f t="shared" si="233"/>
        <v>No</v>
      </c>
      <c r="K1520" s="146" t="b">
        <f t="shared" si="239"/>
        <v>1</v>
      </c>
      <c r="L1520" s="107">
        <f t="shared" si="240"/>
        <v>0</v>
      </c>
      <c r="M1520" s="27">
        <f t="shared" si="234"/>
        <v>0</v>
      </c>
      <c r="N1520" s="27">
        <v>31.472818593657671</v>
      </c>
      <c r="O1520" s="27">
        <f t="shared" si="235"/>
        <v>0</v>
      </c>
      <c r="P1520" s="14"/>
      <c r="Q1520" s="14"/>
      <c r="R1520" s="54"/>
      <c r="S1520" s="2"/>
      <c r="T1520" s="2"/>
    </row>
    <row r="1521" spans="1:20" x14ac:dyDescent="0.35">
      <c r="A1521" s="97">
        <v>43868</v>
      </c>
      <c r="B1521" s="10">
        <v>0.29166666666666702</v>
      </c>
      <c r="C1521" s="18" t="s">
        <v>15</v>
      </c>
      <c r="D1521" s="51">
        <v>550.3709716796875</v>
      </c>
      <c r="E1521" s="52">
        <v>0</v>
      </c>
      <c r="F1521" s="53">
        <v>493.96607058208258</v>
      </c>
      <c r="G1521" s="101">
        <v>0</v>
      </c>
      <c r="H1521" s="17">
        <v>1.2650484080324407</v>
      </c>
      <c r="I1521" s="111">
        <v>0.95911379215350678</v>
      </c>
      <c r="J1521" s="112" t="str">
        <f t="shared" si="233"/>
        <v>No</v>
      </c>
      <c r="K1521" s="146" t="b">
        <f t="shared" si="239"/>
        <v>1</v>
      </c>
      <c r="L1521" s="107">
        <f t="shared" si="240"/>
        <v>56.40490109760492</v>
      </c>
      <c r="M1521" s="27">
        <f t="shared" si="234"/>
        <v>384.68142548566556</v>
      </c>
      <c r="N1521" s="27">
        <v>0</v>
      </c>
      <c r="O1521" s="27">
        <f t="shared" si="235"/>
        <v>0</v>
      </c>
      <c r="P1521" s="14"/>
      <c r="Q1521" s="14"/>
      <c r="R1521" s="54"/>
      <c r="S1521" s="2"/>
      <c r="T1521" s="2"/>
    </row>
    <row r="1522" spans="1:20" x14ac:dyDescent="0.35">
      <c r="A1522" s="97">
        <v>43868</v>
      </c>
      <c r="B1522" s="10">
        <v>0.33333333333333398</v>
      </c>
      <c r="C1522" s="18" t="s">
        <v>24</v>
      </c>
      <c r="D1522" s="51">
        <v>1000</v>
      </c>
      <c r="E1522" s="52">
        <v>33334.154027969271</v>
      </c>
      <c r="F1522" s="53">
        <v>1000</v>
      </c>
      <c r="G1522" s="101">
        <v>33334.154027969271</v>
      </c>
      <c r="H1522" s="17">
        <v>1.4285647344594397</v>
      </c>
      <c r="I1522" s="111">
        <v>0.86050517008838623</v>
      </c>
      <c r="J1522" s="112" t="str">
        <f t="shared" si="233"/>
        <v>No</v>
      </c>
      <c r="K1522" s="146" t="b">
        <f>OR(($D$1529-$F$1529)&gt;0,($D$1531-$F$1531)&gt;0)</f>
        <v>1</v>
      </c>
      <c r="L1522" s="107">
        <f t="shared" si="240"/>
        <v>0</v>
      </c>
      <c r="M1522" s="27">
        <f t="shared" si="234"/>
        <v>0</v>
      </c>
      <c r="N1522" s="27">
        <v>33.334154027969269</v>
      </c>
      <c r="O1522" s="27">
        <f t="shared" si="235"/>
        <v>0</v>
      </c>
      <c r="P1522" s="14"/>
      <c r="Q1522" s="14"/>
      <c r="R1522" s="54"/>
      <c r="S1522" s="2"/>
      <c r="T1522" s="2"/>
    </row>
    <row r="1523" spans="1:20" x14ac:dyDescent="0.35">
      <c r="A1523" s="97">
        <v>43868</v>
      </c>
      <c r="B1523" s="10">
        <v>0.33333333333333398</v>
      </c>
      <c r="C1523" s="18" t="s">
        <v>23</v>
      </c>
      <c r="D1523" s="51">
        <v>594.99999999967281</v>
      </c>
      <c r="E1523" s="52">
        <v>33056.369411051346</v>
      </c>
      <c r="F1523" s="53">
        <v>594.99999999979991</v>
      </c>
      <c r="G1523" s="101">
        <v>33056.369411058411</v>
      </c>
      <c r="H1523" s="17">
        <v>1.4285647344594397</v>
      </c>
      <c r="I1523" s="111">
        <v>0.86050517008838623</v>
      </c>
      <c r="J1523" s="112" t="str">
        <f t="shared" si="233"/>
        <v>No</v>
      </c>
      <c r="K1523" s="146" t="b">
        <f t="shared" ref="K1523:K1531" si="241">OR(($D$1529-$F$1529)&gt;0,($D$1531-$F$1531)&gt;0)</f>
        <v>1</v>
      </c>
      <c r="L1523" s="107">
        <f t="shared" si="240"/>
        <v>-1.2710188457276672E-10</v>
      </c>
      <c r="M1523" s="27">
        <f t="shared" si="234"/>
        <v>8.6683485278626906E-10</v>
      </c>
      <c r="N1523" s="27">
        <v>55.556923379948785</v>
      </c>
      <c r="O1523" s="27">
        <f t="shared" si="235"/>
        <v>-7.0613896626562956E-9</v>
      </c>
      <c r="P1523" s="14"/>
      <c r="Q1523" s="14"/>
      <c r="R1523" s="54"/>
      <c r="S1523" s="2"/>
      <c r="T1523" s="2"/>
    </row>
    <row r="1524" spans="1:20" x14ac:dyDescent="0.35">
      <c r="A1524" s="97">
        <v>43868</v>
      </c>
      <c r="B1524" s="10">
        <v>0.33333333333333398</v>
      </c>
      <c r="C1524" s="18" t="s">
        <v>22</v>
      </c>
      <c r="D1524" s="51">
        <v>680</v>
      </c>
      <c r="E1524" s="52">
        <v>37778.707898365174</v>
      </c>
      <c r="F1524" s="53">
        <v>680</v>
      </c>
      <c r="G1524" s="101">
        <v>37778.707898365174</v>
      </c>
      <c r="H1524" s="17">
        <v>1.4285647344594397</v>
      </c>
      <c r="I1524" s="111">
        <v>0.86050517008838623</v>
      </c>
      <c r="J1524" s="112" t="str">
        <f t="shared" si="233"/>
        <v>No</v>
      </c>
      <c r="K1524" s="146" t="b">
        <f t="shared" si="241"/>
        <v>1</v>
      </c>
      <c r="L1524" s="107">
        <f t="shared" si="240"/>
        <v>0</v>
      </c>
      <c r="M1524" s="27">
        <f t="shared" si="234"/>
        <v>0</v>
      </c>
      <c r="N1524" s="27">
        <v>55.556923379948785</v>
      </c>
      <c r="O1524" s="27">
        <f t="shared" si="235"/>
        <v>0</v>
      </c>
      <c r="P1524" s="14"/>
      <c r="Q1524" s="14"/>
      <c r="R1524" s="54"/>
      <c r="S1524" s="2"/>
      <c r="T1524" s="2"/>
    </row>
    <row r="1525" spans="1:20" x14ac:dyDescent="0.35">
      <c r="A1525" s="97">
        <v>43868</v>
      </c>
      <c r="B1525" s="10">
        <v>0.33333333333333398</v>
      </c>
      <c r="C1525" s="18" t="s">
        <v>21</v>
      </c>
      <c r="D1525" s="51">
        <v>0</v>
      </c>
      <c r="E1525" s="52">
        <v>0</v>
      </c>
      <c r="F1525" s="53">
        <v>0</v>
      </c>
      <c r="G1525" s="101">
        <v>0</v>
      </c>
      <c r="H1525" s="17">
        <v>1.4285647344594397</v>
      </c>
      <c r="I1525" s="111">
        <v>0.86050517008838623</v>
      </c>
      <c r="J1525" s="112" t="str">
        <f t="shared" si="233"/>
        <v>No</v>
      </c>
      <c r="K1525" s="146" t="b">
        <f t="shared" si="241"/>
        <v>1</v>
      </c>
      <c r="L1525" s="107">
        <f t="shared" si="240"/>
        <v>0</v>
      </c>
      <c r="M1525" s="27">
        <f t="shared" si="234"/>
        <v>0</v>
      </c>
      <c r="N1525" s="27">
        <v>77.779692731928293</v>
      </c>
      <c r="O1525" s="27">
        <f t="shared" si="235"/>
        <v>0</v>
      </c>
      <c r="P1525" s="14"/>
      <c r="Q1525" s="14"/>
      <c r="R1525" s="54"/>
      <c r="S1525" s="2"/>
      <c r="T1525" s="2"/>
    </row>
    <row r="1526" spans="1:20" x14ac:dyDescent="0.35">
      <c r="A1526" s="97">
        <v>43868</v>
      </c>
      <c r="B1526" s="10">
        <v>0.33333333333333398</v>
      </c>
      <c r="C1526" s="18" t="s">
        <v>20</v>
      </c>
      <c r="D1526" s="51">
        <v>510.00000000000006</v>
      </c>
      <c r="E1526" s="52">
        <v>39667.643293283436</v>
      </c>
      <c r="F1526" s="53">
        <v>510.00000000000006</v>
      </c>
      <c r="G1526" s="101">
        <v>39667.643293283436</v>
      </c>
      <c r="H1526" s="17">
        <v>1.4285647344594397</v>
      </c>
      <c r="I1526" s="111">
        <v>0.86050517008838623</v>
      </c>
      <c r="J1526" s="112" t="str">
        <f t="shared" si="233"/>
        <v>No</v>
      </c>
      <c r="K1526" s="146" t="b">
        <f t="shared" si="241"/>
        <v>1</v>
      </c>
      <c r="L1526" s="107">
        <f t="shared" si="240"/>
        <v>0</v>
      </c>
      <c r="M1526" s="27">
        <f t="shared" si="234"/>
        <v>0</v>
      </c>
      <c r="N1526" s="27">
        <v>77.779692731928293</v>
      </c>
      <c r="O1526" s="27">
        <f t="shared" si="235"/>
        <v>0</v>
      </c>
      <c r="P1526" s="14"/>
      <c r="Q1526" s="14"/>
      <c r="R1526" s="54"/>
      <c r="S1526" s="2"/>
      <c r="T1526" s="2"/>
    </row>
    <row r="1527" spans="1:20" x14ac:dyDescent="0.35">
      <c r="A1527" s="97">
        <v>43868</v>
      </c>
      <c r="B1527" s="10">
        <v>0.33333333333333398</v>
      </c>
      <c r="C1527" s="18" t="s">
        <v>19</v>
      </c>
      <c r="D1527" s="51">
        <v>680</v>
      </c>
      <c r="E1527" s="52">
        <v>22667.224739019104</v>
      </c>
      <c r="F1527" s="53">
        <v>680</v>
      </c>
      <c r="G1527" s="101">
        <v>22667.224739019104</v>
      </c>
      <c r="H1527" s="17">
        <v>1.4285647344594397</v>
      </c>
      <c r="I1527" s="111">
        <v>0.86050517008838623</v>
      </c>
      <c r="J1527" s="112" t="str">
        <f t="shared" si="233"/>
        <v>No</v>
      </c>
      <c r="K1527" s="146" t="b">
        <f t="shared" si="241"/>
        <v>1</v>
      </c>
      <c r="L1527" s="107">
        <f t="shared" si="240"/>
        <v>0</v>
      </c>
      <c r="M1527" s="27">
        <f t="shared" si="234"/>
        <v>0</v>
      </c>
      <c r="N1527" s="27">
        <v>33.334154027969269</v>
      </c>
      <c r="O1527" s="27">
        <f t="shared" si="235"/>
        <v>0</v>
      </c>
      <c r="P1527" s="14"/>
      <c r="Q1527" s="14"/>
      <c r="R1527" s="54"/>
      <c r="S1527" s="2"/>
      <c r="T1527" s="2"/>
    </row>
    <row r="1528" spans="1:20" x14ac:dyDescent="0.35">
      <c r="A1528" s="97">
        <v>43868</v>
      </c>
      <c r="B1528" s="10">
        <v>0.33333333333333398</v>
      </c>
      <c r="C1528" s="18" t="s">
        <v>18</v>
      </c>
      <c r="D1528" s="51">
        <v>239.82376676382444</v>
      </c>
      <c r="E1528" s="52">
        <v>18653.418888703902</v>
      </c>
      <c r="F1528" s="53">
        <v>392.11353195365376</v>
      </c>
      <c r="G1528" s="101">
        <v>30498.470031386336</v>
      </c>
      <c r="H1528" s="17">
        <v>1.4285647344594397</v>
      </c>
      <c r="I1528" s="111">
        <v>0.86050517008838623</v>
      </c>
      <c r="J1528" s="112" t="str">
        <f t="shared" si="233"/>
        <v>No</v>
      </c>
      <c r="K1528" s="146" t="b">
        <f t="shared" si="241"/>
        <v>1</v>
      </c>
      <c r="L1528" s="107">
        <f t="shared" si="240"/>
        <v>-152.28976518982932</v>
      </c>
      <c r="M1528" s="27">
        <f t="shared" si="234"/>
        <v>1038.616198594636</v>
      </c>
      <c r="N1528" s="27">
        <v>77.779692731928293</v>
      </c>
      <c r="O1528" s="27">
        <f t="shared" si="235"/>
        <v>-11845.051142682434</v>
      </c>
      <c r="P1528" s="14"/>
      <c r="Q1528" s="14"/>
      <c r="R1528" s="54"/>
      <c r="S1528" s="2"/>
      <c r="T1528" s="2"/>
    </row>
    <row r="1529" spans="1:20" x14ac:dyDescent="0.35">
      <c r="A1529" s="97">
        <v>43868</v>
      </c>
      <c r="B1529" s="10">
        <v>0.33333333333333398</v>
      </c>
      <c r="C1529" s="18" t="s">
        <v>17</v>
      </c>
      <c r="D1529" s="51">
        <v>435.05718994140625</v>
      </c>
      <c r="E1529" s="52">
        <v>0</v>
      </c>
      <c r="F1529" s="53">
        <v>435.05718994140625</v>
      </c>
      <c r="G1529" s="101">
        <v>0</v>
      </c>
      <c r="H1529" s="17">
        <v>1.4285647344594397</v>
      </c>
      <c r="I1529" s="111">
        <v>0.86050517008838623</v>
      </c>
      <c r="J1529" s="112" t="str">
        <f t="shared" si="233"/>
        <v>No</v>
      </c>
      <c r="K1529" s="146" t="b">
        <f t="shared" si="241"/>
        <v>1</v>
      </c>
      <c r="L1529" s="107">
        <f t="shared" si="240"/>
        <v>0</v>
      </c>
      <c r="M1529" s="27">
        <f t="shared" si="234"/>
        <v>0</v>
      </c>
      <c r="N1529" s="27">
        <v>0</v>
      </c>
      <c r="O1529" s="27">
        <f t="shared" si="235"/>
        <v>0</v>
      </c>
      <c r="P1529" s="14"/>
      <c r="Q1529" s="14"/>
      <c r="R1529" s="54"/>
      <c r="S1529" s="2"/>
      <c r="T1529" s="2"/>
    </row>
    <row r="1530" spans="1:20" x14ac:dyDescent="0.35">
      <c r="A1530" s="97">
        <v>43868</v>
      </c>
      <c r="B1530" s="10">
        <v>0.33333333333333398</v>
      </c>
      <c r="C1530" s="18" t="s">
        <v>16</v>
      </c>
      <c r="D1530" s="51">
        <v>850</v>
      </c>
      <c r="E1530" s="52">
        <v>28334.03092377388</v>
      </c>
      <c r="F1530" s="53">
        <v>850</v>
      </c>
      <c r="G1530" s="101">
        <v>28334.03092377388</v>
      </c>
      <c r="H1530" s="17">
        <v>1.4285647344594397</v>
      </c>
      <c r="I1530" s="111">
        <v>0.86050517008838623</v>
      </c>
      <c r="J1530" s="112" t="str">
        <f t="shared" si="233"/>
        <v>No</v>
      </c>
      <c r="K1530" s="146" t="b">
        <f t="shared" si="241"/>
        <v>1</v>
      </c>
      <c r="L1530" s="107">
        <f t="shared" si="240"/>
        <v>0</v>
      </c>
      <c r="M1530" s="27">
        <f t="shared" si="234"/>
        <v>0</v>
      </c>
      <c r="N1530" s="27">
        <v>33.334154027969269</v>
      </c>
      <c r="O1530" s="27">
        <f t="shared" si="235"/>
        <v>0</v>
      </c>
      <c r="P1530" s="14"/>
      <c r="Q1530" s="14"/>
      <c r="R1530" s="54"/>
      <c r="S1530" s="2"/>
      <c r="T1530" s="2"/>
    </row>
    <row r="1531" spans="1:20" x14ac:dyDescent="0.35">
      <c r="A1531" s="97">
        <v>43868</v>
      </c>
      <c r="B1531" s="10">
        <v>0.33333333333333398</v>
      </c>
      <c r="C1531" s="18" t="s">
        <v>15</v>
      </c>
      <c r="D1531" s="51">
        <v>621.51025390625</v>
      </c>
      <c r="E1531" s="52">
        <v>0</v>
      </c>
      <c r="F1531" s="53">
        <v>469.22048871398397</v>
      </c>
      <c r="G1531" s="101">
        <v>0</v>
      </c>
      <c r="H1531" s="17">
        <v>1.4285647344594397</v>
      </c>
      <c r="I1531" s="111">
        <v>0.86050517008838623</v>
      </c>
      <c r="J1531" s="112" t="str">
        <f t="shared" si="233"/>
        <v>No</v>
      </c>
      <c r="K1531" s="146" t="b">
        <f t="shared" si="241"/>
        <v>1</v>
      </c>
      <c r="L1531" s="107">
        <f>D1531-F1531</f>
        <v>152.28976519226603</v>
      </c>
      <c r="M1531" s="27">
        <f t="shared" si="234"/>
        <v>1038.6161986112543</v>
      </c>
      <c r="N1531" s="27">
        <v>0</v>
      </c>
      <c r="O1531" s="27">
        <f t="shared" si="235"/>
        <v>0</v>
      </c>
      <c r="P1531" s="14"/>
      <c r="Q1531" s="14"/>
      <c r="R1531" s="54"/>
      <c r="S1531" s="2"/>
      <c r="T1531" s="2"/>
    </row>
    <row r="1532" spans="1:20" x14ac:dyDescent="0.35">
      <c r="A1532" s="97">
        <v>43868</v>
      </c>
      <c r="B1532" s="10">
        <v>0.375</v>
      </c>
      <c r="C1532" s="18" t="s">
        <v>24</v>
      </c>
      <c r="D1532" s="51">
        <v>1000</v>
      </c>
      <c r="E1532" s="52">
        <v>32950.068938349417</v>
      </c>
      <c r="F1532" s="53">
        <v>1000</v>
      </c>
      <c r="G1532" s="101">
        <v>32950.068938349417</v>
      </c>
      <c r="H1532" s="17">
        <v>1.2225244657473682</v>
      </c>
      <c r="I1532" s="111">
        <v>0.79396476659346493</v>
      </c>
      <c r="J1532" s="112" t="str">
        <f t="shared" si="233"/>
        <v>No</v>
      </c>
      <c r="K1532" s="146" t="b">
        <f>OR(($D$1539-$F$1539)&gt;0,($D$1541-$F$1541)&gt;0)</f>
        <v>1</v>
      </c>
      <c r="L1532" s="107">
        <f t="shared" si="240"/>
        <v>0</v>
      </c>
      <c r="M1532" s="27">
        <f t="shared" si="234"/>
        <v>0</v>
      </c>
      <c r="N1532" s="27">
        <v>32.950068938349418</v>
      </c>
      <c r="O1532" s="27">
        <f t="shared" si="235"/>
        <v>0</v>
      </c>
      <c r="P1532" s="14"/>
      <c r="Q1532" s="14"/>
      <c r="R1532" s="54"/>
      <c r="S1532" s="2"/>
      <c r="T1532" s="2"/>
    </row>
    <row r="1533" spans="1:20" x14ac:dyDescent="0.35">
      <c r="A1533" s="97">
        <v>43868</v>
      </c>
      <c r="B1533" s="10">
        <v>0.375</v>
      </c>
      <c r="C1533" s="18" t="s">
        <v>23</v>
      </c>
      <c r="D1533" s="51">
        <v>594.99999999997954</v>
      </c>
      <c r="E1533" s="52">
        <v>32675.485030528711</v>
      </c>
      <c r="F1533" s="53">
        <v>594.99999999998499</v>
      </c>
      <c r="G1533" s="101">
        <v>32675.485030529013</v>
      </c>
      <c r="H1533" s="17">
        <v>1.2225244657473682</v>
      </c>
      <c r="I1533" s="111">
        <v>0.79396476659346493</v>
      </c>
      <c r="J1533" s="112" t="str">
        <f t="shared" si="233"/>
        <v>No</v>
      </c>
      <c r="K1533" s="146" t="b">
        <f t="shared" ref="K1533:K1541" si="242">OR(($D$1539-$F$1539)&gt;0,($D$1541-$F$1541)&gt;0)</f>
        <v>1</v>
      </c>
      <c r="L1533" s="107">
        <f t="shared" si="240"/>
        <v>-5.4569682106375694E-12</v>
      </c>
      <c r="M1533" s="27">
        <f t="shared" si="234"/>
        <v>3.7216523196548225E-11</v>
      </c>
      <c r="N1533" s="27">
        <v>54.916781563915691</v>
      </c>
      <c r="O1533" s="27">
        <f t="shared" si="235"/>
        <v>-2.9967913122481527E-10</v>
      </c>
      <c r="P1533" s="14"/>
      <c r="Q1533" s="14"/>
      <c r="R1533" s="54"/>
      <c r="S1533" s="2"/>
      <c r="T1533" s="2"/>
    </row>
    <row r="1534" spans="1:20" x14ac:dyDescent="0.35">
      <c r="A1534" s="97">
        <v>43868</v>
      </c>
      <c r="B1534" s="10">
        <v>0.375</v>
      </c>
      <c r="C1534" s="18" t="s">
        <v>22</v>
      </c>
      <c r="D1534" s="51">
        <v>680</v>
      </c>
      <c r="E1534" s="52">
        <v>37343.411463462668</v>
      </c>
      <c r="F1534" s="53">
        <v>680</v>
      </c>
      <c r="G1534" s="101">
        <v>37343.411463462668</v>
      </c>
      <c r="H1534" s="17">
        <v>1.2225244657473682</v>
      </c>
      <c r="I1534" s="111">
        <v>0.79396476659346493</v>
      </c>
      <c r="J1534" s="112" t="str">
        <f t="shared" si="233"/>
        <v>No</v>
      </c>
      <c r="K1534" s="146" t="b">
        <f t="shared" si="242"/>
        <v>1</v>
      </c>
      <c r="L1534" s="107">
        <f t="shared" si="240"/>
        <v>0</v>
      </c>
      <c r="M1534" s="27">
        <f t="shared" si="234"/>
        <v>0</v>
      </c>
      <c r="N1534" s="27">
        <v>54.916781563915691</v>
      </c>
      <c r="O1534" s="27">
        <f t="shared" si="235"/>
        <v>0</v>
      </c>
      <c r="P1534" s="14"/>
      <c r="Q1534" s="14"/>
      <c r="R1534" s="54"/>
      <c r="S1534" s="2"/>
      <c r="T1534" s="2"/>
    </row>
    <row r="1535" spans="1:20" x14ac:dyDescent="0.35">
      <c r="A1535" s="97">
        <v>43868</v>
      </c>
      <c r="B1535" s="10">
        <v>0.375</v>
      </c>
      <c r="C1535" s="18" t="s">
        <v>21</v>
      </c>
      <c r="D1535" s="51">
        <v>168.59572091049097</v>
      </c>
      <c r="E1535" s="52">
        <v>12962.228128993258</v>
      </c>
      <c r="F1535" s="53">
        <v>193.79713200747699</v>
      </c>
      <c r="G1535" s="101">
        <v>14899.800672635129</v>
      </c>
      <c r="H1535" s="17">
        <v>1.2225244657473682</v>
      </c>
      <c r="I1535" s="111">
        <v>0.79396476659346493</v>
      </c>
      <c r="J1535" s="112" t="str">
        <f t="shared" si="233"/>
        <v>No</v>
      </c>
      <c r="K1535" s="146" t="b">
        <f t="shared" si="242"/>
        <v>1</v>
      </c>
      <c r="L1535" s="107">
        <f t="shared" si="240"/>
        <v>-25.201411096986021</v>
      </c>
      <c r="M1535" s="27">
        <f t="shared" si="234"/>
        <v>171.87362368144468</v>
      </c>
      <c r="N1535" s="27">
        <v>76.883494189481979</v>
      </c>
      <c r="O1535" s="27">
        <f t="shared" si="235"/>
        <v>-1937.5725436418713</v>
      </c>
      <c r="P1535" s="14"/>
      <c r="Q1535" s="14"/>
      <c r="R1535" s="54"/>
      <c r="S1535" s="2"/>
      <c r="T1535" s="2"/>
    </row>
    <row r="1536" spans="1:20" x14ac:dyDescent="0.35">
      <c r="A1536" s="97">
        <v>43868</v>
      </c>
      <c r="B1536" s="10">
        <v>0.375</v>
      </c>
      <c r="C1536" s="18" t="s">
        <v>20</v>
      </c>
      <c r="D1536" s="51">
        <v>510.00000000000006</v>
      </c>
      <c r="E1536" s="52">
        <v>39210.582036635817</v>
      </c>
      <c r="F1536" s="53">
        <v>510.00000000000006</v>
      </c>
      <c r="G1536" s="101">
        <v>39210.582036635817</v>
      </c>
      <c r="H1536" s="17">
        <v>1.2225244657473682</v>
      </c>
      <c r="I1536" s="111">
        <v>0.79396476659346493</v>
      </c>
      <c r="J1536" s="112" t="str">
        <f t="shared" si="233"/>
        <v>No</v>
      </c>
      <c r="K1536" s="146" t="b">
        <f t="shared" si="242"/>
        <v>1</v>
      </c>
      <c r="L1536" s="107">
        <f t="shared" si="240"/>
        <v>0</v>
      </c>
      <c r="M1536" s="27">
        <f t="shared" si="234"/>
        <v>0</v>
      </c>
      <c r="N1536" s="27">
        <v>76.883494189481979</v>
      </c>
      <c r="O1536" s="27">
        <f t="shared" si="235"/>
        <v>0</v>
      </c>
      <c r="P1536" s="14"/>
      <c r="Q1536" s="14"/>
      <c r="R1536" s="54"/>
      <c r="S1536" s="2"/>
      <c r="T1536" s="2"/>
    </row>
    <row r="1537" spans="1:20" x14ac:dyDescent="0.35">
      <c r="A1537" s="97">
        <v>43868</v>
      </c>
      <c r="B1537" s="10">
        <v>0.375</v>
      </c>
      <c r="C1537" s="18" t="s">
        <v>19</v>
      </c>
      <c r="D1537" s="51">
        <v>680</v>
      </c>
      <c r="E1537" s="52">
        <v>22406.046878077603</v>
      </c>
      <c r="F1537" s="53">
        <v>680</v>
      </c>
      <c r="G1537" s="101">
        <v>22406.046878077603</v>
      </c>
      <c r="H1537" s="17">
        <v>1.2225244657473682</v>
      </c>
      <c r="I1537" s="111">
        <v>0.79396476659346493</v>
      </c>
      <c r="J1537" s="112" t="str">
        <f t="shared" si="233"/>
        <v>No</v>
      </c>
      <c r="K1537" s="146" t="b">
        <f t="shared" si="242"/>
        <v>1</v>
      </c>
      <c r="L1537" s="107">
        <f t="shared" si="240"/>
        <v>0</v>
      </c>
      <c r="M1537" s="27">
        <f t="shared" si="234"/>
        <v>0</v>
      </c>
      <c r="N1537" s="27">
        <v>32.950068938349418</v>
      </c>
      <c r="O1537" s="27">
        <f t="shared" si="235"/>
        <v>0</v>
      </c>
      <c r="P1537" s="14"/>
      <c r="Q1537" s="14"/>
      <c r="R1537" s="54"/>
      <c r="S1537" s="2"/>
      <c r="T1537" s="2"/>
    </row>
    <row r="1538" spans="1:20" x14ac:dyDescent="0.35">
      <c r="A1538" s="97">
        <v>43868</v>
      </c>
      <c r="B1538" s="10">
        <v>0.375</v>
      </c>
      <c r="C1538" s="18" t="s">
        <v>18</v>
      </c>
      <c r="D1538" s="51">
        <v>494.55045881199726</v>
      </c>
      <c r="E1538" s="52">
        <v>38022.767326477835</v>
      </c>
      <c r="F1538" s="53">
        <v>494.55045881199715</v>
      </c>
      <c r="G1538" s="101">
        <v>38022.767326477828</v>
      </c>
      <c r="H1538" s="17">
        <v>1.2225244657473682</v>
      </c>
      <c r="I1538" s="111">
        <v>0.79396476659346493</v>
      </c>
      <c r="J1538" s="112" t="str">
        <f t="shared" ref="J1538:J1601" si="243">IF(H1538&lt;I1538,"Sí","No")</f>
        <v>No</v>
      </c>
      <c r="K1538" s="146" t="b">
        <f t="shared" si="242"/>
        <v>1</v>
      </c>
      <c r="L1538" s="107">
        <f t="shared" si="240"/>
        <v>0</v>
      </c>
      <c r="M1538" s="27">
        <f t="shared" ref="M1538:M1601" si="244">ABS(L1538*6.82)</f>
        <v>0</v>
      </c>
      <c r="N1538" s="27">
        <v>76.883494189481979</v>
      </c>
      <c r="O1538" s="27">
        <f t="shared" ref="O1538:O1601" si="245">IF(L1538&gt;0, L1538*N1538*1.5, L1538*N1538)</f>
        <v>0</v>
      </c>
      <c r="P1538" s="14"/>
      <c r="Q1538" s="14"/>
      <c r="R1538" s="54"/>
      <c r="S1538" s="2"/>
      <c r="T1538" s="2"/>
    </row>
    <row r="1539" spans="1:20" x14ac:dyDescent="0.35">
      <c r="A1539" s="97">
        <v>43868</v>
      </c>
      <c r="B1539" s="10">
        <v>0.375</v>
      </c>
      <c r="C1539" s="18" t="s">
        <v>17</v>
      </c>
      <c r="D1539" s="51">
        <v>372.30938720703125</v>
      </c>
      <c r="E1539" s="52">
        <v>0</v>
      </c>
      <c r="F1539" s="53">
        <v>372.30938720703125</v>
      </c>
      <c r="G1539" s="101">
        <v>0</v>
      </c>
      <c r="H1539" s="17">
        <v>1.2225244657473682</v>
      </c>
      <c r="I1539" s="111">
        <v>0.79396476659346493</v>
      </c>
      <c r="J1539" s="112" t="str">
        <f t="shared" si="243"/>
        <v>No</v>
      </c>
      <c r="K1539" s="146" t="b">
        <f t="shared" si="242"/>
        <v>1</v>
      </c>
      <c r="L1539" s="107">
        <f t="shared" si="240"/>
        <v>0</v>
      </c>
      <c r="M1539" s="27">
        <f t="shared" si="244"/>
        <v>0</v>
      </c>
      <c r="N1539" s="27">
        <v>0</v>
      </c>
      <c r="O1539" s="27">
        <f t="shared" si="245"/>
        <v>0</v>
      </c>
      <c r="P1539" s="14"/>
      <c r="Q1539" s="14"/>
      <c r="R1539" s="54"/>
      <c r="S1539" s="2"/>
      <c r="T1539" s="2"/>
    </row>
    <row r="1540" spans="1:20" x14ac:dyDescent="0.35">
      <c r="A1540" s="97">
        <v>43868</v>
      </c>
      <c r="B1540" s="10">
        <v>0.375</v>
      </c>
      <c r="C1540" s="18" t="s">
        <v>16</v>
      </c>
      <c r="D1540" s="51">
        <v>850</v>
      </c>
      <c r="E1540" s="52">
        <v>28007.558597597006</v>
      </c>
      <c r="F1540" s="53">
        <v>850</v>
      </c>
      <c r="G1540" s="101">
        <v>28007.558597597006</v>
      </c>
      <c r="H1540" s="17">
        <v>1.2225244657473682</v>
      </c>
      <c r="I1540" s="111">
        <v>0.79396476659346493</v>
      </c>
      <c r="J1540" s="112" t="str">
        <f t="shared" si="243"/>
        <v>No</v>
      </c>
      <c r="K1540" s="146" t="b">
        <f t="shared" si="242"/>
        <v>1</v>
      </c>
      <c r="L1540" s="107">
        <f t="shared" si="240"/>
        <v>0</v>
      </c>
      <c r="M1540" s="27">
        <f t="shared" si="244"/>
        <v>0</v>
      </c>
      <c r="N1540" s="27">
        <v>32.950068938349418</v>
      </c>
      <c r="O1540" s="27">
        <f t="shared" si="245"/>
        <v>0</v>
      </c>
      <c r="P1540" s="14"/>
      <c r="Q1540" s="14"/>
      <c r="R1540" s="54"/>
      <c r="S1540" s="2"/>
      <c r="T1540" s="2"/>
    </row>
    <row r="1541" spans="1:20" x14ac:dyDescent="0.35">
      <c r="A1541" s="97">
        <v>43868</v>
      </c>
      <c r="B1541" s="10">
        <v>0.375</v>
      </c>
      <c r="C1541" s="18" t="s">
        <v>15</v>
      </c>
      <c r="D1541" s="51">
        <v>531.87054443359375</v>
      </c>
      <c r="E1541" s="52">
        <v>0</v>
      </c>
      <c r="F1541" s="53">
        <v>506.6691333362549</v>
      </c>
      <c r="G1541" s="101">
        <v>0</v>
      </c>
      <c r="H1541" s="17">
        <v>1.2225244657473682</v>
      </c>
      <c r="I1541" s="111">
        <v>0.79396476659346493</v>
      </c>
      <c r="J1541" s="112" t="str">
        <f t="shared" si="243"/>
        <v>No</v>
      </c>
      <c r="K1541" s="146" t="b">
        <f t="shared" si="242"/>
        <v>1</v>
      </c>
      <c r="L1541" s="107">
        <f t="shared" si="240"/>
        <v>25.201411097338848</v>
      </c>
      <c r="M1541" s="27">
        <f t="shared" si="244"/>
        <v>171.87362368385095</v>
      </c>
      <c r="N1541" s="27">
        <v>0</v>
      </c>
      <c r="O1541" s="27">
        <f t="shared" si="245"/>
        <v>0</v>
      </c>
      <c r="P1541" s="14"/>
      <c r="Q1541" s="14"/>
      <c r="R1541" s="54"/>
      <c r="S1541" s="2"/>
      <c r="T1541" s="2"/>
    </row>
    <row r="1542" spans="1:20" x14ac:dyDescent="0.35">
      <c r="A1542" s="97">
        <v>43868</v>
      </c>
      <c r="B1542" s="10">
        <v>0.41666666666666702</v>
      </c>
      <c r="C1542" s="18" t="s">
        <v>24</v>
      </c>
      <c r="D1542" s="51">
        <v>1000</v>
      </c>
      <c r="E1542" s="52">
        <v>32218.830017726999</v>
      </c>
      <c r="F1542" s="53">
        <v>1000</v>
      </c>
      <c r="G1542" s="101">
        <v>32218.830017726999</v>
      </c>
      <c r="H1542" s="17">
        <v>1.1683660933836832</v>
      </c>
      <c r="I1542" s="111">
        <v>0.84275282475961799</v>
      </c>
      <c r="J1542" s="112" t="str">
        <f t="shared" si="243"/>
        <v>No</v>
      </c>
      <c r="K1542" s="146" t="b">
        <f>OR(($D$1549-$F$1549)&gt;0,($D$1551-$F$1551)&gt;0)</f>
        <v>0</v>
      </c>
      <c r="L1542" s="107">
        <f>IF(H1542&lt;I1542,D1542-F1542,0)</f>
        <v>0</v>
      </c>
      <c r="M1542" s="27">
        <f t="shared" si="244"/>
        <v>0</v>
      </c>
      <c r="N1542" s="27">
        <v>32.218830017727001</v>
      </c>
      <c r="O1542" s="27">
        <f t="shared" si="245"/>
        <v>0</v>
      </c>
      <c r="P1542" s="14"/>
      <c r="Q1542" s="14"/>
      <c r="R1542" s="54"/>
      <c r="S1542" s="2"/>
      <c r="T1542" s="2"/>
    </row>
    <row r="1543" spans="1:20" x14ac:dyDescent="0.35">
      <c r="A1543" s="97">
        <v>43868</v>
      </c>
      <c r="B1543" s="10">
        <v>0.41666666666666702</v>
      </c>
      <c r="C1543" s="18" t="s">
        <v>23</v>
      </c>
      <c r="D1543" s="51">
        <v>595.00000000004684</v>
      </c>
      <c r="E1543" s="52">
        <v>31950.339767581791</v>
      </c>
      <c r="F1543" s="53">
        <v>595.00000000004684</v>
      </c>
      <c r="G1543" s="101">
        <v>31950.339767581791</v>
      </c>
      <c r="H1543" s="17">
        <v>1.1683660933836832</v>
      </c>
      <c r="I1543" s="111">
        <v>0.84275282475961799</v>
      </c>
      <c r="J1543" s="112" t="str">
        <f t="shared" si="243"/>
        <v>No</v>
      </c>
      <c r="K1543" s="146" t="b">
        <f t="shared" ref="K1543:K1551" si="246">OR(($D$1549-$F$1549)&gt;0,($D$1551-$F$1551)&gt;0)</f>
        <v>0</v>
      </c>
      <c r="L1543" s="107">
        <f>IF(H1543&lt;I1543,D1543-F1543,0)</f>
        <v>0</v>
      </c>
      <c r="M1543" s="27">
        <f t="shared" si="244"/>
        <v>0</v>
      </c>
      <c r="N1543" s="27">
        <v>53.698050029545001</v>
      </c>
      <c r="O1543" s="27">
        <f t="shared" si="245"/>
        <v>0</v>
      </c>
      <c r="P1543" s="14"/>
      <c r="Q1543" s="14"/>
      <c r="R1543" s="54"/>
      <c r="S1543" s="2"/>
      <c r="T1543" s="2"/>
    </row>
    <row r="1544" spans="1:20" x14ac:dyDescent="0.35">
      <c r="A1544" s="97">
        <v>43868</v>
      </c>
      <c r="B1544" s="10">
        <v>0.41666666666666702</v>
      </c>
      <c r="C1544" s="18" t="s">
        <v>22</v>
      </c>
      <c r="D1544" s="51">
        <v>680</v>
      </c>
      <c r="E1544" s="52">
        <v>36514.674020090599</v>
      </c>
      <c r="F1544" s="53">
        <v>680</v>
      </c>
      <c r="G1544" s="101">
        <v>36514.674020090599</v>
      </c>
      <c r="H1544" s="17">
        <v>1.1683660933836832</v>
      </c>
      <c r="I1544" s="111">
        <v>0.84275282475961799</v>
      </c>
      <c r="J1544" s="112" t="str">
        <f t="shared" si="243"/>
        <v>No</v>
      </c>
      <c r="K1544" s="146" t="b">
        <f t="shared" si="246"/>
        <v>0</v>
      </c>
      <c r="L1544" s="107">
        <f>IF(H1544&lt;I1544,D1544-F1544,0)</f>
        <v>0</v>
      </c>
      <c r="M1544" s="27">
        <f t="shared" si="244"/>
        <v>0</v>
      </c>
      <c r="N1544" s="27">
        <v>53.698050029545001</v>
      </c>
      <c r="O1544" s="27">
        <f t="shared" si="245"/>
        <v>0</v>
      </c>
      <c r="P1544" s="14"/>
      <c r="Q1544" s="14"/>
      <c r="R1544" s="54"/>
      <c r="S1544" s="2"/>
      <c r="T1544" s="2"/>
    </row>
    <row r="1545" spans="1:20" x14ac:dyDescent="0.35">
      <c r="A1545" s="97">
        <v>43868</v>
      </c>
      <c r="B1545" s="10">
        <v>0.41666666666666702</v>
      </c>
      <c r="C1545" s="18" t="s">
        <v>21</v>
      </c>
      <c r="D1545" s="51">
        <v>362.94998636025593</v>
      </c>
      <c r="E1545" s="52">
        <v>27285.58913611398</v>
      </c>
      <c r="F1545" s="53">
        <v>362.94998636025593</v>
      </c>
      <c r="G1545" s="101">
        <v>27285.58913611398</v>
      </c>
      <c r="H1545" s="17">
        <v>1.1683660933836832</v>
      </c>
      <c r="I1545" s="111">
        <v>0.84275282475961799</v>
      </c>
      <c r="J1545" s="112" t="str">
        <f t="shared" si="243"/>
        <v>No</v>
      </c>
      <c r="K1545" s="146" t="b">
        <f t="shared" si="246"/>
        <v>0</v>
      </c>
      <c r="L1545" s="107">
        <f>IF(H1545&lt;I1545,D1545-F1545,0)</f>
        <v>0</v>
      </c>
      <c r="M1545" s="27">
        <f t="shared" si="244"/>
        <v>0</v>
      </c>
      <c r="N1545" s="27">
        <v>75.177270041363002</v>
      </c>
      <c r="O1545" s="27">
        <f t="shared" si="245"/>
        <v>0</v>
      </c>
      <c r="P1545" s="14"/>
      <c r="Q1545" s="14"/>
      <c r="R1545" s="54"/>
      <c r="S1545" s="2"/>
      <c r="T1545" s="2"/>
    </row>
    <row r="1546" spans="1:20" x14ac:dyDescent="0.35">
      <c r="A1546" s="97">
        <v>43868</v>
      </c>
      <c r="B1546" s="10">
        <v>0.41666666666666702</v>
      </c>
      <c r="C1546" s="18" t="s">
        <v>20</v>
      </c>
      <c r="D1546" s="51">
        <v>510.00000000000006</v>
      </c>
      <c r="E1546" s="52">
        <v>38340.407721095136</v>
      </c>
      <c r="F1546" s="53">
        <v>510.00000000000006</v>
      </c>
      <c r="G1546" s="101">
        <v>38340.407721095136</v>
      </c>
      <c r="H1546" s="17">
        <v>1.1683660933836832</v>
      </c>
      <c r="I1546" s="111">
        <v>0.84275282475961799</v>
      </c>
      <c r="J1546" s="112" t="str">
        <f t="shared" si="243"/>
        <v>No</v>
      </c>
      <c r="K1546" s="146" t="b">
        <f t="shared" si="246"/>
        <v>0</v>
      </c>
      <c r="L1546" s="107">
        <f>IF(H1546&lt;I1546,D1546-F1546,0)</f>
        <v>0</v>
      </c>
      <c r="M1546" s="27">
        <f t="shared" si="244"/>
        <v>0</v>
      </c>
      <c r="N1546" s="27">
        <v>75.177270041363002</v>
      </c>
      <c r="O1546" s="27">
        <f t="shared" si="245"/>
        <v>0</v>
      </c>
      <c r="P1546" s="14"/>
      <c r="Q1546" s="14"/>
      <c r="R1546" s="54"/>
      <c r="S1546" s="2"/>
      <c r="T1546" s="2"/>
    </row>
    <row r="1547" spans="1:20" x14ac:dyDescent="0.35">
      <c r="A1547" s="97">
        <v>43868</v>
      </c>
      <c r="B1547" s="10">
        <v>0.41666666666666702</v>
      </c>
      <c r="C1547" s="18" t="s">
        <v>19</v>
      </c>
      <c r="D1547" s="51">
        <v>680</v>
      </c>
      <c r="E1547" s="52">
        <v>21908.80441205436</v>
      </c>
      <c r="F1547" s="53">
        <v>680</v>
      </c>
      <c r="G1547" s="101">
        <v>21908.80441205436</v>
      </c>
      <c r="H1547" s="17">
        <v>1.1683660933836832</v>
      </c>
      <c r="I1547" s="111">
        <v>0.84275282475961799</v>
      </c>
      <c r="J1547" s="112" t="str">
        <f t="shared" si="243"/>
        <v>No</v>
      </c>
      <c r="K1547" s="146" t="b">
        <f t="shared" si="246"/>
        <v>0</v>
      </c>
      <c r="L1547" s="107">
        <f>IF(H1547&lt;I1547,D1547-F1547,0)</f>
        <v>0</v>
      </c>
      <c r="M1547" s="27">
        <f t="shared" si="244"/>
        <v>0</v>
      </c>
      <c r="N1547" s="27">
        <v>32.218830017727001</v>
      </c>
      <c r="O1547" s="27">
        <f t="shared" si="245"/>
        <v>0</v>
      </c>
      <c r="P1547" s="14"/>
      <c r="Q1547" s="14"/>
      <c r="R1547" s="54"/>
      <c r="S1547" s="2"/>
      <c r="T1547" s="2"/>
    </row>
    <row r="1548" spans="1:20" x14ac:dyDescent="0.35">
      <c r="A1548" s="97">
        <v>43868</v>
      </c>
      <c r="B1548" s="10">
        <v>0.41666666666666702</v>
      </c>
      <c r="C1548" s="18" t="s">
        <v>18</v>
      </c>
      <c r="D1548" s="51">
        <v>499.82860388410052</v>
      </c>
      <c r="E1548" s="52">
        <v>37575.749928592486</v>
      </c>
      <c r="F1548" s="53">
        <v>499.82860388410052</v>
      </c>
      <c r="G1548" s="101">
        <v>37575.749928592486</v>
      </c>
      <c r="H1548" s="17">
        <v>1.1683660933836832</v>
      </c>
      <c r="I1548" s="111">
        <v>0.84275282475961799</v>
      </c>
      <c r="J1548" s="112" t="str">
        <f t="shared" si="243"/>
        <v>No</v>
      </c>
      <c r="K1548" s="146" t="b">
        <f t="shared" si="246"/>
        <v>0</v>
      </c>
      <c r="L1548" s="107">
        <f>IF(H1548&lt;I1548,D1548-F1548,0)</f>
        <v>0</v>
      </c>
      <c r="M1548" s="27">
        <f t="shared" si="244"/>
        <v>0</v>
      </c>
      <c r="N1548" s="27">
        <v>75.177270041363002</v>
      </c>
      <c r="O1548" s="27">
        <f t="shared" si="245"/>
        <v>0</v>
      </c>
      <c r="P1548" s="14"/>
      <c r="Q1548" s="14"/>
      <c r="R1548" s="54"/>
      <c r="S1548" s="2"/>
      <c r="T1548" s="2"/>
    </row>
    <row r="1549" spans="1:20" x14ac:dyDescent="0.35">
      <c r="A1549" s="97">
        <v>43868</v>
      </c>
      <c r="B1549" s="10">
        <v>0.41666666666666702</v>
      </c>
      <c r="C1549" s="18" t="s">
        <v>17</v>
      </c>
      <c r="D1549" s="51">
        <v>355.81591796875</v>
      </c>
      <c r="E1549" s="52">
        <v>0</v>
      </c>
      <c r="F1549" s="53">
        <v>355.81591796875</v>
      </c>
      <c r="G1549" s="101">
        <v>0</v>
      </c>
      <c r="H1549" s="17">
        <v>1.1683660933836832</v>
      </c>
      <c r="I1549" s="111">
        <v>0.84275282475961799</v>
      </c>
      <c r="J1549" s="112" t="str">
        <f t="shared" si="243"/>
        <v>No</v>
      </c>
      <c r="K1549" s="146" t="b">
        <f t="shared" si="246"/>
        <v>0</v>
      </c>
      <c r="L1549" s="107">
        <f>IF(H1549&lt;I1549,D1549-F1549,0)</f>
        <v>0</v>
      </c>
      <c r="M1549" s="27">
        <f t="shared" si="244"/>
        <v>0</v>
      </c>
      <c r="N1549" s="27">
        <v>0</v>
      </c>
      <c r="O1549" s="27">
        <f t="shared" si="245"/>
        <v>0</v>
      </c>
      <c r="P1549" s="14"/>
      <c r="Q1549" s="14"/>
      <c r="R1549" s="54"/>
      <c r="S1549" s="2"/>
      <c r="T1549" s="2"/>
    </row>
    <row r="1550" spans="1:20" x14ac:dyDescent="0.35">
      <c r="A1550" s="97">
        <v>43868</v>
      </c>
      <c r="B1550" s="10">
        <v>0.41666666666666702</v>
      </c>
      <c r="C1550" s="18" t="s">
        <v>16</v>
      </c>
      <c r="D1550" s="51">
        <v>850</v>
      </c>
      <c r="E1550" s="52">
        <v>27386.005515067951</v>
      </c>
      <c r="F1550" s="53">
        <v>850</v>
      </c>
      <c r="G1550" s="101">
        <v>27386.005515067951</v>
      </c>
      <c r="H1550" s="17">
        <v>1.1683660933836832</v>
      </c>
      <c r="I1550" s="111">
        <v>0.84275282475961799</v>
      </c>
      <c r="J1550" s="112" t="str">
        <f t="shared" si="243"/>
        <v>No</v>
      </c>
      <c r="K1550" s="146" t="b">
        <f t="shared" si="246"/>
        <v>0</v>
      </c>
      <c r="L1550" s="107">
        <f>IF(H1550&lt;I1550,D1550-F1550,0)</f>
        <v>0</v>
      </c>
      <c r="M1550" s="27">
        <f t="shared" si="244"/>
        <v>0</v>
      </c>
      <c r="N1550" s="27">
        <v>32.218830017727001</v>
      </c>
      <c r="O1550" s="27">
        <f t="shared" si="245"/>
        <v>0</v>
      </c>
      <c r="P1550" s="14"/>
      <c r="Q1550" s="14"/>
      <c r="R1550" s="54"/>
      <c r="S1550" s="2"/>
      <c r="T1550" s="2"/>
    </row>
    <row r="1551" spans="1:20" x14ac:dyDescent="0.35">
      <c r="A1551" s="97">
        <v>43868</v>
      </c>
      <c r="B1551" s="10">
        <v>0.41666666666666702</v>
      </c>
      <c r="C1551" s="18" t="s">
        <v>15</v>
      </c>
      <c r="D1551" s="51">
        <v>508.3084716796875</v>
      </c>
      <c r="E1551" s="52">
        <v>0</v>
      </c>
      <c r="F1551" s="53">
        <v>508.3084716796875</v>
      </c>
      <c r="G1551" s="101">
        <v>0</v>
      </c>
      <c r="H1551" s="17">
        <v>1.1683660933836832</v>
      </c>
      <c r="I1551" s="111">
        <v>0.84275282475961799</v>
      </c>
      <c r="J1551" s="112" t="str">
        <f t="shared" si="243"/>
        <v>No</v>
      </c>
      <c r="K1551" s="146" t="b">
        <f t="shared" si="246"/>
        <v>0</v>
      </c>
      <c r="L1551" s="107">
        <f>IF(H1551&lt;I1551,D1551-F1551,0)</f>
        <v>0</v>
      </c>
      <c r="M1551" s="27">
        <f t="shared" si="244"/>
        <v>0</v>
      </c>
      <c r="N1551" s="27">
        <v>0</v>
      </c>
      <c r="O1551" s="27">
        <f t="shared" si="245"/>
        <v>0</v>
      </c>
      <c r="P1551" s="14"/>
      <c r="Q1551" s="14"/>
      <c r="R1551" s="54"/>
      <c r="S1551" s="2"/>
      <c r="T1551" s="2"/>
    </row>
    <row r="1552" spans="1:20" x14ac:dyDescent="0.35">
      <c r="A1552" s="97">
        <v>43868</v>
      </c>
      <c r="B1552" s="10">
        <v>0.45833333333333398</v>
      </c>
      <c r="C1552" s="18" t="s">
        <v>24</v>
      </c>
      <c r="D1552" s="51">
        <v>1000</v>
      </c>
      <c r="E1552" s="52">
        <v>32211.44376600354</v>
      </c>
      <c r="F1552" s="53">
        <v>1000</v>
      </c>
      <c r="G1552" s="101">
        <v>32211.44376600354</v>
      </c>
      <c r="H1552" s="17">
        <v>1.1273838707203023</v>
      </c>
      <c r="I1552" s="111">
        <v>0.83442851666876394</v>
      </c>
      <c r="J1552" s="112" t="str">
        <f t="shared" si="243"/>
        <v>No</v>
      </c>
      <c r="K1552" s="146" t="b">
        <f>OR(($D$1559-$F$1559)&gt;0,($D$1561-$F$1561)&gt;0)</f>
        <v>0</v>
      </c>
      <c r="L1552" s="107">
        <f>IF(H1552&lt;I1552,D1552-F1552,0)</f>
        <v>0</v>
      </c>
      <c r="M1552" s="27">
        <f t="shared" si="244"/>
        <v>0</v>
      </c>
      <c r="N1552" s="27">
        <v>32.211443766003541</v>
      </c>
      <c r="O1552" s="27">
        <f t="shared" si="245"/>
        <v>0</v>
      </c>
      <c r="P1552" s="14"/>
      <c r="Q1552" s="14"/>
      <c r="R1552" s="54"/>
      <c r="S1552" s="2"/>
      <c r="T1552" s="2"/>
    </row>
    <row r="1553" spans="1:20" x14ac:dyDescent="0.35">
      <c r="A1553" s="97">
        <v>43868</v>
      </c>
      <c r="B1553" s="10">
        <v>0.45833333333333398</v>
      </c>
      <c r="C1553" s="18" t="s">
        <v>23</v>
      </c>
      <c r="D1553" s="51">
        <v>595.0000000000374</v>
      </c>
      <c r="E1553" s="52">
        <v>31943.015067955519</v>
      </c>
      <c r="F1553" s="53">
        <v>595.0000000000374</v>
      </c>
      <c r="G1553" s="101">
        <v>31943.015067955519</v>
      </c>
      <c r="H1553" s="17">
        <v>1.1273838707203023</v>
      </c>
      <c r="I1553" s="111">
        <v>0.83442851666876394</v>
      </c>
      <c r="J1553" s="112" t="str">
        <f t="shared" si="243"/>
        <v>No</v>
      </c>
      <c r="K1553" s="146" t="b">
        <f t="shared" ref="K1553:K1561" si="247">OR(($D$1559-$F$1559)&gt;0,($D$1561-$F$1561)&gt;0)</f>
        <v>0</v>
      </c>
      <c r="L1553" s="107">
        <f>IF(H1553&lt;I1553,D1553-F1553,0)</f>
        <v>0</v>
      </c>
      <c r="M1553" s="27">
        <f t="shared" si="244"/>
        <v>0</v>
      </c>
      <c r="N1553" s="27">
        <v>53.685739610005903</v>
      </c>
      <c r="O1553" s="27">
        <f t="shared" si="245"/>
        <v>0</v>
      </c>
      <c r="P1553" s="14"/>
      <c r="Q1553" s="14"/>
      <c r="R1553" s="54"/>
      <c r="S1553" s="2"/>
      <c r="T1553" s="2"/>
    </row>
    <row r="1554" spans="1:20" x14ac:dyDescent="0.35">
      <c r="A1554" s="97">
        <v>43868</v>
      </c>
      <c r="B1554" s="10">
        <v>0.45833333333333398</v>
      </c>
      <c r="C1554" s="18" t="s">
        <v>22</v>
      </c>
      <c r="D1554" s="51">
        <v>680</v>
      </c>
      <c r="E1554" s="52">
        <v>36506.302934804015</v>
      </c>
      <c r="F1554" s="53">
        <v>680</v>
      </c>
      <c r="G1554" s="101">
        <v>36506.302934804015</v>
      </c>
      <c r="H1554" s="17">
        <v>1.1273838707203023</v>
      </c>
      <c r="I1554" s="111">
        <v>0.83442851666876394</v>
      </c>
      <c r="J1554" s="112" t="str">
        <f t="shared" si="243"/>
        <v>No</v>
      </c>
      <c r="K1554" s="146" t="b">
        <f t="shared" si="247"/>
        <v>0</v>
      </c>
      <c r="L1554" s="107">
        <f>IF(H1554&lt;I1554,D1554-F1554,0)</f>
        <v>0</v>
      </c>
      <c r="M1554" s="27">
        <f t="shared" si="244"/>
        <v>0</v>
      </c>
      <c r="N1554" s="27">
        <v>53.685739610005903</v>
      </c>
      <c r="O1554" s="27">
        <f t="shared" si="245"/>
        <v>0</v>
      </c>
      <c r="P1554" s="14"/>
      <c r="Q1554" s="14"/>
      <c r="R1554" s="54"/>
      <c r="S1554" s="2"/>
      <c r="T1554" s="2"/>
    </row>
    <row r="1555" spans="1:20" x14ac:dyDescent="0.35">
      <c r="A1555" s="97">
        <v>43868</v>
      </c>
      <c r="B1555" s="10">
        <v>0.45833333333333398</v>
      </c>
      <c r="C1555" s="18" t="s">
        <v>21</v>
      </c>
      <c r="D1555" s="51">
        <v>315.14330596286402</v>
      </c>
      <c r="E1555" s="52">
        <v>23686.182049262236</v>
      </c>
      <c r="F1555" s="53">
        <v>315.14330596286402</v>
      </c>
      <c r="G1555" s="101">
        <v>23686.182049262236</v>
      </c>
      <c r="H1555" s="17">
        <v>1.1273838707203023</v>
      </c>
      <c r="I1555" s="111">
        <v>0.83442851666876394</v>
      </c>
      <c r="J1555" s="112" t="str">
        <f t="shared" si="243"/>
        <v>No</v>
      </c>
      <c r="K1555" s="146" t="b">
        <f t="shared" si="247"/>
        <v>0</v>
      </c>
      <c r="L1555" s="107">
        <f>IF(H1555&lt;I1555,D1555-F1555,0)</f>
        <v>0</v>
      </c>
      <c r="M1555" s="27">
        <f t="shared" si="244"/>
        <v>0</v>
      </c>
      <c r="N1555" s="27">
        <v>75.160035454008266</v>
      </c>
      <c r="O1555" s="27">
        <f t="shared" si="245"/>
        <v>0</v>
      </c>
      <c r="P1555" s="14"/>
      <c r="Q1555" s="14"/>
      <c r="R1555" s="54"/>
      <c r="S1555" s="2"/>
      <c r="T1555" s="2"/>
    </row>
    <row r="1556" spans="1:20" x14ac:dyDescent="0.35">
      <c r="A1556" s="97">
        <v>43868</v>
      </c>
      <c r="B1556" s="10">
        <v>0.45833333333333398</v>
      </c>
      <c r="C1556" s="18" t="s">
        <v>20</v>
      </c>
      <c r="D1556" s="51">
        <v>510.00000000000006</v>
      </c>
      <c r="E1556" s="52">
        <v>38331.61808154422</v>
      </c>
      <c r="F1556" s="53">
        <v>510.00000000000006</v>
      </c>
      <c r="G1556" s="101">
        <v>38331.61808154422</v>
      </c>
      <c r="H1556" s="17">
        <v>1.1273838707203023</v>
      </c>
      <c r="I1556" s="111">
        <v>0.83442851666876394</v>
      </c>
      <c r="J1556" s="112" t="str">
        <f t="shared" si="243"/>
        <v>No</v>
      </c>
      <c r="K1556" s="146" t="b">
        <f t="shared" si="247"/>
        <v>0</v>
      </c>
      <c r="L1556" s="107">
        <f>IF(H1556&lt;I1556,D1556-F1556,0)</f>
        <v>0</v>
      </c>
      <c r="M1556" s="27">
        <f t="shared" si="244"/>
        <v>0</v>
      </c>
      <c r="N1556" s="27">
        <v>75.160035454008266</v>
      </c>
      <c r="O1556" s="27">
        <f t="shared" si="245"/>
        <v>0</v>
      </c>
      <c r="P1556" s="14"/>
      <c r="Q1556" s="14"/>
      <c r="R1556" s="54"/>
      <c r="S1556" s="2"/>
      <c r="T1556" s="2"/>
    </row>
    <row r="1557" spans="1:20" x14ac:dyDescent="0.35">
      <c r="A1557" s="97">
        <v>43868</v>
      </c>
      <c r="B1557" s="10">
        <v>0.45833333333333398</v>
      </c>
      <c r="C1557" s="18" t="s">
        <v>19</v>
      </c>
      <c r="D1557" s="51">
        <v>680</v>
      </c>
      <c r="E1557" s="52">
        <v>21903.781760882408</v>
      </c>
      <c r="F1557" s="53">
        <v>680</v>
      </c>
      <c r="G1557" s="101">
        <v>21903.781760882408</v>
      </c>
      <c r="H1557" s="17">
        <v>1.1273838707203023</v>
      </c>
      <c r="I1557" s="111">
        <v>0.83442851666876394</v>
      </c>
      <c r="J1557" s="112" t="str">
        <f t="shared" si="243"/>
        <v>No</v>
      </c>
      <c r="K1557" s="146" t="b">
        <f t="shared" si="247"/>
        <v>0</v>
      </c>
      <c r="L1557" s="107">
        <f>IF(H1557&lt;I1557,D1557-F1557,0)</f>
        <v>0</v>
      </c>
      <c r="M1557" s="27">
        <f t="shared" si="244"/>
        <v>0</v>
      </c>
      <c r="N1557" s="27">
        <v>32.211443766003541</v>
      </c>
      <c r="O1557" s="27">
        <f t="shared" si="245"/>
        <v>0</v>
      </c>
      <c r="P1557" s="14"/>
      <c r="Q1557" s="14"/>
      <c r="R1557" s="54"/>
      <c r="S1557" s="2"/>
      <c r="T1557" s="2"/>
    </row>
    <row r="1558" spans="1:20" x14ac:dyDescent="0.35">
      <c r="A1558" s="97">
        <v>43868</v>
      </c>
      <c r="B1558" s="10">
        <v>0.45833333333333398</v>
      </c>
      <c r="C1558" s="18" t="s">
        <v>18</v>
      </c>
      <c r="D1558" s="51">
        <v>497.15643201106542</v>
      </c>
      <c r="E1558" s="52">
        <v>37366.295056139927</v>
      </c>
      <c r="F1558" s="53">
        <v>497.15643201106542</v>
      </c>
      <c r="G1558" s="101">
        <v>37366.295056139927</v>
      </c>
      <c r="H1558" s="17">
        <v>1.1273838707203023</v>
      </c>
      <c r="I1558" s="111">
        <v>0.83442851666876394</v>
      </c>
      <c r="J1558" s="112" t="str">
        <f t="shared" si="243"/>
        <v>No</v>
      </c>
      <c r="K1558" s="146" t="b">
        <f t="shared" si="247"/>
        <v>0</v>
      </c>
      <c r="L1558" s="107">
        <f>IF(H1558&lt;I1558,D1558-F1558,0)</f>
        <v>0</v>
      </c>
      <c r="M1558" s="27">
        <f t="shared" si="244"/>
        <v>0</v>
      </c>
      <c r="N1558" s="27">
        <v>75.160035454008266</v>
      </c>
      <c r="O1558" s="27">
        <f t="shared" si="245"/>
        <v>0</v>
      </c>
      <c r="P1558" s="14"/>
      <c r="Q1558" s="14"/>
      <c r="R1558" s="54"/>
      <c r="S1558" s="2"/>
      <c r="T1558" s="2"/>
    </row>
    <row r="1559" spans="1:20" x14ac:dyDescent="0.35">
      <c r="A1559" s="97">
        <v>43868</v>
      </c>
      <c r="B1559" s="10">
        <v>0.45833333333333398</v>
      </c>
      <c r="C1559" s="18" t="s">
        <v>17</v>
      </c>
      <c r="D1559" s="51">
        <v>343.33514404296875</v>
      </c>
      <c r="E1559" s="52">
        <v>0</v>
      </c>
      <c r="F1559" s="53">
        <v>343.33514404296875</v>
      </c>
      <c r="G1559" s="101">
        <v>0</v>
      </c>
      <c r="H1559" s="17">
        <v>1.1273838707203023</v>
      </c>
      <c r="I1559" s="111">
        <v>0.83442851666876394</v>
      </c>
      <c r="J1559" s="112" t="str">
        <f t="shared" si="243"/>
        <v>No</v>
      </c>
      <c r="K1559" s="146" t="b">
        <f t="shared" si="247"/>
        <v>0</v>
      </c>
      <c r="L1559" s="107">
        <f>IF(H1559&lt;I1559,D1559-F1559,0)</f>
        <v>0</v>
      </c>
      <c r="M1559" s="27">
        <f t="shared" si="244"/>
        <v>0</v>
      </c>
      <c r="N1559" s="27">
        <v>0</v>
      </c>
      <c r="O1559" s="27">
        <f t="shared" si="245"/>
        <v>0</v>
      </c>
      <c r="P1559" s="14"/>
      <c r="Q1559" s="14"/>
      <c r="R1559" s="54"/>
      <c r="S1559" s="2"/>
      <c r="T1559" s="2"/>
    </row>
    <row r="1560" spans="1:20" x14ac:dyDescent="0.35">
      <c r="A1560" s="97">
        <v>43868</v>
      </c>
      <c r="B1560" s="10">
        <v>0.45833333333333398</v>
      </c>
      <c r="C1560" s="18" t="s">
        <v>16</v>
      </c>
      <c r="D1560" s="51">
        <v>850</v>
      </c>
      <c r="E1560" s="52">
        <v>27379.727201103011</v>
      </c>
      <c r="F1560" s="53">
        <v>850</v>
      </c>
      <c r="G1560" s="101">
        <v>27379.727201103011</v>
      </c>
      <c r="H1560" s="17">
        <v>1.1273838707203023</v>
      </c>
      <c r="I1560" s="111">
        <v>0.83442851666876394</v>
      </c>
      <c r="J1560" s="112" t="str">
        <f t="shared" si="243"/>
        <v>No</v>
      </c>
      <c r="K1560" s="146" t="b">
        <f t="shared" si="247"/>
        <v>0</v>
      </c>
      <c r="L1560" s="107">
        <f>IF(H1560&lt;I1560,D1560-F1560,0)</f>
        <v>0</v>
      </c>
      <c r="M1560" s="27">
        <f t="shared" si="244"/>
        <v>0</v>
      </c>
      <c r="N1560" s="27">
        <v>32.211443766003541</v>
      </c>
      <c r="O1560" s="27">
        <f t="shared" si="245"/>
        <v>0</v>
      </c>
      <c r="P1560" s="14"/>
      <c r="Q1560" s="14"/>
      <c r="R1560" s="54"/>
      <c r="S1560" s="2"/>
      <c r="T1560" s="2"/>
    </row>
    <row r="1561" spans="1:20" x14ac:dyDescent="0.35">
      <c r="A1561" s="97">
        <v>43868</v>
      </c>
      <c r="B1561" s="10">
        <v>0.45833333333333398</v>
      </c>
      <c r="C1561" s="18" t="s">
        <v>15</v>
      </c>
      <c r="D1561" s="51">
        <v>490.478759765625</v>
      </c>
      <c r="E1561" s="52">
        <v>0</v>
      </c>
      <c r="F1561" s="53">
        <v>490.478759765625</v>
      </c>
      <c r="G1561" s="101">
        <v>0</v>
      </c>
      <c r="H1561" s="17">
        <v>1.1273838707203023</v>
      </c>
      <c r="I1561" s="111">
        <v>0.83442851666876394</v>
      </c>
      <c r="J1561" s="112" t="str">
        <f t="shared" si="243"/>
        <v>No</v>
      </c>
      <c r="K1561" s="146" t="b">
        <f t="shared" si="247"/>
        <v>0</v>
      </c>
      <c r="L1561" s="107">
        <f>IF(H1561&lt;I1561,D1561-F1561,0)</f>
        <v>0</v>
      </c>
      <c r="M1561" s="27">
        <f t="shared" si="244"/>
        <v>0</v>
      </c>
      <c r="N1561" s="27">
        <v>0</v>
      </c>
      <c r="O1561" s="27">
        <f t="shared" si="245"/>
        <v>0</v>
      </c>
      <c r="P1561" s="14"/>
      <c r="Q1561" s="14"/>
      <c r="R1561" s="54"/>
      <c r="S1561" s="2"/>
      <c r="T1561" s="2"/>
    </row>
    <row r="1562" spans="1:20" x14ac:dyDescent="0.35">
      <c r="A1562" s="97">
        <v>43868</v>
      </c>
      <c r="B1562" s="10">
        <v>0.5</v>
      </c>
      <c r="C1562" s="18" t="s">
        <v>24</v>
      </c>
      <c r="D1562" s="51">
        <v>1000</v>
      </c>
      <c r="E1562" s="52">
        <v>31635.316131573763</v>
      </c>
      <c r="F1562" s="53">
        <v>1000</v>
      </c>
      <c r="G1562" s="101">
        <v>31635.316131573763</v>
      </c>
      <c r="H1562" s="17">
        <v>1.1676861627474291</v>
      </c>
      <c r="I1562" s="111">
        <v>0.84561770438315631</v>
      </c>
      <c r="J1562" s="112" t="str">
        <f t="shared" si="243"/>
        <v>No</v>
      </c>
      <c r="K1562" s="146" t="b">
        <f>OR(($D$1569-$F$1569)&gt;0,($D$1571-$F$1571)&gt;0)</f>
        <v>0</v>
      </c>
      <c r="L1562" s="107">
        <f>IF(H1562&lt;I1562,D1562-F1562,0)</f>
        <v>0</v>
      </c>
      <c r="M1562" s="27">
        <f t="shared" si="244"/>
        <v>0</v>
      </c>
      <c r="N1562" s="27">
        <v>31.635316131573763</v>
      </c>
      <c r="O1562" s="27">
        <f t="shared" si="245"/>
        <v>0</v>
      </c>
      <c r="P1562" s="14"/>
      <c r="Q1562" s="14"/>
      <c r="R1562" s="54"/>
      <c r="S1562" s="2"/>
      <c r="T1562" s="2"/>
    </row>
    <row r="1563" spans="1:20" x14ac:dyDescent="0.35">
      <c r="A1563" s="97">
        <v>43868</v>
      </c>
      <c r="B1563" s="10">
        <v>0.5</v>
      </c>
      <c r="C1563" s="18" t="s">
        <v>23</v>
      </c>
      <c r="D1563" s="51">
        <v>595.00000000001421</v>
      </c>
      <c r="E1563" s="52">
        <v>31371.688497144729</v>
      </c>
      <c r="F1563" s="53">
        <v>595.00000000001421</v>
      </c>
      <c r="G1563" s="101">
        <v>31371.688497144729</v>
      </c>
      <c r="H1563" s="17">
        <v>1.1676861627474291</v>
      </c>
      <c r="I1563" s="111">
        <v>0.84561770438315631</v>
      </c>
      <c r="J1563" s="112" t="str">
        <f t="shared" si="243"/>
        <v>No</v>
      </c>
      <c r="K1563" s="146" t="b">
        <f t="shared" ref="K1563:K1571" si="248">OR(($D$1569-$F$1569)&gt;0,($D$1571-$F$1571)&gt;0)</f>
        <v>0</v>
      </c>
      <c r="L1563" s="107">
        <f>IF(H1563&lt;I1563,D1563-F1563,0)</f>
        <v>0</v>
      </c>
      <c r="M1563" s="27">
        <f t="shared" si="244"/>
        <v>0</v>
      </c>
      <c r="N1563" s="27">
        <v>52.72552688595627</v>
      </c>
      <c r="O1563" s="27">
        <f t="shared" si="245"/>
        <v>0</v>
      </c>
      <c r="P1563" s="14"/>
      <c r="Q1563" s="14"/>
      <c r="R1563" s="54"/>
      <c r="S1563" s="2"/>
      <c r="T1563" s="2"/>
    </row>
    <row r="1564" spans="1:20" x14ac:dyDescent="0.35">
      <c r="A1564" s="97">
        <v>43868</v>
      </c>
      <c r="B1564" s="10">
        <v>0.5</v>
      </c>
      <c r="C1564" s="18" t="s">
        <v>22</v>
      </c>
      <c r="D1564" s="51">
        <v>680</v>
      </c>
      <c r="E1564" s="52">
        <v>35853.358282450266</v>
      </c>
      <c r="F1564" s="53">
        <v>680</v>
      </c>
      <c r="G1564" s="101">
        <v>35853.358282450266</v>
      </c>
      <c r="H1564" s="17">
        <v>1.1676861627474291</v>
      </c>
      <c r="I1564" s="111">
        <v>0.84561770438315631</v>
      </c>
      <c r="J1564" s="112" t="str">
        <f t="shared" si="243"/>
        <v>No</v>
      </c>
      <c r="K1564" s="146" t="b">
        <f t="shared" si="248"/>
        <v>0</v>
      </c>
      <c r="L1564" s="107">
        <f>IF(H1564&lt;I1564,D1564-F1564,0)</f>
        <v>0</v>
      </c>
      <c r="M1564" s="27">
        <f t="shared" si="244"/>
        <v>0</v>
      </c>
      <c r="N1564" s="27">
        <v>52.72552688595627</v>
      </c>
      <c r="O1564" s="27">
        <f t="shared" si="245"/>
        <v>0</v>
      </c>
      <c r="P1564" s="14"/>
      <c r="Q1564" s="14"/>
      <c r="R1564" s="54"/>
      <c r="S1564" s="2"/>
      <c r="T1564" s="2"/>
    </row>
    <row r="1565" spans="1:20" x14ac:dyDescent="0.35">
      <c r="A1565" s="97">
        <v>43868</v>
      </c>
      <c r="B1565" s="10">
        <v>0.5</v>
      </c>
      <c r="C1565" s="18" t="s">
        <v>21</v>
      </c>
      <c r="D1565" s="51">
        <v>255.77807049865487</v>
      </c>
      <c r="E1565" s="52">
        <v>18880.446946080785</v>
      </c>
      <c r="F1565" s="53">
        <v>255.77807049865487</v>
      </c>
      <c r="G1565" s="101">
        <v>18880.446946080785</v>
      </c>
      <c r="H1565" s="17">
        <v>1.1676861627474291</v>
      </c>
      <c r="I1565" s="111">
        <v>0.84561770438315631</v>
      </c>
      <c r="J1565" s="112" t="str">
        <f t="shared" si="243"/>
        <v>No</v>
      </c>
      <c r="K1565" s="146" t="b">
        <f t="shared" si="248"/>
        <v>0</v>
      </c>
      <c r="L1565" s="107">
        <f>IF(H1565&lt;I1565,D1565-F1565,0)</f>
        <v>0</v>
      </c>
      <c r="M1565" s="27">
        <f t="shared" si="244"/>
        <v>0</v>
      </c>
      <c r="N1565" s="27">
        <v>73.815737640338781</v>
      </c>
      <c r="O1565" s="27">
        <f t="shared" si="245"/>
        <v>0</v>
      </c>
      <c r="P1565" s="14"/>
      <c r="Q1565" s="14"/>
      <c r="R1565" s="54"/>
      <c r="S1565" s="2"/>
      <c r="T1565" s="2"/>
    </row>
    <row r="1566" spans="1:20" x14ac:dyDescent="0.35">
      <c r="A1566" s="97">
        <v>43868</v>
      </c>
      <c r="B1566" s="10">
        <v>0.5</v>
      </c>
      <c r="C1566" s="18" t="s">
        <v>20</v>
      </c>
      <c r="D1566" s="51">
        <v>510.00000000000006</v>
      </c>
      <c r="E1566" s="52">
        <v>37646.026196572784</v>
      </c>
      <c r="F1566" s="53">
        <v>510.00000000000006</v>
      </c>
      <c r="G1566" s="101">
        <v>37646.026196572784</v>
      </c>
      <c r="H1566" s="17">
        <v>1.1676861627474291</v>
      </c>
      <c r="I1566" s="111">
        <v>0.84561770438315631</v>
      </c>
      <c r="J1566" s="112" t="str">
        <f t="shared" si="243"/>
        <v>No</v>
      </c>
      <c r="K1566" s="146" t="b">
        <f t="shared" si="248"/>
        <v>0</v>
      </c>
      <c r="L1566" s="107">
        <f>IF(H1566&lt;I1566,D1566-F1566,0)</f>
        <v>0</v>
      </c>
      <c r="M1566" s="27">
        <f t="shared" si="244"/>
        <v>0</v>
      </c>
      <c r="N1566" s="27">
        <v>73.815737640338781</v>
      </c>
      <c r="O1566" s="27">
        <f t="shared" si="245"/>
        <v>0</v>
      </c>
      <c r="P1566" s="14"/>
      <c r="Q1566" s="14"/>
      <c r="R1566" s="54"/>
      <c r="S1566" s="2"/>
      <c r="T1566" s="2"/>
    </row>
    <row r="1567" spans="1:20" x14ac:dyDescent="0.35">
      <c r="A1567" s="97">
        <v>43868</v>
      </c>
      <c r="B1567" s="10">
        <v>0.5</v>
      </c>
      <c r="C1567" s="18" t="s">
        <v>19</v>
      </c>
      <c r="D1567" s="51">
        <v>680</v>
      </c>
      <c r="E1567" s="52">
        <v>21512.014969470158</v>
      </c>
      <c r="F1567" s="53">
        <v>680</v>
      </c>
      <c r="G1567" s="101">
        <v>21512.014969470158</v>
      </c>
      <c r="H1567" s="17">
        <v>1.1676861627474291</v>
      </c>
      <c r="I1567" s="111">
        <v>0.84561770438315631</v>
      </c>
      <c r="J1567" s="112" t="str">
        <f t="shared" si="243"/>
        <v>No</v>
      </c>
      <c r="K1567" s="146" t="b">
        <f t="shared" si="248"/>
        <v>0</v>
      </c>
      <c r="L1567" s="107">
        <f>IF(H1567&lt;I1567,D1567-F1567,0)</f>
        <v>0</v>
      </c>
      <c r="M1567" s="27">
        <f t="shared" si="244"/>
        <v>0</v>
      </c>
      <c r="N1567" s="27">
        <v>31.635316131573763</v>
      </c>
      <c r="O1567" s="27">
        <f t="shared" si="245"/>
        <v>0</v>
      </c>
      <c r="P1567" s="14"/>
      <c r="Q1567" s="14"/>
      <c r="R1567" s="54"/>
      <c r="S1567" s="2"/>
      <c r="T1567" s="2"/>
    </row>
    <row r="1568" spans="1:20" x14ac:dyDescent="0.35">
      <c r="A1568" s="97">
        <v>43868</v>
      </c>
      <c r="B1568" s="10">
        <v>0.5</v>
      </c>
      <c r="C1568" s="18" t="s">
        <v>18</v>
      </c>
      <c r="D1568" s="51">
        <v>496.14532804081477</v>
      </c>
      <c r="E1568" s="52">
        <v>36623.333366140607</v>
      </c>
      <c r="F1568" s="53">
        <v>496.14532804081477</v>
      </c>
      <c r="G1568" s="101">
        <v>36623.333366140607</v>
      </c>
      <c r="H1568" s="17">
        <v>1.1676861627474291</v>
      </c>
      <c r="I1568" s="111">
        <v>0.84561770438315631</v>
      </c>
      <c r="J1568" s="112" t="str">
        <f t="shared" si="243"/>
        <v>No</v>
      </c>
      <c r="K1568" s="146" t="b">
        <f t="shared" si="248"/>
        <v>0</v>
      </c>
      <c r="L1568" s="107">
        <f>IF(H1568&lt;I1568,D1568-F1568,0)</f>
        <v>0</v>
      </c>
      <c r="M1568" s="27">
        <f t="shared" si="244"/>
        <v>0</v>
      </c>
      <c r="N1568" s="27">
        <v>73.815737640338781</v>
      </c>
      <c r="O1568" s="27">
        <f t="shared" si="245"/>
        <v>0</v>
      </c>
      <c r="P1568" s="14"/>
      <c r="Q1568" s="14"/>
      <c r="R1568" s="54"/>
      <c r="S1568" s="2"/>
      <c r="T1568" s="2"/>
    </row>
    <row r="1569" spans="1:20" x14ac:dyDescent="0.35">
      <c r="A1569" s="97">
        <v>43868</v>
      </c>
      <c r="B1569" s="10">
        <v>0.5</v>
      </c>
      <c r="C1569" s="18" t="s">
        <v>17</v>
      </c>
      <c r="D1569" s="51">
        <v>355.60885620117188</v>
      </c>
      <c r="E1569" s="52">
        <v>0</v>
      </c>
      <c r="F1569" s="53">
        <v>355.60885620117188</v>
      </c>
      <c r="G1569" s="101">
        <v>0</v>
      </c>
      <c r="H1569" s="17">
        <v>1.1676861627474291</v>
      </c>
      <c r="I1569" s="111">
        <v>0.84561770438315631</v>
      </c>
      <c r="J1569" s="112" t="str">
        <f t="shared" si="243"/>
        <v>No</v>
      </c>
      <c r="K1569" s="146" t="b">
        <f t="shared" si="248"/>
        <v>0</v>
      </c>
      <c r="L1569" s="107">
        <f>IF(H1569&lt;I1569,D1569-F1569,0)</f>
        <v>0</v>
      </c>
      <c r="M1569" s="27">
        <f t="shared" si="244"/>
        <v>0</v>
      </c>
      <c r="N1569" s="27">
        <v>0</v>
      </c>
      <c r="O1569" s="27">
        <f t="shared" si="245"/>
        <v>0</v>
      </c>
      <c r="P1569" s="14"/>
      <c r="Q1569" s="14"/>
      <c r="R1569" s="54"/>
      <c r="S1569" s="2"/>
      <c r="T1569" s="2"/>
    </row>
    <row r="1570" spans="1:20" x14ac:dyDescent="0.35">
      <c r="A1570" s="97">
        <v>43868</v>
      </c>
      <c r="B1570" s="10">
        <v>0.5</v>
      </c>
      <c r="C1570" s="18" t="s">
        <v>16</v>
      </c>
      <c r="D1570" s="51">
        <v>850</v>
      </c>
      <c r="E1570" s="52">
        <v>26890.0187118377</v>
      </c>
      <c r="F1570" s="53">
        <v>850</v>
      </c>
      <c r="G1570" s="101">
        <v>26890.0187118377</v>
      </c>
      <c r="H1570" s="17">
        <v>1.1676861627474291</v>
      </c>
      <c r="I1570" s="111">
        <v>0.84561770438315631</v>
      </c>
      <c r="J1570" s="112" t="str">
        <f t="shared" si="243"/>
        <v>No</v>
      </c>
      <c r="K1570" s="146" t="b">
        <f t="shared" si="248"/>
        <v>0</v>
      </c>
      <c r="L1570" s="107">
        <f>IF(H1570&lt;I1570,D1570-F1570,0)</f>
        <v>0</v>
      </c>
      <c r="M1570" s="27">
        <f t="shared" si="244"/>
        <v>0</v>
      </c>
      <c r="N1570" s="27">
        <v>31.635316131573763</v>
      </c>
      <c r="O1570" s="27">
        <f t="shared" si="245"/>
        <v>0</v>
      </c>
      <c r="P1570" s="14"/>
      <c r="Q1570" s="14"/>
      <c r="R1570" s="54"/>
      <c r="S1570" s="2"/>
      <c r="T1570" s="2"/>
    </row>
    <row r="1571" spans="1:20" x14ac:dyDescent="0.35">
      <c r="A1571" s="97">
        <v>43868</v>
      </c>
      <c r="B1571" s="10">
        <v>0.5</v>
      </c>
      <c r="C1571" s="18" t="s">
        <v>15</v>
      </c>
      <c r="D1571" s="51">
        <v>508.01263427734375</v>
      </c>
      <c r="E1571" s="52">
        <v>0</v>
      </c>
      <c r="F1571" s="53">
        <v>508.01263427734375</v>
      </c>
      <c r="G1571" s="101">
        <v>0</v>
      </c>
      <c r="H1571" s="17">
        <v>1.1676861627474291</v>
      </c>
      <c r="I1571" s="111">
        <v>0.84561770438315631</v>
      </c>
      <c r="J1571" s="112" t="str">
        <f t="shared" si="243"/>
        <v>No</v>
      </c>
      <c r="K1571" s="146" t="b">
        <f t="shared" si="248"/>
        <v>0</v>
      </c>
      <c r="L1571" s="107">
        <f>IF(H1571&lt;I1571,D1571-F1571,0)</f>
        <v>0</v>
      </c>
      <c r="M1571" s="27">
        <f t="shared" si="244"/>
        <v>0</v>
      </c>
      <c r="N1571" s="27">
        <v>0</v>
      </c>
      <c r="O1571" s="27">
        <f t="shared" si="245"/>
        <v>0</v>
      </c>
      <c r="P1571" s="14"/>
      <c r="Q1571" s="14"/>
      <c r="R1571" s="54"/>
      <c r="S1571" s="2"/>
      <c r="T1571" s="2"/>
    </row>
    <row r="1572" spans="1:20" x14ac:dyDescent="0.35">
      <c r="A1572" s="97">
        <v>43868</v>
      </c>
      <c r="B1572" s="10">
        <v>0.54166666666666696</v>
      </c>
      <c r="C1572" s="18" t="s">
        <v>24</v>
      </c>
      <c r="D1572" s="51">
        <v>1000</v>
      </c>
      <c r="E1572" s="52">
        <v>31369.411069529247</v>
      </c>
      <c r="F1572" s="53">
        <v>1000</v>
      </c>
      <c r="G1572" s="101">
        <v>31369.411069529247</v>
      </c>
      <c r="H1572" s="17">
        <v>1.2854794306195385</v>
      </c>
      <c r="I1572" s="111">
        <v>0.93992209018866946</v>
      </c>
      <c r="J1572" s="112" t="str">
        <f t="shared" si="243"/>
        <v>No</v>
      </c>
      <c r="K1572" s="146" t="b">
        <f>OR(($D$1579-$F$1579)&gt;0,($D$1581-$F$1581)&gt;0)</f>
        <v>0</v>
      </c>
      <c r="L1572" s="107">
        <f>IF(H1572&lt;I1572,D1572-F1572,0)</f>
        <v>0</v>
      </c>
      <c r="M1572" s="27">
        <f t="shared" si="244"/>
        <v>0</v>
      </c>
      <c r="N1572" s="27">
        <v>31.369411069529246</v>
      </c>
      <c r="O1572" s="27">
        <f t="shared" si="245"/>
        <v>0</v>
      </c>
      <c r="P1572" s="14"/>
      <c r="Q1572" s="14"/>
      <c r="R1572" s="54"/>
      <c r="S1572" s="2"/>
      <c r="T1572" s="2"/>
    </row>
    <row r="1573" spans="1:20" x14ac:dyDescent="0.35">
      <c r="A1573" s="97">
        <v>43868</v>
      </c>
      <c r="B1573" s="10">
        <v>0.54166666666666696</v>
      </c>
      <c r="C1573" s="18" t="s">
        <v>23</v>
      </c>
      <c r="D1573" s="51">
        <v>594.99999999995464</v>
      </c>
      <c r="E1573" s="52">
        <v>31107.99931061413</v>
      </c>
      <c r="F1573" s="53">
        <v>594.99999999995464</v>
      </c>
      <c r="G1573" s="101">
        <v>31107.99931061413</v>
      </c>
      <c r="H1573" s="17">
        <v>1.2854794306195385</v>
      </c>
      <c r="I1573" s="111">
        <v>0.93992209018866946</v>
      </c>
      <c r="J1573" s="112" t="str">
        <f t="shared" si="243"/>
        <v>No</v>
      </c>
      <c r="K1573" s="146" t="b">
        <f t="shared" ref="K1573:K1581" si="249">OR(($D$1579-$F$1579)&gt;0,($D$1581-$F$1581)&gt;0)</f>
        <v>0</v>
      </c>
      <c r="L1573" s="107">
        <f>IF(H1573&lt;I1573,D1573-F1573,0)</f>
        <v>0</v>
      </c>
      <c r="M1573" s="27">
        <f t="shared" si="244"/>
        <v>0</v>
      </c>
      <c r="N1573" s="27">
        <v>52.282351782548744</v>
      </c>
      <c r="O1573" s="27">
        <f t="shared" si="245"/>
        <v>0</v>
      </c>
      <c r="P1573" s="14"/>
      <c r="Q1573" s="14"/>
      <c r="R1573" s="54"/>
      <c r="S1573" s="2"/>
      <c r="T1573" s="2"/>
    </row>
    <row r="1574" spans="1:20" x14ac:dyDescent="0.35">
      <c r="A1574" s="97">
        <v>43868</v>
      </c>
      <c r="B1574" s="10">
        <v>0.54166666666666696</v>
      </c>
      <c r="C1574" s="18" t="s">
        <v>22</v>
      </c>
      <c r="D1574" s="51">
        <v>680</v>
      </c>
      <c r="E1574" s="52">
        <v>35551.999212133145</v>
      </c>
      <c r="F1574" s="53">
        <v>680</v>
      </c>
      <c r="G1574" s="101">
        <v>35551.999212133145</v>
      </c>
      <c r="H1574" s="17">
        <v>1.2854794306195385</v>
      </c>
      <c r="I1574" s="111">
        <v>0.93992209018866946</v>
      </c>
      <c r="J1574" s="112" t="str">
        <f t="shared" si="243"/>
        <v>No</v>
      </c>
      <c r="K1574" s="146" t="b">
        <f t="shared" si="249"/>
        <v>0</v>
      </c>
      <c r="L1574" s="107">
        <f>IF(H1574&lt;I1574,D1574-F1574,0)</f>
        <v>0</v>
      </c>
      <c r="M1574" s="27">
        <f t="shared" si="244"/>
        <v>0</v>
      </c>
      <c r="N1574" s="27">
        <v>52.282351782548744</v>
      </c>
      <c r="O1574" s="27">
        <f t="shared" si="245"/>
        <v>0</v>
      </c>
      <c r="P1574" s="14"/>
      <c r="Q1574" s="14"/>
      <c r="R1574" s="54"/>
      <c r="S1574" s="2"/>
      <c r="T1574" s="2"/>
    </row>
    <row r="1575" spans="1:20" x14ac:dyDescent="0.35">
      <c r="A1575" s="97">
        <v>43868</v>
      </c>
      <c r="B1575" s="10">
        <v>0.54166666666666696</v>
      </c>
      <c r="C1575" s="18" t="s">
        <v>21</v>
      </c>
      <c r="D1575" s="51">
        <v>115.70033685482178</v>
      </c>
      <c r="E1575" s="52">
        <v>8468.7199979244542</v>
      </c>
      <c r="F1575" s="53">
        <v>115.70033685482178</v>
      </c>
      <c r="G1575" s="101">
        <v>8468.7199979244542</v>
      </c>
      <c r="H1575" s="17">
        <v>1.2854794306195385</v>
      </c>
      <c r="I1575" s="111">
        <v>0.93992209018866946</v>
      </c>
      <c r="J1575" s="112" t="str">
        <f t="shared" si="243"/>
        <v>No</v>
      </c>
      <c r="K1575" s="146" t="b">
        <f t="shared" si="249"/>
        <v>0</v>
      </c>
      <c r="L1575" s="107">
        <f>IF(H1575&lt;I1575,D1575-F1575,0)</f>
        <v>0</v>
      </c>
      <c r="M1575" s="27">
        <f t="shared" si="244"/>
        <v>0</v>
      </c>
      <c r="N1575" s="27">
        <v>73.195292495568239</v>
      </c>
      <c r="O1575" s="27">
        <f t="shared" si="245"/>
        <v>0</v>
      </c>
      <c r="P1575" s="14"/>
      <c r="Q1575" s="14"/>
      <c r="R1575" s="54"/>
      <c r="S1575" s="2"/>
      <c r="T1575" s="2"/>
    </row>
    <row r="1576" spans="1:20" x14ac:dyDescent="0.35">
      <c r="A1576" s="97">
        <v>43868</v>
      </c>
      <c r="B1576" s="10">
        <v>0.54166666666666696</v>
      </c>
      <c r="C1576" s="18" t="s">
        <v>20</v>
      </c>
      <c r="D1576" s="51">
        <v>510.00000000000006</v>
      </c>
      <c r="E1576" s="52">
        <v>37329.599172739807</v>
      </c>
      <c r="F1576" s="53">
        <v>510.00000000000006</v>
      </c>
      <c r="G1576" s="101">
        <v>37329.599172739807</v>
      </c>
      <c r="H1576" s="17">
        <v>1.2854794306195385</v>
      </c>
      <c r="I1576" s="111">
        <v>0.93992209018866946</v>
      </c>
      <c r="J1576" s="112" t="str">
        <f t="shared" si="243"/>
        <v>No</v>
      </c>
      <c r="K1576" s="146" t="b">
        <f t="shared" si="249"/>
        <v>0</v>
      </c>
      <c r="L1576" s="107">
        <f>IF(H1576&lt;I1576,D1576-F1576,0)</f>
        <v>0</v>
      </c>
      <c r="M1576" s="27">
        <f t="shared" si="244"/>
        <v>0</v>
      </c>
      <c r="N1576" s="27">
        <v>73.195292495568239</v>
      </c>
      <c r="O1576" s="27">
        <f t="shared" si="245"/>
        <v>0</v>
      </c>
      <c r="P1576" s="14"/>
      <c r="Q1576" s="14"/>
      <c r="R1576" s="54"/>
      <c r="S1576" s="2"/>
      <c r="T1576" s="2"/>
    </row>
    <row r="1577" spans="1:20" x14ac:dyDescent="0.35">
      <c r="A1577" s="97">
        <v>43868</v>
      </c>
      <c r="B1577" s="10">
        <v>0.54166666666666696</v>
      </c>
      <c r="C1577" s="18" t="s">
        <v>19</v>
      </c>
      <c r="D1577" s="51">
        <v>680</v>
      </c>
      <c r="E1577" s="52">
        <v>21331.199527279889</v>
      </c>
      <c r="F1577" s="53">
        <v>680</v>
      </c>
      <c r="G1577" s="101">
        <v>21331.199527279889</v>
      </c>
      <c r="H1577" s="17">
        <v>1.2854794306195385</v>
      </c>
      <c r="I1577" s="111">
        <v>0.93992209018866946</v>
      </c>
      <c r="J1577" s="112" t="str">
        <f t="shared" si="243"/>
        <v>No</v>
      </c>
      <c r="K1577" s="146" t="b">
        <f t="shared" si="249"/>
        <v>0</v>
      </c>
      <c r="L1577" s="107">
        <f>IF(H1577&lt;I1577,D1577-F1577,0)</f>
        <v>0</v>
      </c>
      <c r="M1577" s="27">
        <f t="shared" si="244"/>
        <v>0</v>
      </c>
      <c r="N1577" s="27">
        <v>31.369411069529246</v>
      </c>
      <c r="O1577" s="27">
        <f t="shared" si="245"/>
        <v>0</v>
      </c>
      <c r="P1577" s="14"/>
      <c r="Q1577" s="14"/>
      <c r="R1577" s="54"/>
      <c r="S1577" s="2"/>
      <c r="T1577" s="2"/>
    </row>
    <row r="1578" spans="1:20" x14ac:dyDescent="0.35">
      <c r="A1578" s="97">
        <v>43868</v>
      </c>
      <c r="B1578" s="10">
        <v>0.54166666666666696</v>
      </c>
      <c r="C1578" s="18" t="s">
        <v>18</v>
      </c>
      <c r="D1578" s="51">
        <v>494.33378470571324</v>
      </c>
      <c r="E1578" s="52">
        <v>36182.905961975935</v>
      </c>
      <c r="F1578" s="53">
        <v>494.33378470571324</v>
      </c>
      <c r="G1578" s="101">
        <v>36182.905961975935</v>
      </c>
      <c r="H1578" s="17">
        <v>1.2854794306195385</v>
      </c>
      <c r="I1578" s="111">
        <v>0.93992209018866946</v>
      </c>
      <c r="J1578" s="112" t="str">
        <f t="shared" si="243"/>
        <v>No</v>
      </c>
      <c r="K1578" s="146" t="b">
        <f t="shared" si="249"/>
        <v>0</v>
      </c>
      <c r="L1578" s="107">
        <f>IF(H1578&lt;I1578,D1578-F1578,0)</f>
        <v>0</v>
      </c>
      <c r="M1578" s="27">
        <f t="shared" si="244"/>
        <v>0</v>
      </c>
      <c r="N1578" s="27">
        <v>73.195292495568239</v>
      </c>
      <c r="O1578" s="27">
        <f t="shared" si="245"/>
        <v>0</v>
      </c>
      <c r="P1578" s="14"/>
      <c r="Q1578" s="14"/>
      <c r="R1578" s="54"/>
      <c r="S1578" s="2"/>
      <c r="T1578" s="2"/>
    </row>
    <row r="1579" spans="1:20" x14ac:dyDescent="0.35">
      <c r="A1579" s="97">
        <v>43868</v>
      </c>
      <c r="B1579" s="10">
        <v>0.54166666666666696</v>
      </c>
      <c r="C1579" s="18" t="s">
        <v>17</v>
      </c>
      <c r="D1579" s="51">
        <v>391.48178100585938</v>
      </c>
      <c r="E1579" s="52">
        <v>0</v>
      </c>
      <c r="F1579" s="53">
        <v>391.48178100585938</v>
      </c>
      <c r="G1579" s="101">
        <v>0</v>
      </c>
      <c r="H1579" s="17">
        <v>1.2854794306195385</v>
      </c>
      <c r="I1579" s="111">
        <v>0.93992209018866946</v>
      </c>
      <c r="J1579" s="112" t="str">
        <f t="shared" si="243"/>
        <v>No</v>
      </c>
      <c r="K1579" s="146" t="b">
        <f t="shared" si="249"/>
        <v>0</v>
      </c>
      <c r="L1579" s="107">
        <f>IF(H1579&lt;I1579,D1579-F1579,0)</f>
        <v>0</v>
      </c>
      <c r="M1579" s="27">
        <f t="shared" si="244"/>
        <v>0</v>
      </c>
      <c r="N1579" s="27">
        <v>0</v>
      </c>
      <c r="O1579" s="27">
        <f t="shared" si="245"/>
        <v>0</v>
      </c>
      <c r="P1579" s="14"/>
      <c r="Q1579" s="14"/>
      <c r="R1579" s="54"/>
      <c r="S1579" s="2"/>
      <c r="T1579" s="2"/>
    </row>
    <row r="1580" spans="1:20" x14ac:dyDescent="0.35">
      <c r="A1580" s="97">
        <v>43868</v>
      </c>
      <c r="B1580" s="10">
        <v>0.54166666666666696</v>
      </c>
      <c r="C1580" s="18" t="s">
        <v>16</v>
      </c>
      <c r="D1580" s="51">
        <v>850</v>
      </c>
      <c r="E1580" s="52">
        <v>26663.999409099859</v>
      </c>
      <c r="F1580" s="53">
        <v>850</v>
      </c>
      <c r="G1580" s="101">
        <v>26663.999409099859</v>
      </c>
      <c r="H1580" s="17">
        <v>1.2854794306195385</v>
      </c>
      <c r="I1580" s="111">
        <v>0.93992209018866946</v>
      </c>
      <c r="J1580" s="112" t="str">
        <f t="shared" si="243"/>
        <v>No</v>
      </c>
      <c r="K1580" s="146" t="b">
        <f t="shared" si="249"/>
        <v>0</v>
      </c>
      <c r="L1580" s="107">
        <f>IF(H1580&lt;I1580,D1580-F1580,0)</f>
        <v>0</v>
      </c>
      <c r="M1580" s="27">
        <f t="shared" si="244"/>
        <v>0</v>
      </c>
      <c r="N1580" s="27">
        <v>31.369411069529246</v>
      </c>
      <c r="O1580" s="27">
        <f t="shared" si="245"/>
        <v>0</v>
      </c>
      <c r="P1580" s="14"/>
      <c r="Q1580" s="14"/>
      <c r="R1580" s="54"/>
      <c r="S1580" s="2"/>
      <c r="T1580" s="2"/>
    </row>
    <row r="1581" spans="1:20" x14ac:dyDescent="0.35">
      <c r="A1581" s="97">
        <v>43868</v>
      </c>
      <c r="B1581" s="10">
        <v>0.54166666666666696</v>
      </c>
      <c r="C1581" s="18" t="s">
        <v>15</v>
      </c>
      <c r="D1581" s="51">
        <v>559.25970458984375</v>
      </c>
      <c r="E1581" s="52">
        <v>0</v>
      </c>
      <c r="F1581" s="53">
        <v>559.25970458984375</v>
      </c>
      <c r="G1581" s="101">
        <v>0</v>
      </c>
      <c r="H1581" s="17">
        <v>1.2854794306195385</v>
      </c>
      <c r="I1581" s="111">
        <v>0.93992209018866946</v>
      </c>
      <c r="J1581" s="112" t="str">
        <f t="shared" si="243"/>
        <v>No</v>
      </c>
      <c r="K1581" s="146" t="b">
        <f t="shared" si="249"/>
        <v>0</v>
      </c>
      <c r="L1581" s="107">
        <f>IF(H1581&lt;I1581,D1581-F1581,0)</f>
        <v>0</v>
      </c>
      <c r="M1581" s="27">
        <f t="shared" si="244"/>
        <v>0</v>
      </c>
      <c r="N1581" s="27">
        <v>0</v>
      </c>
      <c r="O1581" s="27">
        <f t="shared" si="245"/>
        <v>0</v>
      </c>
      <c r="P1581" s="14"/>
      <c r="Q1581" s="14"/>
      <c r="R1581" s="54"/>
      <c r="S1581" s="2"/>
      <c r="T1581" s="2"/>
    </row>
    <row r="1582" spans="1:20" x14ac:dyDescent="0.35">
      <c r="A1582" s="97">
        <v>43868</v>
      </c>
      <c r="B1582" s="10">
        <v>0.58333333333333404</v>
      </c>
      <c r="C1582" s="18" t="s">
        <v>24</v>
      </c>
      <c r="D1582" s="51">
        <v>1000</v>
      </c>
      <c r="E1582" s="52">
        <v>31125.664762655109</v>
      </c>
      <c r="F1582" s="53">
        <v>1000</v>
      </c>
      <c r="G1582" s="101">
        <v>31125.664762655109</v>
      </c>
      <c r="H1582" s="17">
        <v>1.1939314576490598</v>
      </c>
      <c r="I1582" s="111">
        <v>0.99924863471762015</v>
      </c>
      <c r="J1582" s="112" t="str">
        <f t="shared" si="243"/>
        <v>No</v>
      </c>
      <c r="K1582" s="146" t="b">
        <f>OR(($D$1589-$F$1589)&gt;0,($D$1591-$F$1591)&gt;0)</f>
        <v>0</v>
      </c>
      <c r="L1582" s="107">
        <f>IF(H1582&lt;I1582,D1582-F1582,0)</f>
        <v>0</v>
      </c>
      <c r="M1582" s="27">
        <f t="shared" si="244"/>
        <v>0</v>
      </c>
      <c r="N1582" s="27">
        <v>31.125664762655109</v>
      </c>
      <c r="O1582" s="27">
        <f t="shared" si="245"/>
        <v>0</v>
      </c>
      <c r="P1582" s="14"/>
      <c r="Q1582" s="14"/>
      <c r="R1582" s="54"/>
      <c r="S1582" s="2"/>
      <c r="T1582" s="2"/>
    </row>
    <row r="1583" spans="1:20" x14ac:dyDescent="0.35">
      <c r="A1583" s="97">
        <v>43868</v>
      </c>
      <c r="B1583" s="10">
        <v>0.58333333333333404</v>
      </c>
      <c r="C1583" s="18" t="s">
        <v>23</v>
      </c>
      <c r="D1583" s="51">
        <v>594.99999999996487</v>
      </c>
      <c r="E1583" s="52">
        <v>30866.284222964496</v>
      </c>
      <c r="F1583" s="53">
        <v>594.99999999996487</v>
      </c>
      <c r="G1583" s="101">
        <v>30866.284222964496</v>
      </c>
      <c r="H1583" s="17">
        <v>1.1939314576490598</v>
      </c>
      <c r="I1583" s="111">
        <v>0.99924863471762015</v>
      </c>
      <c r="J1583" s="112" t="str">
        <f t="shared" si="243"/>
        <v>No</v>
      </c>
      <c r="K1583" s="146" t="b">
        <f t="shared" ref="K1583:K1591" si="250">OR(($D$1589-$F$1589)&gt;0,($D$1591-$F$1591)&gt;0)</f>
        <v>0</v>
      </c>
      <c r="L1583" s="107">
        <f>IF(H1583&lt;I1583,D1583-F1583,0)</f>
        <v>0</v>
      </c>
      <c r="M1583" s="27">
        <f t="shared" si="244"/>
        <v>0</v>
      </c>
      <c r="N1583" s="27">
        <v>51.876107937758519</v>
      </c>
      <c r="O1583" s="27">
        <f t="shared" si="245"/>
        <v>0</v>
      </c>
      <c r="P1583" s="14"/>
      <c r="Q1583" s="14"/>
      <c r="R1583" s="54"/>
      <c r="S1583" s="2"/>
      <c r="T1583" s="2"/>
    </row>
    <row r="1584" spans="1:20" x14ac:dyDescent="0.35">
      <c r="A1584" s="97">
        <v>43868</v>
      </c>
      <c r="B1584" s="10">
        <v>0.58333333333333404</v>
      </c>
      <c r="C1584" s="18" t="s">
        <v>22</v>
      </c>
      <c r="D1584" s="51">
        <v>680</v>
      </c>
      <c r="E1584" s="52">
        <v>35275.753397675791</v>
      </c>
      <c r="F1584" s="53">
        <v>680</v>
      </c>
      <c r="G1584" s="101">
        <v>35275.753397675791</v>
      </c>
      <c r="H1584" s="17">
        <v>1.1939314576490598</v>
      </c>
      <c r="I1584" s="111">
        <v>0.99924863471762015</v>
      </c>
      <c r="J1584" s="112" t="str">
        <f t="shared" si="243"/>
        <v>No</v>
      </c>
      <c r="K1584" s="146" t="b">
        <f t="shared" si="250"/>
        <v>0</v>
      </c>
      <c r="L1584" s="107">
        <f>IF(H1584&lt;I1584,D1584-F1584,0)</f>
        <v>0</v>
      </c>
      <c r="M1584" s="27">
        <f t="shared" si="244"/>
        <v>0</v>
      </c>
      <c r="N1584" s="27">
        <v>51.876107937758519</v>
      </c>
      <c r="O1584" s="27">
        <f t="shared" si="245"/>
        <v>0</v>
      </c>
      <c r="P1584" s="14"/>
      <c r="Q1584" s="14"/>
      <c r="R1584" s="54"/>
      <c r="S1584" s="2"/>
      <c r="T1584" s="2"/>
    </row>
    <row r="1585" spans="1:20" x14ac:dyDescent="0.35">
      <c r="A1585" s="97">
        <v>43868</v>
      </c>
      <c r="B1585" s="10">
        <v>0.58333333333333404</v>
      </c>
      <c r="C1585" s="18" t="s">
        <v>21</v>
      </c>
      <c r="D1585" s="51">
        <v>110.0426248937863</v>
      </c>
      <c r="E1585" s="52">
        <v>7992.0163214420618</v>
      </c>
      <c r="F1585" s="53">
        <v>110.0426248937863</v>
      </c>
      <c r="G1585" s="101">
        <v>7992.0163214420618</v>
      </c>
      <c r="H1585" s="17">
        <v>1.1939314576490598</v>
      </c>
      <c r="I1585" s="111">
        <v>0.99924863471762015</v>
      </c>
      <c r="J1585" s="112" t="str">
        <f t="shared" si="243"/>
        <v>No</v>
      </c>
      <c r="K1585" s="146" t="b">
        <f t="shared" si="250"/>
        <v>0</v>
      </c>
      <c r="L1585" s="107">
        <f>IF(H1585&lt;I1585,D1585-F1585,0)</f>
        <v>0</v>
      </c>
      <c r="M1585" s="27">
        <f t="shared" si="244"/>
        <v>0</v>
      </c>
      <c r="N1585" s="27">
        <v>72.626551112861918</v>
      </c>
      <c r="O1585" s="27">
        <f t="shared" si="245"/>
        <v>0</v>
      </c>
      <c r="P1585" s="14"/>
      <c r="Q1585" s="14"/>
      <c r="R1585" s="54"/>
      <c r="S1585" s="2"/>
      <c r="T1585" s="2"/>
    </row>
    <row r="1586" spans="1:20" x14ac:dyDescent="0.35">
      <c r="A1586" s="97">
        <v>43868</v>
      </c>
      <c r="B1586" s="10">
        <v>0.58333333333333404</v>
      </c>
      <c r="C1586" s="18" t="s">
        <v>20</v>
      </c>
      <c r="D1586" s="51">
        <v>510.00000000000006</v>
      </c>
      <c r="E1586" s="52">
        <v>37039.541067559585</v>
      </c>
      <c r="F1586" s="53">
        <v>510.00000000000006</v>
      </c>
      <c r="G1586" s="101">
        <v>37039.541067559585</v>
      </c>
      <c r="H1586" s="17">
        <v>1.1939314576490598</v>
      </c>
      <c r="I1586" s="111">
        <v>0.99924863471762015</v>
      </c>
      <c r="J1586" s="112" t="str">
        <f t="shared" si="243"/>
        <v>No</v>
      </c>
      <c r="K1586" s="146" t="b">
        <f t="shared" si="250"/>
        <v>0</v>
      </c>
      <c r="L1586" s="107">
        <f>IF(H1586&lt;I1586,D1586-F1586,0)</f>
        <v>0</v>
      </c>
      <c r="M1586" s="27">
        <f t="shared" si="244"/>
        <v>0</v>
      </c>
      <c r="N1586" s="27">
        <v>72.626551112861918</v>
      </c>
      <c r="O1586" s="27">
        <f t="shared" si="245"/>
        <v>0</v>
      </c>
      <c r="P1586" s="14"/>
      <c r="Q1586" s="14"/>
      <c r="R1586" s="54"/>
      <c r="S1586" s="2"/>
      <c r="T1586" s="2"/>
    </row>
    <row r="1587" spans="1:20" x14ac:dyDescent="0.35">
      <c r="A1587" s="97">
        <v>43868</v>
      </c>
      <c r="B1587" s="10">
        <v>0.58333333333333404</v>
      </c>
      <c r="C1587" s="18" t="s">
        <v>19</v>
      </c>
      <c r="D1587" s="51">
        <v>680</v>
      </c>
      <c r="E1587" s="52">
        <v>21165.452038605476</v>
      </c>
      <c r="F1587" s="53">
        <v>680</v>
      </c>
      <c r="G1587" s="101">
        <v>21165.452038605476</v>
      </c>
      <c r="H1587" s="17">
        <v>1.1939314576490598</v>
      </c>
      <c r="I1587" s="111">
        <v>0.99924863471762015</v>
      </c>
      <c r="J1587" s="112" t="str">
        <f t="shared" si="243"/>
        <v>No</v>
      </c>
      <c r="K1587" s="146" t="b">
        <f t="shared" si="250"/>
        <v>0</v>
      </c>
      <c r="L1587" s="107">
        <f>IF(H1587&lt;I1587,D1587-F1587,0)</f>
        <v>0</v>
      </c>
      <c r="M1587" s="27">
        <f t="shared" si="244"/>
        <v>0</v>
      </c>
      <c r="N1587" s="27">
        <v>31.125664762655109</v>
      </c>
      <c r="O1587" s="27">
        <f t="shared" si="245"/>
        <v>0</v>
      </c>
      <c r="P1587" s="14"/>
      <c r="Q1587" s="14"/>
      <c r="R1587" s="54"/>
      <c r="S1587" s="2"/>
      <c r="T1587" s="2"/>
    </row>
    <row r="1588" spans="1:20" x14ac:dyDescent="0.35">
      <c r="A1588" s="97">
        <v>43868</v>
      </c>
      <c r="B1588" s="10">
        <v>0.58333333333333404</v>
      </c>
      <c r="C1588" s="18" t="s">
        <v>18</v>
      </c>
      <c r="D1588" s="51">
        <v>491.82410775175765</v>
      </c>
      <c r="E1588" s="52">
        <v>35719.488700170732</v>
      </c>
      <c r="F1588" s="53">
        <v>491.82410775175765</v>
      </c>
      <c r="G1588" s="101">
        <v>35719.488700170732</v>
      </c>
      <c r="H1588" s="17">
        <v>1.1939314576490598</v>
      </c>
      <c r="I1588" s="111">
        <v>0.99924863471762015</v>
      </c>
      <c r="J1588" s="112" t="str">
        <f t="shared" si="243"/>
        <v>No</v>
      </c>
      <c r="K1588" s="146" t="b">
        <f t="shared" si="250"/>
        <v>0</v>
      </c>
      <c r="L1588" s="107">
        <f>IF(H1588&lt;I1588,D1588-F1588,0)</f>
        <v>0</v>
      </c>
      <c r="M1588" s="27">
        <f t="shared" si="244"/>
        <v>0</v>
      </c>
      <c r="N1588" s="27">
        <v>72.626551112861918</v>
      </c>
      <c r="O1588" s="27">
        <f t="shared" si="245"/>
        <v>0</v>
      </c>
      <c r="P1588" s="14"/>
      <c r="Q1588" s="14"/>
      <c r="R1588" s="54"/>
      <c r="S1588" s="2"/>
      <c r="T1588" s="2"/>
    </row>
    <row r="1589" spans="1:20" x14ac:dyDescent="0.35">
      <c r="A1589" s="97">
        <v>43868</v>
      </c>
      <c r="B1589" s="10">
        <v>0.58333333333333404</v>
      </c>
      <c r="C1589" s="18" t="s">
        <v>17</v>
      </c>
      <c r="D1589" s="51">
        <v>363.60162353515625</v>
      </c>
      <c r="E1589" s="52">
        <v>0</v>
      </c>
      <c r="F1589" s="53">
        <v>363.60162353515625</v>
      </c>
      <c r="G1589" s="101">
        <v>0</v>
      </c>
      <c r="H1589" s="17">
        <v>1.1939314576490598</v>
      </c>
      <c r="I1589" s="111">
        <v>0.99924863471762015</v>
      </c>
      <c r="J1589" s="112" t="str">
        <f t="shared" si="243"/>
        <v>No</v>
      </c>
      <c r="K1589" s="146" t="b">
        <f t="shared" si="250"/>
        <v>0</v>
      </c>
      <c r="L1589" s="107">
        <f>IF(H1589&lt;I1589,D1589-F1589,0)</f>
        <v>0</v>
      </c>
      <c r="M1589" s="27">
        <f t="shared" si="244"/>
        <v>0</v>
      </c>
      <c r="N1589" s="27">
        <v>0</v>
      </c>
      <c r="O1589" s="27">
        <f t="shared" si="245"/>
        <v>0</v>
      </c>
      <c r="P1589" s="14"/>
      <c r="Q1589" s="14"/>
      <c r="R1589" s="54"/>
      <c r="S1589" s="2"/>
      <c r="T1589" s="2"/>
    </row>
    <row r="1590" spans="1:20" x14ac:dyDescent="0.35">
      <c r="A1590" s="97">
        <v>43868</v>
      </c>
      <c r="B1590" s="10">
        <v>0.58333333333333404</v>
      </c>
      <c r="C1590" s="18" t="s">
        <v>16</v>
      </c>
      <c r="D1590" s="51">
        <v>850</v>
      </c>
      <c r="E1590" s="52">
        <v>26456.815048256842</v>
      </c>
      <c r="F1590" s="53">
        <v>850</v>
      </c>
      <c r="G1590" s="101">
        <v>26456.815048256842</v>
      </c>
      <c r="H1590" s="17">
        <v>1.1939314576490598</v>
      </c>
      <c r="I1590" s="111">
        <v>0.99924863471762015</v>
      </c>
      <c r="J1590" s="112" t="str">
        <f t="shared" si="243"/>
        <v>No</v>
      </c>
      <c r="K1590" s="146" t="b">
        <f t="shared" si="250"/>
        <v>0</v>
      </c>
      <c r="L1590" s="107">
        <f>IF(H1590&lt;I1590,D1590-F1590,0)</f>
        <v>0</v>
      </c>
      <c r="M1590" s="27">
        <f t="shared" si="244"/>
        <v>0</v>
      </c>
      <c r="N1590" s="27">
        <v>31.125664762655109</v>
      </c>
      <c r="O1590" s="27">
        <f t="shared" si="245"/>
        <v>0</v>
      </c>
      <c r="P1590" s="14"/>
      <c r="Q1590" s="14"/>
      <c r="R1590" s="54"/>
      <c r="S1590" s="2"/>
      <c r="T1590" s="2"/>
    </row>
    <row r="1591" spans="1:20" x14ac:dyDescent="0.35">
      <c r="A1591" s="97">
        <v>43868</v>
      </c>
      <c r="B1591" s="10">
        <v>0.58333333333333404</v>
      </c>
      <c r="C1591" s="18" t="s">
        <v>15</v>
      </c>
      <c r="D1591" s="51">
        <v>519.430908203125</v>
      </c>
      <c r="E1591" s="52">
        <v>0</v>
      </c>
      <c r="F1591" s="53">
        <v>519.430908203125</v>
      </c>
      <c r="G1591" s="101">
        <v>0</v>
      </c>
      <c r="H1591" s="17">
        <v>1.1939314576490598</v>
      </c>
      <c r="I1591" s="111">
        <v>0.99924863471762015</v>
      </c>
      <c r="J1591" s="112" t="str">
        <f t="shared" si="243"/>
        <v>No</v>
      </c>
      <c r="K1591" s="146" t="b">
        <f t="shared" si="250"/>
        <v>0</v>
      </c>
      <c r="L1591" s="107">
        <f>IF(H1591&lt;I1591,D1591-F1591,0)</f>
        <v>0</v>
      </c>
      <c r="M1591" s="27">
        <f t="shared" si="244"/>
        <v>0</v>
      </c>
      <c r="N1591" s="27">
        <v>0</v>
      </c>
      <c r="O1591" s="27">
        <f t="shared" si="245"/>
        <v>0</v>
      </c>
      <c r="P1591" s="14"/>
      <c r="Q1591" s="14"/>
      <c r="R1591" s="54"/>
      <c r="S1591" s="2"/>
      <c r="T1591" s="2"/>
    </row>
    <row r="1592" spans="1:20" x14ac:dyDescent="0.35">
      <c r="A1592" s="97">
        <v>43868</v>
      </c>
      <c r="B1592" s="10">
        <v>0.625</v>
      </c>
      <c r="C1592" s="18" t="s">
        <v>24</v>
      </c>
      <c r="D1592" s="51">
        <v>1000</v>
      </c>
      <c r="E1592" s="52">
        <v>31044.415993697065</v>
      </c>
      <c r="F1592" s="53">
        <v>1000</v>
      </c>
      <c r="G1592" s="101">
        <v>31044.415993697065</v>
      </c>
      <c r="H1592" s="17">
        <v>1.0563740873248353</v>
      </c>
      <c r="I1592" s="111">
        <v>1.0088982797321071</v>
      </c>
      <c r="J1592" s="112" t="str">
        <f t="shared" si="243"/>
        <v>No</v>
      </c>
      <c r="K1592" s="146" t="b">
        <f>OR(($D$1599-$F$1599)&gt;0,($D$1601-$F$1601)&gt;0)</f>
        <v>0</v>
      </c>
      <c r="L1592" s="107">
        <f>IF(H1592&lt;I1592,D1592-F1592,0)</f>
        <v>0</v>
      </c>
      <c r="M1592" s="27">
        <f t="shared" si="244"/>
        <v>0</v>
      </c>
      <c r="N1592" s="27">
        <v>31.044415993697065</v>
      </c>
      <c r="O1592" s="27">
        <f t="shared" si="245"/>
        <v>0</v>
      </c>
      <c r="P1592" s="14"/>
      <c r="Q1592" s="14"/>
      <c r="R1592" s="54"/>
      <c r="S1592" s="2"/>
      <c r="T1592" s="2"/>
    </row>
    <row r="1593" spans="1:20" x14ac:dyDescent="0.35">
      <c r="A1593" s="97">
        <v>43868</v>
      </c>
      <c r="B1593" s="10">
        <v>0.625</v>
      </c>
      <c r="C1593" s="18" t="s">
        <v>23</v>
      </c>
      <c r="D1593" s="51">
        <v>594.99999999997044</v>
      </c>
      <c r="E1593" s="52">
        <v>30785.712527081392</v>
      </c>
      <c r="F1593" s="53">
        <v>594.99999999997044</v>
      </c>
      <c r="G1593" s="101">
        <v>30785.712527081392</v>
      </c>
      <c r="H1593" s="17">
        <v>1.0563740873248353</v>
      </c>
      <c r="I1593" s="111">
        <v>1.0088982797321071</v>
      </c>
      <c r="J1593" s="112" t="str">
        <f t="shared" si="243"/>
        <v>No</v>
      </c>
      <c r="K1593" s="146" t="b">
        <f t="shared" ref="K1593:K1601" si="251">OR(($D$1599-$F$1599)&gt;0,($D$1601-$F$1601)&gt;0)</f>
        <v>0</v>
      </c>
      <c r="L1593" s="107">
        <f>IF(H1593&lt;I1593,D1593-F1593,0)</f>
        <v>0</v>
      </c>
      <c r="M1593" s="27">
        <f t="shared" si="244"/>
        <v>0</v>
      </c>
      <c r="N1593" s="27">
        <v>51.740693322828442</v>
      </c>
      <c r="O1593" s="27">
        <f t="shared" si="245"/>
        <v>0</v>
      </c>
      <c r="P1593" s="14"/>
      <c r="Q1593" s="14"/>
      <c r="R1593" s="54"/>
      <c r="S1593" s="2"/>
      <c r="T1593" s="2"/>
    </row>
    <row r="1594" spans="1:20" x14ac:dyDescent="0.35">
      <c r="A1594" s="97">
        <v>43868</v>
      </c>
      <c r="B1594" s="10">
        <v>0.625</v>
      </c>
      <c r="C1594" s="18" t="s">
        <v>22</v>
      </c>
      <c r="D1594" s="51">
        <v>680</v>
      </c>
      <c r="E1594" s="52">
        <v>35183.671459523342</v>
      </c>
      <c r="F1594" s="53">
        <v>680</v>
      </c>
      <c r="G1594" s="101">
        <v>35183.671459523342</v>
      </c>
      <c r="H1594" s="17">
        <v>1.0563740873248353</v>
      </c>
      <c r="I1594" s="111">
        <v>1.0088982797321071</v>
      </c>
      <c r="J1594" s="112" t="str">
        <f t="shared" si="243"/>
        <v>No</v>
      </c>
      <c r="K1594" s="146" t="b">
        <f t="shared" si="251"/>
        <v>0</v>
      </c>
      <c r="L1594" s="107">
        <f>IF(H1594&lt;I1594,D1594-F1594,0)</f>
        <v>0</v>
      </c>
      <c r="M1594" s="27">
        <f t="shared" si="244"/>
        <v>0</v>
      </c>
      <c r="N1594" s="27">
        <v>51.740693322828442</v>
      </c>
      <c r="O1594" s="27">
        <f t="shared" si="245"/>
        <v>0</v>
      </c>
      <c r="P1594" s="14"/>
      <c r="Q1594" s="14"/>
      <c r="R1594" s="54"/>
      <c r="S1594" s="2"/>
      <c r="T1594" s="2"/>
    </row>
    <row r="1595" spans="1:20" x14ac:dyDescent="0.35">
      <c r="A1595" s="97">
        <v>43868</v>
      </c>
      <c r="B1595" s="10">
        <v>0.625</v>
      </c>
      <c r="C1595" s="18" t="s">
        <v>21</v>
      </c>
      <c r="D1595" s="51">
        <v>65.750629183702699</v>
      </c>
      <c r="E1595" s="52">
        <v>4762.7763965277645</v>
      </c>
      <c r="F1595" s="53">
        <v>65.750629183702699</v>
      </c>
      <c r="G1595" s="101">
        <v>4762.7763965277645</v>
      </c>
      <c r="H1595" s="17">
        <v>1.0563740873248353</v>
      </c>
      <c r="I1595" s="111">
        <v>1.0088982797321071</v>
      </c>
      <c r="J1595" s="112" t="str">
        <f t="shared" si="243"/>
        <v>No</v>
      </c>
      <c r="K1595" s="146" t="b">
        <f t="shared" si="251"/>
        <v>0</v>
      </c>
      <c r="L1595" s="107">
        <f>IF(H1595&lt;I1595,D1595-F1595,0)</f>
        <v>0</v>
      </c>
      <c r="M1595" s="27">
        <f t="shared" si="244"/>
        <v>0</v>
      </c>
      <c r="N1595" s="27">
        <v>72.436970651959811</v>
      </c>
      <c r="O1595" s="27">
        <f t="shared" si="245"/>
        <v>0</v>
      </c>
      <c r="P1595" s="14"/>
      <c r="Q1595" s="14"/>
      <c r="R1595" s="54"/>
      <c r="S1595" s="2"/>
      <c r="T1595" s="2"/>
    </row>
    <row r="1596" spans="1:20" x14ac:dyDescent="0.35">
      <c r="A1596" s="97">
        <v>43868</v>
      </c>
      <c r="B1596" s="10">
        <v>0.625</v>
      </c>
      <c r="C1596" s="18" t="s">
        <v>20</v>
      </c>
      <c r="D1596" s="51">
        <v>510.00000000000006</v>
      </c>
      <c r="E1596" s="52">
        <v>36942.855032499509</v>
      </c>
      <c r="F1596" s="53">
        <v>510.00000000000006</v>
      </c>
      <c r="G1596" s="101">
        <v>36942.855032499509</v>
      </c>
      <c r="H1596" s="17">
        <v>1.0563740873248353</v>
      </c>
      <c r="I1596" s="111">
        <v>1.0088982797321071</v>
      </c>
      <c r="J1596" s="112" t="str">
        <f t="shared" si="243"/>
        <v>No</v>
      </c>
      <c r="K1596" s="146" t="b">
        <f t="shared" si="251"/>
        <v>0</v>
      </c>
      <c r="L1596" s="107">
        <f>IF(H1596&lt;I1596,D1596-F1596,0)</f>
        <v>0</v>
      </c>
      <c r="M1596" s="27">
        <f t="shared" si="244"/>
        <v>0</v>
      </c>
      <c r="N1596" s="27">
        <v>72.436970651959811</v>
      </c>
      <c r="O1596" s="27">
        <f t="shared" si="245"/>
        <v>0</v>
      </c>
      <c r="P1596" s="14"/>
      <c r="Q1596" s="14"/>
      <c r="R1596" s="54"/>
      <c r="S1596" s="2"/>
      <c r="T1596" s="2"/>
    </row>
    <row r="1597" spans="1:20" x14ac:dyDescent="0.35">
      <c r="A1597" s="97">
        <v>43868</v>
      </c>
      <c r="B1597" s="10">
        <v>0.625</v>
      </c>
      <c r="C1597" s="18" t="s">
        <v>19</v>
      </c>
      <c r="D1597" s="51">
        <v>680</v>
      </c>
      <c r="E1597" s="52">
        <v>21110.202875714003</v>
      </c>
      <c r="F1597" s="53">
        <v>680</v>
      </c>
      <c r="G1597" s="101">
        <v>21110.202875714003</v>
      </c>
      <c r="H1597" s="17">
        <v>1.0563740873248353</v>
      </c>
      <c r="I1597" s="111">
        <v>1.0088982797321071</v>
      </c>
      <c r="J1597" s="112" t="str">
        <f t="shared" si="243"/>
        <v>No</v>
      </c>
      <c r="K1597" s="146" t="b">
        <f t="shared" si="251"/>
        <v>0</v>
      </c>
      <c r="L1597" s="107">
        <f>IF(H1597&lt;I1597,D1597-F1597,0)</f>
        <v>0</v>
      </c>
      <c r="M1597" s="27">
        <f t="shared" si="244"/>
        <v>0</v>
      </c>
      <c r="N1597" s="27">
        <v>31.044415993697065</v>
      </c>
      <c r="O1597" s="27">
        <f t="shared" si="245"/>
        <v>0</v>
      </c>
      <c r="P1597" s="14"/>
      <c r="Q1597" s="14"/>
      <c r="R1597" s="54"/>
      <c r="S1597" s="2"/>
      <c r="T1597" s="2"/>
    </row>
    <row r="1598" spans="1:20" x14ac:dyDescent="0.35">
      <c r="A1598" s="97">
        <v>43868</v>
      </c>
      <c r="B1598" s="10">
        <v>0.625</v>
      </c>
      <c r="C1598" s="18" t="s">
        <v>18</v>
      </c>
      <c r="D1598" s="51">
        <v>486.82883482567644</v>
      </c>
      <c r="E1598" s="52">
        <v>35264.406020795315</v>
      </c>
      <c r="F1598" s="53">
        <v>486.82883482567644</v>
      </c>
      <c r="G1598" s="101">
        <v>35264.406020795315</v>
      </c>
      <c r="H1598" s="17">
        <v>1.0563740873248353</v>
      </c>
      <c r="I1598" s="111">
        <v>1.0088982797321071</v>
      </c>
      <c r="J1598" s="112" t="str">
        <f t="shared" si="243"/>
        <v>No</v>
      </c>
      <c r="K1598" s="146" t="b">
        <f t="shared" si="251"/>
        <v>0</v>
      </c>
      <c r="L1598" s="107">
        <f>IF(H1598&lt;I1598,D1598-F1598,0)</f>
        <v>0</v>
      </c>
      <c r="M1598" s="27">
        <f t="shared" si="244"/>
        <v>0</v>
      </c>
      <c r="N1598" s="27">
        <v>72.436970651959811</v>
      </c>
      <c r="O1598" s="27">
        <f t="shared" si="245"/>
        <v>0</v>
      </c>
      <c r="P1598" s="14"/>
      <c r="Q1598" s="14"/>
      <c r="R1598" s="54"/>
      <c r="S1598" s="2"/>
      <c r="T1598" s="2"/>
    </row>
    <row r="1599" spans="1:20" x14ac:dyDescent="0.35">
      <c r="A1599" s="97">
        <v>43868</v>
      </c>
      <c r="B1599" s="10">
        <v>0.625</v>
      </c>
      <c r="C1599" s="18" t="s">
        <v>17</v>
      </c>
      <c r="D1599" s="51">
        <v>321.70971679687506</v>
      </c>
      <c r="E1599" s="52">
        <v>0</v>
      </c>
      <c r="F1599" s="53">
        <v>321.70971679687506</v>
      </c>
      <c r="G1599" s="101">
        <v>0</v>
      </c>
      <c r="H1599" s="17">
        <v>1.0563740873248353</v>
      </c>
      <c r="I1599" s="111">
        <v>1.0088982797321071</v>
      </c>
      <c r="J1599" s="112" t="str">
        <f t="shared" si="243"/>
        <v>No</v>
      </c>
      <c r="K1599" s="146" t="b">
        <f t="shared" si="251"/>
        <v>0</v>
      </c>
      <c r="L1599" s="107">
        <f>IF(H1599&lt;I1599,D1599-F1599,0)</f>
        <v>0</v>
      </c>
      <c r="M1599" s="27">
        <f t="shared" si="244"/>
        <v>0</v>
      </c>
      <c r="N1599" s="27">
        <v>0</v>
      </c>
      <c r="O1599" s="27">
        <f t="shared" si="245"/>
        <v>0</v>
      </c>
      <c r="P1599" s="14"/>
      <c r="Q1599" s="14"/>
      <c r="R1599" s="54"/>
      <c r="S1599" s="2"/>
      <c r="T1599" s="2"/>
    </row>
    <row r="1600" spans="1:20" x14ac:dyDescent="0.35">
      <c r="A1600" s="97">
        <v>43868</v>
      </c>
      <c r="B1600" s="10">
        <v>0.625</v>
      </c>
      <c r="C1600" s="18" t="s">
        <v>16</v>
      </c>
      <c r="D1600" s="51">
        <v>850</v>
      </c>
      <c r="E1600" s="52">
        <v>26387.753594642505</v>
      </c>
      <c r="F1600" s="53">
        <v>850</v>
      </c>
      <c r="G1600" s="101">
        <v>26387.753594642505</v>
      </c>
      <c r="H1600" s="17">
        <v>1.0563740873248353</v>
      </c>
      <c r="I1600" s="111">
        <v>1.0088982797321071</v>
      </c>
      <c r="J1600" s="112" t="str">
        <f t="shared" si="243"/>
        <v>No</v>
      </c>
      <c r="K1600" s="146" t="b">
        <f t="shared" si="251"/>
        <v>0</v>
      </c>
      <c r="L1600" s="107">
        <f>IF(H1600&lt;I1600,D1600-F1600,0)</f>
        <v>0</v>
      </c>
      <c r="M1600" s="27">
        <f t="shared" si="244"/>
        <v>0</v>
      </c>
      <c r="N1600" s="27">
        <v>31.044415993697065</v>
      </c>
      <c r="O1600" s="27">
        <f t="shared" si="245"/>
        <v>0</v>
      </c>
      <c r="P1600" s="14"/>
      <c r="Q1600" s="14"/>
      <c r="R1600" s="54"/>
      <c r="S1600" s="2"/>
      <c r="T1600" s="2"/>
    </row>
    <row r="1601" spans="1:20" x14ac:dyDescent="0.35">
      <c r="A1601" s="97">
        <v>43868</v>
      </c>
      <c r="B1601" s="10">
        <v>0.625</v>
      </c>
      <c r="C1601" s="18" t="s">
        <v>15</v>
      </c>
      <c r="D1601" s="51">
        <v>459.58529663085938</v>
      </c>
      <c r="E1601" s="52">
        <v>0</v>
      </c>
      <c r="F1601" s="53">
        <v>459.58529663085938</v>
      </c>
      <c r="G1601" s="101">
        <v>0</v>
      </c>
      <c r="H1601" s="17">
        <v>1.0563740873248353</v>
      </c>
      <c r="I1601" s="111">
        <v>1.0088982797321071</v>
      </c>
      <c r="J1601" s="112" t="str">
        <f t="shared" si="243"/>
        <v>No</v>
      </c>
      <c r="K1601" s="146" t="b">
        <f t="shared" si="251"/>
        <v>0</v>
      </c>
      <c r="L1601" s="107">
        <f>IF(H1601&lt;I1601,D1601-F1601,0)</f>
        <v>0</v>
      </c>
      <c r="M1601" s="27">
        <f t="shared" si="244"/>
        <v>0</v>
      </c>
      <c r="N1601" s="27">
        <v>0</v>
      </c>
      <c r="O1601" s="27">
        <f t="shared" si="245"/>
        <v>0</v>
      </c>
      <c r="P1601" s="14"/>
      <c r="Q1601" s="14"/>
      <c r="R1601" s="54"/>
      <c r="S1601" s="2"/>
      <c r="T1601" s="2"/>
    </row>
    <row r="1602" spans="1:20" x14ac:dyDescent="0.35">
      <c r="A1602" s="97">
        <v>43868</v>
      </c>
      <c r="B1602" s="10">
        <v>0.66666666666666696</v>
      </c>
      <c r="C1602" s="18" t="s">
        <v>24</v>
      </c>
      <c r="D1602" s="51">
        <v>1000</v>
      </c>
      <c r="E1602" s="52">
        <v>31221.686035060076</v>
      </c>
      <c r="F1602" s="53">
        <v>1000</v>
      </c>
      <c r="G1602" s="101">
        <v>31221.686035060076</v>
      </c>
      <c r="H1602" s="17">
        <v>1.0450860456759161</v>
      </c>
      <c r="I1602" s="111">
        <v>1.0945523586954125</v>
      </c>
      <c r="J1602" s="112" t="str">
        <f t="shared" ref="J1602:J1665" si="252">IF(H1602&lt;I1602,"Sí","No")</f>
        <v>Sí</v>
      </c>
      <c r="K1602" s="146" t="b">
        <f>OR(($D$1609-$F$1609)&gt;0,($D$1611-$F$1611)&gt;0)</f>
        <v>0</v>
      </c>
      <c r="L1602" s="107">
        <f>IF(H1602&lt;I1602,D1602-F1602,0)</f>
        <v>0</v>
      </c>
      <c r="M1602" s="27">
        <f t="shared" ref="M1602:M1665" si="253">ABS(L1602*6.82)</f>
        <v>0</v>
      </c>
      <c r="N1602" s="27">
        <v>31.221686035060078</v>
      </c>
      <c r="O1602" s="27">
        <f t="shared" ref="O1602:O1665" si="254">IF(L1602&gt;0, L1602*N1602*1.5, L1602*N1602)</f>
        <v>0</v>
      </c>
      <c r="P1602" s="14"/>
      <c r="Q1602" s="14"/>
      <c r="R1602" s="54"/>
      <c r="S1602" s="2"/>
      <c r="T1602" s="2"/>
    </row>
    <row r="1603" spans="1:20" x14ac:dyDescent="0.35">
      <c r="A1603" s="97">
        <v>43868</v>
      </c>
      <c r="B1603" s="10">
        <v>0.66666666666666696</v>
      </c>
      <c r="C1603" s="18" t="s">
        <v>23</v>
      </c>
      <c r="D1603" s="51">
        <v>594.99999999995589</v>
      </c>
      <c r="E1603" s="52">
        <v>30961.505318098942</v>
      </c>
      <c r="F1603" s="53">
        <v>594.99999999995589</v>
      </c>
      <c r="G1603" s="101">
        <v>30961.505318098942</v>
      </c>
      <c r="H1603" s="17">
        <v>1.0450860456759161</v>
      </c>
      <c r="I1603" s="111">
        <v>1.0945523586954125</v>
      </c>
      <c r="J1603" s="112" t="str">
        <f t="shared" si="252"/>
        <v>Sí</v>
      </c>
      <c r="K1603" s="146" t="b">
        <f t="shared" ref="K1603:K1611" si="255">OR(($D$1609-$F$1609)&gt;0,($D$1611-$F$1611)&gt;0)</f>
        <v>0</v>
      </c>
      <c r="L1603" s="107">
        <f>IF(H1603&lt;I1603,D1603-F1603,0)</f>
        <v>0</v>
      </c>
      <c r="M1603" s="27">
        <f t="shared" si="253"/>
        <v>0</v>
      </c>
      <c r="N1603" s="27">
        <v>52.036143391766785</v>
      </c>
      <c r="O1603" s="27">
        <f t="shared" si="254"/>
        <v>0</v>
      </c>
      <c r="P1603" s="14"/>
      <c r="Q1603" s="14"/>
      <c r="R1603" s="54"/>
      <c r="S1603" s="2"/>
      <c r="T1603" s="2"/>
    </row>
    <row r="1604" spans="1:20" x14ac:dyDescent="0.35">
      <c r="A1604" s="97">
        <v>43868</v>
      </c>
      <c r="B1604" s="10">
        <v>0.66666666666666696</v>
      </c>
      <c r="C1604" s="18" t="s">
        <v>22</v>
      </c>
      <c r="D1604" s="51">
        <v>680</v>
      </c>
      <c r="E1604" s="52">
        <v>35384.577506401416</v>
      </c>
      <c r="F1604" s="53">
        <v>680</v>
      </c>
      <c r="G1604" s="101">
        <v>35384.577506401416</v>
      </c>
      <c r="H1604" s="17">
        <v>1.0450860456759161</v>
      </c>
      <c r="I1604" s="111">
        <v>1.0945523586954125</v>
      </c>
      <c r="J1604" s="112" t="str">
        <f t="shared" si="252"/>
        <v>Sí</v>
      </c>
      <c r="K1604" s="146" t="b">
        <f t="shared" si="255"/>
        <v>0</v>
      </c>
      <c r="L1604" s="107">
        <f>IF(H1604&lt;I1604,D1604-F1604,0)</f>
        <v>0</v>
      </c>
      <c r="M1604" s="27">
        <f t="shared" si="253"/>
        <v>0</v>
      </c>
      <c r="N1604" s="27">
        <v>52.036143391766785</v>
      </c>
      <c r="O1604" s="27">
        <f t="shared" si="254"/>
        <v>0</v>
      </c>
      <c r="P1604" s="14"/>
      <c r="Q1604" s="14"/>
      <c r="R1604" s="54"/>
      <c r="S1604" s="2"/>
      <c r="T1604" s="2"/>
    </row>
    <row r="1605" spans="1:20" x14ac:dyDescent="0.35">
      <c r="A1605" s="97">
        <v>43868</v>
      </c>
      <c r="B1605" s="10">
        <v>0.66666666666666696</v>
      </c>
      <c r="C1605" s="18" t="s">
        <v>21</v>
      </c>
      <c r="D1605" s="51">
        <v>14.983697748727195</v>
      </c>
      <c r="E1605" s="52">
        <v>1091.5713824283262</v>
      </c>
      <c r="F1605" s="53">
        <v>14.983697748727195</v>
      </c>
      <c r="G1605" s="101">
        <v>1091.5713824283262</v>
      </c>
      <c r="H1605" s="17">
        <v>1.0450860456759161</v>
      </c>
      <c r="I1605" s="111">
        <v>1.0945523586954125</v>
      </c>
      <c r="J1605" s="112" t="str">
        <f t="shared" si="252"/>
        <v>Sí</v>
      </c>
      <c r="K1605" s="146" t="b">
        <f t="shared" si="255"/>
        <v>0</v>
      </c>
      <c r="L1605" s="107">
        <f>IF(H1605&lt;I1605,D1605-F1605,0)</f>
        <v>0</v>
      </c>
      <c r="M1605" s="27">
        <f t="shared" si="253"/>
        <v>0</v>
      </c>
      <c r="N1605" s="27">
        <v>72.850600748473511</v>
      </c>
      <c r="O1605" s="27">
        <f t="shared" si="254"/>
        <v>0</v>
      </c>
      <c r="P1605" s="14"/>
      <c r="Q1605" s="14"/>
      <c r="R1605" s="54"/>
      <c r="S1605" s="2"/>
      <c r="T1605" s="2"/>
    </row>
    <row r="1606" spans="1:20" x14ac:dyDescent="0.35">
      <c r="A1606" s="97">
        <v>43868</v>
      </c>
      <c r="B1606" s="10">
        <v>0.66666666666666696</v>
      </c>
      <c r="C1606" s="18" t="s">
        <v>20</v>
      </c>
      <c r="D1606" s="51">
        <v>510.00000000000006</v>
      </c>
      <c r="E1606" s="52">
        <v>37153.806381721493</v>
      </c>
      <c r="F1606" s="53">
        <v>510.00000000000006</v>
      </c>
      <c r="G1606" s="101">
        <v>37153.806381721493</v>
      </c>
      <c r="H1606" s="17">
        <v>1.0450860456759161</v>
      </c>
      <c r="I1606" s="111">
        <v>1.0945523586954125</v>
      </c>
      <c r="J1606" s="112" t="str">
        <f t="shared" si="252"/>
        <v>Sí</v>
      </c>
      <c r="K1606" s="146" t="b">
        <f t="shared" si="255"/>
        <v>0</v>
      </c>
      <c r="L1606" s="107">
        <f>IF(H1606&lt;I1606,D1606-F1606,0)</f>
        <v>0</v>
      </c>
      <c r="M1606" s="27">
        <f t="shared" si="253"/>
        <v>0</v>
      </c>
      <c r="N1606" s="27">
        <v>72.850600748473511</v>
      </c>
      <c r="O1606" s="27">
        <f t="shared" si="254"/>
        <v>0</v>
      </c>
      <c r="P1606" s="14"/>
      <c r="Q1606" s="14"/>
      <c r="R1606" s="54"/>
      <c r="S1606" s="2"/>
      <c r="T1606" s="2"/>
    </row>
    <row r="1607" spans="1:20" x14ac:dyDescent="0.35">
      <c r="A1607" s="97">
        <v>43868</v>
      </c>
      <c r="B1607" s="10">
        <v>0.66666666666666696</v>
      </c>
      <c r="C1607" s="18" t="s">
        <v>19</v>
      </c>
      <c r="D1607" s="51">
        <v>680</v>
      </c>
      <c r="E1607" s="52">
        <v>21230.746503840852</v>
      </c>
      <c r="F1607" s="53">
        <v>680</v>
      </c>
      <c r="G1607" s="101">
        <v>21230.746503840852</v>
      </c>
      <c r="H1607" s="17">
        <v>1.0450860456759161</v>
      </c>
      <c r="I1607" s="111">
        <v>1.0945523586954125</v>
      </c>
      <c r="J1607" s="112" t="str">
        <f t="shared" si="252"/>
        <v>Sí</v>
      </c>
      <c r="K1607" s="146" t="b">
        <f t="shared" si="255"/>
        <v>0</v>
      </c>
      <c r="L1607" s="107">
        <f>IF(H1607&lt;I1607,D1607-F1607,0)</f>
        <v>0</v>
      </c>
      <c r="M1607" s="27">
        <f t="shared" si="253"/>
        <v>0</v>
      </c>
      <c r="N1607" s="27">
        <v>31.221686035060078</v>
      </c>
      <c r="O1607" s="27">
        <f t="shared" si="254"/>
        <v>0</v>
      </c>
      <c r="P1607" s="14"/>
      <c r="Q1607" s="14"/>
      <c r="R1607" s="54"/>
      <c r="S1607" s="2"/>
      <c r="T1607" s="2"/>
    </row>
    <row r="1608" spans="1:20" x14ac:dyDescent="0.35">
      <c r="A1608" s="97">
        <v>43868</v>
      </c>
      <c r="B1608" s="10">
        <v>0.66666666666666696</v>
      </c>
      <c r="C1608" s="18" t="s">
        <v>18</v>
      </c>
      <c r="D1608" s="51">
        <v>484.80664844893818</v>
      </c>
      <c r="E1608" s="52">
        <v>35318.455586359152</v>
      </c>
      <c r="F1608" s="53">
        <v>484.80664844893818</v>
      </c>
      <c r="G1608" s="101">
        <v>35318.455586359152</v>
      </c>
      <c r="H1608" s="17">
        <v>1.0450860456759161</v>
      </c>
      <c r="I1608" s="111">
        <v>1.0945523586954125</v>
      </c>
      <c r="J1608" s="112" t="str">
        <f t="shared" si="252"/>
        <v>Sí</v>
      </c>
      <c r="K1608" s="146" t="b">
        <f t="shared" si="255"/>
        <v>0</v>
      </c>
      <c r="L1608" s="107">
        <f>IF(H1608&lt;I1608,D1608-F1608,0)</f>
        <v>0</v>
      </c>
      <c r="M1608" s="27">
        <f t="shared" si="253"/>
        <v>0</v>
      </c>
      <c r="N1608" s="27">
        <v>72.850600748473511</v>
      </c>
      <c r="O1608" s="27">
        <f t="shared" si="254"/>
        <v>0</v>
      </c>
      <c r="P1608" s="14"/>
      <c r="Q1608" s="14"/>
      <c r="R1608" s="54"/>
      <c r="S1608" s="2"/>
      <c r="T1608" s="2"/>
    </row>
    <row r="1609" spans="1:20" x14ac:dyDescent="0.35">
      <c r="A1609" s="97">
        <v>43868</v>
      </c>
      <c r="B1609" s="10">
        <v>0.66666666666666696</v>
      </c>
      <c r="C1609" s="18" t="s">
        <v>17</v>
      </c>
      <c r="D1609" s="51">
        <v>318.27203369140625</v>
      </c>
      <c r="E1609" s="52">
        <v>0</v>
      </c>
      <c r="F1609" s="53">
        <v>318.27203369140625</v>
      </c>
      <c r="G1609" s="101">
        <v>0</v>
      </c>
      <c r="H1609" s="17">
        <v>1.0450860456759161</v>
      </c>
      <c r="I1609" s="111">
        <v>1.0945523586954125</v>
      </c>
      <c r="J1609" s="112" t="str">
        <f t="shared" si="252"/>
        <v>Sí</v>
      </c>
      <c r="K1609" s="146" t="b">
        <f t="shared" si="255"/>
        <v>0</v>
      </c>
      <c r="L1609" s="107">
        <f>IF(H1609&lt;I1609,D1609-F1609,0)</f>
        <v>0</v>
      </c>
      <c r="M1609" s="27">
        <f t="shared" si="253"/>
        <v>0</v>
      </c>
      <c r="N1609" s="27">
        <v>0</v>
      </c>
      <c r="O1609" s="27">
        <f t="shared" si="254"/>
        <v>0</v>
      </c>
      <c r="P1609" s="14"/>
      <c r="Q1609" s="14"/>
      <c r="R1609" s="54"/>
      <c r="S1609" s="2"/>
      <c r="T1609" s="2"/>
    </row>
    <row r="1610" spans="1:20" x14ac:dyDescent="0.35">
      <c r="A1610" s="97">
        <v>43868</v>
      </c>
      <c r="B1610" s="10">
        <v>0.66666666666666696</v>
      </c>
      <c r="C1610" s="18" t="s">
        <v>16</v>
      </c>
      <c r="D1610" s="51">
        <v>850</v>
      </c>
      <c r="E1610" s="52">
        <v>26538.433129801066</v>
      </c>
      <c r="F1610" s="53">
        <v>850</v>
      </c>
      <c r="G1610" s="101">
        <v>26538.433129801066</v>
      </c>
      <c r="H1610" s="17">
        <v>1.0450860456759161</v>
      </c>
      <c r="I1610" s="111">
        <v>1.0945523586954125</v>
      </c>
      <c r="J1610" s="112" t="str">
        <f t="shared" si="252"/>
        <v>Sí</v>
      </c>
      <c r="K1610" s="146" t="b">
        <f t="shared" si="255"/>
        <v>0</v>
      </c>
      <c r="L1610" s="107">
        <f>IF(H1610&lt;I1610,D1610-F1610,0)</f>
        <v>0</v>
      </c>
      <c r="M1610" s="27">
        <f t="shared" si="253"/>
        <v>0</v>
      </c>
      <c r="N1610" s="27">
        <v>31.221686035060078</v>
      </c>
      <c r="O1610" s="27">
        <f t="shared" si="254"/>
        <v>0</v>
      </c>
      <c r="P1610" s="14"/>
      <c r="Q1610" s="14"/>
      <c r="R1610" s="54"/>
      <c r="S1610" s="2"/>
      <c r="T1610" s="2"/>
    </row>
    <row r="1611" spans="1:20" x14ac:dyDescent="0.35">
      <c r="A1611" s="97">
        <v>43868</v>
      </c>
      <c r="B1611" s="10">
        <v>0.66666666666666696</v>
      </c>
      <c r="C1611" s="18" t="s">
        <v>15</v>
      </c>
      <c r="D1611" s="51">
        <v>454.67434692382813</v>
      </c>
      <c r="E1611" s="52">
        <v>0</v>
      </c>
      <c r="F1611" s="53">
        <v>454.67434692382813</v>
      </c>
      <c r="G1611" s="101">
        <v>0</v>
      </c>
      <c r="H1611" s="17">
        <v>1.0450860456759161</v>
      </c>
      <c r="I1611" s="111">
        <v>1.0945523586954125</v>
      </c>
      <c r="J1611" s="112" t="str">
        <f t="shared" si="252"/>
        <v>Sí</v>
      </c>
      <c r="K1611" s="146" t="b">
        <f t="shared" si="255"/>
        <v>0</v>
      </c>
      <c r="L1611" s="107">
        <f>IF(H1611&lt;I1611,D1611-F1611,0)</f>
        <v>0</v>
      </c>
      <c r="M1611" s="27">
        <f t="shared" si="253"/>
        <v>0</v>
      </c>
      <c r="N1611" s="27">
        <v>0</v>
      </c>
      <c r="O1611" s="27">
        <f t="shared" si="254"/>
        <v>0</v>
      </c>
      <c r="P1611" s="14"/>
      <c r="Q1611" s="14"/>
      <c r="R1611" s="54"/>
      <c r="S1611" s="2"/>
      <c r="T1611" s="2"/>
    </row>
    <row r="1612" spans="1:20" x14ac:dyDescent="0.35">
      <c r="A1612" s="97">
        <v>43868</v>
      </c>
      <c r="B1612" s="10">
        <v>0.70833333333333404</v>
      </c>
      <c r="C1612" s="18" t="s">
        <v>24</v>
      </c>
      <c r="D1612" s="51">
        <v>1000</v>
      </c>
      <c r="E1612" s="52">
        <v>31546.681110892259</v>
      </c>
      <c r="F1612" s="53">
        <v>1000</v>
      </c>
      <c r="G1612" s="101">
        <v>31546.681110892259</v>
      </c>
      <c r="H1612" s="17">
        <v>1.0255203434499287</v>
      </c>
      <c r="I1612" s="111">
        <v>0.95698776348933268</v>
      </c>
      <c r="J1612" s="112" t="str">
        <f t="shared" si="252"/>
        <v>No</v>
      </c>
      <c r="K1612" s="146" t="b">
        <f>OR(($D$1619-$F$1619)&gt;0,($D$1621-$F$1621)&gt;0)</f>
        <v>0</v>
      </c>
      <c r="L1612" s="107">
        <f>IF(H1612&lt;I1612,D1612-F1612,0)</f>
        <v>0</v>
      </c>
      <c r="M1612" s="27">
        <f t="shared" si="253"/>
        <v>0</v>
      </c>
      <c r="N1612" s="27">
        <v>31.546681110892258</v>
      </c>
      <c r="O1612" s="27">
        <f t="shared" si="254"/>
        <v>0</v>
      </c>
      <c r="P1612" s="14"/>
      <c r="Q1612" s="14"/>
      <c r="R1612" s="54"/>
      <c r="S1612" s="2"/>
      <c r="T1612" s="2"/>
    </row>
    <row r="1613" spans="1:20" x14ac:dyDescent="0.35">
      <c r="A1613" s="97">
        <v>43868</v>
      </c>
      <c r="B1613" s="10">
        <v>0.70833333333333404</v>
      </c>
      <c r="C1613" s="18" t="s">
        <v>23</v>
      </c>
      <c r="D1613" s="51">
        <v>594.99999999987733</v>
      </c>
      <c r="E1613" s="52">
        <v>31283.792101628373</v>
      </c>
      <c r="F1613" s="53">
        <v>594.99999999987733</v>
      </c>
      <c r="G1613" s="101">
        <v>31283.792101628373</v>
      </c>
      <c r="H1613" s="17">
        <v>1.0255203434499287</v>
      </c>
      <c r="I1613" s="111">
        <v>0.95698776348933268</v>
      </c>
      <c r="J1613" s="112" t="str">
        <f t="shared" si="252"/>
        <v>No</v>
      </c>
      <c r="K1613" s="146" t="b">
        <f t="shared" ref="K1613:K1621" si="256">OR(($D$1619-$F$1619)&gt;0,($D$1621-$F$1621)&gt;0)</f>
        <v>0</v>
      </c>
      <c r="L1613" s="107">
        <f>IF(H1613&lt;I1613,D1613-F1613,0)</f>
        <v>0</v>
      </c>
      <c r="M1613" s="27">
        <f t="shared" si="253"/>
        <v>0</v>
      </c>
      <c r="N1613" s="27">
        <v>52.577801851487095</v>
      </c>
      <c r="O1613" s="27">
        <f t="shared" si="254"/>
        <v>0</v>
      </c>
      <c r="P1613" s="14"/>
      <c r="Q1613" s="14"/>
      <c r="R1613" s="54"/>
      <c r="S1613" s="2"/>
      <c r="T1613" s="2"/>
    </row>
    <row r="1614" spans="1:20" x14ac:dyDescent="0.35">
      <c r="A1614" s="97">
        <v>43868</v>
      </c>
      <c r="B1614" s="10">
        <v>0.70833333333333404</v>
      </c>
      <c r="C1614" s="18" t="s">
        <v>22</v>
      </c>
      <c r="D1614" s="51">
        <v>680</v>
      </c>
      <c r="E1614" s="52">
        <v>35752.905259011226</v>
      </c>
      <c r="F1614" s="53">
        <v>680</v>
      </c>
      <c r="G1614" s="101">
        <v>35752.905259011226</v>
      </c>
      <c r="H1614" s="17">
        <v>1.0255203434499287</v>
      </c>
      <c r="I1614" s="111">
        <v>0.95698776348933268</v>
      </c>
      <c r="J1614" s="112" t="str">
        <f t="shared" si="252"/>
        <v>No</v>
      </c>
      <c r="K1614" s="146" t="b">
        <f t="shared" si="256"/>
        <v>0</v>
      </c>
      <c r="L1614" s="107">
        <f>IF(H1614&lt;I1614,D1614-F1614,0)</f>
        <v>0</v>
      </c>
      <c r="M1614" s="27">
        <f t="shared" si="253"/>
        <v>0</v>
      </c>
      <c r="N1614" s="27">
        <v>52.577801851487095</v>
      </c>
      <c r="O1614" s="27">
        <f t="shared" si="254"/>
        <v>0</v>
      </c>
      <c r="P1614" s="14"/>
      <c r="Q1614" s="14"/>
      <c r="R1614" s="54"/>
      <c r="S1614" s="2"/>
      <c r="T1614" s="2"/>
    </row>
    <row r="1615" spans="1:20" x14ac:dyDescent="0.35">
      <c r="A1615" s="97">
        <v>43868</v>
      </c>
      <c r="B1615" s="10">
        <v>0.70833333333333404</v>
      </c>
      <c r="C1615" s="18" t="s">
        <v>21</v>
      </c>
      <c r="D1615" s="51">
        <v>0</v>
      </c>
      <c r="E1615" s="52">
        <v>0</v>
      </c>
      <c r="F1615" s="53">
        <v>0</v>
      </c>
      <c r="G1615" s="101">
        <v>0</v>
      </c>
      <c r="H1615" s="17">
        <v>1.0255203434499287</v>
      </c>
      <c r="I1615" s="111">
        <v>0.95698776348933268</v>
      </c>
      <c r="J1615" s="112" t="str">
        <f t="shared" si="252"/>
        <v>No</v>
      </c>
      <c r="K1615" s="146" t="b">
        <f t="shared" si="256"/>
        <v>0</v>
      </c>
      <c r="L1615" s="107">
        <f>IF(H1615&lt;I1615,D1615-F1615,0)</f>
        <v>0</v>
      </c>
      <c r="M1615" s="27">
        <f t="shared" si="253"/>
        <v>0</v>
      </c>
      <c r="N1615" s="27">
        <v>73.608922592081939</v>
      </c>
      <c r="O1615" s="27">
        <f t="shared" si="254"/>
        <v>0</v>
      </c>
      <c r="P1615" s="14"/>
      <c r="Q1615" s="14"/>
      <c r="R1615" s="54"/>
      <c r="S1615" s="2"/>
      <c r="T1615" s="2"/>
    </row>
    <row r="1616" spans="1:20" x14ac:dyDescent="0.35">
      <c r="A1616" s="97">
        <v>43868</v>
      </c>
      <c r="B1616" s="10">
        <v>0.70833333333333404</v>
      </c>
      <c r="C1616" s="18" t="s">
        <v>20</v>
      </c>
      <c r="D1616" s="51">
        <v>510.00000000000006</v>
      </c>
      <c r="E1616" s="52">
        <v>37540.550521961792</v>
      </c>
      <c r="F1616" s="53">
        <v>510.00000000000006</v>
      </c>
      <c r="G1616" s="101">
        <v>37540.550521961792</v>
      </c>
      <c r="H1616" s="17">
        <v>1.0255203434499287</v>
      </c>
      <c r="I1616" s="111">
        <v>0.95698776348933268</v>
      </c>
      <c r="J1616" s="112" t="str">
        <f t="shared" si="252"/>
        <v>No</v>
      </c>
      <c r="K1616" s="146" t="b">
        <f t="shared" si="256"/>
        <v>0</v>
      </c>
      <c r="L1616" s="107">
        <f>IF(H1616&lt;I1616,D1616-F1616,0)</f>
        <v>0</v>
      </c>
      <c r="M1616" s="27">
        <f t="shared" si="253"/>
        <v>0</v>
      </c>
      <c r="N1616" s="27">
        <v>73.608922592081939</v>
      </c>
      <c r="O1616" s="27">
        <f t="shared" si="254"/>
        <v>0</v>
      </c>
      <c r="P1616" s="14"/>
      <c r="Q1616" s="14"/>
      <c r="R1616" s="54"/>
      <c r="S1616" s="2"/>
      <c r="T1616" s="2"/>
    </row>
    <row r="1617" spans="1:20" x14ac:dyDescent="0.35">
      <c r="A1617" s="97">
        <v>43868</v>
      </c>
      <c r="B1617" s="10">
        <v>0.70833333333333404</v>
      </c>
      <c r="C1617" s="18" t="s">
        <v>19</v>
      </c>
      <c r="D1617" s="51">
        <v>680</v>
      </c>
      <c r="E1617" s="52">
        <v>21451.743155406737</v>
      </c>
      <c r="F1617" s="53">
        <v>680</v>
      </c>
      <c r="G1617" s="101">
        <v>21451.743155406737</v>
      </c>
      <c r="H1617" s="17">
        <v>1.0255203434499287</v>
      </c>
      <c r="I1617" s="111">
        <v>0.95698776348933268</v>
      </c>
      <c r="J1617" s="112" t="str">
        <f t="shared" si="252"/>
        <v>No</v>
      </c>
      <c r="K1617" s="146" t="b">
        <f t="shared" si="256"/>
        <v>0</v>
      </c>
      <c r="L1617" s="107">
        <f>IF(H1617&lt;I1617,D1617-F1617,0)</f>
        <v>0</v>
      </c>
      <c r="M1617" s="27">
        <f t="shared" si="253"/>
        <v>0</v>
      </c>
      <c r="N1617" s="27">
        <v>31.546681110892258</v>
      </c>
      <c r="O1617" s="27">
        <f t="shared" si="254"/>
        <v>0</v>
      </c>
      <c r="P1617" s="14"/>
      <c r="Q1617" s="14"/>
      <c r="R1617" s="54"/>
      <c r="S1617" s="2"/>
      <c r="T1617" s="2"/>
    </row>
    <row r="1618" spans="1:20" x14ac:dyDescent="0.35">
      <c r="A1618" s="97">
        <v>43868</v>
      </c>
      <c r="B1618" s="10">
        <v>0.70833333333333404</v>
      </c>
      <c r="C1618" s="18" t="s">
        <v>18</v>
      </c>
      <c r="D1618" s="51">
        <v>398.17218786004491</v>
      </c>
      <c r="E1618" s="52">
        <v>29309.025754509956</v>
      </c>
      <c r="F1618" s="53">
        <v>398.17218786004491</v>
      </c>
      <c r="G1618" s="101">
        <v>29309.025754509956</v>
      </c>
      <c r="H1618" s="17">
        <v>1.0255203434499287</v>
      </c>
      <c r="I1618" s="111">
        <v>0.95698776348933268</v>
      </c>
      <c r="J1618" s="112" t="str">
        <f t="shared" si="252"/>
        <v>No</v>
      </c>
      <c r="K1618" s="146" t="b">
        <f t="shared" si="256"/>
        <v>0</v>
      </c>
      <c r="L1618" s="107">
        <f>IF(H1618&lt;I1618,D1618-F1618,0)</f>
        <v>0</v>
      </c>
      <c r="M1618" s="27">
        <f t="shared" si="253"/>
        <v>0</v>
      </c>
      <c r="N1618" s="27">
        <v>73.608922592081939</v>
      </c>
      <c r="O1618" s="27">
        <f t="shared" si="254"/>
        <v>0</v>
      </c>
      <c r="P1618" s="14"/>
      <c r="Q1618" s="14"/>
      <c r="R1618" s="54"/>
      <c r="S1618" s="2"/>
      <c r="T1618" s="2"/>
    </row>
    <row r="1619" spans="1:20" x14ac:dyDescent="0.35">
      <c r="A1619" s="97">
        <v>43868</v>
      </c>
      <c r="B1619" s="10">
        <v>0.70833333333333404</v>
      </c>
      <c r="C1619" s="18" t="s">
        <v>17</v>
      </c>
      <c r="D1619" s="51">
        <v>312.31347656249994</v>
      </c>
      <c r="E1619" s="52">
        <v>0</v>
      </c>
      <c r="F1619" s="53">
        <v>312.31347656249994</v>
      </c>
      <c r="G1619" s="101">
        <v>0</v>
      </c>
      <c r="H1619" s="17">
        <v>1.0255203434499287</v>
      </c>
      <c r="I1619" s="111">
        <v>0.95698776348933268</v>
      </c>
      <c r="J1619" s="112" t="str">
        <f t="shared" si="252"/>
        <v>No</v>
      </c>
      <c r="K1619" s="146" t="b">
        <f t="shared" si="256"/>
        <v>0</v>
      </c>
      <c r="L1619" s="107">
        <f>IF(H1619&lt;I1619,D1619-F1619,0)</f>
        <v>0</v>
      </c>
      <c r="M1619" s="27">
        <f t="shared" si="253"/>
        <v>0</v>
      </c>
      <c r="N1619" s="27">
        <v>0</v>
      </c>
      <c r="O1619" s="27">
        <f t="shared" si="254"/>
        <v>0</v>
      </c>
      <c r="P1619" s="14"/>
      <c r="Q1619" s="14"/>
      <c r="R1619" s="54"/>
      <c r="S1619" s="2"/>
      <c r="T1619" s="2"/>
    </row>
    <row r="1620" spans="1:20" x14ac:dyDescent="0.35">
      <c r="A1620" s="97">
        <v>43868</v>
      </c>
      <c r="B1620" s="10">
        <v>0.70833333333333404</v>
      </c>
      <c r="C1620" s="18" t="s">
        <v>16</v>
      </c>
      <c r="D1620" s="51">
        <v>850</v>
      </c>
      <c r="E1620" s="52">
        <v>26814.67894425842</v>
      </c>
      <c r="F1620" s="53">
        <v>850</v>
      </c>
      <c r="G1620" s="101">
        <v>26814.67894425842</v>
      </c>
      <c r="H1620" s="17">
        <v>1.0255203434499287</v>
      </c>
      <c r="I1620" s="111">
        <v>0.95698776348933268</v>
      </c>
      <c r="J1620" s="112" t="str">
        <f t="shared" si="252"/>
        <v>No</v>
      </c>
      <c r="K1620" s="146" t="b">
        <f t="shared" si="256"/>
        <v>0</v>
      </c>
      <c r="L1620" s="107">
        <f>IF(H1620&lt;I1620,D1620-F1620,0)</f>
        <v>0</v>
      </c>
      <c r="M1620" s="27">
        <f t="shared" si="253"/>
        <v>0</v>
      </c>
      <c r="N1620" s="27">
        <v>31.546681110892258</v>
      </c>
      <c r="O1620" s="27">
        <f t="shared" si="254"/>
        <v>0</v>
      </c>
      <c r="P1620" s="14"/>
      <c r="Q1620" s="14"/>
      <c r="R1620" s="54"/>
      <c r="S1620" s="2"/>
      <c r="T1620" s="2"/>
    </row>
    <row r="1621" spans="1:20" x14ac:dyDescent="0.35">
      <c r="A1621" s="97">
        <v>43868</v>
      </c>
      <c r="B1621" s="10">
        <v>0.70833333333333404</v>
      </c>
      <c r="C1621" s="18" t="s">
        <v>15</v>
      </c>
      <c r="D1621" s="51">
        <v>446.162109375</v>
      </c>
      <c r="E1621" s="52">
        <v>0</v>
      </c>
      <c r="F1621" s="53">
        <v>446.162109375</v>
      </c>
      <c r="G1621" s="101">
        <v>0</v>
      </c>
      <c r="H1621" s="17">
        <v>1.0255203434499287</v>
      </c>
      <c r="I1621" s="111">
        <v>0.95698776348933268</v>
      </c>
      <c r="J1621" s="112" t="str">
        <f t="shared" si="252"/>
        <v>No</v>
      </c>
      <c r="K1621" s="146" t="b">
        <f t="shared" si="256"/>
        <v>0</v>
      </c>
      <c r="L1621" s="107">
        <f>IF(H1621&lt;I1621,D1621-F1621,0)</f>
        <v>0</v>
      </c>
      <c r="M1621" s="27">
        <f t="shared" si="253"/>
        <v>0</v>
      </c>
      <c r="N1621" s="27">
        <v>0</v>
      </c>
      <c r="O1621" s="27">
        <f t="shared" si="254"/>
        <v>0</v>
      </c>
      <c r="P1621" s="14"/>
      <c r="Q1621" s="14"/>
      <c r="R1621" s="54"/>
      <c r="S1621" s="2"/>
      <c r="T1621" s="2"/>
    </row>
    <row r="1622" spans="1:20" x14ac:dyDescent="0.35">
      <c r="A1622" s="97">
        <v>43868</v>
      </c>
      <c r="B1622" s="10">
        <v>0.750000000000001</v>
      </c>
      <c r="C1622" s="18" t="s">
        <v>24</v>
      </c>
      <c r="D1622" s="51">
        <v>1000</v>
      </c>
      <c r="E1622" s="52">
        <v>32920.523931455587</v>
      </c>
      <c r="F1622" s="53">
        <v>1000</v>
      </c>
      <c r="G1622" s="101">
        <v>32920.523931455587</v>
      </c>
      <c r="H1622" s="17">
        <v>0.97105247313783005</v>
      </c>
      <c r="I1622" s="111">
        <v>0.93834215467134319</v>
      </c>
      <c r="J1622" s="112" t="str">
        <f t="shared" si="252"/>
        <v>No</v>
      </c>
      <c r="K1622" s="146" t="b">
        <f>OR(($D$1629-$F$1629)&gt;0,($D$1631-$F$1631)&gt;0)</f>
        <v>0</v>
      </c>
      <c r="L1622" s="107">
        <f>IF(H1622&lt;I1622,D1622-F1622,0)</f>
        <v>0</v>
      </c>
      <c r="M1622" s="27">
        <f t="shared" si="253"/>
        <v>0</v>
      </c>
      <c r="N1622" s="27">
        <v>32.920523931455584</v>
      </c>
      <c r="O1622" s="27">
        <f t="shared" si="254"/>
        <v>0</v>
      </c>
      <c r="P1622" s="14"/>
      <c r="Q1622" s="14"/>
      <c r="R1622" s="54"/>
      <c r="S1622" s="2"/>
      <c r="T1622" s="2"/>
    </row>
    <row r="1623" spans="1:20" x14ac:dyDescent="0.35">
      <c r="A1623" s="97">
        <v>43868</v>
      </c>
      <c r="B1623" s="10">
        <v>0.750000000000001</v>
      </c>
      <c r="C1623" s="18" t="s">
        <v>23</v>
      </c>
      <c r="D1623" s="51">
        <v>594.99999999989939</v>
      </c>
      <c r="E1623" s="52">
        <v>32646.186232021268</v>
      </c>
      <c r="F1623" s="53">
        <v>594.99999999989939</v>
      </c>
      <c r="G1623" s="101">
        <v>32646.186232021268</v>
      </c>
      <c r="H1623" s="17">
        <v>0.97105247313783005</v>
      </c>
      <c r="I1623" s="111">
        <v>0.93834215467134319</v>
      </c>
      <c r="J1623" s="112" t="str">
        <f t="shared" si="252"/>
        <v>No</v>
      </c>
      <c r="K1623" s="146" t="b">
        <f t="shared" ref="K1623:K1631" si="257">OR(($D$1629-$F$1629)&gt;0,($D$1631-$F$1631)&gt;0)</f>
        <v>0</v>
      </c>
      <c r="L1623" s="107">
        <f>IF(H1623&lt;I1623,D1623-F1623,0)</f>
        <v>0</v>
      </c>
      <c r="M1623" s="27">
        <f t="shared" si="253"/>
        <v>0</v>
      </c>
      <c r="N1623" s="27">
        <v>54.867539885759307</v>
      </c>
      <c r="O1623" s="27">
        <f t="shared" si="254"/>
        <v>0</v>
      </c>
      <c r="P1623" s="14"/>
      <c r="Q1623" s="14"/>
      <c r="R1623" s="54"/>
      <c r="S1623" s="2"/>
      <c r="T1623" s="2"/>
    </row>
    <row r="1624" spans="1:20" x14ac:dyDescent="0.35">
      <c r="A1624" s="97">
        <v>43868</v>
      </c>
      <c r="B1624" s="10">
        <v>0.750000000000001</v>
      </c>
      <c r="C1624" s="18" t="s">
        <v>22</v>
      </c>
      <c r="D1624" s="51">
        <v>680</v>
      </c>
      <c r="E1624" s="52">
        <v>37309.92712231633</v>
      </c>
      <c r="F1624" s="53">
        <v>680</v>
      </c>
      <c r="G1624" s="101">
        <v>37309.92712231633</v>
      </c>
      <c r="H1624" s="17">
        <v>0.97105247313783005</v>
      </c>
      <c r="I1624" s="111">
        <v>0.93834215467134319</v>
      </c>
      <c r="J1624" s="112" t="str">
        <f t="shared" si="252"/>
        <v>No</v>
      </c>
      <c r="K1624" s="146" t="b">
        <f t="shared" si="257"/>
        <v>0</v>
      </c>
      <c r="L1624" s="107">
        <f>IF(H1624&lt;I1624,D1624-F1624,0)</f>
        <v>0</v>
      </c>
      <c r="M1624" s="27">
        <f t="shared" si="253"/>
        <v>0</v>
      </c>
      <c r="N1624" s="27">
        <v>54.867539885759307</v>
      </c>
      <c r="O1624" s="27">
        <f t="shared" si="254"/>
        <v>0</v>
      </c>
      <c r="P1624" s="14"/>
      <c r="Q1624" s="14"/>
      <c r="R1624" s="54"/>
      <c r="S1624" s="2"/>
      <c r="T1624" s="2"/>
    </row>
    <row r="1625" spans="1:20" x14ac:dyDescent="0.35">
      <c r="A1625" s="97">
        <v>43868</v>
      </c>
      <c r="B1625" s="10">
        <v>0.750000000000001</v>
      </c>
      <c r="C1625" s="18" t="s">
        <v>21</v>
      </c>
      <c r="D1625" s="51">
        <v>0</v>
      </c>
      <c r="E1625" s="52">
        <v>0</v>
      </c>
      <c r="F1625" s="53">
        <v>0</v>
      </c>
      <c r="G1625" s="101">
        <v>0</v>
      </c>
      <c r="H1625" s="17">
        <v>0.97105247313783005</v>
      </c>
      <c r="I1625" s="111">
        <v>0.93834215467134319</v>
      </c>
      <c r="J1625" s="112" t="str">
        <f t="shared" si="252"/>
        <v>No</v>
      </c>
      <c r="K1625" s="146" t="b">
        <f t="shared" si="257"/>
        <v>0</v>
      </c>
      <c r="L1625" s="107">
        <f>IF(H1625&lt;I1625,D1625-F1625,0)</f>
        <v>0</v>
      </c>
      <c r="M1625" s="27">
        <f t="shared" si="253"/>
        <v>0</v>
      </c>
      <c r="N1625" s="27">
        <v>76.814555840063022</v>
      </c>
      <c r="O1625" s="27">
        <f t="shared" si="254"/>
        <v>0</v>
      </c>
      <c r="P1625" s="14"/>
      <c r="Q1625" s="14"/>
      <c r="R1625" s="54"/>
      <c r="S1625" s="2"/>
      <c r="T1625" s="2"/>
    </row>
    <row r="1626" spans="1:20" x14ac:dyDescent="0.35">
      <c r="A1626" s="97">
        <v>43868</v>
      </c>
      <c r="B1626" s="10">
        <v>0.750000000000001</v>
      </c>
      <c r="C1626" s="18" t="s">
        <v>20</v>
      </c>
      <c r="D1626" s="51">
        <v>510.00000000000006</v>
      </c>
      <c r="E1626" s="52">
        <v>39175.423478432145</v>
      </c>
      <c r="F1626" s="53">
        <v>510.00000000000006</v>
      </c>
      <c r="G1626" s="101">
        <v>39175.423478432145</v>
      </c>
      <c r="H1626" s="17">
        <v>0.97105247313783005</v>
      </c>
      <c r="I1626" s="111">
        <v>0.93834215467134319</v>
      </c>
      <c r="J1626" s="112" t="str">
        <f t="shared" si="252"/>
        <v>No</v>
      </c>
      <c r="K1626" s="146" t="b">
        <f t="shared" si="257"/>
        <v>0</v>
      </c>
      <c r="L1626" s="107">
        <f>IF(H1626&lt;I1626,D1626-F1626,0)</f>
        <v>0</v>
      </c>
      <c r="M1626" s="27">
        <f t="shared" si="253"/>
        <v>0</v>
      </c>
      <c r="N1626" s="27">
        <v>76.814555840063022</v>
      </c>
      <c r="O1626" s="27">
        <f t="shared" si="254"/>
        <v>0</v>
      </c>
      <c r="P1626" s="14"/>
      <c r="Q1626" s="14"/>
      <c r="R1626" s="54"/>
      <c r="S1626" s="2"/>
      <c r="T1626" s="2"/>
    </row>
    <row r="1627" spans="1:20" x14ac:dyDescent="0.35">
      <c r="A1627" s="97">
        <v>43868</v>
      </c>
      <c r="B1627" s="10">
        <v>0.750000000000001</v>
      </c>
      <c r="C1627" s="18" t="s">
        <v>19</v>
      </c>
      <c r="D1627" s="51">
        <v>680</v>
      </c>
      <c r="E1627" s="52">
        <v>22385.956273389798</v>
      </c>
      <c r="F1627" s="53">
        <v>680</v>
      </c>
      <c r="G1627" s="101">
        <v>22385.956273389798</v>
      </c>
      <c r="H1627" s="17">
        <v>0.97105247313783005</v>
      </c>
      <c r="I1627" s="111">
        <v>0.93834215467134319</v>
      </c>
      <c r="J1627" s="112" t="str">
        <f t="shared" si="252"/>
        <v>No</v>
      </c>
      <c r="K1627" s="146" t="b">
        <f t="shared" si="257"/>
        <v>0</v>
      </c>
      <c r="L1627" s="107">
        <f>IF(H1627&lt;I1627,D1627-F1627,0)</f>
        <v>0</v>
      </c>
      <c r="M1627" s="27">
        <f t="shared" si="253"/>
        <v>0</v>
      </c>
      <c r="N1627" s="27">
        <v>32.920523931455584</v>
      </c>
      <c r="O1627" s="27">
        <f t="shared" si="254"/>
        <v>0</v>
      </c>
      <c r="P1627" s="14"/>
      <c r="Q1627" s="14"/>
      <c r="R1627" s="54"/>
      <c r="S1627" s="2"/>
      <c r="T1627" s="2"/>
    </row>
    <row r="1628" spans="1:20" x14ac:dyDescent="0.35">
      <c r="A1628" s="97">
        <v>43868</v>
      </c>
      <c r="B1628" s="10">
        <v>0.750000000000001</v>
      </c>
      <c r="C1628" s="18" t="s">
        <v>18</v>
      </c>
      <c r="D1628" s="51">
        <v>412.61869769825404</v>
      </c>
      <c r="E1628" s="52">
        <v>31695.121994996618</v>
      </c>
      <c r="F1628" s="53">
        <v>412.61869769825404</v>
      </c>
      <c r="G1628" s="101">
        <v>31695.121994996618</v>
      </c>
      <c r="H1628" s="17">
        <v>0.97105247313783005</v>
      </c>
      <c r="I1628" s="111">
        <v>0.93834215467134319</v>
      </c>
      <c r="J1628" s="112" t="str">
        <f t="shared" si="252"/>
        <v>No</v>
      </c>
      <c r="K1628" s="146" t="b">
        <f t="shared" si="257"/>
        <v>0</v>
      </c>
      <c r="L1628" s="107">
        <f>IF(H1628&lt;I1628,D1628-F1628,0)</f>
        <v>0</v>
      </c>
      <c r="M1628" s="27">
        <f t="shared" si="253"/>
        <v>0</v>
      </c>
      <c r="N1628" s="27">
        <v>76.814555840063022</v>
      </c>
      <c r="O1628" s="27">
        <f t="shared" si="254"/>
        <v>0</v>
      </c>
      <c r="P1628" s="14"/>
      <c r="Q1628" s="14"/>
      <c r="R1628" s="54"/>
      <c r="S1628" s="2"/>
      <c r="T1628" s="2"/>
    </row>
    <row r="1629" spans="1:20" x14ac:dyDescent="0.35">
      <c r="A1629" s="97">
        <v>43868</v>
      </c>
      <c r="B1629" s="10">
        <v>0.750000000000001</v>
      </c>
      <c r="C1629" s="18" t="s">
        <v>17</v>
      </c>
      <c r="D1629" s="51">
        <v>295.72573852539063</v>
      </c>
      <c r="E1629" s="52">
        <v>0</v>
      </c>
      <c r="F1629" s="53">
        <v>295.72573852539063</v>
      </c>
      <c r="G1629" s="101">
        <v>0</v>
      </c>
      <c r="H1629" s="17">
        <v>0.97105247313783005</v>
      </c>
      <c r="I1629" s="111">
        <v>0.93834215467134319</v>
      </c>
      <c r="J1629" s="112" t="str">
        <f t="shared" si="252"/>
        <v>No</v>
      </c>
      <c r="K1629" s="146" t="b">
        <f t="shared" si="257"/>
        <v>0</v>
      </c>
      <c r="L1629" s="107">
        <f>IF(H1629&lt;I1629,D1629-F1629,0)</f>
        <v>0</v>
      </c>
      <c r="M1629" s="27">
        <f t="shared" si="253"/>
        <v>0</v>
      </c>
      <c r="N1629" s="27">
        <v>0</v>
      </c>
      <c r="O1629" s="27">
        <f t="shared" si="254"/>
        <v>0</v>
      </c>
      <c r="P1629" s="14"/>
      <c r="Q1629" s="14"/>
      <c r="R1629" s="54"/>
      <c r="S1629" s="2"/>
      <c r="T1629" s="2"/>
    </row>
    <row r="1630" spans="1:20" x14ac:dyDescent="0.35">
      <c r="A1630" s="97">
        <v>43868</v>
      </c>
      <c r="B1630" s="10">
        <v>0.750000000000001</v>
      </c>
      <c r="C1630" s="18" t="s">
        <v>16</v>
      </c>
      <c r="D1630" s="51">
        <v>850</v>
      </c>
      <c r="E1630" s="52">
        <v>27982.445341737246</v>
      </c>
      <c r="F1630" s="53">
        <v>850</v>
      </c>
      <c r="G1630" s="101">
        <v>27982.445341737246</v>
      </c>
      <c r="H1630" s="17">
        <v>0.97105247313783005</v>
      </c>
      <c r="I1630" s="111">
        <v>0.93834215467134319</v>
      </c>
      <c r="J1630" s="112" t="str">
        <f t="shared" si="252"/>
        <v>No</v>
      </c>
      <c r="K1630" s="146" t="b">
        <f t="shared" si="257"/>
        <v>0</v>
      </c>
      <c r="L1630" s="107">
        <f>IF(H1630&lt;I1630,D1630-F1630,0)</f>
        <v>0</v>
      </c>
      <c r="M1630" s="27">
        <f t="shared" si="253"/>
        <v>0</v>
      </c>
      <c r="N1630" s="27">
        <v>32.920523931455584</v>
      </c>
      <c r="O1630" s="27">
        <f t="shared" si="254"/>
        <v>0</v>
      </c>
      <c r="P1630" s="14"/>
      <c r="Q1630" s="14"/>
      <c r="R1630" s="54"/>
      <c r="S1630" s="2"/>
      <c r="T1630" s="2"/>
    </row>
    <row r="1631" spans="1:20" x14ac:dyDescent="0.35">
      <c r="A1631" s="97">
        <v>43868</v>
      </c>
      <c r="B1631" s="10">
        <v>0.750000000000001</v>
      </c>
      <c r="C1631" s="18" t="s">
        <v>15</v>
      </c>
      <c r="D1631" s="51">
        <v>422.46533203125</v>
      </c>
      <c r="E1631" s="52">
        <v>0</v>
      </c>
      <c r="F1631" s="53">
        <v>422.46533203125</v>
      </c>
      <c r="G1631" s="101">
        <v>0</v>
      </c>
      <c r="H1631" s="17">
        <v>0.97105247313783005</v>
      </c>
      <c r="I1631" s="111">
        <v>0.93834215467134319</v>
      </c>
      <c r="J1631" s="112" t="str">
        <f t="shared" si="252"/>
        <v>No</v>
      </c>
      <c r="K1631" s="146" t="b">
        <f t="shared" si="257"/>
        <v>0</v>
      </c>
      <c r="L1631" s="107">
        <f>IF(H1631&lt;I1631,D1631-F1631,0)</f>
        <v>0</v>
      </c>
      <c r="M1631" s="27">
        <f t="shared" si="253"/>
        <v>0</v>
      </c>
      <c r="N1631" s="27">
        <v>0</v>
      </c>
      <c r="O1631" s="27">
        <f t="shared" si="254"/>
        <v>0</v>
      </c>
      <c r="P1631" s="14"/>
      <c r="Q1631" s="14"/>
      <c r="R1631" s="54"/>
      <c r="S1631" s="2"/>
      <c r="T1631" s="2"/>
    </row>
    <row r="1632" spans="1:20" x14ac:dyDescent="0.35">
      <c r="A1632" s="97">
        <v>43868</v>
      </c>
      <c r="B1632" s="10">
        <v>0.79166666666666696</v>
      </c>
      <c r="C1632" s="18" t="s">
        <v>24</v>
      </c>
      <c r="D1632" s="51">
        <v>1000</v>
      </c>
      <c r="E1632" s="52">
        <v>36916.486113846753</v>
      </c>
      <c r="F1632" s="53">
        <v>1000</v>
      </c>
      <c r="G1632" s="101">
        <v>36916.486113846753</v>
      </c>
      <c r="H1632" s="17">
        <v>1.0105981616552719</v>
      </c>
      <c r="I1632" s="111">
        <v>0.92193043560581123</v>
      </c>
      <c r="J1632" s="112" t="str">
        <f t="shared" si="252"/>
        <v>No</v>
      </c>
      <c r="K1632" s="146" t="b">
        <f>OR(($D$1639-$F$1639)&gt;0,($D$1641-$F$1641)&gt;0)</f>
        <v>0</v>
      </c>
      <c r="L1632" s="107">
        <f>IF(H1632&lt;I1632,D1632-F1632,0)</f>
        <v>0</v>
      </c>
      <c r="M1632" s="27">
        <f t="shared" si="253"/>
        <v>0</v>
      </c>
      <c r="N1632" s="27">
        <v>36.916486113846751</v>
      </c>
      <c r="O1632" s="27">
        <f t="shared" si="254"/>
        <v>0</v>
      </c>
      <c r="P1632" s="14"/>
      <c r="Q1632" s="14"/>
      <c r="R1632" s="54"/>
      <c r="S1632" s="2"/>
      <c r="T1632" s="2"/>
    </row>
    <row r="1633" spans="1:20" x14ac:dyDescent="0.35">
      <c r="A1633" s="97">
        <v>43868</v>
      </c>
      <c r="B1633" s="10">
        <v>0.79166666666666696</v>
      </c>
      <c r="C1633" s="18" t="s">
        <v>23</v>
      </c>
      <c r="D1633" s="51">
        <v>595.00000000004741</v>
      </c>
      <c r="E1633" s="52">
        <v>36608.848729567617</v>
      </c>
      <c r="F1633" s="53">
        <v>595.00000000004741</v>
      </c>
      <c r="G1633" s="101">
        <v>36608.848729567617</v>
      </c>
      <c r="H1633" s="17">
        <v>1.0105981616552719</v>
      </c>
      <c r="I1633" s="111">
        <v>0.92193043560581123</v>
      </c>
      <c r="J1633" s="112" t="str">
        <f t="shared" si="252"/>
        <v>No</v>
      </c>
      <c r="K1633" s="146" t="b">
        <f t="shared" ref="K1633:K1641" si="258">OR(($D$1639-$F$1639)&gt;0,($D$1641-$F$1641)&gt;0)</f>
        <v>0</v>
      </c>
      <c r="L1633" s="107">
        <f>IF(H1633&lt;I1633,D1633-F1633,0)</f>
        <v>0</v>
      </c>
      <c r="M1633" s="27">
        <f t="shared" si="253"/>
        <v>0</v>
      </c>
      <c r="N1633" s="27">
        <v>61.527476856411262</v>
      </c>
      <c r="O1633" s="27">
        <f t="shared" si="254"/>
        <v>0</v>
      </c>
      <c r="P1633" s="14"/>
      <c r="Q1633" s="14"/>
      <c r="R1633" s="54"/>
      <c r="S1633" s="2"/>
      <c r="T1633" s="2"/>
    </row>
    <row r="1634" spans="1:20" x14ac:dyDescent="0.35">
      <c r="A1634" s="97">
        <v>43868</v>
      </c>
      <c r="B1634" s="10">
        <v>0.79166666666666696</v>
      </c>
      <c r="C1634" s="18" t="s">
        <v>22</v>
      </c>
      <c r="D1634" s="51">
        <v>680</v>
      </c>
      <c r="E1634" s="52">
        <v>41838.68426235966</v>
      </c>
      <c r="F1634" s="53">
        <v>680</v>
      </c>
      <c r="G1634" s="101">
        <v>41838.68426235966</v>
      </c>
      <c r="H1634" s="17">
        <v>1.0105981616552719</v>
      </c>
      <c r="I1634" s="111">
        <v>0.92193043560581123</v>
      </c>
      <c r="J1634" s="112" t="str">
        <f t="shared" si="252"/>
        <v>No</v>
      </c>
      <c r="K1634" s="146" t="b">
        <f t="shared" si="258"/>
        <v>0</v>
      </c>
      <c r="L1634" s="107">
        <f>IF(H1634&lt;I1634,D1634-F1634,0)</f>
        <v>0</v>
      </c>
      <c r="M1634" s="27">
        <f t="shared" si="253"/>
        <v>0</v>
      </c>
      <c r="N1634" s="27">
        <v>61.527476856411262</v>
      </c>
      <c r="O1634" s="27">
        <f t="shared" si="254"/>
        <v>0</v>
      </c>
      <c r="P1634" s="14"/>
      <c r="Q1634" s="14"/>
      <c r="R1634" s="54"/>
      <c r="S1634" s="2"/>
      <c r="T1634" s="2"/>
    </row>
    <row r="1635" spans="1:20" x14ac:dyDescent="0.35">
      <c r="A1635" s="97">
        <v>43868</v>
      </c>
      <c r="B1635" s="10">
        <v>0.79166666666666696</v>
      </c>
      <c r="C1635" s="18" t="s">
        <v>21</v>
      </c>
      <c r="D1635" s="51">
        <v>296.83440922466383</v>
      </c>
      <c r="E1635" s="52">
        <v>25568.861141259818</v>
      </c>
      <c r="F1635" s="53">
        <v>296.83440922466383</v>
      </c>
      <c r="G1635" s="101">
        <v>25568.861141259818</v>
      </c>
      <c r="H1635" s="17">
        <v>1.0105981616552719</v>
      </c>
      <c r="I1635" s="111">
        <v>0.92193043560581123</v>
      </c>
      <c r="J1635" s="112" t="str">
        <f t="shared" si="252"/>
        <v>No</v>
      </c>
      <c r="K1635" s="146" t="b">
        <f t="shared" si="258"/>
        <v>0</v>
      </c>
      <c r="L1635" s="107">
        <f>IF(H1635&lt;I1635,D1635-F1635,0)</f>
        <v>0</v>
      </c>
      <c r="M1635" s="27">
        <f t="shared" si="253"/>
        <v>0</v>
      </c>
      <c r="N1635" s="27">
        <v>86.138467598975765</v>
      </c>
      <c r="O1635" s="27">
        <f t="shared" si="254"/>
        <v>0</v>
      </c>
      <c r="P1635" s="14"/>
      <c r="Q1635" s="14"/>
      <c r="R1635" s="54"/>
      <c r="S1635" s="2"/>
      <c r="T1635" s="2"/>
    </row>
    <row r="1636" spans="1:20" x14ac:dyDescent="0.35">
      <c r="A1636" s="97">
        <v>43868</v>
      </c>
      <c r="B1636" s="10">
        <v>0.79166666666666696</v>
      </c>
      <c r="C1636" s="18" t="s">
        <v>20</v>
      </c>
      <c r="D1636" s="51">
        <v>510.00000000000006</v>
      </c>
      <c r="E1636" s="52">
        <v>43930.618475477648</v>
      </c>
      <c r="F1636" s="53">
        <v>510.00000000000006</v>
      </c>
      <c r="G1636" s="101">
        <v>43930.618475477648</v>
      </c>
      <c r="H1636" s="17">
        <v>1.0105981616552719</v>
      </c>
      <c r="I1636" s="111">
        <v>0.92193043560581123</v>
      </c>
      <c r="J1636" s="112" t="str">
        <f t="shared" si="252"/>
        <v>No</v>
      </c>
      <c r="K1636" s="146" t="b">
        <f t="shared" si="258"/>
        <v>0</v>
      </c>
      <c r="L1636" s="107">
        <f>IF(H1636&lt;I1636,D1636-F1636,0)</f>
        <v>0</v>
      </c>
      <c r="M1636" s="27">
        <f t="shared" si="253"/>
        <v>0</v>
      </c>
      <c r="N1636" s="27">
        <v>86.138467598975765</v>
      </c>
      <c r="O1636" s="27">
        <f t="shared" si="254"/>
        <v>0</v>
      </c>
      <c r="P1636" s="14"/>
      <c r="Q1636" s="14"/>
      <c r="R1636" s="54"/>
      <c r="S1636" s="2"/>
      <c r="T1636" s="2"/>
    </row>
    <row r="1637" spans="1:20" x14ac:dyDescent="0.35">
      <c r="A1637" s="97">
        <v>43868</v>
      </c>
      <c r="B1637" s="10">
        <v>0.79166666666666696</v>
      </c>
      <c r="C1637" s="18" t="s">
        <v>19</v>
      </c>
      <c r="D1637" s="51">
        <v>680</v>
      </c>
      <c r="E1637" s="52">
        <v>25103.21055741579</v>
      </c>
      <c r="F1637" s="53">
        <v>680</v>
      </c>
      <c r="G1637" s="101">
        <v>25103.21055741579</v>
      </c>
      <c r="H1637" s="17">
        <v>1.0105981616552719</v>
      </c>
      <c r="I1637" s="111">
        <v>0.92193043560581123</v>
      </c>
      <c r="J1637" s="112" t="str">
        <f t="shared" si="252"/>
        <v>No</v>
      </c>
      <c r="K1637" s="146" t="b">
        <f t="shared" si="258"/>
        <v>0</v>
      </c>
      <c r="L1637" s="107">
        <f>IF(H1637&lt;I1637,D1637-F1637,0)</f>
        <v>0</v>
      </c>
      <c r="M1637" s="27">
        <f t="shared" si="253"/>
        <v>0</v>
      </c>
      <c r="N1637" s="27">
        <v>36.916486113846751</v>
      </c>
      <c r="O1637" s="27">
        <f t="shared" si="254"/>
        <v>0</v>
      </c>
      <c r="P1637" s="14"/>
      <c r="Q1637" s="14"/>
      <c r="R1637" s="54"/>
      <c r="S1637" s="2"/>
      <c r="T1637" s="2"/>
    </row>
    <row r="1638" spans="1:20" x14ac:dyDescent="0.35">
      <c r="A1638" s="97">
        <v>43868</v>
      </c>
      <c r="B1638" s="10">
        <v>0.79166666666666696</v>
      </c>
      <c r="C1638" s="18" t="s">
        <v>18</v>
      </c>
      <c r="D1638" s="51">
        <v>493.57547765756152</v>
      </c>
      <c r="E1638" s="52">
        <v>42515.835289854847</v>
      </c>
      <c r="F1638" s="53">
        <v>493.57547765756152</v>
      </c>
      <c r="G1638" s="101">
        <v>42515.835289854847</v>
      </c>
      <c r="H1638" s="17">
        <v>1.0105981616552719</v>
      </c>
      <c r="I1638" s="111">
        <v>0.92193043560581123</v>
      </c>
      <c r="J1638" s="112" t="str">
        <f t="shared" si="252"/>
        <v>No</v>
      </c>
      <c r="K1638" s="146" t="b">
        <f t="shared" si="258"/>
        <v>0</v>
      </c>
      <c r="L1638" s="107">
        <f>IF(H1638&lt;I1638,D1638-F1638,0)</f>
        <v>0</v>
      </c>
      <c r="M1638" s="27">
        <f t="shared" si="253"/>
        <v>0</v>
      </c>
      <c r="N1638" s="27">
        <v>86.138467598975765</v>
      </c>
      <c r="O1638" s="27">
        <f t="shared" si="254"/>
        <v>0</v>
      </c>
      <c r="P1638" s="14"/>
      <c r="Q1638" s="14"/>
      <c r="R1638" s="54"/>
      <c r="S1638" s="2"/>
      <c r="T1638" s="2"/>
    </row>
    <row r="1639" spans="1:20" x14ac:dyDescent="0.35">
      <c r="A1639" s="97">
        <v>43868</v>
      </c>
      <c r="B1639" s="10">
        <v>0.79166666666666696</v>
      </c>
      <c r="C1639" s="18" t="s">
        <v>17</v>
      </c>
      <c r="D1639" s="51">
        <v>307.76904296875</v>
      </c>
      <c r="E1639" s="52">
        <v>0</v>
      </c>
      <c r="F1639" s="53">
        <v>307.76904296875</v>
      </c>
      <c r="G1639" s="101">
        <v>0</v>
      </c>
      <c r="H1639" s="17">
        <v>1.0105981616552719</v>
      </c>
      <c r="I1639" s="111">
        <v>0.92193043560581123</v>
      </c>
      <c r="J1639" s="112" t="str">
        <f t="shared" si="252"/>
        <v>No</v>
      </c>
      <c r="K1639" s="146" t="b">
        <f t="shared" si="258"/>
        <v>0</v>
      </c>
      <c r="L1639" s="107">
        <f>IF(H1639&lt;I1639,D1639-F1639,0)</f>
        <v>0</v>
      </c>
      <c r="M1639" s="27">
        <f t="shared" si="253"/>
        <v>0</v>
      </c>
      <c r="N1639" s="27">
        <v>0</v>
      </c>
      <c r="O1639" s="27">
        <f t="shared" si="254"/>
        <v>0</v>
      </c>
      <c r="P1639" s="14"/>
      <c r="Q1639" s="14"/>
      <c r="R1639" s="54"/>
      <c r="S1639" s="2"/>
      <c r="T1639" s="2"/>
    </row>
    <row r="1640" spans="1:20" x14ac:dyDescent="0.35">
      <c r="A1640" s="97">
        <v>43868</v>
      </c>
      <c r="B1640" s="10">
        <v>0.79166666666666696</v>
      </c>
      <c r="C1640" s="18" t="s">
        <v>16</v>
      </c>
      <c r="D1640" s="51">
        <v>850</v>
      </c>
      <c r="E1640" s="52">
        <v>31379.013196769738</v>
      </c>
      <c r="F1640" s="53">
        <v>850</v>
      </c>
      <c r="G1640" s="101">
        <v>31379.013196769738</v>
      </c>
      <c r="H1640" s="17">
        <v>1.0105981616552719</v>
      </c>
      <c r="I1640" s="111">
        <v>0.92193043560581123</v>
      </c>
      <c r="J1640" s="112" t="str">
        <f t="shared" si="252"/>
        <v>No</v>
      </c>
      <c r="K1640" s="146" t="b">
        <f t="shared" si="258"/>
        <v>0</v>
      </c>
      <c r="L1640" s="107">
        <f>IF(H1640&lt;I1640,D1640-F1640,0)</f>
        <v>0</v>
      </c>
      <c r="M1640" s="27">
        <f t="shared" si="253"/>
        <v>0</v>
      </c>
      <c r="N1640" s="27">
        <v>36.916486113846751</v>
      </c>
      <c r="O1640" s="27">
        <f t="shared" si="254"/>
        <v>0</v>
      </c>
      <c r="P1640" s="14"/>
      <c r="Q1640" s="14"/>
      <c r="R1640" s="54"/>
      <c r="S1640" s="2"/>
      <c r="T1640" s="2"/>
    </row>
    <row r="1641" spans="1:20" x14ac:dyDescent="0.35">
      <c r="A1641" s="97">
        <v>43868</v>
      </c>
      <c r="B1641" s="10">
        <v>0.79166666666666696</v>
      </c>
      <c r="C1641" s="18" t="s">
        <v>15</v>
      </c>
      <c r="D1641" s="51">
        <v>439.67007446289063</v>
      </c>
      <c r="E1641" s="52">
        <v>0</v>
      </c>
      <c r="F1641" s="53">
        <v>439.67007446289063</v>
      </c>
      <c r="G1641" s="101">
        <v>0</v>
      </c>
      <c r="H1641" s="17">
        <v>1.0105981616552719</v>
      </c>
      <c r="I1641" s="111">
        <v>0.92193043560581123</v>
      </c>
      <c r="J1641" s="112" t="str">
        <f t="shared" si="252"/>
        <v>No</v>
      </c>
      <c r="K1641" s="146" t="b">
        <f t="shared" si="258"/>
        <v>0</v>
      </c>
      <c r="L1641" s="107">
        <f>IF(H1641&lt;I1641,D1641-F1641,0)</f>
        <v>0</v>
      </c>
      <c r="M1641" s="27">
        <f t="shared" si="253"/>
        <v>0</v>
      </c>
      <c r="N1641" s="27">
        <v>0</v>
      </c>
      <c r="O1641" s="27">
        <f t="shared" si="254"/>
        <v>0</v>
      </c>
      <c r="P1641" s="14"/>
      <c r="Q1641" s="14"/>
      <c r="R1641" s="54"/>
      <c r="S1641" s="2"/>
      <c r="T1641" s="2"/>
    </row>
    <row r="1642" spans="1:20" x14ac:dyDescent="0.35">
      <c r="A1642" s="97">
        <v>43868</v>
      </c>
      <c r="B1642" s="10">
        <v>0.83333333333333404</v>
      </c>
      <c r="C1642" s="18" t="s">
        <v>24</v>
      </c>
      <c r="D1642" s="51">
        <v>1000</v>
      </c>
      <c r="E1642" s="52">
        <v>37500</v>
      </c>
      <c r="F1642" s="53">
        <v>1000</v>
      </c>
      <c r="G1642" s="101">
        <v>37500</v>
      </c>
      <c r="H1642" s="17">
        <v>0.96885252340047434</v>
      </c>
      <c r="I1642" s="111">
        <v>0.92344886292936201</v>
      </c>
      <c r="J1642" s="112" t="str">
        <f t="shared" si="252"/>
        <v>No</v>
      </c>
      <c r="K1642" s="146" t="b">
        <f>OR(($D$1649-$F$1649)&gt;0,($D$1651-$F$1651)&gt;0)</f>
        <v>0</v>
      </c>
      <c r="L1642" s="107">
        <f>IF(H1642&lt;I1642,D1642-F1642,0)</f>
        <v>0</v>
      </c>
      <c r="M1642" s="27">
        <f t="shared" si="253"/>
        <v>0</v>
      </c>
      <c r="N1642" s="27">
        <v>37.5</v>
      </c>
      <c r="O1642" s="27">
        <f t="shared" si="254"/>
        <v>0</v>
      </c>
      <c r="P1642" s="14"/>
      <c r="Q1642" s="14"/>
      <c r="R1642" s="54"/>
      <c r="S1642" s="2"/>
      <c r="T1642" s="2"/>
    </row>
    <row r="1643" spans="1:20" x14ac:dyDescent="0.35">
      <c r="A1643" s="97">
        <v>43868</v>
      </c>
      <c r="B1643" s="10">
        <v>0.83333333333333404</v>
      </c>
      <c r="C1643" s="18" t="s">
        <v>23</v>
      </c>
      <c r="D1643" s="51">
        <v>595.00000000013688</v>
      </c>
      <c r="E1643" s="52">
        <v>37187.500000008549</v>
      </c>
      <c r="F1643" s="53">
        <v>595.00000000013688</v>
      </c>
      <c r="G1643" s="101">
        <v>37187.500000008549</v>
      </c>
      <c r="H1643" s="17">
        <v>0.96885252340047434</v>
      </c>
      <c r="I1643" s="111">
        <v>0.92344886292936201</v>
      </c>
      <c r="J1643" s="112" t="str">
        <f t="shared" si="252"/>
        <v>No</v>
      </c>
      <c r="K1643" s="146" t="b">
        <f t="shared" ref="K1643:K1651" si="259">OR(($D$1649-$F$1649)&gt;0,($D$1651-$F$1651)&gt;0)</f>
        <v>0</v>
      </c>
      <c r="L1643" s="107">
        <f>IF(H1643&lt;I1643,D1643-F1643,0)</f>
        <v>0</v>
      </c>
      <c r="M1643" s="27">
        <f t="shared" si="253"/>
        <v>0</v>
      </c>
      <c r="N1643" s="27">
        <v>62.499999999999993</v>
      </c>
      <c r="O1643" s="27">
        <f t="shared" si="254"/>
        <v>0</v>
      </c>
      <c r="P1643" s="14"/>
      <c r="Q1643" s="14"/>
      <c r="R1643" s="54"/>
      <c r="S1643" s="2"/>
      <c r="T1643" s="2"/>
    </row>
    <row r="1644" spans="1:20" x14ac:dyDescent="0.35">
      <c r="A1644" s="97">
        <v>43868</v>
      </c>
      <c r="B1644" s="10">
        <v>0.83333333333333404</v>
      </c>
      <c r="C1644" s="18" t="s">
        <v>22</v>
      </c>
      <c r="D1644" s="51">
        <v>680</v>
      </c>
      <c r="E1644" s="52">
        <v>42499.999999999993</v>
      </c>
      <c r="F1644" s="53">
        <v>680</v>
      </c>
      <c r="G1644" s="101">
        <v>42499.999999999993</v>
      </c>
      <c r="H1644" s="17">
        <v>0.96885252340047434</v>
      </c>
      <c r="I1644" s="111">
        <v>0.92344886292936201</v>
      </c>
      <c r="J1644" s="112" t="str">
        <f t="shared" si="252"/>
        <v>No</v>
      </c>
      <c r="K1644" s="146" t="b">
        <f t="shared" si="259"/>
        <v>0</v>
      </c>
      <c r="L1644" s="107">
        <f>IF(H1644&lt;I1644,D1644-F1644,0)</f>
        <v>0</v>
      </c>
      <c r="M1644" s="27">
        <f t="shared" si="253"/>
        <v>0</v>
      </c>
      <c r="N1644" s="27">
        <v>62.499999999999993</v>
      </c>
      <c r="O1644" s="27">
        <f t="shared" si="254"/>
        <v>0</v>
      </c>
      <c r="P1644" s="14"/>
      <c r="Q1644" s="14"/>
      <c r="R1644" s="54"/>
      <c r="S1644" s="2"/>
      <c r="T1644" s="2"/>
    </row>
    <row r="1645" spans="1:20" x14ac:dyDescent="0.35">
      <c r="A1645" s="97">
        <v>43868</v>
      </c>
      <c r="B1645" s="10">
        <v>0.83333333333333404</v>
      </c>
      <c r="C1645" s="18" t="s">
        <v>21</v>
      </c>
      <c r="D1645" s="51">
        <v>564.17180699149412</v>
      </c>
      <c r="E1645" s="52">
        <v>49365.033111755736</v>
      </c>
      <c r="F1645" s="53">
        <v>564.17180699149412</v>
      </c>
      <c r="G1645" s="101">
        <v>49365.033111755736</v>
      </c>
      <c r="H1645" s="17">
        <v>0.96885252340047434</v>
      </c>
      <c r="I1645" s="111">
        <v>0.92344886292936201</v>
      </c>
      <c r="J1645" s="112" t="str">
        <f t="shared" si="252"/>
        <v>No</v>
      </c>
      <c r="K1645" s="146" t="b">
        <f t="shared" si="259"/>
        <v>0</v>
      </c>
      <c r="L1645" s="107">
        <f>IF(H1645&lt;I1645,D1645-F1645,0)</f>
        <v>0</v>
      </c>
      <c r="M1645" s="27">
        <f t="shared" si="253"/>
        <v>0</v>
      </c>
      <c r="N1645" s="27">
        <v>87.5</v>
      </c>
      <c r="O1645" s="27">
        <f t="shared" si="254"/>
        <v>0</v>
      </c>
      <c r="P1645" s="14"/>
      <c r="Q1645" s="14"/>
      <c r="R1645" s="54"/>
      <c r="S1645" s="2"/>
      <c r="T1645" s="2"/>
    </row>
    <row r="1646" spans="1:20" x14ac:dyDescent="0.35">
      <c r="A1646" s="97">
        <v>43868</v>
      </c>
      <c r="B1646" s="10">
        <v>0.83333333333333404</v>
      </c>
      <c r="C1646" s="18" t="s">
        <v>20</v>
      </c>
      <c r="D1646" s="51">
        <v>510.00000000000006</v>
      </c>
      <c r="E1646" s="52">
        <v>44625.000000000007</v>
      </c>
      <c r="F1646" s="53">
        <v>510.00000000000006</v>
      </c>
      <c r="G1646" s="101">
        <v>44625.000000000007</v>
      </c>
      <c r="H1646" s="17">
        <v>0.96885252340047434</v>
      </c>
      <c r="I1646" s="111">
        <v>0.92344886292936201</v>
      </c>
      <c r="J1646" s="112" t="str">
        <f t="shared" si="252"/>
        <v>No</v>
      </c>
      <c r="K1646" s="146" t="b">
        <f t="shared" si="259"/>
        <v>0</v>
      </c>
      <c r="L1646" s="107">
        <f>IF(H1646&lt;I1646,D1646-F1646,0)</f>
        <v>0</v>
      </c>
      <c r="M1646" s="27">
        <f t="shared" si="253"/>
        <v>0</v>
      </c>
      <c r="N1646" s="27">
        <v>87.5</v>
      </c>
      <c r="O1646" s="27">
        <f t="shared" si="254"/>
        <v>0</v>
      </c>
      <c r="P1646" s="14"/>
      <c r="Q1646" s="14"/>
      <c r="R1646" s="54"/>
      <c r="S1646" s="2"/>
      <c r="T1646" s="2"/>
    </row>
    <row r="1647" spans="1:20" x14ac:dyDescent="0.35">
      <c r="A1647" s="97">
        <v>43868</v>
      </c>
      <c r="B1647" s="10">
        <v>0.83333333333333404</v>
      </c>
      <c r="C1647" s="18" t="s">
        <v>19</v>
      </c>
      <c r="D1647" s="51">
        <v>680</v>
      </c>
      <c r="E1647" s="52">
        <v>25500</v>
      </c>
      <c r="F1647" s="53">
        <v>680</v>
      </c>
      <c r="G1647" s="101">
        <v>25500</v>
      </c>
      <c r="H1647" s="17">
        <v>0.96885252340047434</v>
      </c>
      <c r="I1647" s="111">
        <v>0.92344886292936201</v>
      </c>
      <c r="J1647" s="112" t="str">
        <f t="shared" si="252"/>
        <v>No</v>
      </c>
      <c r="K1647" s="146" t="b">
        <f t="shared" si="259"/>
        <v>0</v>
      </c>
      <c r="L1647" s="107">
        <f>IF(H1647&lt;I1647,D1647-F1647,0)</f>
        <v>0</v>
      </c>
      <c r="M1647" s="27">
        <f t="shared" si="253"/>
        <v>0</v>
      </c>
      <c r="N1647" s="27">
        <v>37.5</v>
      </c>
      <c r="O1647" s="27">
        <f t="shared" si="254"/>
        <v>0</v>
      </c>
      <c r="P1647" s="14"/>
      <c r="Q1647" s="14"/>
      <c r="R1647" s="54"/>
      <c r="S1647" s="2"/>
      <c r="T1647" s="2"/>
    </row>
    <row r="1648" spans="1:20" x14ac:dyDescent="0.35">
      <c r="A1648" s="97">
        <v>43868</v>
      </c>
      <c r="B1648" s="10">
        <v>0.83333333333333404</v>
      </c>
      <c r="C1648" s="18" t="s">
        <v>18</v>
      </c>
      <c r="D1648" s="51">
        <v>501.6642187622208</v>
      </c>
      <c r="E1648" s="52">
        <v>43895.619141694318</v>
      </c>
      <c r="F1648" s="53">
        <v>501.6642187622208</v>
      </c>
      <c r="G1648" s="101">
        <v>43895.619141694318</v>
      </c>
      <c r="H1648" s="17">
        <v>0.96885252340047434</v>
      </c>
      <c r="I1648" s="111">
        <v>0.92344886292936201</v>
      </c>
      <c r="J1648" s="112" t="str">
        <f t="shared" si="252"/>
        <v>No</v>
      </c>
      <c r="K1648" s="146" t="b">
        <f t="shared" si="259"/>
        <v>0</v>
      </c>
      <c r="L1648" s="107">
        <f>IF(H1648&lt;I1648,D1648-F1648,0)</f>
        <v>0</v>
      </c>
      <c r="M1648" s="27">
        <f t="shared" si="253"/>
        <v>0</v>
      </c>
      <c r="N1648" s="27">
        <v>87.5</v>
      </c>
      <c r="O1648" s="27">
        <f t="shared" si="254"/>
        <v>0</v>
      </c>
      <c r="P1648" s="14"/>
      <c r="Q1648" s="14"/>
      <c r="R1648" s="54"/>
      <c r="S1648" s="2"/>
      <c r="T1648" s="2"/>
    </row>
    <row r="1649" spans="1:20" x14ac:dyDescent="0.35">
      <c r="A1649" s="97">
        <v>43868</v>
      </c>
      <c r="B1649" s="10">
        <v>0.83333333333333404</v>
      </c>
      <c r="C1649" s="18" t="s">
        <v>17</v>
      </c>
      <c r="D1649" s="51">
        <v>295.05575561523438</v>
      </c>
      <c r="E1649" s="52">
        <v>0</v>
      </c>
      <c r="F1649" s="53">
        <v>295.05575561523438</v>
      </c>
      <c r="G1649" s="101">
        <v>0</v>
      </c>
      <c r="H1649" s="17">
        <v>0.96885252340047434</v>
      </c>
      <c r="I1649" s="111">
        <v>0.92344886292936201</v>
      </c>
      <c r="J1649" s="112" t="str">
        <f t="shared" si="252"/>
        <v>No</v>
      </c>
      <c r="K1649" s="146" t="b">
        <f t="shared" si="259"/>
        <v>0</v>
      </c>
      <c r="L1649" s="107">
        <f>IF(H1649&lt;I1649,D1649-F1649,0)</f>
        <v>0</v>
      </c>
      <c r="M1649" s="27">
        <f t="shared" si="253"/>
        <v>0</v>
      </c>
      <c r="N1649" s="27">
        <v>0</v>
      </c>
      <c r="O1649" s="27">
        <f t="shared" si="254"/>
        <v>0</v>
      </c>
      <c r="P1649" s="14"/>
      <c r="Q1649" s="14"/>
      <c r="R1649" s="54"/>
      <c r="S1649" s="2"/>
      <c r="T1649" s="2"/>
    </row>
    <row r="1650" spans="1:20" x14ac:dyDescent="0.35">
      <c r="A1650" s="97">
        <v>43868</v>
      </c>
      <c r="B1650" s="10">
        <v>0.83333333333333404</v>
      </c>
      <c r="C1650" s="18" t="s">
        <v>16</v>
      </c>
      <c r="D1650" s="51">
        <v>850</v>
      </c>
      <c r="E1650" s="52">
        <v>31875</v>
      </c>
      <c r="F1650" s="53">
        <v>850</v>
      </c>
      <c r="G1650" s="101">
        <v>31875</v>
      </c>
      <c r="H1650" s="17">
        <v>0.96885252340047434</v>
      </c>
      <c r="I1650" s="111">
        <v>0.92344886292936201</v>
      </c>
      <c r="J1650" s="112" t="str">
        <f t="shared" si="252"/>
        <v>No</v>
      </c>
      <c r="K1650" s="146" t="b">
        <f t="shared" si="259"/>
        <v>0</v>
      </c>
      <c r="L1650" s="107">
        <f>IF(H1650&lt;I1650,D1650-F1650,0)</f>
        <v>0</v>
      </c>
      <c r="M1650" s="27">
        <f t="shared" si="253"/>
        <v>0</v>
      </c>
      <c r="N1650" s="27">
        <v>37.5</v>
      </c>
      <c r="O1650" s="27">
        <f t="shared" si="254"/>
        <v>0</v>
      </c>
      <c r="P1650" s="14"/>
      <c r="Q1650" s="14"/>
      <c r="R1650" s="54"/>
      <c r="S1650" s="2"/>
      <c r="T1650" s="2"/>
    </row>
    <row r="1651" spans="1:20" x14ac:dyDescent="0.35">
      <c r="A1651" s="97">
        <v>43868</v>
      </c>
      <c r="B1651" s="10">
        <v>0.83333333333333404</v>
      </c>
      <c r="C1651" s="18" t="s">
        <v>15</v>
      </c>
      <c r="D1651" s="51">
        <v>421.50823974609369</v>
      </c>
      <c r="E1651" s="52">
        <v>0</v>
      </c>
      <c r="F1651" s="53">
        <v>421.50823974609369</v>
      </c>
      <c r="G1651" s="101">
        <v>0</v>
      </c>
      <c r="H1651" s="17">
        <v>0.96885252340047434</v>
      </c>
      <c r="I1651" s="111">
        <v>0.92344886292936201</v>
      </c>
      <c r="J1651" s="112" t="str">
        <f t="shared" si="252"/>
        <v>No</v>
      </c>
      <c r="K1651" s="146" t="b">
        <f t="shared" si="259"/>
        <v>0</v>
      </c>
      <c r="L1651" s="107">
        <f>IF(H1651&lt;I1651,D1651-F1651,0)</f>
        <v>0</v>
      </c>
      <c r="M1651" s="27">
        <f t="shared" si="253"/>
        <v>0</v>
      </c>
      <c r="N1651" s="27">
        <v>0</v>
      </c>
      <c r="O1651" s="27">
        <f t="shared" si="254"/>
        <v>0</v>
      </c>
      <c r="P1651" s="14"/>
      <c r="Q1651" s="14"/>
      <c r="R1651" s="54"/>
      <c r="S1651" s="2"/>
      <c r="T1651" s="2"/>
    </row>
    <row r="1652" spans="1:20" x14ac:dyDescent="0.35">
      <c r="A1652" s="97">
        <v>43868</v>
      </c>
      <c r="B1652" s="10">
        <v>0.875000000000001</v>
      </c>
      <c r="C1652" s="18" t="s">
        <v>24</v>
      </c>
      <c r="D1652" s="51">
        <v>1000</v>
      </c>
      <c r="E1652" s="52">
        <v>36931.258617293672</v>
      </c>
      <c r="F1652" s="53">
        <v>1000</v>
      </c>
      <c r="G1652" s="101">
        <v>36931.258617293672</v>
      </c>
      <c r="H1652" s="17">
        <v>0.96776778524971885</v>
      </c>
      <c r="I1652" s="111">
        <v>0.93944280115312906</v>
      </c>
      <c r="J1652" s="112" t="str">
        <f t="shared" si="252"/>
        <v>No</v>
      </c>
      <c r="K1652" s="146" t="b">
        <f>OR(($D$1659-$F$1659)&gt;0,($D$1661-$F$1661)&gt;0)</f>
        <v>0</v>
      </c>
      <c r="L1652" s="107">
        <f>IF(H1652&lt;I1652,D1652-F1652,0)</f>
        <v>0</v>
      </c>
      <c r="M1652" s="27">
        <f t="shared" si="253"/>
        <v>0</v>
      </c>
      <c r="N1652" s="27">
        <v>36.931258617293672</v>
      </c>
      <c r="O1652" s="27">
        <f t="shared" si="254"/>
        <v>0</v>
      </c>
      <c r="P1652" s="14"/>
      <c r="Q1652" s="14"/>
      <c r="R1652" s="54"/>
      <c r="S1652" s="2"/>
      <c r="T1652" s="2"/>
    </row>
    <row r="1653" spans="1:20" x14ac:dyDescent="0.35">
      <c r="A1653" s="97">
        <v>43868</v>
      </c>
      <c r="B1653" s="10">
        <v>0.875000000000001</v>
      </c>
      <c r="C1653" s="18" t="s">
        <v>23</v>
      </c>
      <c r="D1653" s="51">
        <v>595.00000000013404</v>
      </c>
      <c r="E1653" s="52">
        <v>36623.498128824474</v>
      </c>
      <c r="F1653" s="53">
        <v>595.00000000013404</v>
      </c>
      <c r="G1653" s="101">
        <v>36623.498128824474</v>
      </c>
      <c r="H1653" s="17">
        <v>0.96776778524971885</v>
      </c>
      <c r="I1653" s="111">
        <v>0.93944280115312906</v>
      </c>
      <c r="J1653" s="112" t="str">
        <f t="shared" si="252"/>
        <v>No</v>
      </c>
      <c r="K1653" s="146" t="b">
        <f t="shared" ref="K1653:K1661" si="260">OR(($D$1659-$F$1659)&gt;0,($D$1661-$F$1661)&gt;0)</f>
        <v>0</v>
      </c>
      <c r="L1653" s="107">
        <f>IF(H1653&lt;I1653,D1653-F1653,0)</f>
        <v>0</v>
      </c>
      <c r="M1653" s="27">
        <f t="shared" si="253"/>
        <v>0</v>
      </c>
      <c r="N1653" s="27">
        <v>61.552097695489458</v>
      </c>
      <c r="O1653" s="27">
        <f t="shared" si="254"/>
        <v>0</v>
      </c>
      <c r="P1653" s="14"/>
      <c r="Q1653" s="14"/>
      <c r="R1653" s="54"/>
      <c r="S1653" s="2"/>
      <c r="T1653" s="2"/>
    </row>
    <row r="1654" spans="1:20" x14ac:dyDescent="0.35">
      <c r="A1654" s="97">
        <v>43868</v>
      </c>
      <c r="B1654" s="10">
        <v>0.875000000000001</v>
      </c>
      <c r="C1654" s="18" t="s">
        <v>22</v>
      </c>
      <c r="D1654" s="51">
        <v>680</v>
      </c>
      <c r="E1654" s="52">
        <v>41855.426432932829</v>
      </c>
      <c r="F1654" s="53">
        <v>680</v>
      </c>
      <c r="G1654" s="101">
        <v>41855.426432932829</v>
      </c>
      <c r="H1654" s="17">
        <v>0.96776778524971885</v>
      </c>
      <c r="I1654" s="111">
        <v>0.93944280115312906</v>
      </c>
      <c r="J1654" s="112" t="str">
        <f t="shared" si="252"/>
        <v>No</v>
      </c>
      <c r="K1654" s="146" t="b">
        <f t="shared" si="260"/>
        <v>0</v>
      </c>
      <c r="L1654" s="107">
        <f>IF(H1654&lt;I1654,D1654-F1654,0)</f>
        <v>0</v>
      </c>
      <c r="M1654" s="27">
        <f t="shared" si="253"/>
        <v>0</v>
      </c>
      <c r="N1654" s="27">
        <v>61.552097695489458</v>
      </c>
      <c r="O1654" s="27">
        <f t="shared" si="254"/>
        <v>0</v>
      </c>
      <c r="P1654" s="14"/>
      <c r="Q1654" s="14"/>
      <c r="R1654" s="54"/>
      <c r="S1654" s="2"/>
      <c r="T1654" s="2"/>
    </row>
    <row r="1655" spans="1:20" x14ac:dyDescent="0.35">
      <c r="A1655" s="97">
        <v>43868</v>
      </c>
      <c r="B1655" s="10">
        <v>0.875000000000001</v>
      </c>
      <c r="C1655" s="18" t="s">
        <v>21</v>
      </c>
      <c r="D1655" s="51">
        <v>554.9454595664904</v>
      </c>
      <c r="E1655" s="52">
        <v>47821.280000066872</v>
      </c>
      <c r="F1655" s="53">
        <v>554.9454595664904</v>
      </c>
      <c r="G1655" s="101">
        <v>47821.280000066872</v>
      </c>
      <c r="H1655" s="17">
        <v>0.96776778524971885</v>
      </c>
      <c r="I1655" s="111">
        <v>0.93944280115312906</v>
      </c>
      <c r="J1655" s="112" t="str">
        <f t="shared" si="252"/>
        <v>No</v>
      </c>
      <c r="K1655" s="146" t="b">
        <f t="shared" si="260"/>
        <v>0</v>
      </c>
      <c r="L1655" s="107">
        <f>IF(H1655&lt;I1655,D1655-F1655,0)</f>
        <v>0</v>
      </c>
      <c r="M1655" s="27">
        <f t="shared" si="253"/>
        <v>0</v>
      </c>
      <c r="N1655" s="27">
        <v>86.172936773685237</v>
      </c>
      <c r="O1655" s="27">
        <f t="shared" si="254"/>
        <v>0</v>
      </c>
      <c r="P1655" s="14"/>
      <c r="Q1655" s="14"/>
      <c r="R1655" s="54"/>
      <c r="S1655" s="2"/>
      <c r="T1655" s="2"/>
    </row>
    <row r="1656" spans="1:20" x14ac:dyDescent="0.35">
      <c r="A1656" s="97">
        <v>43868</v>
      </c>
      <c r="B1656" s="10">
        <v>0.875000000000001</v>
      </c>
      <c r="C1656" s="18" t="s">
        <v>20</v>
      </c>
      <c r="D1656" s="51">
        <v>510.00000000000006</v>
      </c>
      <c r="E1656" s="52">
        <v>43948.197754579473</v>
      </c>
      <c r="F1656" s="53">
        <v>510.00000000000006</v>
      </c>
      <c r="G1656" s="101">
        <v>43948.197754579473</v>
      </c>
      <c r="H1656" s="17">
        <v>0.96776778524971885</v>
      </c>
      <c r="I1656" s="111">
        <v>0.93944280115312906</v>
      </c>
      <c r="J1656" s="112" t="str">
        <f t="shared" si="252"/>
        <v>No</v>
      </c>
      <c r="K1656" s="146" t="b">
        <f t="shared" si="260"/>
        <v>0</v>
      </c>
      <c r="L1656" s="107">
        <f>IF(H1656&lt;I1656,D1656-F1656,0)</f>
        <v>0</v>
      </c>
      <c r="M1656" s="27">
        <f t="shared" si="253"/>
        <v>0</v>
      </c>
      <c r="N1656" s="27">
        <v>86.172936773685237</v>
      </c>
      <c r="O1656" s="27">
        <f t="shared" si="254"/>
        <v>0</v>
      </c>
      <c r="P1656" s="14"/>
      <c r="Q1656" s="14"/>
      <c r="R1656" s="54"/>
      <c r="S1656" s="2"/>
      <c r="T1656" s="2"/>
    </row>
    <row r="1657" spans="1:20" x14ac:dyDescent="0.35">
      <c r="A1657" s="97">
        <v>43868</v>
      </c>
      <c r="B1657" s="10">
        <v>0.875000000000001</v>
      </c>
      <c r="C1657" s="18" t="s">
        <v>19</v>
      </c>
      <c r="D1657" s="51">
        <v>680</v>
      </c>
      <c r="E1657" s="52">
        <v>25113.255859759698</v>
      </c>
      <c r="F1657" s="53">
        <v>680</v>
      </c>
      <c r="G1657" s="101">
        <v>25113.255859759698</v>
      </c>
      <c r="H1657" s="17">
        <v>0.96776778524971885</v>
      </c>
      <c r="I1657" s="111">
        <v>0.93944280115312906</v>
      </c>
      <c r="J1657" s="112" t="str">
        <f t="shared" si="252"/>
        <v>No</v>
      </c>
      <c r="K1657" s="146" t="b">
        <f t="shared" si="260"/>
        <v>0</v>
      </c>
      <c r="L1657" s="107">
        <f>IF(H1657&lt;I1657,D1657-F1657,0)</f>
        <v>0</v>
      </c>
      <c r="M1657" s="27">
        <f t="shared" si="253"/>
        <v>0</v>
      </c>
      <c r="N1657" s="27">
        <v>36.931258617293672</v>
      </c>
      <c r="O1657" s="27">
        <f t="shared" si="254"/>
        <v>0</v>
      </c>
      <c r="P1657" s="14"/>
      <c r="Q1657" s="14"/>
      <c r="R1657" s="54"/>
      <c r="S1657" s="2"/>
      <c r="T1657" s="2"/>
    </row>
    <row r="1658" spans="1:20" x14ac:dyDescent="0.35">
      <c r="A1658" s="97">
        <v>43868</v>
      </c>
      <c r="B1658" s="10">
        <v>0.875000000000001</v>
      </c>
      <c r="C1658" s="18" t="s">
        <v>18</v>
      </c>
      <c r="D1658" s="51">
        <v>501.32115729388363</v>
      </c>
      <c r="E1658" s="52">
        <v>43200.316390796543</v>
      </c>
      <c r="F1658" s="53">
        <v>501.32115729388363</v>
      </c>
      <c r="G1658" s="101">
        <v>43200.316390796543</v>
      </c>
      <c r="H1658" s="17">
        <v>0.96776778524971885</v>
      </c>
      <c r="I1658" s="111">
        <v>0.93944280115312906</v>
      </c>
      <c r="J1658" s="112" t="str">
        <f t="shared" si="252"/>
        <v>No</v>
      </c>
      <c r="K1658" s="146" t="b">
        <f t="shared" si="260"/>
        <v>0</v>
      </c>
      <c r="L1658" s="107">
        <f>IF(H1658&lt;I1658,D1658-F1658,0)</f>
        <v>0</v>
      </c>
      <c r="M1658" s="27">
        <f t="shared" si="253"/>
        <v>0</v>
      </c>
      <c r="N1658" s="27">
        <v>86.172936773685237</v>
      </c>
      <c r="O1658" s="27">
        <f t="shared" si="254"/>
        <v>0</v>
      </c>
      <c r="P1658" s="14"/>
      <c r="Q1658" s="14"/>
      <c r="R1658" s="54"/>
      <c r="S1658" s="2"/>
      <c r="T1658" s="2"/>
    </row>
    <row r="1659" spans="1:20" x14ac:dyDescent="0.35">
      <c r="A1659" s="97">
        <v>43868</v>
      </c>
      <c r="B1659" s="10">
        <v>0.875000000000001</v>
      </c>
      <c r="C1659" s="18" t="s">
        <v>17</v>
      </c>
      <c r="D1659" s="51">
        <v>294.72540283203125</v>
      </c>
      <c r="E1659" s="52">
        <v>0</v>
      </c>
      <c r="F1659" s="53">
        <v>294.72540283203125</v>
      </c>
      <c r="G1659" s="101">
        <v>0</v>
      </c>
      <c r="H1659" s="17">
        <v>0.96776778524971885</v>
      </c>
      <c r="I1659" s="111">
        <v>0.93944280115312906</v>
      </c>
      <c r="J1659" s="112" t="str">
        <f t="shared" si="252"/>
        <v>No</v>
      </c>
      <c r="K1659" s="146" t="b">
        <f t="shared" si="260"/>
        <v>0</v>
      </c>
      <c r="L1659" s="107">
        <f>IF(H1659&lt;I1659,D1659-F1659,0)</f>
        <v>0</v>
      </c>
      <c r="M1659" s="27">
        <f t="shared" si="253"/>
        <v>0</v>
      </c>
      <c r="N1659" s="27">
        <v>0</v>
      </c>
      <c r="O1659" s="27">
        <f t="shared" si="254"/>
        <v>0</v>
      </c>
      <c r="P1659" s="14"/>
      <c r="Q1659" s="14"/>
      <c r="R1659" s="54"/>
      <c r="S1659" s="2"/>
      <c r="T1659" s="2"/>
    </row>
    <row r="1660" spans="1:20" x14ac:dyDescent="0.35">
      <c r="A1660" s="97">
        <v>43868</v>
      </c>
      <c r="B1660" s="10">
        <v>0.875000000000001</v>
      </c>
      <c r="C1660" s="18" t="s">
        <v>16</v>
      </c>
      <c r="D1660" s="51">
        <v>850</v>
      </c>
      <c r="E1660" s="52">
        <v>31391.569824699622</v>
      </c>
      <c r="F1660" s="53">
        <v>850</v>
      </c>
      <c r="G1660" s="101">
        <v>31391.569824699622</v>
      </c>
      <c r="H1660" s="17">
        <v>0.96776778524971885</v>
      </c>
      <c r="I1660" s="111">
        <v>0.93944280115312906</v>
      </c>
      <c r="J1660" s="112" t="str">
        <f t="shared" si="252"/>
        <v>No</v>
      </c>
      <c r="K1660" s="146" t="b">
        <f t="shared" si="260"/>
        <v>0</v>
      </c>
      <c r="L1660" s="107">
        <f>IF(H1660&lt;I1660,D1660-F1660,0)</f>
        <v>0</v>
      </c>
      <c r="M1660" s="27">
        <f t="shared" si="253"/>
        <v>0</v>
      </c>
      <c r="N1660" s="27">
        <v>36.931258617293672</v>
      </c>
      <c r="O1660" s="27">
        <f t="shared" si="254"/>
        <v>0</v>
      </c>
      <c r="P1660" s="14"/>
      <c r="Q1660" s="14"/>
      <c r="R1660" s="54"/>
      <c r="S1660" s="2"/>
      <c r="T1660" s="2"/>
    </row>
    <row r="1661" spans="1:20" x14ac:dyDescent="0.35">
      <c r="A1661" s="97">
        <v>43868</v>
      </c>
      <c r="B1661" s="10">
        <v>0.875000000000001</v>
      </c>
      <c r="C1661" s="18" t="s">
        <v>15</v>
      </c>
      <c r="D1661" s="51">
        <v>421.03631591796875</v>
      </c>
      <c r="E1661" s="52">
        <v>0</v>
      </c>
      <c r="F1661" s="53">
        <v>421.03631591796875</v>
      </c>
      <c r="G1661" s="101">
        <v>0</v>
      </c>
      <c r="H1661" s="17">
        <v>0.96776778524971885</v>
      </c>
      <c r="I1661" s="111">
        <v>0.93944280115312906</v>
      </c>
      <c r="J1661" s="112" t="str">
        <f t="shared" si="252"/>
        <v>No</v>
      </c>
      <c r="K1661" s="146" t="b">
        <f t="shared" si="260"/>
        <v>0</v>
      </c>
      <c r="L1661" s="107">
        <f>IF(H1661&lt;I1661,D1661-F1661,0)</f>
        <v>0</v>
      </c>
      <c r="M1661" s="27">
        <f t="shared" si="253"/>
        <v>0</v>
      </c>
      <c r="N1661" s="27">
        <v>0</v>
      </c>
      <c r="O1661" s="27">
        <f t="shared" si="254"/>
        <v>0</v>
      </c>
      <c r="P1661" s="14"/>
      <c r="Q1661" s="14"/>
      <c r="R1661" s="54"/>
      <c r="S1661" s="2"/>
      <c r="T1661" s="2"/>
    </row>
    <row r="1662" spans="1:20" x14ac:dyDescent="0.35">
      <c r="A1662" s="97">
        <v>43868</v>
      </c>
      <c r="B1662" s="10">
        <v>0.91666666666666696</v>
      </c>
      <c r="C1662" s="18" t="s">
        <v>24</v>
      </c>
      <c r="D1662" s="51">
        <v>1000</v>
      </c>
      <c r="E1662" s="52">
        <v>33230.746503840848</v>
      </c>
      <c r="F1662" s="53">
        <v>1000</v>
      </c>
      <c r="G1662" s="101">
        <v>33230.746503840848</v>
      </c>
      <c r="H1662" s="17">
        <v>0.96696091117411553</v>
      </c>
      <c r="I1662" s="111">
        <v>0.88011741393891085</v>
      </c>
      <c r="J1662" s="112" t="str">
        <f t="shared" si="252"/>
        <v>No</v>
      </c>
      <c r="K1662" s="146" t="b">
        <f>OR(($D$1669-$F$1669)&gt;0,($D$1671-$F$1671)&gt;0)</f>
        <v>0</v>
      </c>
      <c r="L1662" s="107">
        <f>IF(H1662&lt;I1662,D1662-F1662,0)</f>
        <v>0</v>
      </c>
      <c r="M1662" s="27">
        <f t="shared" si="253"/>
        <v>0</v>
      </c>
      <c r="N1662" s="27">
        <v>33.230746503840848</v>
      </c>
      <c r="O1662" s="27">
        <f t="shared" si="254"/>
        <v>0</v>
      </c>
      <c r="P1662" s="14"/>
      <c r="Q1662" s="14"/>
      <c r="R1662" s="54"/>
      <c r="S1662" s="2"/>
      <c r="T1662" s="2"/>
    </row>
    <row r="1663" spans="1:20" x14ac:dyDescent="0.35">
      <c r="A1663" s="97">
        <v>43868</v>
      </c>
      <c r="B1663" s="10">
        <v>0.91666666666666696</v>
      </c>
      <c r="C1663" s="18" t="s">
        <v>23</v>
      </c>
      <c r="D1663" s="51">
        <v>595.00000000003536</v>
      </c>
      <c r="E1663" s="52">
        <v>32953.823616310801</v>
      </c>
      <c r="F1663" s="53">
        <v>595.00000000003536</v>
      </c>
      <c r="G1663" s="101">
        <v>32953.823616310801</v>
      </c>
      <c r="H1663" s="17">
        <v>0.96696091117411553</v>
      </c>
      <c r="I1663" s="111">
        <v>0.88011741393891085</v>
      </c>
      <c r="J1663" s="112" t="str">
        <f t="shared" si="252"/>
        <v>No</v>
      </c>
      <c r="K1663" s="146" t="b">
        <f t="shared" ref="K1663:K1671" si="261">OR(($D$1669-$F$1669)&gt;0,($D$1671-$F$1671)&gt;0)</f>
        <v>0</v>
      </c>
      <c r="L1663" s="107">
        <f>IF(H1663&lt;I1663,D1663-F1663,0)</f>
        <v>0</v>
      </c>
      <c r="M1663" s="27">
        <f t="shared" si="253"/>
        <v>0</v>
      </c>
      <c r="N1663" s="27">
        <v>55.384577506401413</v>
      </c>
      <c r="O1663" s="27">
        <f t="shared" si="254"/>
        <v>0</v>
      </c>
      <c r="P1663" s="14"/>
      <c r="Q1663" s="14"/>
      <c r="R1663" s="54"/>
      <c r="S1663" s="2"/>
      <c r="T1663" s="2"/>
    </row>
    <row r="1664" spans="1:20" x14ac:dyDescent="0.35">
      <c r="A1664" s="97">
        <v>43868</v>
      </c>
      <c r="B1664" s="10">
        <v>0.91666666666666696</v>
      </c>
      <c r="C1664" s="18" t="s">
        <v>22</v>
      </c>
      <c r="D1664" s="51">
        <v>680</v>
      </c>
      <c r="E1664" s="52">
        <v>37661.512704352965</v>
      </c>
      <c r="F1664" s="53">
        <v>680</v>
      </c>
      <c r="G1664" s="101">
        <v>37661.512704352965</v>
      </c>
      <c r="H1664" s="17">
        <v>0.96696091117411553</v>
      </c>
      <c r="I1664" s="111">
        <v>0.88011741393891085</v>
      </c>
      <c r="J1664" s="112" t="str">
        <f t="shared" si="252"/>
        <v>No</v>
      </c>
      <c r="K1664" s="146" t="b">
        <f t="shared" si="261"/>
        <v>0</v>
      </c>
      <c r="L1664" s="107">
        <f>IF(H1664&lt;I1664,D1664-F1664,0)</f>
        <v>0</v>
      </c>
      <c r="M1664" s="27">
        <f t="shared" si="253"/>
        <v>0</v>
      </c>
      <c r="N1664" s="27">
        <v>55.384577506401413</v>
      </c>
      <c r="O1664" s="27">
        <f t="shared" si="254"/>
        <v>0</v>
      </c>
      <c r="P1664" s="14"/>
      <c r="Q1664" s="14"/>
      <c r="R1664" s="54"/>
      <c r="S1664" s="2"/>
      <c r="T1664" s="2"/>
    </row>
    <row r="1665" spans="1:20" x14ac:dyDescent="0.35">
      <c r="A1665" s="97">
        <v>43868</v>
      </c>
      <c r="B1665" s="10">
        <v>0.91666666666666696</v>
      </c>
      <c r="C1665" s="18" t="s">
        <v>21</v>
      </c>
      <c r="D1665" s="51">
        <v>237.79600415222927</v>
      </c>
      <c r="E1665" s="52">
        <v>18438.323711754372</v>
      </c>
      <c r="F1665" s="53">
        <v>237.79600415222927</v>
      </c>
      <c r="G1665" s="101">
        <v>18438.323711754372</v>
      </c>
      <c r="H1665" s="17">
        <v>0.96696091117411553</v>
      </c>
      <c r="I1665" s="111">
        <v>0.88011741393891085</v>
      </c>
      <c r="J1665" s="112" t="str">
        <f t="shared" si="252"/>
        <v>No</v>
      </c>
      <c r="K1665" s="146" t="b">
        <f t="shared" si="261"/>
        <v>0</v>
      </c>
      <c r="L1665" s="107">
        <f>IF(H1665&lt;I1665,D1665-F1665,0)</f>
        <v>0</v>
      </c>
      <c r="M1665" s="27">
        <f t="shared" si="253"/>
        <v>0</v>
      </c>
      <c r="N1665" s="27">
        <v>77.538408508961979</v>
      </c>
      <c r="O1665" s="27">
        <f t="shared" si="254"/>
        <v>0</v>
      </c>
      <c r="P1665" s="14"/>
      <c r="Q1665" s="14"/>
      <c r="R1665" s="54"/>
      <c r="S1665" s="2"/>
      <c r="T1665" s="2"/>
    </row>
    <row r="1666" spans="1:20" x14ac:dyDescent="0.35">
      <c r="A1666" s="97">
        <v>43868</v>
      </c>
      <c r="B1666" s="10">
        <v>0.91666666666666696</v>
      </c>
      <c r="C1666" s="18" t="s">
        <v>20</v>
      </c>
      <c r="D1666" s="51">
        <v>510.00000000000006</v>
      </c>
      <c r="E1666" s="52">
        <v>39544.588339570611</v>
      </c>
      <c r="F1666" s="53">
        <v>510.00000000000006</v>
      </c>
      <c r="G1666" s="101">
        <v>39544.588339570611</v>
      </c>
      <c r="H1666" s="17">
        <v>0.96696091117411553</v>
      </c>
      <c r="I1666" s="111">
        <v>0.88011741393891085</v>
      </c>
      <c r="J1666" s="112" t="str">
        <f t="shared" ref="J1666:J1681" si="262">IF(H1666&lt;I1666,"Sí","No")</f>
        <v>No</v>
      </c>
      <c r="K1666" s="146" t="b">
        <f t="shared" si="261"/>
        <v>0</v>
      </c>
      <c r="L1666" s="107">
        <f>IF(H1666&lt;I1666,D1666-F1666,0)</f>
        <v>0</v>
      </c>
      <c r="M1666" s="27">
        <f t="shared" ref="M1666:M1681" si="263">ABS(L1666*6.82)</f>
        <v>0</v>
      </c>
      <c r="N1666" s="27">
        <v>77.538408508961979</v>
      </c>
      <c r="O1666" s="27">
        <f t="shared" ref="O1666:O1681" si="264">IF(L1666&gt;0, L1666*N1666*1.5, L1666*N1666)</f>
        <v>0</v>
      </c>
      <c r="P1666" s="14"/>
      <c r="Q1666" s="14"/>
      <c r="R1666" s="54"/>
      <c r="S1666" s="2"/>
      <c r="T1666" s="2"/>
    </row>
    <row r="1667" spans="1:20" x14ac:dyDescent="0.35">
      <c r="A1667" s="97">
        <v>43868</v>
      </c>
      <c r="B1667" s="10">
        <v>0.91666666666666696</v>
      </c>
      <c r="C1667" s="18" t="s">
        <v>19</v>
      </c>
      <c r="D1667" s="51">
        <v>680</v>
      </c>
      <c r="E1667" s="52">
        <v>22596.907622611776</v>
      </c>
      <c r="F1667" s="53">
        <v>680</v>
      </c>
      <c r="G1667" s="101">
        <v>22596.907622611776</v>
      </c>
      <c r="H1667" s="17">
        <v>0.96696091117411553</v>
      </c>
      <c r="I1667" s="111">
        <v>0.88011741393891085</v>
      </c>
      <c r="J1667" s="112" t="str">
        <f t="shared" si="262"/>
        <v>No</v>
      </c>
      <c r="K1667" s="146" t="b">
        <f t="shared" si="261"/>
        <v>0</v>
      </c>
      <c r="L1667" s="107">
        <f>IF(H1667&lt;I1667,D1667-F1667,0)</f>
        <v>0</v>
      </c>
      <c r="M1667" s="27">
        <f t="shared" si="263"/>
        <v>0</v>
      </c>
      <c r="N1667" s="27">
        <v>33.230746503840848</v>
      </c>
      <c r="O1667" s="27">
        <f t="shared" si="264"/>
        <v>0</v>
      </c>
      <c r="P1667" s="14"/>
      <c r="Q1667" s="14"/>
      <c r="R1667" s="54"/>
      <c r="S1667" s="2"/>
      <c r="T1667" s="2"/>
    </row>
    <row r="1668" spans="1:20" x14ac:dyDescent="0.35">
      <c r="A1668" s="97">
        <v>43868</v>
      </c>
      <c r="B1668" s="10">
        <v>0.91666666666666696</v>
      </c>
      <c r="C1668" s="18" t="s">
        <v>18</v>
      </c>
      <c r="D1668" s="51">
        <v>490.45192213010648</v>
      </c>
      <c r="E1668" s="52">
        <v>38028.861492129807</v>
      </c>
      <c r="F1668" s="53">
        <v>490.45192213010648</v>
      </c>
      <c r="G1668" s="101">
        <v>38028.861492129807</v>
      </c>
      <c r="H1668" s="17">
        <v>0.96696091117411553</v>
      </c>
      <c r="I1668" s="111">
        <v>0.88011741393891085</v>
      </c>
      <c r="J1668" s="112" t="str">
        <f t="shared" si="262"/>
        <v>No</v>
      </c>
      <c r="K1668" s="146" t="b">
        <f t="shared" si="261"/>
        <v>0</v>
      </c>
      <c r="L1668" s="107">
        <f>IF(H1668&lt;I1668,D1668-F1668,0)</f>
        <v>0</v>
      </c>
      <c r="M1668" s="27">
        <f t="shared" si="263"/>
        <v>0</v>
      </c>
      <c r="N1668" s="27">
        <v>77.538408508961979</v>
      </c>
      <c r="O1668" s="27">
        <f t="shared" si="264"/>
        <v>0</v>
      </c>
      <c r="P1668" s="14"/>
      <c r="Q1668" s="14"/>
      <c r="R1668" s="54"/>
      <c r="S1668" s="2"/>
      <c r="T1668" s="2"/>
    </row>
    <row r="1669" spans="1:20" x14ac:dyDescent="0.35">
      <c r="A1669" s="97">
        <v>43868</v>
      </c>
      <c r="B1669" s="10">
        <v>0.91666666666666696</v>
      </c>
      <c r="C1669" s="18" t="s">
        <v>17</v>
      </c>
      <c r="D1669" s="51">
        <v>294.47970581054688</v>
      </c>
      <c r="E1669" s="52">
        <v>0</v>
      </c>
      <c r="F1669" s="53">
        <v>294.47970581054688</v>
      </c>
      <c r="G1669" s="101">
        <v>0</v>
      </c>
      <c r="H1669" s="17">
        <v>0.96696091117411553</v>
      </c>
      <c r="I1669" s="111">
        <v>0.88011741393891085</v>
      </c>
      <c r="J1669" s="112" t="str">
        <f t="shared" si="262"/>
        <v>No</v>
      </c>
      <c r="K1669" s="146" t="b">
        <f t="shared" si="261"/>
        <v>0</v>
      </c>
      <c r="L1669" s="107">
        <f>IF(H1669&lt;I1669,D1669-F1669,0)</f>
        <v>0</v>
      </c>
      <c r="M1669" s="27">
        <f t="shared" si="263"/>
        <v>0</v>
      </c>
      <c r="N1669" s="27">
        <v>0</v>
      </c>
      <c r="O1669" s="27">
        <f t="shared" si="264"/>
        <v>0</v>
      </c>
      <c r="P1669" s="14"/>
      <c r="Q1669" s="14"/>
      <c r="R1669" s="54"/>
      <c r="S1669" s="2"/>
      <c r="T1669" s="2"/>
    </row>
    <row r="1670" spans="1:20" x14ac:dyDescent="0.35">
      <c r="A1670" s="97">
        <v>43868</v>
      </c>
      <c r="B1670" s="10">
        <v>0.91666666666666696</v>
      </c>
      <c r="C1670" s="18" t="s">
        <v>16</v>
      </c>
      <c r="D1670" s="51">
        <v>850</v>
      </c>
      <c r="E1670" s="52">
        <v>28246.13452826472</v>
      </c>
      <c r="F1670" s="53">
        <v>850</v>
      </c>
      <c r="G1670" s="101">
        <v>28246.13452826472</v>
      </c>
      <c r="H1670" s="17">
        <v>0.96696091117411553</v>
      </c>
      <c r="I1670" s="111">
        <v>0.88011741393891085</v>
      </c>
      <c r="J1670" s="112" t="str">
        <f t="shared" si="262"/>
        <v>No</v>
      </c>
      <c r="K1670" s="146" t="b">
        <f t="shared" si="261"/>
        <v>0</v>
      </c>
      <c r="L1670" s="107">
        <f>IF(H1670&lt;I1670,D1670-F1670,0)</f>
        <v>0</v>
      </c>
      <c r="M1670" s="27">
        <f t="shared" si="263"/>
        <v>0</v>
      </c>
      <c r="N1670" s="27">
        <v>33.230746503840848</v>
      </c>
      <c r="O1670" s="27">
        <f t="shared" si="264"/>
        <v>0</v>
      </c>
      <c r="P1670" s="14"/>
      <c r="Q1670" s="14"/>
      <c r="R1670" s="54"/>
      <c r="S1670" s="2"/>
      <c r="T1670" s="2"/>
    </row>
    <row r="1671" spans="1:20" x14ac:dyDescent="0.35">
      <c r="A1671" s="97">
        <v>43868</v>
      </c>
      <c r="B1671" s="10">
        <v>0.91666666666666696</v>
      </c>
      <c r="C1671" s="18" t="s">
        <v>15</v>
      </c>
      <c r="D1671" s="51">
        <v>420.68527221679688</v>
      </c>
      <c r="E1671" s="52">
        <v>0</v>
      </c>
      <c r="F1671" s="53">
        <v>420.68527221679688</v>
      </c>
      <c r="G1671" s="101">
        <v>0</v>
      </c>
      <c r="H1671" s="17">
        <v>0.96696091117411553</v>
      </c>
      <c r="I1671" s="111">
        <v>0.88011741393891085</v>
      </c>
      <c r="J1671" s="112" t="str">
        <f t="shared" si="262"/>
        <v>No</v>
      </c>
      <c r="K1671" s="146" t="b">
        <f t="shared" si="261"/>
        <v>0</v>
      </c>
      <c r="L1671" s="107">
        <f>IF(H1671&lt;I1671,D1671-F1671,0)</f>
        <v>0</v>
      </c>
      <c r="M1671" s="27">
        <f t="shared" si="263"/>
        <v>0</v>
      </c>
      <c r="N1671" s="27">
        <v>0</v>
      </c>
      <c r="O1671" s="27">
        <f t="shared" si="264"/>
        <v>0</v>
      </c>
      <c r="P1671" s="14"/>
      <c r="Q1671" s="14"/>
      <c r="R1671" s="54"/>
      <c r="S1671" s="2"/>
      <c r="T1671" s="2"/>
    </row>
    <row r="1672" spans="1:20" x14ac:dyDescent="0.35">
      <c r="A1672" s="97">
        <v>43868</v>
      </c>
      <c r="B1672" s="10">
        <v>0.95833333333333404</v>
      </c>
      <c r="C1672" s="18" t="s">
        <v>24</v>
      </c>
      <c r="D1672" s="51">
        <v>1000</v>
      </c>
      <c r="E1672" s="52">
        <v>31472.81859365767</v>
      </c>
      <c r="F1672" s="53">
        <v>1000</v>
      </c>
      <c r="G1672" s="101">
        <v>31472.81859365767</v>
      </c>
      <c r="H1672" s="17">
        <v>0.96636617705120886</v>
      </c>
      <c r="I1672" s="111">
        <v>0.87481228962028545</v>
      </c>
      <c r="J1672" s="112" t="str">
        <f t="shared" si="262"/>
        <v>No</v>
      </c>
      <c r="K1672" s="146" t="b">
        <f>OR(($D$1679-$F$1679)&gt;0,($D$1681-$F$1681)&gt;0)</f>
        <v>0</v>
      </c>
      <c r="L1672" s="107">
        <f>IF(H1672&lt;I1672,D1672-F1672,0)</f>
        <v>0</v>
      </c>
      <c r="M1672" s="27">
        <f t="shared" si="263"/>
        <v>0</v>
      </c>
      <c r="N1672" s="27">
        <v>31.472818593657671</v>
      </c>
      <c r="O1672" s="27">
        <f t="shared" si="264"/>
        <v>0</v>
      </c>
      <c r="P1672" s="14"/>
      <c r="Q1672" s="14"/>
      <c r="R1672" s="54"/>
      <c r="S1672" s="2"/>
      <c r="T1672" s="2"/>
    </row>
    <row r="1673" spans="1:20" x14ac:dyDescent="0.35">
      <c r="A1673" s="97">
        <v>43868</v>
      </c>
      <c r="B1673" s="10">
        <v>0.95833333333333404</v>
      </c>
      <c r="C1673" s="18" t="s">
        <v>23</v>
      </c>
      <c r="D1673" s="51">
        <v>594.99999999981878</v>
      </c>
      <c r="E1673" s="52">
        <v>31210.545105367684</v>
      </c>
      <c r="F1673" s="53">
        <v>594.99999999981878</v>
      </c>
      <c r="G1673" s="101">
        <v>31210.545105367684</v>
      </c>
      <c r="H1673" s="17">
        <v>0.96636617705120886</v>
      </c>
      <c r="I1673" s="111">
        <v>0.87481228962028545</v>
      </c>
      <c r="J1673" s="112" t="str">
        <f t="shared" si="262"/>
        <v>No</v>
      </c>
      <c r="K1673" s="146" t="b">
        <f t="shared" ref="K1673:K1681" si="265">OR(($D$1679-$F$1679)&gt;0,($D$1681-$F$1681)&gt;0)</f>
        <v>0</v>
      </c>
      <c r="L1673" s="107">
        <f>IF(H1673&lt;I1673,D1673-F1673,0)</f>
        <v>0</v>
      </c>
      <c r="M1673" s="27">
        <f t="shared" si="263"/>
        <v>0</v>
      </c>
      <c r="N1673" s="27">
        <v>52.454697656096116</v>
      </c>
      <c r="O1673" s="27">
        <f t="shared" si="264"/>
        <v>0</v>
      </c>
      <c r="P1673" s="14"/>
      <c r="Q1673" s="14"/>
      <c r="R1673" s="54"/>
      <c r="S1673" s="2"/>
      <c r="T1673" s="2"/>
    </row>
    <row r="1674" spans="1:20" x14ac:dyDescent="0.35">
      <c r="A1674" s="97">
        <v>43868</v>
      </c>
      <c r="B1674" s="10">
        <v>0.95833333333333404</v>
      </c>
      <c r="C1674" s="18" t="s">
        <v>22</v>
      </c>
      <c r="D1674" s="51">
        <v>680</v>
      </c>
      <c r="E1674" s="52">
        <v>35669.194406145361</v>
      </c>
      <c r="F1674" s="53">
        <v>680</v>
      </c>
      <c r="G1674" s="101">
        <v>35669.194406145361</v>
      </c>
      <c r="H1674" s="17">
        <v>0.96636617705120897</v>
      </c>
      <c r="I1674" s="111">
        <v>0.87481228962028545</v>
      </c>
      <c r="J1674" s="112" t="str">
        <f t="shared" si="262"/>
        <v>No</v>
      </c>
      <c r="K1674" s="146" t="b">
        <f t="shared" si="265"/>
        <v>0</v>
      </c>
      <c r="L1674" s="107">
        <f>IF(H1674&lt;I1674,D1674-F1674,0)</f>
        <v>0</v>
      </c>
      <c r="M1674" s="27">
        <f t="shared" si="263"/>
        <v>0</v>
      </c>
      <c r="N1674" s="27">
        <v>52.454697656096116</v>
      </c>
      <c r="O1674" s="27">
        <f t="shared" si="264"/>
        <v>0</v>
      </c>
      <c r="P1674" s="14"/>
      <c r="Q1674" s="14"/>
      <c r="R1674" s="54"/>
      <c r="S1674" s="2"/>
      <c r="T1674" s="2"/>
    </row>
    <row r="1675" spans="1:20" x14ac:dyDescent="0.35">
      <c r="A1675" s="97">
        <v>43868</v>
      </c>
      <c r="B1675" s="10">
        <v>0.95833333333333404</v>
      </c>
      <c r="C1675" s="18" t="s">
        <v>21</v>
      </c>
      <c r="D1675" s="51">
        <v>0</v>
      </c>
      <c r="E1675" s="52">
        <v>0</v>
      </c>
      <c r="F1675" s="53">
        <v>0</v>
      </c>
      <c r="G1675" s="101">
        <v>0</v>
      </c>
      <c r="H1675" s="17">
        <v>0.96636617705120886</v>
      </c>
      <c r="I1675" s="111">
        <v>0.87481228962028545</v>
      </c>
      <c r="J1675" s="112" t="str">
        <f t="shared" si="262"/>
        <v>No</v>
      </c>
      <c r="K1675" s="146" t="b">
        <f t="shared" si="265"/>
        <v>0</v>
      </c>
      <c r="L1675" s="107">
        <f>IF(H1675&lt;I1675,D1675-F1675,0)</f>
        <v>0</v>
      </c>
      <c r="M1675" s="27">
        <f t="shared" si="263"/>
        <v>0</v>
      </c>
      <c r="N1675" s="27">
        <v>73.436576718534567</v>
      </c>
      <c r="O1675" s="27">
        <f t="shared" si="264"/>
        <v>0</v>
      </c>
      <c r="P1675" s="14"/>
      <c r="Q1675" s="14"/>
      <c r="R1675" s="54"/>
      <c r="S1675" s="2"/>
      <c r="T1675" s="2"/>
    </row>
    <row r="1676" spans="1:20" x14ac:dyDescent="0.35">
      <c r="A1676" s="97">
        <v>43868</v>
      </c>
      <c r="B1676" s="10">
        <v>0.95833333333333404</v>
      </c>
      <c r="C1676" s="18" t="s">
        <v>20</v>
      </c>
      <c r="D1676" s="51">
        <v>510.00000000000006</v>
      </c>
      <c r="E1676" s="52">
        <v>37452.654126452631</v>
      </c>
      <c r="F1676" s="53">
        <v>510.00000000000006</v>
      </c>
      <c r="G1676" s="101">
        <v>37452.654126452631</v>
      </c>
      <c r="H1676" s="17">
        <v>0.96636617705120886</v>
      </c>
      <c r="I1676" s="111">
        <v>0.87481228962028545</v>
      </c>
      <c r="J1676" s="112" t="str">
        <f t="shared" si="262"/>
        <v>No</v>
      </c>
      <c r="K1676" s="146" t="b">
        <f t="shared" si="265"/>
        <v>0</v>
      </c>
      <c r="L1676" s="107">
        <f>IF(H1676&lt;I1676,D1676-F1676,0)</f>
        <v>0</v>
      </c>
      <c r="M1676" s="27">
        <f t="shared" si="263"/>
        <v>0</v>
      </c>
      <c r="N1676" s="27">
        <v>73.436576718534567</v>
      </c>
      <c r="O1676" s="27">
        <f t="shared" si="264"/>
        <v>0</v>
      </c>
      <c r="P1676" s="14"/>
      <c r="Q1676" s="14"/>
      <c r="R1676" s="54"/>
      <c r="S1676" s="2"/>
      <c r="T1676" s="2"/>
    </row>
    <row r="1677" spans="1:20" x14ac:dyDescent="0.35">
      <c r="A1677" s="97">
        <v>43868</v>
      </c>
      <c r="B1677" s="10">
        <v>0.95833333333333404</v>
      </c>
      <c r="C1677" s="18" t="s">
        <v>19</v>
      </c>
      <c r="D1677" s="51">
        <v>680</v>
      </c>
      <c r="E1677" s="52">
        <v>21401.516643687217</v>
      </c>
      <c r="F1677" s="53">
        <v>680</v>
      </c>
      <c r="G1677" s="101">
        <v>21401.516643687217</v>
      </c>
      <c r="H1677" s="17">
        <v>0.96636617705120886</v>
      </c>
      <c r="I1677" s="111">
        <v>0.87481228962028545</v>
      </c>
      <c r="J1677" s="112" t="str">
        <f t="shared" si="262"/>
        <v>No</v>
      </c>
      <c r="K1677" s="146" t="b">
        <f t="shared" si="265"/>
        <v>0</v>
      </c>
      <c r="L1677" s="107">
        <f>IF(H1677&lt;I1677,D1677-F1677,0)</f>
        <v>0</v>
      </c>
      <c r="M1677" s="27">
        <f t="shared" si="263"/>
        <v>0</v>
      </c>
      <c r="N1677" s="27">
        <v>31.472818593657671</v>
      </c>
      <c r="O1677" s="27">
        <f t="shared" si="264"/>
        <v>0</v>
      </c>
      <c r="P1677" s="14"/>
      <c r="Q1677" s="14"/>
      <c r="R1677" s="54"/>
      <c r="S1677" s="2"/>
      <c r="T1677" s="2"/>
    </row>
    <row r="1678" spans="1:20" x14ac:dyDescent="0.35">
      <c r="A1678" s="97">
        <v>43868</v>
      </c>
      <c r="B1678" s="10">
        <v>0.95833333333333404</v>
      </c>
      <c r="C1678" s="18" t="s">
        <v>18</v>
      </c>
      <c r="D1678" s="51">
        <v>322.37645107287659</v>
      </c>
      <c r="E1678" s="52">
        <v>23674.222981462208</v>
      </c>
      <c r="F1678" s="53">
        <v>322.37645107287659</v>
      </c>
      <c r="G1678" s="101">
        <v>23674.222981462208</v>
      </c>
      <c r="H1678" s="17">
        <v>0.96636617705120886</v>
      </c>
      <c r="I1678" s="111">
        <v>0.87481228962028545</v>
      </c>
      <c r="J1678" s="112" t="str">
        <f t="shared" si="262"/>
        <v>No</v>
      </c>
      <c r="K1678" s="146" t="b">
        <f t="shared" si="265"/>
        <v>0</v>
      </c>
      <c r="L1678" s="107">
        <f>IF(H1678&lt;I1678,D1678-F1678,0)</f>
        <v>0</v>
      </c>
      <c r="M1678" s="27">
        <f t="shared" si="263"/>
        <v>0</v>
      </c>
      <c r="N1678" s="27">
        <v>73.436576718534567</v>
      </c>
      <c r="O1678" s="27">
        <f t="shared" si="264"/>
        <v>0</v>
      </c>
      <c r="P1678" s="14"/>
      <c r="Q1678" s="14"/>
      <c r="R1678" s="54"/>
      <c r="S1678" s="2"/>
      <c r="T1678" s="2"/>
    </row>
    <row r="1679" spans="1:20" x14ac:dyDescent="0.35">
      <c r="A1679" s="97">
        <v>43868</v>
      </c>
      <c r="B1679" s="10">
        <v>0.95833333333333404</v>
      </c>
      <c r="C1679" s="18" t="s">
        <v>17</v>
      </c>
      <c r="D1679" s="51">
        <v>294.298583984375</v>
      </c>
      <c r="E1679" s="52">
        <v>0</v>
      </c>
      <c r="F1679" s="53">
        <v>294.298583984375</v>
      </c>
      <c r="G1679" s="101">
        <v>0</v>
      </c>
      <c r="H1679" s="17">
        <v>0.96636617705120886</v>
      </c>
      <c r="I1679" s="111">
        <v>0.87481228962028545</v>
      </c>
      <c r="J1679" s="112" t="str">
        <f t="shared" si="262"/>
        <v>No</v>
      </c>
      <c r="K1679" s="146" t="b">
        <f t="shared" si="265"/>
        <v>0</v>
      </c>
      <c r="L1679" s="107">
        <f>IF(H1679&lt;I1679,D1679-F1679,0)</f>
        <v>0</v>
      </c>
      <c r="M1679" s="27">
        <f t="shared" si="263"/>
        <v>0</v>
      </c>
      <c r="N1679" s="27">
        <v>0</v>
      </c>
      <c r="O1679" s="27">
        <f t="shared" si="264"/>
        <v>0</v>
      </c>
      <c r="P1679" s="14"/>
      <c r="Q1679" s="14"/>
      <c r="R1679" s="54"/>
      <c r="S1679" s="2"/>
      <c r="T1679" s="2"/>
    </row>
    <row r="1680" spans="1:20" x14ac:dyDescent="0.35">
      <c r="A1680" s="97">
        <v>43868</v>
      </c>
      <c r="B1680" s="10">
        <v>0.95833333333333404</v>
      </c>
      <c r="C1680" s="18" t="s">
        <v>16</v>
      </c>
      <c r="D1680" s="51">
        <v>850</v>
      </c>
      <c r="E1680" s="52">
        <v>26751.895804609019</v>
      </c>
      <c r="F1680" s="53">
        <v>850</v>
      </c>
      <c r="G1680" s="101">
        <v>26751.895804609019</v>
      </c>
      <c r="H1680" s="17">
        <v>0.96636617705120886</v>
      </c>
      <c r="I1680" s="111">
        <v>0.87481228962028545</v>
      </c>
      <c r="J1680" s="112" t="str">
        <f t="shared" si="262"/>
        <v>No</v>
      </c>
      <c r="K1680" s="146" t="b">
        <f t="shared" si="265"/>
        <v>0</v>
      </c>
      <c r="L1680" s="107">
        <f>IF(H1680&lt;I1680,D1680-F1680,0)</f>
        <v>0</v>
      </c>
      <c r="M1680" s="27">
        <f t="shared" si="263"/>
        <v>0</v>
      </c>
      <c r="N1680" s="27">
        <v>31.472818593657671</v>
      </c>
      <c r="O1680" s="27">
        <f t="shared" si="264"/>
        <v>0</v>
      </c>
      <c r="P1680" s="14"/>
      <c r="Q1680" s="63"/>
      <c r="R1680" s="54"/>
      <c r="S1680" s="2"/>
      <c r="T1680" s="2"/>
    </row>
    <row r="1681" spans="1:20" ht="15" thickBot="1" x14ac:dyDescent="0.4">
      <c r="A1681" s="98">
        <v>43868</v>
      </c>
      <c r="B1681" s="11">
        <v>0.95833333333333404</v>
      </c>
      <c r="C1681" s="20" t="s">
        <v>15</v>
      </c>
      <c r="D1681" s="55">
        <v>420.426513671875</v>
      </c>
      <c r="E1681" s="56">
        <v>0</v>
      </c>
      <c r="F1681" s="57">
        <v>420.426513671875</v>
      </c>
      <c r="G1681" s="102">
        <v>0</v>
      </c>
      <c r="H1681" s="19">
        <v>0.96636617705120886</v>
      </c>
      <c r="I1681" s="113">
        <v>0.87481228962028545</v>
      </c>
      <c r="J1681" s="114" t="str">
        <f t="shared" si="262"/>
        <v>No</v>
      </c>
      <c r="K1681" s="147" t="b">
        <f t="shared" si="265"/>
        <v>0</v>
      </c>
      <c r="L1681" s="108">
        <f>IF(H1681&lt;I1681,D1681-F1681,0)</f>
        <v>0</v>
      </c>
      <c r="M1681" s="95">
        <f t="shared" si="263"/>
        <v>0</v>
      </c>
      <c r="N1681" s="95">
        <v>0</v>
      </c>
      <c r="O1681" s="95">
        <f t="shared" si="264"/>
        <v>0</v>
      </c>
      <c r="P1681" s="14"/>
      <c r="Q1681" s="63"/>
      <c r="R1681" s="54"/>
      <c r="S1681" s="2"/>
      <c r="T1681" s="2"/>
    </row>
    <row r="1682" spans="1:20" x14ac:dyDescent="0.35">
      <c r="A1682" s="25"/>
      <c r="B1682" s="14"/>
      <c r="C1682" s="14"/>
      <c r="D1682" s="14"/>
      <c r="E1682" s="14"/>
      <c r="F1682" s="14"/>
      <c r="G1682" s="14"/>
      <c r="H1682" s="14"/>
      <c r="I1682" s="14"/>
      <c r="J1682" s="14"/>
      <c r="K1682" s="14"/>
      <c r="L1682" s="14"/>
      <c r="M1682" s="63"/>
      <c r="N1682" s="54"/>
      <c r="O1682" s="2"/>
      <c r="P1682" s="2"/>
    </row>
    <row r="1683" spans="1:20" ht="60" customHeight="1" thickBot="1" x14ac:dyDescent="0.4">
      <c r="A1683" s="25"/>
      <c r="B1683" s="14"/>
      <c r="D1683" s="31" t="s">
        <v>14</v>
      </c>
      <c r="E1683" s="45" t="s">
        <v>13</v>
      </c>
      <c r="F1683" s="30" t="s">
        <v>37</v>
      </c>
      <c r="G1683" s="45" t="s">
        <v>36</v>
      </c>
      <c r="H1683" s="29" t="s">
        <v>10</v>
      </c>
      <c r="I1683" s="29" t="s">
        <v>9</v>
      </c>
      <c r="J1683" s="69" t="s">
        <v>35</v>
      </c>
      <c r="P1683" s="2"/>
    </row>
    <row r="1684" spans="1:20" x14ac:dyDescent="0.35">
      <c r="A1684" s="25"/>
      <c r="B1684" s="14"/>
      <c r="D1684" s="64">
        <f>SUM(D2:D1681)</f>
        <v>881588.69450887199</v>
      </c>
      <c r="E1684" s="65">
        <f>SUM(E2:E1681)</f>
        <v>30698903.831843283</v>
      </c>
      <c r="F1684" s="66">
        <f>SUM(F2:F1681)</f>
        <v>881588.69450867339</v>
      </c>
      <c r="G1684" s="65">
        <f>SUM(G2:G1681)</f>
        <v>31252173.454056781</v>
      </c>
      <c r="H1684" s="67">
        <f>SUM(M2:M1681)</f>
        <v>62705.359199222235</v>
      </c>
      <c r="I1684" s="67">
        <f>SUM(O2:O1681)</f>
        <v>-300963.8668128209</v>
      </c>
      <c r="J1684" s="68">
        <f>G1684+H1684+I1684</f>
        <v>31013914.946443181</v>
      </c>
      <c r="P1684" s="2"/>
    </row>
    <row r="1685" spans="1:20" x14ac:dyDescent="0.35">
      <c r="A1685" s="25"/>
      <c r="B1685" s="14"/>
      <c r="G1685" s="14"/>
      <c r="H1685" s="14"/>
      <c r="I1685" s="14"/>
      <c r="J1685" s="14"/>
      <c r="K1685" s="14"/>
      <c r="L1685" s="47"/>
      <c r="M1685" s="61"/>
      <c r="N1685" s="61"/>
      <c r="O1685" s="61"/>
      <c r="P1685" s="2"/>
    </row>
    <row r="1686" spans="1:20" x14ac:dyDescent="0.35">
      <c r="A1686" s="25"/>
      <c r="B1686" s="14"/>
      <c r="G1686" s="14"/>
      <c r="H1686" s="14"/>
      <c r="I1686" s="14"/>
      <c r="J1686" s="14"/>
      <c r="K1686" s="14"/>
      <c r="L1686" s="14"/>
      <c r="M1686" s="62"/>
      <c r="N1686" s="62"/>
      <c r="O1686" s="62"/>
      <c r="P1686" s="2"/>
    </row>
    <row r="1687" spans="1:20" x14ac:dyDescent="0.35">
      <c r="A1687" s="7"/>
      <c r="P1687" s="2"/>
    </row>
    <row r="1688" spans="1:20" x14ac:dyDescent="0.35">
      <c r="A1688" s="1"/>
      <c r="O1688" s="2"/>
      <c r="P1688" s="2"/>
    </row>
    <row r="1689" spans="1:20" x14ac:dyDescent="0.35">
      <c r="A1689" s="1"/>
      <c r="O1689" s="2"/>
      <c r="P1689" s="2"/>
    </row>
  </sheetData>
  <conditionalFormatting sqref="E1684 G1684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684 G1684 J1684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">
    <cfRule type="containsText" dxfId="15" priority="4" operator="containsText" text="Sí">
      <formula>NOT(ISERROR(SEARCH("Sí",J2)))</formula>
    </cfRule>
  </conditionalFormatting>
  <conditionalFormatting sqref="J2:J1681">
    <cfRule type="containsText" dxfId="14" priority="3" operator="containsText" text="Sí">
      <formula>NOT(ISERROR(SEARCH("Sí",J2)))</formula>
    </cfRule>
  </conditionalFormatting>
  <conditionalFormatting sqref="K2:K1681">
    <cfRule type="containsText" dxfId="13" priority="2" operator="containsText" text="VERDADERO">
      <formula>NOT(ISERROR(SEARCH("VERDADERO",K2)))</formula>
    </cfRule>
  </conditionalFormatting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B9E8C-7C34-4B08-B4B1-D146FF272070}">
  <dimension ref="A1:U1861"/>
  <sheetViews>
    <sheetView zoomScale="70" zoomScaleNormal="70" workbookViewId="0">
      <selection activeCell="L1678" sqref="L1678"/>
    </sheetView>
  </sheetViews>
  <sheetFormatPr baseColWidth="10" defaultRowHeight="14.5" x14ac:dyDescent="0.35"/>
  <cols>
    <col min="1" max="2" width="10.6328125" customWidth="1"/>
    <col min="3" max="3" width="15.6328125" customWidth="1"/>
    <col min="4" max="15" width="21.6328125" customWidth="1"/>
  </cols>
  <sheetData>
    <row r="1" spans="1:21" ht="40" customHeight="1" thickBot="1" x14ac:dyDescent="0.4">
      <c r="A1" s="43" t="s">
        <v>50</v>
      </c>
      <c r="B1" s="44" t="s">
        <v>30</v>
      </c>
      <c r="C1" s="45" t="s">
        <v>29</v>
      </c>
      <c r="D1" s="30" t="s">
        <v>14</v>
      </c>
      <c r="E1" s="45" t="s">
        <v>28</v>
      </c>
      <c r="F1" s="31" t="s">
        <v>12</v>
      </c>
      <c r="G1" s="99" t="s">
        <v>27</v>
      </c>
      <c r="H1" s="122" t="s">
        <v>48</v>
      </c>
      <c r="I1" s="123" t="s">
        <v>53</v>
      </c>
      <c r="J1" s="124" t="s">
        <v>51</v>
      </c>
      <c r="K1" s="144" t="s">
        <v>56</v>
      </c>
      <c r="L1" s="105" t="s">
        <v>26</v>
      </c>
      <c r="M1" s="29" t="s">
        <v>10</v>
      </c>
      <c r="N1" s="29" t="s">
        <v>25</v>
      </c>
      <c r="O1" s="46" t="s">
        <v>9</v>
      </c>
      <c r="P1" s="47"/>
      <c r="Q1" s="4"/>
      <c r="R1" s="6"/>
      <c r="S1" s="2"/>
      <c r="T1" s="2"/>
      <c r="U1" s="2"/>
    </row>
    <row r="2" spans="1:21" x14ac:dyDescent="0.35">
      <c r="A2" s="32">
        <v>43862</v>
      </c>
      <c r="B2" s="9">
        <v>0</v>
      </c>
      <c r="C2" s="22" t="s">
        <v>24</v>
      </c>
      <c r="D2" s="48">
        <v>1000</v>
      </c>
      <c r="E2" s="49">
        <v>28954.106755958244</v>
      </c>
      <c r="F2" s="50">
        <v>919.76045495452058</v>
      </c>
      <c r="G2" s="100">
        <v>26630.84240266191</v>
      </c>
      <c r="H2" s="21">
        <v>1.3883846835030411</v>
      </c>
      <c r="I2" s="120">
        <v>0.90325288562434414</v>
      </c>
      <c r="J2" s="22" t="str">
        <f t="shared" ref="J2:J65" si="0">IF(H2&lt;I2,"Sí","No")</f>
        <v>No</v>
      </c>
      <c r="K2" s="145" t="b">
        <f>OR(($D$9-$F$9)&gt;0,($D$11-$F$11)&gt;0)</f>
        <v>1</v>
      </c>
      <c r="L2" s="106">
        <v>0</v>
      </c>
      <c r="M2" s="26">
        <f t="shared" ref="M2:M65" si="1">ABS(L2*6.82)</f>
        <v>0</v>
      </c>
      <c r="N2" s="26">
        <v>28.954106755958243</v>
      </c>
      <c r="O2" s="26">
        <f t="shared" ref="O2:O65" si="2">IF(L2&gt;0, L2*N2*1.5, L2*N2)</f>
        <v>0</v>
      </c>
      <c r="P2" s="47"/>
      <c r="Q2" s="4"/>
      <c r="R2" s="2"/>
      <c r="S2" s="2"/>
      <c r="T2" s="2"/>
      <c r="U2" s="2"/>
    </row>
    <row r="3" spans="1:21" x14ac:dyDescent="0.35">
      <c r="A3" s="33">
        <v>43862</v>
      </c>
      <c r="B3" s="10">
        <v>0</v>
      </c>
      <c r="C3" s="18" t="s">
        <v>23</v>
      </c>
      <c r="D3" s="51">
        <v>594.99999999881061</v>
      </c>
      <c r="E3" s="52">
        <v>28712.822532934526</v>
      </c>
      <c r="F3" s="53">
        <v>594.9999999989675</v>
      </c>
      <c r="G3" s="101">
        <v>28712.822532942097</v>
      </c>
      <c r="H3" s="17">
        <v>1.3883846835030411</v>
      </c>
      <c r="I3" s="111">
        <v>0.90325288562434414</v>
      </c>
      <c r="J3" s="112" t="str">
        <f t="shared" si="0"/>
        <v>No</v>
      </c>
      <c r="K3" s="146" t="b">
        <f t="shared" ref="K3:K11" si="3">OR(($D$9-$F$9)&gt;0,($D$11-$F$11)&gt;0)</f>
        <v>1</v>
      </c>
      <c r="L3" s="107">
        <f>D3-F3</f>
        <v>-1.5688783605583012E-10</v>
      </c>
      <c r="M3" s="27">
        <f t="shared" si="1"/>
        <v>1.0699750419007615E-9</v>
      </c>
      <c r="N3" s="27">
        <v>48.256844593263736</v>
      </c>
      <c r="O3" s="27">
        <f t="shared" si="2"/>
        <v>-7.5709119231196324E-9</v>
      </c>
      <c r="P3" s="47"/>
      <c r="Q3" s="4"/>
      <c r="R3" s="2"/>
      <c r="S3" s="2"/>
      <c r="T3" s="2"/>
      <c r="U3" s="2"/>
    </row>
    <row r="4" spans="1:21" x14ac:dyDescent="0.35">
      <c r="A4" s="33">
        <v>43862</v>
      </c>
      <c r="B4" s="10">
        <v>0</v>
      </c>
      <c r="C4" s="18" t="s">
        <v>22</v>
      </c>
      <c r="D4" s="51">
        <v>378.71258885364114</v>
      </c>
      <c r="E4" s="52">
        <v>18275.474545822744</v>
      </c>
      <c r="F4" s="53">
        <v>680</v>
      </c>
      <c r="G4" s="101">
        <v>32814.654323419338</v>
      </c>
      <c r="H4" s="17">
        <v>1.3883846835030411</v>
      </c>
      <c r="I4" s="111">
        <v>0.90325288562434414</v>
      </c>
      <c r="J4" s="112" t="str">
        <f t="shared" si="0"/>
        <v>No</v>
      </c>
      <c r="K4" s="146" t="b">
        <f t="shared" si="3"/>
        <v>1</v>
      </c>
      <c r="L4" s="107">
        <f>-L11</f>
        <v>-221.04786608938815</v>
      </c>
      <c r="M4" s="27">
        <f t="shared" si="1"/>
        <v>1507.5464467296272</v>
      </c>
      <c r="N4" s="27">
        <v>48.256844593263736</v>
      </c>
      <c r="O4" s="27">
        <f t="shared" si="2"/>
        <v>-10667.072521548176</v>
      </c>
      <c r="P4" s="14"/>
      <c r="R4" s="2"/>
      <c r="S4" s="2"/>
      <c r="T4" s="2"/>
      <c r="U4" s="2"/>
    </row>
    <row r="5" spans="1:21" x14ac:dyDescent="0.35">
      <c r="A5" s="33">
        <v>43862</v>
      </c>
      <c r="B5" s="10">
        <v>0</v>
      </c>
      <c r="C5" s="18" t="s">
        <v>21</v>
      </c>
      <c r="D5" s="51">
        <v>0</v>
      </c>
      <c r="E5" s="52">
        <v>0</v>
      </c>
      <c r="F5" s="53">
        <v>0</v>
      </c>
      <c r="G5" s="101">
        <v>0</v>
      </c>
      <c r="H5" s="17">
        <v>1.3883846835030411</v>
      </c>
      <c r="I5" s="111">
        <v>0.90325288562434414</v>
      </c>
      <c r="J5" s="112" t="str">
        <f t="shared" si="0"/>
        <v>No</v>
      </c>
      <c r="K5" s="146" t="b">
        <f t="shared" si="3"/>
        <v>1</v>
      </c>
      <c r="L5" s="107">
        <f t="shared" ref="L4:L21" si="4">D5-F5</f>
        <v>0</v>
      </c>
      <c r="M5" s="27">
        <f t="shared" si="1"/>
        <v>0</v>
      </c>
      <c r="N5" s="27">
        <v>67.559582430569236</v>
      </c>
      <c r="O5" s="27">
        <f t="shared" si="2"/>
        <v>0</v>
      </c>
      <c r="P5" s="14"/>
      <c r="R5" s="2"/>
      <c r="S5" s="2"/>
      <c r="T5" s="2"/>
      <c r="U5" s="2"/>
    </row>
    <row r="6" spans="1:21" x14ac:dyDescent="0.35">
      <c r="A6" s="33">
        <v>43862</v>
      </c>
      <c r="B6" s="10">
        <v>0</v>
      </c>
      <c r="C6" s="18" t="s">
        <v>20</v>
      </c>
      <c r="D6" s="51">
        <v>0</v>
      </c>
      <c r="E6" s="52">
        <v>0</v>
      </c>
      <c r="F6" s="53">
        <v>0</v>
      </c>
      <c r="G6" s="101">
        <v>0</v>
      </c>
      <c r="H6" s="17">
        <v>1.3883846835030411</v>
      </c>
      <c r="I6" s="111">
        <v>0.90325288562434414</v>
      </c>
      <c r="J6" s="112" t="str">
        <f t="shared" si="0"/>
        <v>No</v>
      </c>
      <c r="K6" s="146" t="b">
        <f t="shared" si="3"/>
        <v>1</v>
      </c>
      <c r="L6" s="107">
        <f t="shared" si="4"/>
        <v>0</v>
      </c>
      <c r="M6" s="27">
        <f t="shared" si="1"/>
        <v>0</v>
      </c>
      <c r="N6" s="27">
        <v>67.559582430569236</v>
      </c>
      <c r="O6" s="27">
        <f t="shared" si="2"/>
        <v>0</v>
      </c>
      <c r="P6" s="14"/>
      <c r="R6" s="2"/>
      <c r="S6" s="2"/>
      <c r="T6" s="2"/>
      <c r="U6" s="2"/>
    </row>
    <row r="7" spans="1:21" x14ac:dyDescent="0.35">
      <c r="A7" s="33">
        <v>43862</v>
      </c>
      <c r="B7" s="10">
        <v>0</v>
      </c>
      <c r="C7" s="18" t="s">
        <v>19</v>
      </c>
      <c r="D7" s="51">
        <v>680</v>
      </c>
      <c r="E7" s="52">
        <v>19688.792594051607</v>
      </c>
      <c r="F7" s="53">
        <v>680</v>
      </c>
      <c r="G7" s="101">
        <v>19688.792594051607</v>
      </c>
      <c r="H7" s="17">
        <v>1.3883846835030411</v>
      </c>
      <c r="I7" s="111">
        <v>0.90325288562434414</v>
      </c>
      <c r="J7" s="112" t="str">
        <f t="shared" si="0"/>
        <v>No</v>
      </c>
      <c r="K7" s="146" t="b">
        <f t="shared" si="3"/>
        <v>1</v>
      </c>
      <c r="L7" s="107">
        <f t="shared" si="4"/>
        <v>0</v>
      </c>
      <c r="M7" s="27">
        <f t="shared" si="1"/>
        <v>0</v>
      </c>
      <c r="N7" s="27">
        <v>28.954106755958243</v>
      </c>
      <c r="O7" s="27">
        <f t="shared" si="2"/>
        <v>0</v>
      </c>
      <c r="P7" s="14"/>
      <c r="R7" s="2"/>
      <c r="S7" s="2"/>
      <c r="T7" s="2"/>
      <c r="U7" s="2"/>
    </row>
    <row r="8" spans="1:21" x14ac:dyDescent="0.35">
      <c r="A8" s="33">
        <v>43862</v>
      </c>
      <c r="B8" s="10">
        <v>0</v>
      </c>
      <c r="C8" s="18" t="s">
        <v>18</v>
      </c>
      <c r="D8" s="51">
        <v>0</v>
      </c>
      <c r="E8" s="52">
        <v>0</v>
      </c>
      <c r="F8" s="53">
        <v>0</v>
      </c>
      <c r="G8" s="101">
        <v>0</v>
      </c>
      <c r="H8" s="17">
        <v>1.3883846835030411</v>
      </c>
      <c r="I8" s="111">
        <v>0.90325288562434414</v>
      </c>
      <c r="J8" s="112" t="str">
        <f t="shared" si="0"/>
        <v>No</v>
      </c>
      <c r="K8" s="146" t="b">
        <f t="shared" si="3"/>
        <v>1</v>
      </c>
      <c r="L8" s="107">
        <f t="shared" si="4"/>
        <v>0</v>
      </c>
      <c r="M8" s="27">
        <f t="shared" si="1"/>
        <v>0</v>
      </c>
      <c r="N8" s="27">
        <v>67.559582430569236</v>
      </c>
      <c r="O8" s="27">
        <f t="shared" si="2"/>
        <v>0</v>
      </c>
      <c r="P8" s="14"/>
      <c r="R8" s="2"/>
      <c r="S8" s="2"/>
      <c r="T8" s="2"/>
      <c r="U8" s="2"/>
    </row>
    <row r="9" spans="1:21" x14ac:dyDescent="0.35">
      <c r="A9" s="33">
        <v>43862</v>
      </c>
      <c r="B9" s="10">
        <v>0</v>
      </c>
      <c r="C9" s="18" t="s">
        <v>17</v>
      </c>
      <c r="D9" s="51">
        <v>422.82070922851563</v>
      </c>
      <c r="E9" s="52">
        <v>0</v>
      </c>
      <c r="F9" s="53">
        <v>422.82070922851563</v>
      </c>
      <c r="G9" s="101">
        <v>0</v>
      </c>
      <c r="H9" s="17">
        <v>1.3883846835030411</v>
      </c>
      <c r="I9" s="111">
        <v>0.90325288562434414</v>
      </c>
      <c r="J9" s="112" t="str">
        <f t="shared" si="0"/>
        <v>No</v>
      </c>
      <c r="K9" s="146" t="b">
        <f t="shared" si="3"/>
        <v>1</v>
      </c>
      <c r="L9" s="107">
        <f t="shared" si="4"/>
        <v>0</v>
      </c>
      <c r="M9" s="27">
        <f t="shared" si="1"/>
        <v>0</v>
      </c>
      <c r="N9" s="27">
        <v>0</v>
      </c>
      <c r="O9" s="27">
        <f t="shared" si="2"/>
        <v>0</v>
      </c>
      <c r="P9" s="14"/>
      <c r="R9" s="2"/>
      <c r="S9" s="2"/>
      <c r="T9" s="2"/>
      <c r="U9" s="2"/>
    </row>
    <row r="10" spans="1:21" x14ac:dyDescent="0.35">
      <c r="A10" s="33">
        <v>43862</v>
      </c>
      <c r="B10" s="10">
        <v>0</v>
      </c>
      <c r="C10" s="18" t="s">
        <v>16</v>
      </c>
      <c r="D10" s="51">
        <v>850</v>
      </c>
      <c r="E10" s="52">
        <v>24610.990742564507</v>
      </c>
      <c r="F10" s="53">
        <v>850</v>
      </c>
      <c r="G10" s="101">
        <v>24610.990742564507</v>
      </c>
      <c r="H10" s="17">
        <v>1.3883846835030411</v>
      </c>
      <c r="I10" s="111">
        <v>0.90325288562434414</v>
      </c>
      <c r="J10" s="112" t="str">
        <f t="shared" si="0"/>
        <v>No</v>
      </c>
      <c r="K10" s="146" t="b">
        <f t="shared" si="3"/>
        <v>1</v>
      </c>
      <c r="L10" s="107">
        <f t="shared" si="4"/>
        <v>0</v>
      </c>
      <c r="M10" s="27">
        <f t="shared" si="1"/>
        <v>0</v>
      </c>
      <c r="N10" s="27">
        <v>28.954106755958243</v>
      </c>
      <c r="O10" s="27">
        <f t="shared" si="2"/>
        <v>0</v>
      </c>
      <c r="P10" s="14"/>
      <c r="R10" s="2"/>
      <c r="S10" s="2"/>
      <c r="T10" s="2"/>
      <c r="U10" s="2"/>
    </row>
    <row r="11" spans="1:21" x14ac:dyDescent="0.35">
      <c r="A11" s="33">
        <v>43862</v>
      </c>
      <c r="B11" s="10">
        <v>0</v>
      </c>
      <c r="C11" s="18" t="s">
        <v>15</v>
      </c>
      <c r="D11" s="51">
        <v>604.02960205078125</v>
      </c>
      <c r="E11" s="52">
        <v>0</v>
      </c>
      <c r="F11" s="53">
        <v>382.9817359613931</v>
      </c>
      <c r="G11" s="101">
        <v>0</v>
      </c>
      <c r="H11" s="17">
        <v>1.3883846835030411</v>
      </c>
      <c r="I11" s="111">
        <v>0.90325288562434414</v>
      </c>
      <c r="J11" s="112" t="str">
        <f t="shared" si="0"/>
        <v>No</v>
      </c>
      <c r="K11" s="146" t="b">
        <f t="shared" si="3"/>
        <v>1</v>
      </c>
      <c r="L11" s="107">
        <f t="shared" si="4"/>
        <v>221.04786608938815</v>
      </c>
      <c r="M11" s="27">
        <f t="shared" si="1"/>
        <v>1507.5464467296272</v>
      </c>
      <c r="N11" s="27">
        <v>0</v>
      </c>
      <c r="O11" s="27">
        <f t="shared" si="2"/>
        <v>0</v>
      </c>
      <c r="P11" s="14"/>
      <c r="R11" s="2"/>
      <c r="S11" s="2"/>
      <c r="T11" s="2"/>
      <c r="U11" s="2"/>
    </row>
    <row r="12" spans="1:21" x14ac:dyDescent="0.35">
      <c r="A12" s="33">
        <v>43862</v>
      </c>
      <c r="B12" s="10">
        <v>4.1666666666666699E-2</v>
      </c>
      <c r="C12" s="18" t="s">
        <v>24</v>
      </c>
      <c r="D12" s="51">
        <v>1000</v>
      </c>
      <c r="E12" s="52">
        <v>22158.755170376207</v>
      </c>
      <c r="F12" s="53">
        <v>335.68052694986625</v>
      </c>
      <c r="G12" s="101">
        <v>7438.2626121449584</v>
      </c>
      <c r="H12" s="17">
        <v>1.4781029577755636</v>
      </c>
      <c r="I12" s="111">
        <v>0.90325288562434414</v>
      </c>
      <c r="J12" s="112" t="str">
        <f t="shared" si="0"/>
        <v>No</v>
      </c>
      <c r="K12" s="146" t="b">
        <f>OR(($D$19-$F$19)&gt;0,($D$21-$F$21)&gt;0)</f>
        <v>1</v>
      </c>
      <c r="L12" s="107">
        <v>0</v>
      </c>
      <c r="M12" s="27">
        <f t="shared" si="1"/>
        <v>0</v>
      </c>
      <c r="N12" s="27">
        <v>22.158755170376207</v>
      </c>
      <c r="O12" s="27">
        <f t="shared" si="2"/>
        <v>0</v>
      </c>
      <c r="P12" s="14"/>
      <c r="R12" s="2"/>
      <c r="S12" s="2"/>
      <c r="T12" s="2"/>
      <c r="U12" s="2"/>
    </row>
    <row r="13" spans="1:21" x14ac:dyDescent="0.35">
      <c r="A13" s="33">
        <v>43862</v>
      </c>
      <c r="B13" s="10">
        <v>4.1666666666666699E-2</v>
      </c>
      <c r="C13" s="18" t="s">
        <v>23</v>
      </c>
      <c r="D13" s="51">
        <v>566.55030684399105</v>
      </c>
      <c r="E13" s="52">
        <v>20923.415901762517</v>
      </c>
      <c r="F13" s="53">
        <v>594.99999999850502</v>
      </c>
      <c r="G13" s="101">
        <v>21974.098877234523</v>
      </c>
      <c r="H13" s="17">
        <v>1.4781029577755636</v>
      </c>
      <c r="I13" s="111">
        <v>0.90325288562434414</v>
      </c>
      <c r="J13" s="112" t="str">
        <f t="shared" si="0"/>
        <v>No</v>
      </c>
      <c r="K13" s="146" t="b">
        <f t="shared" ref="K13:K21" si="5">OR(($D$19-$F$19)&gt;0,($D$21-$F$21)&gt;0)</f>
        <v>1</v>
      </c>
      <c r="L13" s="107">
        <v>0</v>
      </c>
      <c r="M13" s="27">
        <f t="shared" si="1"/>
        <v>0</v>
      </c>
      <c r="N13" s="27">
        <v>36.931258617293672</v>
      </c>
      <c r="O13" s="27">
        <f t="shared" si="2"/>
        <v>0</v>
      </c>
      <c r="P13" s="14"/>
      <c r="R13" s="2"/>
      <c r="S13" s="2"/>
      <c r="T13" s="2"/>
      <c r="U13" s="2"/>
    </row>
    <row r="14" spans="1:21" x14ac:dyDescent="0.35">
      <c r="A14" s="33">
        <v>43862</v>
      </c>
      <c r="B14" s="10">
        <v>4.1666666666666699E-2</v>
      </c>
      <c r="C14" s="18" t="s">
        <v>22</v>
      </c>
      <c r="D14" s="51">
        <v>0</v>
      </c>
      <c r="E14" s="52">
        <v>0</v>
      </c>
      <c r="F14" s="53">
        <v>680</v>
      </c>
      <c r="G14" s="101">
        <v>25113.255859759698</v>
      </c>
      <c r="H14" s="17">
        <v>1.4781029577755636</v>
      </c>
      <c r="I14" s="111">
        <v>0.90325288562434414</v>
      </c>
      <c r="J14" s="112" t="str">
        <f t="shared" si="0"/>
        <v>No</v>
      </c>
      <c r="K14" s="146" t="b">
        <f t="shared" si="5"/>
        <v>1</v>
      </c>
      <c r="L14" s="107">
        <f>-L21</f>
        <v>-44.130220084180792</v>
      </c>
      <c r="M14" s="27">
        <f t="shared" si="1"/>
        <v>300.96810097411299</v>
      </c>
      <c r="N14" s="27">
        <v>36.931258617293672</v>
      </c>
      <c r="O14" s="27">
        <f t="shared" si="2"/>
        <v>-1629.784570766968</v>
      </c>
      <c r="P14" s="14"/>
      <c r="R14" s="2"/>
      <c r="S14" s="2"/>
      <c r="T14" s="2"/>
      <c r="U14" s="2"/>
    </row>
    <row r="15" spans="1:21" x14ac:dyDescent="0.35">
      <c r="A15" s="33">
        <v>43862</v>
      </c>
      <c r="B15" s="10">
        <v>4.1666666666666699E-2</v>
      </c>
      <c r="C15" s="18" t="s">
        <v>21</v>
      </c>
      <c r="D15" s="51">
        <v>0</v>
      </c>
      <c r="E15" s="52">
        <v>0</v>
      </c>
      <c r="F15" s="53">
        <v>0</v>
      </c>
      <c r="G15" s="101">
        <v>0</v>
      </c>
      <c r="H15" s="17">
        <v>1.4781029577755636</v>
      </c>
      <c r="I15" s="111">
        <v>0.90325288562434414</v>
      </c>
      <c r="J15" s="112" t="str">
        <f t="shared" si="0"/>
        <v>No</v>
      </c>
      <c r="K15" s="146" t="b">
        <f t="shared" si="5"/>
        <v>1</v>
      </c>
      <c r="L15" s="107">
        <f t="shared" si="4"/>
        <v>0</v>
      </c>
      <c r="M15" s="27">
        <f t="shared" si="1"/>
        <v>0</v>
      </c>
      <c r="N15" s="27">
        <v>51.703762064211148</v>
      </c>
      <c r="O15" s="27">
        <f t="shared" si="2"/>
        <v>0</v>
      </c>
      <c r="P15" s="14"/>
      <c r="R15" s="2"/>
      <c r="S15" s="2"/>
      <c r="T15" s="2"/>
      <c r="U15" s="2"/>
    </row>
    <row r="16" spans="1:21" x14ac:dyDescent="0.35">
      <c r="A16" s="33">
        <v>43862</v>
      </c>
      <c r="B16" s="10">
        <v>4.1666666666666699E-2</v>
      </c>
      <c r="C16" s="18" t="s">
        <v>20</v>
      </c>
      <c r="D16" s="51">
        <v>0</v>
      </c>
      <c r="E16" s="52">
        <v>0</v>
      </c>
      <c r="F16" s="53">
        <v>0</v>
      </c>
      <c r="G16" s="101">
        <v>0</v>
      </c>
      <c r="H16" s="17">
        <v>1.4781029577755636</v>
      </c>
      <c r="I16" s="111">
        <v>0.90325288562434414</v>
      </c>
      <c r="J16" s="112" t="str">
        <f t="shared" si="0"/>
        <v>No</v>
      </c>
      <c r="K16" s="146" t="b">
        <f t="shared" si="5"/>
        <v>1</v>
      </c>
      <c r="L16" s="107">
        <f t="shared" si="4"/>
        <v>0</v>
      </c>
      <c r="M16" s="27">
        <f t="shared" si="1"/>
        <v>0</v>
      </c>
      <c r="N16" s="27">
        <v>51.703762064211148</v>
      </c>
      <c r="O16" s="27">
        <f t="shared" si="2"/>
        <v>0</v>
      </c>
      <c r="P16" s="14"/>
      <c r="R16" s="2"/>
      <c r="S16" s="2"/>
      <c r="T16" s="2"/>
      <c r="U16" s="2"/>
    </row>
    <row r="17" spans="1:21" x14ac:dyDescent="0.35">
      <c r="A17" s="33">
        <v>43862</v>
      </c>
      <c r="B17" s="10">
        <v>4.1666666666666699E-2</v>
      </c>
      <c r="C17" s="18" t="s">
        <v>19</v>
      </c>
      <c r="D17" s="51">
        <v>680</v>
      </c>
      <c r="E17" s="52">
        <v>15067.953515855821</v>
      </c>
      <c r="F17" s="53">
        <v>680</v>
      </c>
      <c r="G17" s="101">
        <v>15067.953515855821</v>
      </c>
      <c r="H17" s="17">
        <v>1.4781029577755636</v>
      </c>
      <c r="I17" s="111">
        <v>0.90325288562434414</v>
      </c>
      <c r="J17" s="112" t="str">
        <f t="shared" si="0"/>
        <v>No</v>
      </c>
      <c r="K17" s="146" t="b">
        <f t="shared" si="5"/>
        <v>1</v>
      </c>
      <c r="L17" s="107">
        <f t="shared" si="4"/>
        <v>0</v>
      </c>
      <c r="M17" s="27">
        <f t="shared" si="1"/>
        <v>0</v>
      </c>
      <c r="N17" s="27">
        <v>22.158755170376207</v>
      </c>
      <c r="O17" s="27">
        <f t="shared" si="2"/>
        <v>0</v>
      </c>
      <c r="P17" s="14"/>
      <c r="R17" s="2"/>
      <c r="S17" s="2"/>
      <c r="T17" s="2"/>
      <c r="U17" s="2"/>
    </row>
    <row r="18" spans="1:21" x14ac:dyDescent="0.35">
      <c r="A18" s="33">
        <v>43862</v>
      </c>
      <c r="B18" s="10">
        <v>4.1666666666666699E-2</v>
      </c>
      <c r="C18" s="18" t="s">
        <v>18</v>
      </c>
      <c r="D18" s="51">
        <v>0</v>
      </c>
      <c r="E18" s="52">
        <v>0</v>
      </c>
      <c r="F18" s="53">
        <v>0</v>
      </c>
      <c r="G18" s="101">
        <v>0</v>
      </c>
      <c r="H18" s="17">
        <v>1.4781029577755636</v>
      </c>
      <c r="I18" s="111">
        <v>0.90325288562434414</v>
      </c>
      <c r="J18" s="112" t="str">
        <f t="shared" si="0"/>
        <v>No</v>
      </c>
      <c r="K18" s="146" t="b">
        <f t="shared" si="5"/>
        <v>1</v>
      </c>
      <c r="L18" s="107">
        <f t="shared" si="4"/>
        <v>0</v>
      </c>
      <c r="M18" s="27">
        <f t="shared" si="1"/>
        <v>0</v>
      </c>
      <c r="N18" s="27">
        <v>51.703762064211148</v>
      </c>
      <c r="O18" s="27">
        <f t="shared" si="2"/>
        <v>0</v>
      </c>
      <c r="P18" s="14"/>
      <c r="R18" s="2"/>
      <c r="S18" s="2"/>
      <c r="T18" s="2"/>
      <c r="U18" s="2"/>
    </row>
    <row r="19" spans="1:21" x14ac:dyDescent="0.35">
      <c r="A19" s="33">
        <v>43862</v>
      </c>
      <c r="B19" s="10">
        <v>4.1666666666666699E-2</v>
      </c>
      <c r="C19" s="18" t="s">
        <v>17</v>
      </c>
      <c r="D19" s="51">
        <v>450.14364624023438</v>
      </c>
      <c r="E19" s="52">
        <v>0</v>
      </c>
      <c r="F19" s="53">
        <v>450.14364624023438</v>
      </c>
      <c r="G19" s="101">
        <v>0</v>
      </c>
      <c r="H19" s="17">
        <v>1.4781029577755636</v>
      </c>
      <c r="I19" s="111">
        <v>0.90325288562434414</v>
      </c>
      <c r="J19" s="112" t="str">
        <f t="shared" si="0"/>
        <v>No</v>
      </c>
      <c r="K19" s="146" t="b">
        <f t="shared" si="5"/>
        <v>1</v>
      </c>
      <c r="L19" s="107">
        <f t="shared" si="4"/>
        <v>0</v>
      </c>
      <c r="M19" s="27">
        <f t="shared" si="1"/>
        <v>0</v>
      </c>
      <c r="N19" s="27">
        <v>0</v>
      </c>
      <c r="O19" s="27">
        <f t="shared" si="2"/>
        <v>0</v>
      </c>
      <c r="P19" s="14"/>
      <c r="R19" s="2"/>
      <c r="S19" s="2"/>
      <c r="T19" s="2"/>
      <c r="U19" s="2"/>
    </row>
    <row r="20" spans="1:21" x14ac:dyDescent="0.35">
      <c r="A20" s="33">
        <v>43862</v>
      </c>
      <c r="B20" s="10">
        <v>4.1666666666666699E-2</v>
      </c>
      <c r="C20" s="18" t="s">
        <v>16</v>
      </c>
      <c r="D20" s="51">
        <v>850</v>
      </c>
      <c r="E20" s="52">
        <v>18834.941894819774</v>
      </c>
      <c r="F20" s="53">
        <v>850</v>
      </c>
      <c r="G20" s="101">
        <v>18834.941894819774</v>
      </c>
      <c r="H20" s="17">
        <v>1.4781029577755636</v>
      </c>
      <c r="I20" s="111">
        <v>0.90325288562434414</v>
      </c>
      <c r="J20" s="112" t="str">
        <f t="shared" si="0"/>
        <v>No</v>
      </c>
      <c r="K20" s="146" t="b">
        <f t="shared" si="5"/>
        <v>1</v>
      </c>
      <c r="L20" s="107">
        <f t="shared" si="4"/>
        <v>0</v>
      </c>
      <c r="M20" s="27">
        <f t="shared" si="1"/>
        <v>0</v>
      </c>
      <c r="N20" s="27">
        <v>22.158755170376207</v>
      </c>
      <c r="O20" s="27">
        <f t="shared" si="2"/>
        <v>0</v>
      </c>
      <c r="P20" s="14"/>
      <c r="R20" s="2"/>
      <c r="S20" s="2"/>
      <c r="T20" s="2"/>
      <c r="U20" s="2"/>
    </row>
    <row r="21" spans="1:21" x14ac:dyDescent="0.35">
      <c r="A21" s="33">
        <v>43862</v>
      </c>
      <c r="B21" s="10">
        <v>4.1666666666666699E-2</v>
      </c>
      <c r="C21" s="18" t="s">
        <v>15</v>
      </c>
      <c r="D21" s="51">
        <v>643.06231689453125</v>
      </c>
      <c r="E21" s="52">
        <v>0</v>
      </c>
      <c r="F21" s="53">
        <v>598.93209681035046</v>
      </c>
      <c r="G21" s="101">
        <v>0</v>
      </c>
      <c r="H21" s="17">
        <v>1.4781029577755636</v>
      </c>
      <c r="I21" s="111">
        <v>0.90325288562434414</v>
      </c>
      <c r="J21" s="112" t="str">
        <f t="shared" si="0"/>
        <v>No</v>
      </c>
      <c r="K21" s="146" t="b">
        <f t="shared" si="5"/>
        <v>1</v>
      </c>
      <c r="L21" s="107">
        <f t="shared" si="4"/>
        <v>44.130220084180792</v>
      </c>
      <c r="M21" s="27">
        <f t="shared" si="1"/>
        <v>300.96810097411299</v>
      </c>
      <c r="N21" s="27">
        <v>0</v>
      </c>
      <c r="O21" s="27">
        <f t="shared" si="2"/>
        <v>0</v>
      </c>
      <c r="P21" s="14"/>
      <c r="R21" s="2"/>
      <c r="S21" s="2"/>
      <c r="T21" s="2"/>
      <c r="U21" s="2"/>
    </row>
    <row r="22" spans="1:21" x14ac:dyDescent="0.35">
      <c r="A22" s="33">
        <v>43862</v>
      </c>
      <c r="B22" s="10">
        <v>8.3333333333333301E-2</v>
      </c>
      <c r="C22" s="18" t="s">
        <v>24</v>
      </c>
      <c r="D22" s="51">
        <v>1000</v>
      </c>
      <c r="E22" s="52">
        <v>19942.879653338583</v>
      </c>
      <c r="F22" s="53">
        <v>145.89235263623618</v>
      </c>
      <c r="G22" s="101">
        <v>2909.5136309668919</v>
      </c>
      <c r="H22" s="17">
        <v>1.506055267218086</v>
      </c>
      <c r="I22" s="111">
        <v>0.90325288562434414</v>
      </c>
      <c r="J22" s="112" t="str">
        <f t="shared" si="0"/>
        <v>No</v>
      </c>
      <c r="K22" s="146" t="b">
        <f>OR(($D$29-$F$29)&gt;0,($D$31-$F$31)&gt;0)</f>
        <v>0</v>
      </c>
      <c r="L22" s="107">
        <f>IF(H22&lt;I22,D22-F22,0)</f>
        <v>0</v>
      </c>
      <c r="M22" s="27">
        <f t="shared" si="1"/>
        <v>0</v>
      </c>
      <c r="N22" s="27">
        <v>19.942879653338583</v>
      </c>
      <c r="O22" s="27">
        <f t="shared" si="2"/>
        <v>0</v>
      </c>
      <c r="P22" s="14"/>
      <c r="R22" s="2"/>
      <c r="S22" s="2"/>
      <c r="T22" s="2"/>
      <c r="U22" s="2"/>
    </row>
    <row r="23" spans="1:21" x14ac:dyDescent="0.35">
      <c r="A23" s="33">
        <v>43862</v>
      </c>
      <c r="B23" s="10">
        <v>8.3333333333333301E-2</v>
      </c>
      <c r="C23" s="18" t="s">
        <v>23</v>
      </c>
      <c r="D23" s="51">
        <v>346.08722735560707</v>
      </c>
      <c r="E23" s="52">
        <v>11503.293207850835</v>
      </c>
      <c r="F23" s="53">
        <v>520.19487476030213</v>
      </c>
      <c r="G23" s="101">
        <v>17290.30630604707</v>
      </c>
      <c r="H23" s="17">
        <v>1.506055267218086</v>
      </c>
      <c r="I23" s="111">
        <v>0.90325288562434414</v>
      </c>
      <c r="J23" s="112" t="str">
        <f t="shared" si="0"/>
        <v>No</v>
      </c>
      <c r="K23" s="146" t="b">
        <f t="shared" ref="K23:K31" si="6">OR(($D$29-$F$29)&gt;0,($D$31-$F$31)&gt;0)</f>
        <v>0</v>
      </c>
      <c r="L23" s="107">
        <f>IF(H23&lt;I23,D23-F23,0)</f>
        <v>0</v>
      </c>
      <c r="M23" s="27">
        <f t="shared" si="1"/>
        <v>0</v>
      </c>
      <c r="N23" s="27">
        <v>33.238132755564308</v>
      </c>
      <c r="O23" s="27">
        <f t="shared" si="2"/>
        <v>0</v>
      </c>
      <c r="P23" s="14"/>
      <c r="R23" s="2"/>
      <c r="S23" s="2"/>
      <c r="T23" s="2"/>
      <c r="U23" s="2"/>
    </row>
    <row r="24" spans="1:21" x14ac:dyDescent="0.35">
      <c r="A24" s="33">
        <v>43862</v>
      </c>
      <c r="B24" s="10">
        <v>8.3333333333333301E-2</v>
      </c>
      <c r="C24" s="18" t="s">
        <v>22</v>
      </c>
      <c r="D24" s="51">
        <v>0</v>
      </c>
      <c r="E24" s="52">
        <v>0</v>
      </c>
      <c r="F24" s="53">
        <v>680</v>
      </c>
      <c r="G24" s="101">
        <v>22601.930273783728</v>
      </c>
      <c r="H24" s="17">
        <v>1.506055267218086</v>
      </c>
      <c r="I24" s="111">
        <v>0.90325288562434414</v>
      </c>
      <c r="J24" s="112" t="str">
        <f t="shared" si="0"/>
        <v>No</v>
      </c>
      <c r="K24" s="146" t="b">
        <f t="shared" si="6"/>
        <v>0</v>
      </c>
      <c r="L24" s="107">
        <f>IF(H24&lt;I24,D24-F24,0)</f>
        <v>0</v>
      </c>
      <c r="M24" s="27">
        <f t="shared" si="1"/>
        <v>0</v>
      </c>
      <c r="N24" s="27">
        <v>33.238132755564308</v>
      </c>
      <c r="O24" s="27">
        <f t="shared" si="2"/>
        <v>0</v>
      </c>
      <c r="P24" s="14"/>
      <c r="R24" s="2"/>
      <c r="S24" s="2"/>
      <c r="T24" s="2"/>
      <c r="U24" s="2"/>
    </row>
    <row r="25" spans="1:21" x14ac:dyDescent="0.35">
      <c r="A25" s="33">
        <v>43862</v>
      </c>
      <c r="B25" s="10">
        <v>8.3333333333333301E-2</v>
      </c>
      <c r="C25" s="18" t="s">
        <v>21</v>
      </c>
      <c r="D25" s="51">
        <v>0</v>
      </c>
      <c r="E25" s="52">
        <v>0</v>
      </c>
      <c r="F25" s="53">
        <v>0</v>
      </c>
      <c r="G25" s="101">
        <v>0</v>
      </c>
      <c r="H25" s="17">
        <v>1.506055267218086</v>
      </c>
      <c r="I25" s="111">
        <v>0.90325288562434414</v>
      </c>
      <c r="J25" s="112" t="str">
        <f t="shared" si="0"/>
        <v>No</v>
      </c>
      <c r="K25" s="146" t="b">
        <f t="shared" si="6"/>
        <v>0</v>
      </c>
      <c r="L25" s="107">
        <f>IF(H25&lt;I25,D25-F25,0)</f>
        <v>0</v>
      </c>
      <c r="M25" s="27">
        <f t="shared" si="1"/>
        <v>0</v>
      </c>
      <c r="N25" s="27">
        <v>46.53338585779003</v>
      </c>
      <c r="O25" s="27">
        <f t="shared" si="2"/>
        <v>0</v>
      </c>
      <c r="P25" s="14"/>
      <c r="R25" s="2"/>
      <c r="S25" s="2"/>
      <c r="T25" s="2"/>
      <c r="U25" s="2"/>
    </row>
    <row r="26" spans="1:21" x14ac:dyDescent="0.35">
      <c r="A26" s="33">
        <v>43862</v>
      </c>
      <c r="B26" s="10">
        <v>8.3333333333333301E-2</v>
      </c>
      <c r="C26" s="18" t="s">
        <v>20</v>
      </c>
      <c r="D26" s="51">
        <v>0</v>
      </c>
      <c r="E26" s="52">
        <v>0</v>
      </c>
      <c r="F26" s="53">
        <v>0</v>
      </c>
      <c r="G26" s="101">
        <v>0</v>
      </c>
      <c r="H26" s="17">
        <v>1.506055267218086</v>
      </c>
      <c r="I26" s="111">
        <v>0.90325288562434414</v>
      </c>
      <c r="J26" s="112" t="str">
        <f t="shared" si="0"/>
        <v>No</v>
      </c>
      <c r="K26" s="146" t="b">
        <f t="shared" si="6"/>
        <v>0</v>
      </c>
      <c r="L26" s="107">
        <f>IF(H26&lt;I26,D26-F26,0)</f>
        <v>0</v>
      </c>
      <c r="M26" s="27">
        <f t="shared" si="1"/>
        <v>0</v>
      </c>
      <c r="N26" s="27">
        <v>46.53338585779003</v>
      </c>
      <c r="O26" s="27">
        <f t="shared" si="2"/>
        <v>0</v>
      </c>
      <c r="P26" s="14"/>
      <c r="R26" s="2"/>
      <c r="S26" s="2"/>
      <c r="T26" s="2"/>
      <c r="U26" s="2"/>
    </row>
    <row r="27" spans="1:21" x14ac:dyDescent="0.35">
      <c r="A27" s="33">
        <v>43862</v>
      </c>
      <c r="B27" s="10">
        <v>8.3333333333333301E-2</v>
      </c>
      <c r="C27" s="18" t="s">
        <v>19</v>
      </c>
      <c r="D27" s="51">
        <v>680</v>
      </c>
      <c r="E27" s="52">
        <v>13561.158164270237</v>
      </c>
      <c r="F27" s="53">
        <v>680</v>
      </c>
      <c r="G27" s="101">
        <v>13561.158164270237</v>
      </c>
      <c r="H27" s="17">
        <v>1.506055267218086</v>
      </c>
      <c r="I27" s="111">
        <v>0.90325288562434414</v>
      </c>
      <c r="J27" s="112" t="str">
        <f t="shared" si="0"/>
        <v>No</v>
      </c>
      <c r="K27" s="146" t="b">
        <f t="shared" si="6"/>
        <v>0</v>
      </c>
      <c r="L27" s="107">
        <f>IF(H27&lt;I27,D27-F27,0)</f>
        <v>0</v>
      </c>
      <c r="M27" s="27">
        <f t="shared" si="1"/>
        <v>0</v>
      </c>
      <c r="N27" s="27">
        <v>19.942879653338583</v>
      </c>
      <c r="O27" s="27">
        <f t="shared" si="2"/>
        <v>0</v>
      </c>
      <c r="P27" s="14"/>
      <c r="R27" s="2"/>
      <c r="S27" s="2"/>
      <c r="T27" s="2"/>
      <c r="U27" s="2"/>
    </row>
    <row r="28" spans="1:21" x14ac:dyDescent="0.35">
      <c r="A28" s="33">
        <v>43862</v>
      </c>
      <c r="B28" s="10">
        <v>8.3333333333333301E-2</v>
      </c>
      <c r="C28" s="18" t="s">
        <v>18</v>
      </c>
      <c r="D28" s="51">
        <v>0</v>
      </c>
      <c r="E28" s="52">
        <v>0</v>
      </c>
      <c r="F28" s="53">
        <v>0</v>
      </c>
      <c r="G28" s="101">
        <v>0</v>
      </c>
      <c r="H28" s="17">
        <v>1.506055267218086</v>
      </c>
      <c r="I28" s="111">
        <v>0.90325288562434414</v>
      </c>
      <c r="J28" s="112" t="str">
        <f t="shared" si="0"/>
        <v>No</v>
      </c>
      <c r="K28" s="146" t="b">
        <f t="shared" si="6"/>
        <v>0</v>
      </c>
      <c r="L28" s="107">
        <f>IF(H28&lt;I28,D28-F28,0)</f>
        <v>0</v>
      </c>
      <c r="M28" s="27">
        <f t="shared" si="1"/>
        <v>0</v>
      </c>
      <c r="N28" s="27">
        <v>46.53338585779003</v>
      </c>
      <c r="O28" s="27">
        <f t="shared" si="2"/>
        <v>0</v>
      </c>
      <c r="P28" s="14"/>
      <c r="R28" s="2"/>
      <c r="S28" s="2"/>
      <c r="T28" s="2"/>
      <c r="U28" s="2"/>
    </row>
    <row r="29" spans="1:21" x14ac:dyDescent="0.35">
      <c r="A29" s="33">
        <v>43862</v>
      </c>
      <c r="B29" s="10">
        <v>8.3333333333333301E-2</v>
      </c>
      <c r="C29" s="18" t="s">
        <v>17</v>
      </c>
      <c r="D29" s="51">
        <v>458.65628051757813</v>
      </c>
      <c r="E29" s="52">
        <v>0</v>
      </c>
      <c r="F29" s="53">
        <v>458.65628051757813</v>
      </c>
      <c r="G29" s="101">
        <v>0</v>
      </c>
      <c r="H29" s="17">
        <v>1.506055267218086</v>
      </c>
      <c r="I29" s="111">
        <v>0.90325288562434414</v>
      </c>
      <c r="J29" s="112" t="str">
        <f t="shared" si="0"/>
        <v>No</v>
      </c>
      <c r="K29" s="146" t="b">
        <f t="shared" si="6"/>
        <v>0</v>
      </c>
      <c r="L29" s="107">
        <f>IF(H29&lt;I29,D29-F29,0)</f>
        <v>0</v>
      </c>
      <c r="M29" s="27">
        <f t="shared" si="1"/>
        <v>0</v>
      </c>
      <c r="N29" s="27">
        <v>0</v>
      </c>
      <c r="O29" s="27">
        <f t="shared" si="2"/>
        <v>0</v>
      </c>
      <c r="P29" s="14"/>
      <c r="R29" s="2"/>
      <c r="S29" s="2"/>
      <c r="T29" s="2"/>
      <c r="U29" s="2"/>
    </row>
    <row r="30" spans="1:21" x14ac:dyDescent="0.35">
      <c r="A30" s="33">
        <v>43862</v>
      </c>
      <c r="B30" s="10">
        <v>8.3333333333333301E-2</v>
      </c>
      <c r="C30" s="18" t="s">
        <v>16</v>
      </c>
      <c r="D30" s="51">
        <v>850</v>
      </c>
      <c r="E30" s="52">
        <v>16951.447705337796</v>
      </c>
      <c r="F30" s="53">
        <v>850</v>
      </c>
      <c r="G30" s="101">
        <v>16951.447705337796</v>
      </c>
      <c r="H30" s="17">
        <v>1.506055267218086</v>
      </c>
      <c r="I30" s="111">
        <v>0.90325288562434414</v>
      </c>
      <c r="J30" s="112" t="str">
        <f t="shared" si="0"/>
        <v>No</v>
      </c>
      <c r="K30" s="146" t="b">
        <f t="shared" si="6"/>
        <v>0</v>
      </c>
      <c r="L30" s="107">
        <f>IF(H30&lt;I30,D30-F30,0)</f>
        <v>0</v>
      </c>
      <c r="M30" s="27">
        <f t="shared" si="1"/>
        <v>0</v>
      </c>
      <c r="N30" s="27">
        <v>19.942879653338583</v>
      </c>
      <c r="O30" s="27">
        <f t="shared" si="2"/>
        <v>0</v>
      </c>
      <c r="P30" s="14"/>
      <c r="R30" s="2"/>
      <c r="S30" s="2"/>
      <c r="T30" s="2"/>
      <c r="U30" s="2"/>
    </row>
    <row r="31" spans="1:21" x14ac:dyDescent="0.35">
      <c r="A31" s="33">
        <v>43862</v>
      </c>
      <c r="B31" s="10">
        <v>8.3333333333333301E-2</v>
      </c>
      <c r="C31" s="18" t="s">
        <v>15</v>
      </c>
      <c r="D31" s="51">
        <v>655.2232666015625</v>
      </c>
      <c r="E31" s="52">
        <v>0</v>
      </c>
      <c r="F31" s="53">
        <v>655.2232666015625</v>
      </c>
      <c r="G31" s="101">
        <v>0</v>
      </c>
      <c r="H31" s="17">
        <v>1.506055267218086</v>
      </c>
      <c r="I31" s="111">
        <v>0.90325288562434414</v>
      </c>
      <c r="J31" s="112" t="str">
        <f t="shared" si="0"/>
        <v>No</v>
      </c>
      <c r="K31" s="146" t="b">
        <f t="shared" si="6"/>
        <v>0</v>
      </c>
      <c r="L31" s="107">
        <f>IF(H31&lt;I31,D31-F31,0)</f>
        <v>0</v>
      </c>
      <c r="M31" s="27">
        <f t="shared" si="1"/>
        <v>0</v>
      </c>
      <c r="N31" s="27">
        <v>0</v>
      </c>
      <c r="O31" s="27">
        <f t="shared" si="2"/>
        <v>0</v>
      </c>
      <c r="P31" s="14"/>
      <c r="R31" s="2"/>
      <c r="S31" s="2"/>
      <c r="T31" s="2"/>
      <c r="U31" s="2"/>
    </row>
    <row r="32" spans="1:21" x14ac:dyDescent="0.35">
      <c r="A32" s="33">
        <v>43862</v>
      </c>
      <c r="B32" s="10">
        <v>0.125</v>
      </c>
      <c r="C32" s="18" t="s">
        <v>24</v>
      </c>
      <c r="D32" s="51">
        <v>1000</v>
      </c>
      <c r="E32" s="52">
        <v>19566.180815442189</v>
      </c>
      <c r="F32" s="53">
        <v>370.77231386237247</v>
      </c>
      <c r="G32" s="101">
        <v>7254.5981343910616</v>
      </c>
      <c r="H32" s="17">
        <v>1.329705536870573</v>
      </c>
      <c r="I32" s="111">
        <v>0.90325288562434414</v>
      </c>
      <c r="J32" s="112" t="str">
        <f t="shared" si="0"/>
        <v>No</v>
      </c>
      <c r="K32" s="146" t="b">
        <f>OR(($D$39-$F$39)&gt;0,($D$41-$F$41)&gt;0)</f>
        <v>0</v>
      </c>
      <c r="L32" s="107">
        <f>IF(H32&lt;I32,D32-F32,0)</f>
        <v>0</v>
      </c>
      <c r="M32" s="27">
        <f t="shared" si="1"/>
        <v>0</v>
      </c>
      <c r="N32" s="27">
        <v>19.566180815442188</v>
      </c>
      <c r="O32" s="27">
        <f t="shared" si="2"/>
        <v>0</v>
      </c>
      <c r="P32" s="14"/>
      <c r="R32" s="2"/>
      <c r="S32" s="2"/>
      <c r="T32" s="2"/>
      <c r="U32" s="2"/>
    </row>
    <row r="33" spans="1:21" x14ac:dyDescent="0.35">
      <c r="A33" s="33">
        <v>43862</v>
      </c>
      <c r="B33" s="10">
        <v>0.125</v>
      </c>
      <c r="C33" s="18" t="s">
        <v>23</v>
      </c>
      <c r="D33" s="51">
        <v>409.00932981870318</v>
      </c>
      <c r="E33" s="52">
        <v>13337.917504059295</v>
      </c>
      <c r="F33" s="53">
        <v>358.23701596370626</v>
      </c>
      <c r="G33" s="101">
        <v>11682.217048550543</v>
      </c>
      <c r="H33" s="17">
        <v>1.329705536870573</v>
      </c>
      <c r="I33" s="111">
        <v>0.90325288562434414</v>
      </c>
      <c r="J33" s="112" t="str">
        <f t="shared" si="0"/>
        <v>No</v>
      </c>
      <c r="K33" s="146" t="b">
        <f t="shared" ref="K33:K41" si="7">OR(($D$39-$F$39)&gt;0,($D$41-$F$41)&gt;0)</f>
        <v>0</v>
      </c>
      <c r="L33" s="107">
        <f>IF(H33&lt;I33,D33-F33,0)</f>
        <v>0</v>
      </c>
      <c r="M33" s="27">
        <f t="shared" si="1"/>
        <v>0</v>
      </c>
      <c r="N33" s="27">
        <v>32.610301359070313</v>
      </c>
      <c r="O33" s="27">
        <f t="shared" si="2"/>
        <v>0</v>
      </c>
      <c r="P33" s="14"/>
      <c r="R33" s="2"/>
      <c r="S33" s="2"/>
      <c r="T33" s="2"/>
      <c r="U33" s="2"/>
    </row>
    <row r="34" spans="1:21" x14ac:dyDescent="0.35">
      <c r="A34" s="33">
        <v>43862</v>
      </c>
      <c r="B34" s="10">
        <v>0.125</v>
      </c>
      <c r="C34" s="18" t="s">
        <v>22</v>
      </c>
      <c r="D34" s="51">
        <v>0</v>
      </c>
      <c r="E34" s="52">
        <v>0</v>
      </c>
      <c r="F34" s="53">
        <v>680</v>
      </c>
      <c r="G34" s="101">
        <v>22175.004924167813</v>
      </c>
      <c r="H34" s="17">
        <v>1.329705536870573</v>
      </c>
      <c r="I34" s="111">
        <v>0.90325288562434414</v>
      </c>
      <c r="J34" s="112" t="str">
        <f t="shared" si="0"/>
        <v>No</v>
      </c>
      <c r="K34" s="146" t="b">
        <f t="shared" si="7"/>
        <v>0</v>
      </c>
      <c r="L34" s="107">
        <f>IF(H34&lt;I34,D34-F34,0)</f>
        <v>0</v>
      </c>
      <c r="M34" s="27">
        <f t="shared" si="1"/>
        <v>0</v>
      </c>
      <c r="N34" s="27">
        <v>32.610301359070313</v>
      </c>
      <c r="O34" s="27">
        <f t="shared" si="2"/>
        <v>0</v>
      </c>
      <c r="P34" s="14"/>
      <c r="R34" s="2"/>
      <c r="S34" s="2"/>
      <c r="T34" s="2"/>
      <c r="U34" s="2"/>
    </row>
    <row r="35" spans="1:21" x14ac:dyDescent="0.35">
      <c r="A35" s="33">
        <v>43862</v>
      </c>
      <c r="B35" s="10">
        <v>0.125</v>
      </c>
      <c r="C35" s="18" t="s">
        <v>21</v>
      </c>
      <c r="D35" s="51">
        <v>0</v>
      </c>
      <c r="E35" s="52">
        <v>0</v>
      </c>
      <c r="F35" s="53">
        <v>0</v>
      </c>
      <c r="G35" s="101">
        <v>0</v>
      </c>
      <c r="H35" s="17">
        <v>1.329705536870573</v>
      </c>
      <c r="I35" s="111">
        <v>0.90325288562434414</v>
      </c>
      <c r="J35" s="112" t="str">
        <f t="shared" si="0"/>
        <v>No</v>
      </c>
      <c r="K35" s="146" t="b">
        <f t="shared" si="7"/>
        <v>0</v>
      </c>
      <c r="L35" s="107">
        <f>IF(H35&lt;I35,D35-F35,0)</f>
        <v>0</v>
      </c>
      <c r="M35" s="27">
        <f t="shared" si="1"/>
        <v>0</v>
      </c>
      <c r="N35" s="27">
        <v>45.654421902698438</v>
      </c>
      <c r="O35" s="27">
        <f t="shared" si="2"/>
        <v>0</v>
      </c>
      <c r="P35" s="14"/>
      <c r="R35" s="2"/>
      <c r="S35" s="2"/>
      <c r="T35" s="2"/>
      <c r="U35" s="2"/>
    </row>
    <row r="36" spans="1:21" x14ac:dyDescent="0.35">
      <c r="A36" s="33">
        <v>43862</v>
      </c>
      <c r="B36" s="10">
        <v>0.125</v>
      </c>
      <c r="C36" s="18" t="s">
        <v>20</v>
      </c>
      <c r="D36" s="51">
        <v>0</v>
      </c>
      <c r="E36" s="52">
        <v>0</v>
      </c>
      <c r="F36" s="53">
        <v>0</v>
      </c>
      <c r="G36" s="101">
        <v>0</v>
      </c>
      <c r="H36" s="17">
        <v>1.329705536870573</v>
      </c>
      <c r="I36" s="111">
        <v>0.90325288562434414</v>
      </c>
      <c r="J36" s="112" t="str">
        <f t="shared" si="0"/>
        <v>No</v>
      </c>
      <c r="K36" s="146" t="b">
        <f t="shared" si="7"/>
        <v>0</v>
      </c>
      <c r="L36" s="107">
        <f>IF(H36&lt;I36,D36-F36,0)</f>
        <v>0</v>
      </c>
      <c r="M36" s="27">
        <f t="shared" si="1"/>
        <v>0</v>
      </c>
      <c r="N36" s="27">
        <v>45.654421902698438</v>
      </c>
      <c r="O36" s="27">
        <f t="shared" si="2"/>
        <v>0</v>
      </c>
      <c r="P36" s="14"/>
      <c r="R36" s="2"/>
      <c r="S36" s="2"/>
      <c r="T36" s="2"/>
      <c r="U36" s="2"/>
    </row>
    <row r="37" spans="1:21" x14ac:dyDescent="0.35">
      <c r="A37" s="33">
        <v>43862</v>
      </c>
      <c r="B37" s="10">
        <v>0.125</v>
      </c>
      <c r="C37" s="18" t="s">
        <v>19</v>
      </c>
      <c r="D37" s="51">
        <v>680</v>
      </c>
      <c r="E37" s="52">
        <v>13305.002954500687</v>
      </c>
      <c r="F37" s="53">
        <v>680</v>
      </c>
      <c r="G37" s="101">
        <v>13305.002954500687</v>
      </c>
      <c r="H37" s="17">
        <v>1.329705536870573</v>
      </c>
      <c r="I37" s="111">
        <v>0.90325288562434414</v>
      </c>
      <c r="J37" s="112" t="str">
        <f t="shared" si="0"/>
        <v>No</v>
      </c>
      <c r="K37" s="146" t="b">
        <f t="shared" si="7"/>
        <v>0</v>
      </c>
      <c r="L37" s="107">
        <f>IF(H37&lt;I37,D37-F37,0)</f>
        <v>0</v>
      </c>
      <c r="M37" s="27">
        <f t="shared" si="1"/>
        <v>0</v>
      </c>
      <c r="N37" s="27">
        <v>19.566180815442188</v>
      </c>
      <c r="O37" s="27">
        <f t="shared" si="2"/>
        <v>0</v>
      </c>
      <c r="P37" s="14"/>
      <c r="R37" s="2"/>
      <c r="S37" s="2"/>
      <c r="T37" s="2"/>
      <c r="U37" s="2"/>
    </row>
    <row r="38" spans="1:21" x14ac:dyDescent="0.35">
      <c r="A38" s="33">
        <v>43862</v>
      </c>
      <c r="B38" s="10">
        <v>0.125</v>
      </c>
      <c r="C38" s="18" t="s">
        <v>18</v>
      </c>
      <c r="D38" s="51">
        <v>0</v>
      </c>
      <c r="E38" s="52">
        <v>0</v>
      </c>
      <c r="F38" s="53">
        <v>0</v>
      </c>
      <c r="G38" s="101">
        <v>0</v>
      </c>
      <c r="H38" s="17">
        <v>1.329705536870573</v>
      </c>
      <c r="I38" s="111">
        <v>0.90325288562434414</v>
      </c>
      <c r="J38" s="112" t="str">
        <f t="shared" si="0"/>
        <v>No</v>
      </c>
      <c r="K38" s="146" t="b">
        <f t="shared" si="7"/>
        <v>0</v>
      </c>
      <c r="L38" s="107">
        <f>IF(H38&lt;I38,D38-F38,0)</f>
        <v>0</v>
      </c>
      <c r="M38" s="27">
        <f t="shared" si="1"/>
        <v>0</v>
      </c>
      <c r="N38" s="27">
        <v>45.654421902698438</v>
      </c>
      <c r="O38" s="27">
        <f t="shared" si="2"/>
        <v>0</v>
      </c>
      <c r="P38" s="14"/>
      <c r="R38" s="2"/>
      <c r="S38" s="2"/>
      <c r="T38" s="2"/>
      <c r="U38" s="2"/>
    </row>
    <row r="39" spans="1:21" x14ac:dyDescent="0.35">
      <c r="A39" s="33">
        <v>43862</v>
      </c>
      <c r="B39" s="10">
        <v>0.125</v>
      </c>
      <c r="C39" s="18" t="s">
        <v>17</v>
      </c>
      <c r="D39" s="51">
        <v>404.95046997070313</v>
      </c>
      <c r="E39" s="52">
        <v>0</v>
      </c>
      <c r="F39" s="53">
        <v>404.95046997070313</v>
      </c>
      <c r="G39" s="101">
        <v>0</v>
      </c>
      <c r="H39" s="17">
        <v>1.329705536870573</v>
      </c>
      <c r="I39" s="111">
        <v>0.90325288562434414</v>
      </c>
      <c r="J39" s="112" t="str">
        <f t="shared" si="0"/>
        <v>No</v>
      </c>
      <c r="K39" s="146" t="b">
        <f t="shared" si="7"/>
        <v>0</v>
      </c>
      <c r="L39" s="107">
        <f>IF(H39&lt;I39,D39-F39,0)</f>
        <v>0</v>
      </c>
      <c r="M39" s="27">
        <f t="shared" si="1"/>
        <v>0</v>
      </c>
      <c r="N39" s="27">
        <v>0</v>
      </c>
      <c r="O39" s="27">
        <f t="shared" si="2"/>
        <v>0</v>
      </c>
      <c r="P39" s="14"/>
      <c r="R39" s="2"/>
      <c r="S39" s="2"/>
      <c r="T39" s="2"/>
      <c r="U39" s="2"/>
    </row>
    <row r="40" spans="1:21" x14ac:dyDescent="0.35">
      <c r="A40" s="33">
        <v>43862</v>
      </c>
      <c r="B40" s="10">
        <v>0.125</v>
      </c>
      <c r="C40" s="18" t="s">
        <v>16</v>
      </c>
      <c r="D40" s="51">
        <v>850</v>
      </c>
      <c r="E40" s="52">
        <v>16631.253693125858</v>
      </c>
      <c r="F40" s="53">
        <v>850</v>
      </c>
      <c r="G40" s="101">
        <v>16631.253693125858</v>
      </c>
      <c r="H40" s="17">
        <v>1.329705536870573</v>
      </c>
      <c r="I40" s="111">
        <v>0.90325288562434414</v>
      </c>
      <c r="J40" s="112" t="str">
        <f t="shared" si="0"/>
        <v>No</v>
      </c>
      <c r="K40" s="146" t="b">
        <f t="shared" si="7"/>
        <v>0</v>
      </c>
      <c r="L40" s="107">
        <f>IF(H40&lt;I40,D40-F40,0)</f>
        <v>0</v>
      </c>
      <c r="M40" s="27">
        <f t="shared" si="1"/>
        <v>0</v>
      </c>
      <c r="N40" s="27">
        <v>19.566180815442188</v>
      </c>
      <c r="O40" s="27">
        <f t="shared" si="2"/>
        <v>0</v>
      </c>
      <c r="P40" s="14"/>
      <c r="R40" s="2"/>
      <c r="S40" s="2"/>
      <c r="T40" s="2"/>
      <c r="U40" s="2"/>
    </row>
    <row r="41" spans="1:21" x14ac:dyDescent="0.35">
      <c r="A41" s="33">
        <v>43862</v>
      </c>
      <c r="B41" s="10">
        <v>0.125</v>
      </c>
      <c r="C41" s="18" t="s">
        <v>15</v>
      </c>
      <c r="D41" s="51">
        <v>578.50067138671875</v>
      </c>
      <c r="E41" s="52">
        <v>0</v>
      </c>
      <c r="F41" s="53">
        <v>578.50067138671875</v>
      </c>
      <c r="G41" s="101">
        <v>0</v>
      </c>
      <c r="H41" s="17">
        <v>1.329705536870573</v>
      </c>
      <c r="I41" s="111">
        <v>0.90325288562434414</v>
      </c>
      <c r="J41" s="112" t="str">
        <f t="shared" si="0"/>
        <v>No</v>
      </c>
      <c r="K41" s="146" t="b">
        <f t="shared" si="7"/>
        <v>0</v>
      </c>
      <c r="L41" s="107">
        <f>IF(H41&lt;I41,D41-F41,0)</f>
        <v>0</v>
      </c>
      <c r="M41" s="27">
        <f t="shared" si="1"/>
        <v>0</v>
      </c>
      <c r="N41" s="27">
        <v>0</v>
      </c>
      <c r="O41" s="27">
        <f t="shared" si="2"/>
        <v>0</v>
      </c>
      <c r="P41" s="14"/>
      <c r="R41" s="2"/>
      <c r="S41" s="2"/>
      <c r="T41" s="2"/>
      <c r="U41" s="2"/>
    </row>
    <row r="42" spans="1:21" x14ac:dyDescent="0.35">
      <c r="A42" s="33">
        <v>43862</v>
      </c>
      <c r="B42" s="10">
        <v>0.16666666666666699</v>
      </c>
      <c r="C42" s="18" t="s">
        <v>24</v>
      </c>
      <c r="D42" s="51">
        <v>1000</v>
      </c>
      <c r="E42" s="52">
        <v>19942.879653338583</v>
      </c>
      <c r="F42" s="53">
        <v>68.812212018157652</v>
      </c>
      <c r="G42" s="101">
        <v>1372.313662958137</v>
      </c>
      <c r="H42" s="17">
        <v>1.5331814462490829</v>
      </c>
      <c r="I42" s="111">
        <v>0.90325288562434414</v>
      </c>
      <c r="J42" s="112" t="str">
        <f t="shared" si="0"/>
        <v>No</v>
      </c>
      <c r="K42" s="146" t="b">
        <f>OR(($D$49-$F$49)&gt;0,($D$51-$F$51)&gt;0)</f>
        <v>0</v>
      </c>
      <c r="L42" s="107">
        <f>IF(H42&lt;I42,D42-F42,0)</f>
        <v>0</v>
      </c>
      <c r="M42" s="27">
        <f t="shared" si="1"/>
        <v>0</v>
      </c>
      <c r="N42" s="27">
        <v>19.942879653338583</v>
      </c>
      <c r="O42" s="27">
        <f t="shared" si="2"/>
        <v>0</v>
      </c>
      <c r="P42" s="14"/>
      <c r="R42" s="2"/>
      <c r="S42" s="2"/>
      <c r="T42" s="2"/>
      <c r="U42" s="2"/>
    </row>
    <row r="43" spans="1:21" x14ac:dyDescent="0.35">
      <c r="A43" s="33">
        <v>43862</v>
      </c>
      <c r="B43" s="10">
        <v>0.16666666666666699</v>
      </c>
      <c r="C43" s="18" t="s">
        <v>23</v>
      </c>
      <c r="D43" s="51">
        <v>202.11159657190922</v>
      </c>
      <c r="E43" s="52">
        <v>6717.8120782961751</v>
      </c>
      <c r="F43" s="53">
        <v>453.29938460618382</v>
      </c>
      <c r="G43" s="101">
        <v>15066.825123555942</v>
      </c>
      <c r="H43" s="17">
        <v>1.5331814462490829</v>
      </c>
      <c r="I43" s="111">
        <v>0.90325288562434414</v>
      </c>
      <c r="J43" s="112" t="str">
        <f t="shared" si="0"/>
        <v>No</v>
      </c>
      <c r="K43" s="146" t="b">
        <f t="shared" ref="K43:K51" si="8">OR(($D$49-$F$49)&gt;0,($D$51-$F$51)&gt;0)</f>
        <v>0</v>
      </c>
      <c r="L43" s="107">
        <f>IF(H43&lt;I43,D43-F43,0)</f>
        <v>0</v>
      </c>
      <c r="M43" s="27">
        <f t="shared" si="1"/>
        <v>0</v>
      </c>
      <c r="N43" s="27">
        <v>33.238132755564308</v>
      </c>
      <c r="O43" s="27">
        <f t="shared" si="2"/>
        <v>0</v>
      </c>
      <c r="P43" s="14"/>
      <c r="R43" s="2"/>
      <c r="S43" s="2"/>
      <c r="T43" s="2"/>
      <c r="U43" s="2"/>
    </row>
    <row r="44" spans="1:21" x14ac:dyDescent="0.35">
      <c r="A44" s="33">
        <v>43862</v>
      </c>
      <c r="B44" s="10">
        <v>0.16666666666666699</v>
      </c>
      <c r="C44" s="18" t="s">
        <v>22</v>
      </c>
      <c r="D44" s="51">
        <v>0</v>
      </c>
      <c r="E44" s="52">
        <v>0</v>
      </c>
      <c r="F44" s="53">
        <v>680</v>
      </c>
      <c r="G44" s="101">
        <v>22601.930273783728</v>
      </c>
      <c r="H44" s="17">
        <v>1.5331814462490829</v>
      </c>
      <c r="I44" s="111">
        <v>0.90325288562434414</v>
      </c>
      <c r="J44" s="112" t="str">
        <f t="shared" si="0"/>
        <v>No</v>
      </c>
      <c r="K44" s="146" t="b">
        <f t="shared" si="8"/>
        <v>0</v>
      </c>
      <c r="L44" s="107">
        <f>IF(H44&lt;I44,D44-F44,0)</f>
        <v>0</v>
      </c>
      <c r="M44" s="27">
        <f t="shared" si="1"/>
        <v>0</v>
      </c>
      <c r="N44" s="27">
        <v>33.238132755564308</v>
      </c>
      <c r="O44" s="27">
        <f t="shared" si="2"/>
        <v>0</v>
      </c>
      <c r="P44" s="14"/>
      <c r="R44" s="2"/>
      <c r="S44" s="2"/>
      <c r="T44" s="2"/>
      <c r="U44" s="2"/>
    </row>
    <row r="45" spans="1:21" x14ac:dyDescent="0.35">
      <c r="A45" s="33">
        <v>43862</v>
      </c>
      <c r="B45" s="10">
        <v>0.16666666666666699</v>
      </c>
      <c r="C45" s="18" t="s">
        <v>21</v>
      </c>
      <c r="D45" s="51">
        <v>0</v>
      </c>
      <c r="E45" s="52">
        <v>0</v>
      </c>
      <c r="F45" s="53">
        <v>0</v>
      </c>
      <c r="G45" s="101">
        <v>0</v>
      </c>
      <c r="H45" s="17">
        <v>1.5331814462490829</v>
      </c>
      <c r="I45" s="111">
        <v>0.90325288562434414</v>
      </c>
      <c r="J45" s="112" t="str">
        <f t="shared" si="0"/>
        <v>No</v>
      </c>
      <c r="K45" s="146" t="b">
        <f t="shared" si="8"/>
        <v>0</v>
      </c>
      <c r="L45" s="107">
        <f>IF(H45&lt;I45,D45-F45,0)</f>
        <v>0</v>
      </c>
      <c r="M45" s="27">
        <f t="shared" si="1"/>
        <v>0</v>
      </c>
      <c r="N45" s="27">
        <v>46.53338585779003</v>
      </c>
      <c r="O45" s="27">
        <f t="shared" si="2"/>
        <v>0</v>
      </c>
      <c r="P45" s="14"/>
      <c r="R45" s="2"/>
      <c r="S45" s="2"/>
      <c r="T45" s="2"/>
      <c r="U45" s="2"/>
    </row>
    <row r="46" spans="1:21" x14ac:dyDescent="0.35">
      <c r="A46" s="33">
        <v>43862</v>
      </c>
      <c r="B46" s="10">
        <v>0.16666666666666699</v>
      </c>
      <c r="C46" s="18" t="s">
        <v>20</v>
      </c>
      <c r="D46" s="51">
        <v>0</v>
      </c>
      <c r="E46" s="52">
        <v>0</v>
      </c>
      <c r="F46" s="53">
        <v>0</v>
      </c>
      <c r="G46" s="101">
        <v>0</v>
      </c>
      <c r="H46" s="17">
        <v>1.5331814462490829</v>
      </c>
      <c r="I46" s="111">
        <v>0.90325288562434414</v>
      </c>
      <c r="J46" s="112" t="str">
        <f t="shared" si="0"/>
        <v>No</v>
      </c>
      <c r="K46" s="146" t="b">
        <f t="shared" si="8"/>
        <v>0</v>
      </c>
      <c r="L46" s="107">
        <f>IF(H46&lt;I46,D46-F46,0)</f>
        <v>0</v>
      </c>
      <c r="M46" s="27">
        <f t="shared" si="1"/>
        <v>0</v>
      </c>
      <c r="N46" s="27">
        <v>46.53338585779003</v>
      </c>
      <c r="O46" s="27">
        <f t="shared" si="2"/>
        <v>0</v>
      </c>
      <c r="P46" s="14"/>
      <c r="R46" s="2"/>
      <c r="S46" s="2"/>
      <c r="T46" s="2"/>
      <c r="U46" s="2"/>
    </row>
    <row r="47" spans="1:21" x14ac:dyDescent="0.35">
      <c r="A47" s="33">
        <v>43862</v>
      </c>
      <c r="B47" s="10">
        <v>0.16666666666666699</v>
      </c>
      <c r="C47" s="18" t="s">
        <v>19</v>
      </c>
      <c r="D47" s="51">
        <v>680</v>
      </c>
      <c r="E47" s="52">
        <v>13561.158164270237</v>
      </c>
      <c r="F47" s="53">
        <v>680</v>
      </c>
      <c r="G47" s="101">
        <v>13561.158164270237</v>
      </c>
      <c r="H47" s="17">
        <v>1.5331814462490829</v>
      </c>
      <c r="I47" s="111">
        <v>0.90325288562434414</v>
      </c>
      <c r="J47" s="112" t="str">
        <f t="shared" si="0"/>
        <v>No</v>
      </c>
      <c r="K47" s="146" t="b">
        <f t="shared" si="8"/>
        <v>0</v>
      </c>
      <c r="L47" s="107">
        <f>IF(H47&lt;I47,D47-F47,0)</f>
        <v>0</v>
      </c>
      <c r="M47" s="27">
        <f t="shared" si="1"/>
        <v>0</v>
      </c>
      <c r="N47" s="27">
        <v>19.942879653338583</v>
      </c>
      <c r="O47" s="27">
        <f t="shared" si="2"/>
        <v>0</v>
      </c>
      <c r="P47" s="14"/>
      <c r="R47" s="2"/>
      <c r="S47" s="2"/>
      <c r="T47" s="2"/>
      <c r="U47" s="2"/>
    </row>
    <row r="48" spans="1:21" x14ac:dyDescent="0.35">
      <c r="A48" s="33">
        <v>43862</v>
      </c>
      <c r="B48" s="10">
        <v>0.16666666666666699</v>
      </c>
      <c r="C48" s="18" t="s">
        <v>18</v>
      </c>
      <c r="D48" s="51">
        <v>0</v>
      </c>
      <c r="E48" s="52">
        <v>0</v>
      </c>
      <c r="F48" s="53">
        <v>0</v>
      </c>
      <c r="G48" s="101">
        <v>0</v>
      </c>
      <c r="H48" s="17">
        <v>1.5331814462490829</v>
      </c>
      <c r="I48" s="111">
        <v>0.90325288562434414</v>
      </c>
      <c r="J48" s="112" t="str">
        <f t="shared" si="0"/>
        <v>No</v>
      </c>
      <c r="K48" s="146" t="b">
        <f t="shared" si="8"/>
        <v>0</v>
      </c>
      <c r="L48" s="107">
        <f>IF(H48&lt;I48,D48-F48,0)</f>
        <v>0</v>
      </c>
      <c r="M48" s="27">
        <f t="shared" si="1"/>
        <v>0</v>
      </c>
      <c r="N48" s="27">
        <v>46.53338585779003</v>
      </c>
      <c r="O48" s="27">
        <f t="shared" si="2"/>
        <v>0</v>
      </c>
      <c r="P48" s="14"/>
      <c r="R48" s="2"/>
      <c r="S48" s="2"/>
      <c r="T48" s="2"/>
      <c r="U48" s="2"/>
    </row>
    <row r="49" spans="1:21" x14ac:dyDescent="0.35">
      <c r="A49" s="33">
        <v>43862</v>
      </c>
      <c r="B49" s="10">
        <v>0.16666666666666699</v>
      </c>
      <c r="C49" s="18" t="s">
        <v>17</v>
      </c>
      <c r="D49" s="51">
        <v>466.91732788085938</v>
      </c>
      <c r="E49" s="52">
        <v>0</v>
      </c>
      <c r="F49" s="53">
        <v>466.91732788085938</v>
      </c>
      <c r="G49" s="101">
        <v>0</v>
      </c>
      <c r="H49" s="17">
        <v>1.5331814462490829</v>
      </c>
      <c r="I49" s="111">
        <v>0.90325288562434414</v>
      </c>
      <c r="J49" s="112" t="str">
        <f t="shared" si="0"/>
        <v>No</v>
      </c>
      <c r="K49" s="146" t="b">
        <f t="shared" si="8"/>
        <v>0</v>
      </c>
      <c r="L49" s="107">
        <f>IF(H49&lt;I49,D49-F49,0)</f>
        <v>0</v>
      </c>
      <c r="M49" s="27">
        <f t="shared" si="1"/>
        <v>0</v>
      </c>
      <c r="N49" s="27">
        <v>0</v>
      </c>
      <c r="O49" s="27">
        <f t="shared" si="2"/>
        <v>0</v>
      </c>
      <c r="P49" s="14"/>
      <c r="R49" s="2"/>
      <c r="S49" s="2"/>
      <c r="T49" s="2"/>
      <c r="U49" s="2"/>
    </row>
    <row r="50" spans="1:21" x14ac:dyDescent="0.35">
      <c r="A50" s="33">
        <v>43862</v>
      </c>
      <c r="B50" s="10">
        <v>0.16666666666666699</v>
      </c>
      <c r="C50" s="18" t="s">
        <v>16</v>
      </c>
      <c r="D50" s="51">
        <v>850</v>
      </c>
      <c r="E50" s="52">
        <v>16951.447705337796</v>
      </c>
      <c r="F50" s="53">
        <v>850</v>
      </c>
      <c r="G50" s="101">
        <v>16951.447705337796</v>
      </c>
      <c r="H50" s="17">
        <v>1.5331814462490829</v>
      </c>
      <c r="I50" s="111">
        <v>0.90325288562434414</v>
      </c>
      <c r="J50" s="112" t="str">
        <f t="shared" si="0"/>
        <v>No</v>
      </c>
      <c r="K50" s="146" t="b">
        <f t="shared" si="8"/>
        <v>0</v>
      </c>
      <c r="L50" s="107">
        <f>IF(H50&lt;I50,D50-F50,0)</f>
        <v>0</v>
      </c>
      <c r="M50" s="27">
        <f t="shared" si="1"/>
        <v>0</v>
      </c>
      <c r="N50" s="27">
        <v>19.942879653338583</v>
      </c>
      <c r="O50" s="27">
        <f t="shared" si="2"/>
        <v>0</v>
      </c>
      <c r="P50" s="14"/>
      <c r="R50" s="2"/>
      <c r="S50" s="2"/>
      <c r="T50" s="2"/>
      <c r="U50" s="2"/>
    </row>
    <row r="51" spans="1:21" x14ac:dyDescent="0.35">
      <c r="A51" s="33">
        <v>43862</v>
      </c>
      <c r="B51" s="10">
        <v>0.16666666666666699</v>
      </c>
      <c r="C51" s="18" t="s">
        <v>15</v>
      </c>
      <c r="D51" s="51">
        <v>667.02471923828125</v>
      </c>
      <c r="E51" s="52">
        <v>0</v>
      </c>
      <c r="F51" s="53">
        <v>667.02471923828125</v>
      </c>
      <c r="G51" s="101">
        <v>0</v>
      </c>
      <c r="H51" s="17">
        <v>1.5331814462490829</v>
      </c>
      <c r="I51" s="111">
        <v>0.90325288562434414</v>
      </c>
      <c r="J51" s="112" t="str">
        <f t="shared" si="0"/>
        <v>No</v>
      </c>
      <c r="K51" s="146" t="b">
        <f t="shared" si="8"/>
        <v>0</v>
      </c>
      <c r="L51" s="107">
        <f>IF(H51&lt;I51,D51-F51,0)</f>
        <v>0</v>
      </c>
      <c r="M51" s="27">
        <f t="shared" si="1"/>
        <v>0</v>
      </c>
      <c r="N51" s="27">
        <v>0</v>
      </c>
      <c r="O51" s="27">
        <f t="shared" si="2"/>
        <v>0</v>
      </c>
      <c r="P51" s="14"/>
      <c r="R51" s="2"/>
      <c r="S51" s="2"/>
      <c r="T51" s="2"/>
      <c r="U51" s="2"/>
    </row>
    <row r="52" spans="1:21" x14ac:dyDescent="0.35">
      <c r="A52" s="33">
        <v>43862</v>
      </c>
      <c r="B52" s="10">
        <v>0.20833333333333301</v>
      </c>
      <c r="C52" s="18" t="s">
        <v>24</v>
      </c>
      <c r="D52" s="51">
        <v>1000</v>
      </c>
      <c r="E52" s="52">
        <v>22158.755170376207</v>
      </c>
      <c r="F52" s="53">
        <v>0</v>
      </c>
      <c r="G52" s="101">
        <v>0</v>
      </c>
      <c r="H52" s="17">
        <v>1.6433550791252005</v>
      </c>
      <c r="I52" s="111">
        <v>0.90325288562434414</v>
      </c>
      <c r="J52" s="112" t="str">
        <f t="shared" si="0"/>
        <v>No</v>
      </c>
      <c r="K52" s="146" t="b">
        <f>OR(($D$59-$F$59)&gt;0,($D$61-$F$61)&gt;0)</f>
        <v>0</v>
      </c>
      <c r="L52" s="107">
        <f>IF(H52&lt;I52,D52-F52,0)</f>
        <v>0</v>
      </c>
      <c r="M52" s="27">
        <f t="shared" si="1"/>
        <v>0</v>
      </c>
      <c r="N52" s="27">
        <v>22.158755170376207</v>
      </c>
      <c r="O52" s="27">
        <f t="shared" si="2"/>
        <v>0</v>
      </c>
      <c r="P52" s="14"/>
      <c r="R52" s="2"/>
      <c r="S52" s="2"/>
      <c r="T52" s="2"/>
      <c r="U52" s="2"/>
    </row>
    <row r="53" spans="1:21" x14ac:dyDescent="0.35">
      <c r="A53" s="33">
        <v>43862</v>
      </c>
      <c r="B53" s="10">
        <v>0.20833333333333301</v>
      </c>
      <c r="C53" s="18" t="s">
        <v>23</v>
      </c>
      <c r="D53" s="51">
        <v>186.85966728529962</v>
      </c>
      <c r="E53" s="52">
        <v>6900.9626976548498</v>
      </c>
      <c r="F53" s="53">
        <v>580.02837864212154</v>
      </c>
      <c r="G53" s="101">
        <v>21421.178057001729</v>
      </c>
      <c r="H53" s="17">
        <v>1.6433550791252005</v>
      </c>
      <c r="I53" s="111">
        <v>0.90325288562434414</v>
      </c>
      <c r="J53" s="112" t="str">
        <f t="shared" si="0"/>
        <v>No</v>
      </c>
      <c r="K53" s="146" t="b">
        <f t="shared" ref="K53:K61" si="9">OR(($D$59-$F$59)&gt;0,($D$61-$F$61)&gt;0)</f>
        <v>0</v>
      </c>
      <c r="L53" s="107">
        <f>IF(H53&lt;I53,D53-F53,0)</f>
        <v>0</v>
      </c>
      <c r="M53" s="27">
        <f t="shared" si="1"/>
        <v>0</v>
      </c>
      <c r="N53" s="27">
        <v>36.931258617293672</v>
      </c>
      <c r="O53" s="27">
        <f t="shared" si="2"/>
        <v>0</v>
      </c>
      <c r="P53" s="14"/>
      <c r="R53" s="2"/>
      <c r="S53" s="2"/>
      <c r="T53" s="2"/>
      <c r="U53" s="2"/>
    </row>
    <row r="54" spans="1:21" x14ac:dyDescent="0.35">
      <c r="A54" s="33">
        <v>43862</v>
      </c>
      <c r="B54" s="10">
        <v>0.20833333333333301</v>
      </c>
      <c r="C54" s="18" t="s">
        <v>22</v>
      </c>
      <c r="D54" s="51">
        <v>0</v>
      </c>
      <c r="E54" s="52">
        <v>0</v>
      </c>
      <c r="F54" s="53">
        <v>680</v>
      </c>
      <c r="G54" s="101">
        <v>25113.255859759698</v>
      </c>
      <c r="H54" s="17">
        <v>1.6433550791252005</v>
      </c>
      <c r="I54" s="111">
        <v>0.90325288562434414</v>
      </c>
      <c r="J54" s="112" t="str">
        <f t="shared" si="0"/>
        <v>No</v>
      </c>
      <c r="K54" s="146" t="b">
        <f t="shared" si="9"/>
        <v>0</v>
      </c>
      <c r="L54" s="107">
        <f>IF(H54&lt;I54,D54-F54,0)</f>
        <v>0</v>
      </c>
      <c r="M54" s="27">
        <f t="shared" si="1"/>
        <v>0</v>
      </c>
      <c r="N54" s="27">
        <v>36.931258617293672</v>
      </c>
      <c r="O54" s="27">
        <f t="shared" si="2"/>
        <v>0</v>
      </c>
      <c r="P54" s="14"/>
      <c r="R54" s="2"/>
      <c r="S54" s="2"/>
      <c r="T54" s="2"/>
      <c r="U54" s="2"/>
    </row>
    <row r="55" spans="1:21" x14ac:dyDescent="0.35">
      <c r="A55" s="33">
        <v>43862</v>
      </c>
      <c r="B55" s="10">
        <v>0.20833333333333301</v>
      </c>
      <c r="C55" s="18" t="s">
        <v>21</v>
      </c>
      <c r="D55" s="51">
        <v>0</v>
      </c>
      <c r="E55" s="52">
        <v>0</v>
      </c>
      <c r="F55" s="53">
        <v>0</v>
      </c>
      <c r="G55" s="101">
        <v>0</v>
      </c>
      <c r="H55" s="17">
        <v>1.6433550791252005</v>
      </c>
      <c r="I55" s="111">
        <v>0.90325288562434414</v>
      </c>
      <c r="J55" s="112" t="str">
        <f t="shared" si="0"/>
        <v>No</v>
      </c>
      <c r="K55" s="146" t="b">
        <f t="shared" si="9"/>
        <v>0</v>
      </c>
      <c r="L55" s="107">
        <f>IF(H55&lt;I55,D55-F55,0)</f>
        <v>0</v>
      </c>
      <c r="M55" s="27">
        <f t="shared" si="1"/>
        <v>0</v>
      </c>
      <c r="N55" s="27">
        <v>51.703762064211148</v>
      </c>
      <c r="O55" s="27">
        <f t="shared" si="2"/>
        <v>0</v>
      </c>
      <c r="P55" s="14"/>
      <c r="R55" s="2"/>
      <c r="S55" s="2"/>
      <c r="T55" s="2"/>
      <c r="U55" s="2"/>
    </row>
    <row r="56" spans="1:21" x14ac:dyDescent="0.35">
      <c r="A56" s="33">
        <v>43862</v>
      </c>
      <c r="B56" s="10">
        <v>0.20833333333333301</v>
      </c>
      <c r="C56" s="18" t="s">
        <v>20</v>
      </c>
      <c r="D56" s="51">
        <v>0</v>
      </c>
      <c r="E56" s="52">
        <v>0</v>
      </c>
      <c r="F56" s="53">
        <v>0</v>
      </c>
      <c r="G56" s="101">
        <v>0</v>
      </c>
      <c r="H56" s="17">
        <v>1.6433550791252005</v>
      </c>
      <c r="I56" s="111">
        <v>0.90325288562434414</v>
      </c>
      <c r="J56" s="112" t="str">
        <f t="shared" si="0"/>
        <v>No</v>
      </c>
      <c r="K56" s="146" t="b">
        <f t="shared" si="9"/>
        <v>0</v>
      </c>
      <c r="L56" s="107">
        <f>IF(H56&lt;I56,D56-F56,0)</f>
        <v>0</v>
      </c>
      <c r="M56" s="27">
        <f t="shared" si="1"/>
        <v>0</v>
      </c>
      <c r="N56" s="27">
        <v>51.703762064211148</v>
      </c>
      <c r="O56" s="27">
        <f t="shared" si="2"/>
        <v>0</v>
      </c>
      <c r="P56" s="14"/>
      <c r="R56" s="2"/>
      <c r="S56" s="2"/>
      <c r="T56" s="2"/>
      <c r="U56" s="2"/>
    </row>
    <row r="57" spans="1:21" x14ac:dyDescent="0.35">
      <c r="A57" s="33">
        <v>43862</v>
      </c>
      <c r="B57" s="10">
        <v>0.20833333333333301</v>
      </c>
      <c r="C57" s="18" t="s">
        <v>19</v>
      </c>
      <c r="D57" s="51">
        <v>680</v>
      </c>
      <c r="E57" s="52">
        <v>15067.953515855821</v>
      </c>
      <c r="F57" s="53">
        <v>680</v>
      </c>
      <c r="G57" s="101">
        <v>15067.953515855821</v>
      </c>
      <c r="H57" s="17">
        <v>1.6433550791252005</v>
      </c>
      <c r="I57" s="111">
        <v>0.90325288562434414</v>
      </c>
      <c r="J57" s="112" t="str">
        <f t="shared" si="0"/>
        <v>No</v>
      </c>
      <c r="K57" s="146" t="b">
        <f t="shared" si="9"/>
        <v>0</v>
      </c>
      <c r="L57" s="107">
        <f>IF(H57&lt;I57,D57-F57,0)</f>
        <v>0</v>
      </c>
      <c r="M57" s="27">
        <f t="shared" si="1"/>
        <v>0</v>
      </c>
      <c r="N57" s="27">
        <v>22.158755170376207</v>
      </c>
      <c r="O57" s="27">
        <f t="shared" si="2"/>
        <v>0</v>
      </c>
      <c r="P57" s="14"/>
      <c r="R57" s="2"/>
      <c r="S57" s="2"/>
      <c r="T57" s="2"/>
      <c r="U57" s="2"/>
    </row>
    <row r="58" spans="1:21" x14ac:dyDescent="0.35">
      <c r="A58" s="33">
        <v>43862</v>
      </c>
      <c r="B58" s="10">
        <v>0.20833333333333301</v>
      </c>
      <c r="C58" s="18" t="s">
        <v>18</v>
      </c>
      <c r="D58" s="51">
        <v>0</v>
      </c>
      <c r="E58" s="52">
        <v>0</v>
      </c>
      <c r="F58" s="53">
        <v>0</v>
      </c>
      <c r="G58" s="101">
        <v>0</v>
      </c>
      <c r="H58" s="17">
        <v>1.6433550791252005</v>
      </c>
      <c r="I58" s="111">
        <v>0.90325288562434414</v>
      </c>
      <c r="J58" s="112" t="str">
        <f t="shared" si="0"/>
        <v>No</v>
      </c>
      <c r="K58" s="146" t="b">
        <f t="shared" si="9"/>
        <v>0</v>
      </c>
      <c r="L58" s="107">
        <f>IF(H58&lt;I58,D58-F58,0)</f>
        <v>0</v>
      </c>
      <c r="M58" s="27">
        <f t="shared" si="1"/>
        <v>0</v>
      </c>
      <c r="N58" s="27">
        <v>51.703762064211148</v>
      </c>
      <c r="O58" s="27">
        <f t="shared" si="2"/>
        <v>0</v>
      </c>
      <c r="P58" s="14"/>
      <c r="R58" s="2"/>
      <c r="S58" s="2"/>
      <c r="T58" s="2"/>
      <c r="U58" s="2"/>
    </row>
    <row r="59" spans="1:21" x14ac:dyDescent="0.35">
      <c r="A59" s="33">
        <v>43862</v>
      </c>
      <c r="B59" s="10">
        <v>0.20833333333333301</v>
      </c>
      <c r="C59" s="18" t="s">
        <v>17</v>
      </c>
      <c r="D59" s="51">
        <v>500.46975708007813</v>
      </c>
      <c r="E59" s="52">
        <v>0</v>
      </c>
      <c r="F59" s="53">
        <v>500.46975708007813</v>
      </c>
      <c r="G59" s="101">
        <v>0</v>
      </c>
      <c r="H59" s="17">
        <v>1.6433550791252005</v>
      </c>
      <c r="I59" s="111">
        <v>0.90325288562434414</v>
      </c>
      <c r="J59" s="112" t="str">
        <f t="shared" si="0"/>
        <v>No</v>
      </c>
      <c r="K59" s="146" t="b">
        <f t="shared" si="9"/>
        <v>0</v>
      </c>
      <c r="L59" s="107">
        <f>IF(H59&lt;I59,D59-F59,0)</f>
        <v>0</v>
      </c>
      <c r="M59" s="27">
        <f t="shared" si="1"/>
        <v>0</v>
      </c>
      <c r="N59" s="27">
        <v>0</v>
      </c>
      <c r="O59" s="27">
        <f t="shared" si="2"/>
        <v>0</v>
      </c>
      <c r="P59" s="14"/>
      <c r="R59" s="2"/>
      <c r="S59" s="2"/>
      <c r="T59" s="2"/>
      <c r="U59" s="2"/>
    </row>
    <row r="60" spans="1:21" x14ac:dyDescent="0.35">
      <c r="A60" s="33">
        <v>43862</v>
      </c>
      <c r="B60" s="10">
        <v>0.20833333333333301</v>
      </c>
      <c r="C60" s="18" t="s">
        <v>16</v>
      </c>
      <c r="D60" s="51">
        <v>850</v>
      </c>
      <c r="E60" s="52">
        <v>18834.941894819774</v>
      </c>
      <c r="F60" s="53">
        <v>776.83128872003783</v>
      </c>
      <c r="G60" s="101">
        <v>17213.614335435152</v>
      </c>
      <c r="H60" s="17">
        <v>1.6433550791252005</v>
      </c>
      <c r="I60" s="111">
        <v>0.90325288562434414</v>
      </c>
      <c r="J60" s="112" t="str">
        <f t="shared" si="0"/>
        <v>No</v>
      </c>
      <c r="K60" s="146" t="b">
        <f t="shared" si="9"/>
        <v>0</v>
      </c>
      <c r="L60" s="107">
        <f>IF(H60&lt;I60,D60-F60,0)</f>
        <v>0</v>
      </c>
      <c r="M60" s="27">
        <f t="shared" si="1"/>
        <v>0</v>
      </c>
      <c r="N60" s="27">
        <v>22.158755170376207</v>
      </c>
      <c r="O60" s="27">
        <f t="shared" si="2"/>
        <v>0</v>
      </c>
      <c r="P60" s="14"/>
      <c r="R60" s="2"/>
      <c r="S60" s="2"/>
      <c r="T60" s="2"/>
      <c r="U60" s="2"/>
    </row>
    <row r="61" spans="1:21" x14ac:dyDescent="0.35">
      <c r="A61" s="33">
        <v>43862</v>
      </c>
      <c r="B61" s="10">
        <v>0.20833333333333301</v>
      </c>
      <c r="C61" s="18" t="s">
        <v>15</v>
      </c>
      <c r="D61" s="51">
        <v>714.956787109375</v>
      </c>
      <c r="E61" s="52">
        <v>0</v>
      </c>
      <c r="F61" s="53">
        <v>714.956787109375</v>
      </c>
      <c r="G61" s="101">
        <v>0</v>
      </c>
      <c r="H61" s="17">
        <v>1.6433550791252005</v>
      </c>
      <c r="I61" s="111">
        <v>0.90325288562434414</v>
      </c>
      <c r="J61" s="112" t="str">
        <f t="shared" si="0"/>
        <v>No</v>
      </c>
      <c r="K61" s="146" t="b">
        <f t="shared" si="9"/>
        <v>0</v>
      </c>
      <c r="L61" s="107">
        <f>IF(H61&lt;I61,D61-F61,0)</f>
        <v>0</v>
      </c>
      <c r="M61" s="27">
        <f t="shared" si="1"/>
        <v>0</v>
      </c>
      <c r="N61" s="27">
        <v>0</v>
      </c>
      <c r="O61" s="27">
        <f t="shared" si="2"/>
        <v>0</v>
      </c>
      <c r="P61" s="14"/>
      <c r="R61" s="2"/>
      <c r="S61" s="2"/>
      <c r="T61" s="2"/>
      <c r="U61" s="2"/>
    </row>
    <row r="62" spans="1:21" x14ac:dyDescent="0.35">
      <c r="A62" s="33">
        <v>43862</v>
      </c>
      <c r="B62" s="10">
        <v>0.25</v>
      </c>
      <c r="C62" s="18" t="s">
        <v>24</v>
      </c>
      <c r="D62" s="51">
        <v>1000</v>
      </c>
      <c r="E62" s="52">
        <v>28954.106755958244</v>
      </c>
      <c r="F62" s="53">
        <v>458.92595274842358</v>
      </c>
      <c r="G62" s="101">
        <v>13287.791028957705</v>
      </c>
      <c r="H62" s="17">
        <v>1.3235915249342245</v>
      </c>
      <c r="I62" s="111">
        <v>0.90325288562434414</v>
      </c>
      <c r="J62" s="112" t="str">
        <f t="shared" si="0"/>
        <v>No</v>
      </c>
      <c r="K62" s="146" t="b">
        <f>OR(($D$69-$F$69)&gt;0,($D$71-$F$71)&gt;0)</f>
        <v>0</v>
      </c>
      <c r="L62" s="107">
        <f>IF(H62&lt;I62,D62-F62,0)</f>
        <v>0</v>
      </c>
      <c r="M62" s="27">
        <f t="shared" si="1"/>
        <v>0</v>
      </c>
      <c r="N62" s="27">
        <v>28.954106755958243</v>
      </c>
      <c r="O62" s="27">
        <f t="shared" si="2"/>
        <v>0</v>
      </c>
      <c r="P62" s="14"/>
      <c r="R62" s="2"/>
      <c r="S62" s="2"/>
      <c r="T62" s="2"/>
      <c r="U62" s="2"/>
    </row>
    <row r="63" spans="1:21" x14ac:dyDescent="0.35">
      <c r="A63" s="33">
        <v>43862</v>
      </c>
      <c r="B63" s="10">
        <v>0.25</v>
      </c>
      <c r="C63" s="18" t="s">
        <v>23</v>
      </c>
      <c r="D63" s="51">
        <v>594.99999999858244</v>
      </c>
      <c r="E63" s="52">
        <v>28712.822532923517</v>
      </c>
      <c r="F63" s="53">
        <v>526.25274775718435</v>
      </c>
      <c r="G63" s="101">
        <v>25395.297065296465</v>
      </c>
      <c r="H63" s="17">
        <v>1.3235915249342245</v>
      </c>
      <c r="I63" s="111">
        <v>0.90325288562434414</v>
      </c>
      <c r="J63" s="112" t="str">
        <f t="shared" si="0"/>
        <v>No</v>
      </c>
      <c r="K63" s="146" t="b">
        <f t="shared" ref="K63:K71" si="10">OR(($D$69-$F$69)&gt;0,($D$71-$F$71)&gt;0)</f>
        <v>0</v>
      </c>
      <c r="L63" s="107">
        <f>IF(H63&lt;I63,D63-F63,0)</f>
        <v>0</v>
      </c>
      <c r="M63" s="27">
        <f t="shared" si="1"/>
        <v>0</v>
      </c>
      <c r="N63" s="27">
        <v>48.256844593263736</v>
      </c>
      <c r="O63" s="27">
        <f t="shared" si="2"/>
        <v>0</v>
      </c>
      <c r="P63" s="14"/>
      <c r="R63" s="2"/>
      <c r="S63" s="2"/>
      <c r="T63" s="2"/>
      <c r="U63" s="2"/>
    </row>
    <row r="64" spans="1:21" x14ac:dyDescent="0.35">
      <c r="A64" s="33">
        <v>43862</v>
      </c>
      <c r="B64" s="10">
        <v>0.25</v>
      </c>
      <c r="C64" s="18" t="s">
        <v>22</v>
      </c>
      <c r="D64" s="51">
        <v>70.178700503875348</v>
      </c>
      <c r="E64" s="52">
        <v>3386.602643972712</v>
      </c>
      <c r="F64" s="53">
        <v>680</v>
      </c>
      <c r="G64" s="101">
        <v>32814.654323419338</v>
      </c>
      <c r="H64" s="17">
        <v>1.3235915249342245</v>
      </c>
      <c r="I64" s="111">
        <v>0.90325288562434414</v>
      </c>
      <c r="J64" s="112" t="str">
        <f t="shared" si="0"/>
        <v>No</v>
      </c>
      <c r="K64" s="146" t="b">
        <f t="shared" si="10"/>
        <v>0</v>
      </c>
      <c r="L64" s="107">
        <f>IF(H64&lt;I64,D64-F64,0)</f>
        <v>0</v>
      </c>
      <c r="M64" s="27">
        <f t="shared" si="1"/>
        <v>0</v>
      </c>
      <c r="N64" s="27">
        <v>48.256844593263736</v>
      </c>
      <c r="O64" s="27">
        <f t="shared" si="2"/>
        <v>0</v>
      </c>
      <c r="P64" s="14"/>
      <c r="R64" s="2"/>
      <c r="S64" s="2"/>
      <c r="T64" s="2"/>
      <c r="U64" s="2"/>
    </row>
    <row r="65" spans="1:21" x14ac:dyDescent="0.35">
      <c r="A65" s="33">
        <v>43862</v>
      </c>
      <c r="B65" s="10">
        <v>0.25</v>
      </c>
      <c r="C65" s="18" t="s">
        <v>21</v>
      </c>
      <c r="D65" s="51">
        <v>0</v>
      </c>
      <c r="E65" s="52">
        <v>0</v>
      </c>
      <c r="F65" s="53">
        <v>0</v>
      </c>
      <c r="G65" s="101">
        <v>0</v>
      </c>
      <c r="H65" s="17">
        <v>1.3235915249342245</v>
      </c>
      <c r="I65" s="111">
        <v>0.90325288562434414</v>
      </c>
      <c r="J65" s="112" t="str">
        <f t="shared" si="0"/>
        <v>No</v>
      </c>
      <c r="K65" s="146" t="b">
        <f t="shared" si="10"/>
        <v>0</v>
      </c>
      <c r="L65" s="107">
        <f>IF(H65&lt;I65,D65-F65,0)</f>
        <v>0</v>
      </c>
      <c r="M65" s="27">
        <f t="shared" si="1"/>
        <v>0</v>
      </c>
      <c r="N65" s="27">
        <v>67.559582430569236</v>
      </c>
      <c r="O65" s="27">
        <f t="shared" si="2"/>
        <v>0</v>
      </c>
      <c r="P65" s="14"/>
      <c r="R65" s="2"/>
      <c r="S65" s="2"/>
      <c r="T65" s="2"/>
      <c r="U65" s="2"/>
    </row>
    <row r="66" spans="1:21" x14ac:dyDescent="0.35">
      <c r="A66" s="33">
        <v>43862</v>
      </c>
      <c r="B66" s="10">
        <v>0.25</v>
      </c>
      <c r="C66" s="18" t="s">
        <v>20</v>
      </c>
      <c r="D66" s="51">
        <v>0</v>
      </c>
      <c r="E66" s="52">
        <v>0</v>
      </c>
      <c r="F66" s="53">
        <v>0</v>
      </c>
      <c r="G66" s="101">
        <v>0</v>
      </c>
      <c r="H66" s="17">
        <v>1.3235915249342245</v>
      </c>
      <c r="I66" s="111">
        <v>0.90325288562434414</v>
      </c>
      <c r="J66" s="112" t="str">
        <f t="shared" ref="J66:J129" si="11">IF(H66&lt;I66,"Sí","No")</f>
        <v>No</v>
      </c>
      <c r="K66" s="146" t="b">
        <f t="shared" si="10"/>
        <v>0</v>
      </c>
      <c r="L66" s="107">
        <f>IF(H66&lt;I66,D66-F66,0)</f>
        <v>0</v>
      </c>
      <c r="M66" s="27">
        <f t="shared" ref="M66:M129" si="12">ABS(L66*6.82)</f>
        <v>0</v>
      </c>
      <c r="N66" s="27">
        <v>67.559582430569236</v>
      </c>
      <c r="O66" s="27">
        <f t="shared" ref="O66:O129" si="13">IF(L66&gt;0, L66*N66*1.5, L66*N66)</f>
        <v>0</v>
      </c>
      <c r="P66" s="14"/>
      <c r="R66" s="2"/>
      <c r="S66" s="2"/>
      <c r="T66" s="2"/>
      <c r="U66" s="2"/>
    </row>
    <row r="67" spans="1:21" x14ac:dyDescent="0.35">
      <c r="A67" s="33">
        <v>43862</v>
      </c>
      <c r="B67" s="10">
        <v>0.25</v>
      </c>
      <c r="C67" s="18" t="s">
        <v>19</v>
      </c>
      <c r="D67" s="51">
        <v>680</v>
      </c>
      <c r="E67" s="52">
        <v>19688.792594051607</v>
      </c>
      <c r="F67" s="53">
        <v>680</v>
      </c>
      <c r="G67" s="101">
        <v>19688.792594051607</v>
      </c>
      <c r="H67" s="17">
        <v>1.3235915249342245</v>
      </c>
      <c r="I67" s="111">
        <v>0.90325288562434414</v>
      </c>
      <c r="J67" s="112" t="str">
        <f t="shared" si="11"/>
        <v>No</v>
      </c>
      <c r="K67" s="146" t="b">
        <f t="shared" si="10"/>
        <v>0</v>
      </c>
      <c r="L67" s="107">
        <f>IF(H67&lt;I67,D67-F67,0)</f>
        <v>0</v>
      </c>
      <c r="M67" s="27">
        <f t="shared" si="12"/>
        <v>0</v>
      </c>
      <c r="N67" s="27">
        <v>28.954106755958243</v>
      </c>
      <c r="O67" s="27">
        <f t="shared" si="13"/>
        <v>0</v>
      </c>
      <c r="P67" s="14"/>
      <c r="R67" s="2"/>
      <c r="S67" s="2"/>
      <c r="T67" s="2"/>
      <c r="U67" s="2"/>
    </row>
    <row r="68" spans="1:21" x14ac:dyDescent="0.35">
      <c r="A68" s="33">
        <v>43862</v>
      </c>
      <c r="B68" s="10">
        <v>0.25</v>
      </c>
      <c r="C68" s="18" t="s">
        <v>18</v>
      </c>
      <c r="D68" s="51">
        <v>0</v>
      </c>
      <c r="E68" s="52">
        <v>0</v>
      </c>
      <c r="F68" s="53">
        <v>0</v>
      </c>
      <c r="G68" s="101">
        <v>0</v>
      </c>
      <c r="H68" s="17">
        <v>1.3235915249342245</v>
      </c>
      <c r="I68" s="111">
        <v>0.90325288562434414</v>
      </c>
      <c r="J68" s="112" t="str">
        <f t="shared" si="11"/>
        <v>No</v>
      </c>
      <c r="K68" s="146" t="b">
        <f t="shared" si="10"/>
        <v>0</v>
      </c>
      <c r="L68" s="107">
        <f>IF(H68&lt;I68,D68-F68,0)</f>
        <v>0</v>
      </c>
      <c r="M68" s="27">
        <f t="shared" si="12"/>
        <v>0</v>
      </c>
      <c r="N68" s="27">
        <v>67.559582430569236</v>
      </c>
      <c r="O68" s="27">
        <f t="shared" si="13"/>
        <v>0</v>
      </c>
      <c r="P68" s="14"/>
      <c r="R68" s="2"/>
      <c r="S68" s="2"/>
      <c r="T68" s="2"/>
      <c r="U68" s="2"/>
    </row>
    <row r="69" spans="1:21" x14ac:dyDescent="0.35">
      <c r="A69" s="33">
        <v>43862</v>
      </c>
      <c r="B69" s="10">
        <v>0.25</v>
      </c>
      <c r="C69" s="18" t="s">
        <v>17</v>
      </c>
      <c r="D69" s="51">
        <v>403.0885009765625</v>
      </c>
      <c r="E69" s="52">
        <v>0</v>
      </c>
      <c r="F69" s="53">
        <v>403.0885009765625</v>
      </c>
      <c r="G69" s="101">
        <v>0</v>
      </c>
      <c r="H69" s="17">
        <v>1.3235915249342245</v>
      </c>
      <c r="I69" s="111">
        <v>0.90325288562434414</v>
      </c>
      <c r="J69" s="112" t="str">
        <f t="shared" si="11"/>
        <v>No</v>
      </c>
      <c r="K69" s="146" t="b">
        <f t="shared" si="10"/>
        <v>0</v>
      </c>
      <c r="L69" s="107">
        <f>IF(H69&lt;I69,D69-F69,0)</f>
        <v>0</v>
      </c>
      <c r="M69" s="27">
        <f t="shared" si="12"/>
        <v>0</v>
      </c>
      <c r="N69" s="27">
        <v>0</v>
      </c>
      <c r="O69" s="27">
        <f t="shared" si="13"/>
        <v>0</v>
      </c>
      <c r="P69" s="14"/>
      <c r="R69" s="2"/>
      <c r="S69" s="2"/>
      <c r="T69" s="2"/>
      <c r="U69" s="2"/>
    </row>
    <row r="70" spans="1:21" x14ac:dyDescent="0.35">
      <c r="A70" s="33">
        <v>43862</v>
      </c>
      <c r="B70" s="10">
        <v>0.25</v>
      </c>
      <c r="C70" s="18" t="s">
        <v>16</v>
      </c>
      <c r="D70" s="51">
        <v>850</v>
      </c>
      <c r="E70" s="52">
        <v>24610.990742564507</v>
      </c>
      <c r="F70" s="53">
        <v>850</v>
      </c>
      <c r="G70" s="101">
        <v>24610.990742564507</v>
      </c>
      <c r="H70" s="17">
        <v>1.3235915249342245</v>
      </c>
      <c r="I70" s="111">
        <v>0.90325288562434414</v>
      </c>
      <c r="J70" s="112" t="str">
        <f t="shared" si="11"/>
        <v>No</v>
      </c>
      <c r="K70" s="146" t="b">
        <f t="shared" si="10"/>
        <v>0</v>
      </c>
      <c r="L70" s="107">
        <f>IF(H70&lt;I70,D70-F70,0)</f>
        <v>0</v>
      </c>
      <c r="M70" s="27">
        <f t="shared" si="12"/>
        <v>0</v>
      </c>
      <c r="N70" s="27">
        <v>28.954106755958243</v>
      </c>
      <c r="O70" s="27">
        <f t="shared" si="13"/>
        <v>0</v>
      </c>
      <c r="P70" s="14"/>
      <c r="R70" s="2"/>
      <c r="S70" s="2"/>
      <c r="T70" s="2"/>
      <c r="U70" s="2"/>
    </row>
    <row r="71" spans="1:21" x14ac:dyDescent="0.35">
      <c r="A71" s="33">
        <v>43862</v>
      </c>
      <c r="B71" s="10">
        <v>0.25</v>
      </c>
      <c r="C71" s="18" t="s">
        <v>15</v>
      </c>
      <c r="D71" s="51">
        <v>575.8406982421875</v>
      </c>
      <c r="E71" s="52">
        <v>0</v>
      </c>
      <c r="F71" s="53">
        <v>575.8406982421875</v>
      </c>
      <c r="G71" s="101">
        <v>0</v>
      </c>
      <c r="H71" s="17">
        <v>1.3235915249342245</v>
      </c>
      <c r="I71" s="111">
        <v>0.90325288562434414</v>
      </c>
      <c r="J71" s="112" t="str">
        <f t="shared" si="11"/>
        <v>No</v>
      </c>
      <c r="K71" s="146" t="b">
        <f t="shared" si="10"/>
        <v>0</v>
      </c>
      <c r="L71" s="107">
        <f>IF(H71&lt;I71,D71-F71,0)</f>
        <v>0</v>
      </c>
      <c r="M71" s="27">
        <f t="shared" si="12"/>
        <v>0</v>
      </c>
      <c r="N71" s="27">
        <v>0</v>
      </c>
      <c r="O71" s="27">
        <f t="shared" si="13"/>
        <v>0</v>
      </c>
      <c r="P71" s="14"/>
      <c r="R71" s="2"/>
      <c r="S71" s="2"/>
      <c r="T71" s="2"/>
      <c r="U71" s="2"/>
    </row>
    <row r="72" spans="1:21" x14ac:dyDescent="0.35">
      <c r="A72" s="33">
        <v>43862</v>
      </c>
      <c r="B72" s="10">
        <v>0.29166666666666702</v>
      </c>
      <c r="C72" s="18" t="s">
        <v>24</v>
      </c>
      <c r="D72" s="51">
        <v>1000</v>
      </c>
      <c r="E72" s="52">
        <v>31472.81859365767</v>
      </c>
      <c r="F72" s="53">
        <v>1000</v>
      </c>
      <c r="G72" s="101">
        <v>31472.81859365767</v>
      </c>
      <c r="H72" s="17">
        <v>1.3554659246087326</v>
      </c>
      <c r="I72" s="111">
        <v>0.90325288562434414</v>
      </c>
      <c r="J72" s="112" t="str">
        <f t="shared" si="11"/>
        <v>No</v>
      </c>
      <c r="K72" s="146" t="b">
        <f>OR(($D$79-$F$79)&gt;0,($D$81-$F$81)&gt;0)</f>
        <v>1</v>
      </c>
      <c r="L72" s="107">
        <f>D72-F72</f>
        <v>0</v>
      </c>
      <c r="M72" s="27">
        <f t="shared" si="12"/>
        <v>0</v>
      </c>
      <c r="N72" s="27">
        <v>31.472818593657671</v>
      </c>
      <c r="O72" s="27">
        <f t="shared" si="13"/>
        <v>0</v>
      </c>
      <c r="P72" s="14"/>
      <c r="R72" s="2"/>
      <c r="S72" s="2"/>
      <c r="T72" s="2"/>
      <c r="U72" s="2"/>
    </row>
    <row r="73" spans="1:21" x14ac:dyDescent="0.35">
      <c r="A73" s="33">
        <v>43862</v>
      </c>
      <c r="B73" s="10">
        <v>0.29166666666666702</v>
      </c>
      <c r="C73" s="18" t="s">
        <v>23</v>
      </c>
      <c r="D73" s="51">
        <v>594.99999999915087</v>
      </c>
      <c r="E73" s="52">
        <v>31210.545105332647</v>
      </c>
      <c r="F73" s="53">
        <v>594.99999999928366</v>
      </c>
      <c r="G73" s="101">
        <v>31210.545105339614</v>
      </c>
      <c r="H73" s="17">
        <v>1.3554659246087326</v>
      </c>
      <c r="I73" s="111">
        <v>0.90325288562434414</v>
      </c>
      <c r="J73" s="112" t="str">
        <f t="shared" si="11"/>
        <v>No</v>
      </c>
      <c r="K73" s="146" t="b">
        <f t="shared" ref="K73:K81" si="14">OR(($D$79-$F$79)&gt;0,($D$81-$F$81)&gt;0)</f>
        <v>1</v>
      </c>
      <c r="L73" s="107">
        <f t="shared" ref="L73:L136" si="15">D73-F73</f>
        <v>-1.3278622645884752E-10</v>
      </c>
      <c r="M73" s="27">
        <f t="shared" si="12"/>
        <v>9.0560206444934013E-10</v>
      </c>
      <c r="N73" s="27">
        <v>52.454697656096116</v>
      </c>
      <c r="O73" s="27">
        <f t="shared" si="13"/>
        <v>-6.9652613617927571E-9</v>
      </c>
      <c r="P73" s="14"/>
      <c r="R73" s="2"/>
      <c r="S73" s="2"/>
      <c r="T73" s="2"/>
      <c r="U73" s="2"/>
    </row>
    <row r="74" spans="1:21" x14ac:dyDescent="0.35">
      <c r="A74" s="33">
        <v>43862</v>
      </c>
      <c r="B74" s="10">
        <v>0.29166666666666702</v>
      </c>
      <c r="C74" s="18" t="s">
        <v>22</v>
      </c>
      <c r="D74" s="51">
        <v>680</v>
      </c>
      <c r="E74" s="52">
        <v>35669.194406145361</v>
      </c>
      <c r="F74" s="53">
        <v>680</v>
      </c>
      <c r="G74" s="101">
        <v>35669.194406145361</v>
      </c>
      <c r="H74" s="17">
        <v>1.3554659246087326</v>
      </c>
      <c r="I74" s="111">
        <v>0.90325288562434414</v>
      </c>
      <c r="J74" s="112" t="str">
        <f t="shared" si="11"/>
        <v>No</v>
      </c>
      <c r="K74" s="146" t="b">
        <f t="shared" si="14"/>
        <v>1</v>
      </c>
      <c r="L74" s="107">
        <f t="shared" si="15"/>
        <v>0</v>
      </c>
      <c r="M74" s="27">
        <f t="shared" si="12"/>
        <v>0</v>
      </c>
      <c r="N74" s="27">
        <v>52.454697656096116</v>
      </c>
      <c r="O74" s="27">
        <f t="shared" si="13"/>
        <v>0</v>
      </c>
      <c r="P74" s="14"/>
      <c r="R74" s="2"/>
      <c r="S74" s="2"/>
      <c r="T74" s="2"/>
      <c r="U74" s="2"/>
    </row>
    <row r="75" spans="1:21" x14ac:dyDescent="0.35">
      <c r="A75" s="33">
        <v>43862</v>
      </c>
      <c r="B75" s="10">
        <v>0.29166666666666702</v>
      </c>
      <c r="C75" s="18" t="s">
        <v>21</v>
      </c>
      <c r="D75" s="51">
        <v>0</v>
      </c>
      <c r="E75" s="52">
        <v>0</v>
      </c>
      <c r="F75" s="53">
        <v>0</v>
      </c>
      <c r="G75" s="101">
        <v>0</v>
      </c>
      <c r="H75" s="17">
        <v>1.3554659246087326</v>
      </c>
      <c r="I75" s="111">
        <v>0.90325288562434414</v>
      </c>
      <c r="J75" s="112" t="str">
        <f t="shared" si="11"/>
        <v>No</v>
      </c>
      <c r="K75" s="146" t="b">
        <f t="shared" si="14"/>
        <v>1</v>
      </c>
      <c r="L75" s="107">
        <f t="shared" si="15"/>
        <v>0</v>
      </c>
      <c r="M75" s="27">
        <f t="shared" si="12"/>
        <v>0</v>
      </c>
      <c r="N75" s="27">
        <v>73.436576718534567</v>
      </c>
      <c r="O75" s="27">
        <f t="shared" si="13"/>
        <v>0</v>
      </c>
      <c r="P75" s="14"/>
      <c r="R75" s="2"/>
      <c r="S75" s="2"/>
      <c r="T75" s="2"/>
      <c r="U75" s="2"/>
    </row>
    <row r="76" spans="1:21" x14ac:dyDescent="0.35">
      <c r="A76" s="33">
        <v>43862</v>
      </c>
      <c r="B76" s="10">
        <v>0.29166666666666702</v>
      </c>
      <c r="C76" s="18" t="s">
        <v>20</v>
      </c>
      <c r="D76" s="51">
        <v>123.73012788487375</v>
      </c>
      <c r="E76" s="52">
        <v>9086.3170288116253</v>
      </c>
      <c r="F76" s="53">
        <v>296.32822802688418</v>
      </c>
      <c r="G76" s="101">
        <v>21761.330651363685</v>
      </c>
      <c r="H76" s="17">
        <v>1.3554659246087326</v>
      </c>
      <c r="I76" s="111">
        <v>0.90325288562434414</v>
      </c>
      <c r="J76" s="112" t="str">
        <f t="shared" si="11"/>
        <v>No</v>
      </c>
      <c r="K76" s="146" t="b">
        <f t="shared" si="14"/>
        <v>1</v>
      </c>
      <c r="L76" s="107">
        <f t="shared" si="15"/>
        <v>-172.59810014201042</v>
      </c>
      <c r="M76" s="27">
        <f t="shared" si="12"/>
        <v>1177.1190429685112</v>
      </c>
      <c r="N76" s="27">
        <v>73.436576718534567</v>
      </c>
      <c r="O76" s="27">
        <f t="shared" si="13"/>
        <v>-12675.01362255206</v>
      </c>
      <c r="P76" s="14"/>
      <c r="R76" s="2"/>
      <c r="S76" s="2"/>
      <c r="T76" s="2"/>
      <c r="U76" s="2"/>
    </row>
    <row r="77" spans="1:21" x14ac:dyDescent="0.35">
      <c r="A77" s="33">
        <v>43862</v>
      </c>
      <c r="B77" s="10">
        <v>0.29166666666666702</v>
      </c>
      <c r="C77" s="18" t="s">
        <v>19</v>
      </c>
      <c r="D77" s="51">
        <v>680</v>
      </c>
      <c r="E77" s="52">
        <v>21401.516643687217</v>
      </c>
      <c r="F77" s="53">
        <v>680</v>
      </c>
      <c r="G77" s="101">
        <v>21401.516643687217</v>
      </c>
      <c r="H77" s="17">
        <v>1.3554659246087326</v>
      </c>
      <c r="I77" s="111">
        <v>0.90325288562434414</v>
      </c>
      <c r="J77" s="112" t="str">
        <f t="shared" si="11"/>
        <v>No</v>
      </c>
      <c r="K77" s="146" t="b">
        <f t="shared" si="14"/>
        <v>1</v>
      </c>
      <c r="L77" s="107">
        <f t="shared" si="15"/>
        <v>0</v>
      </c>
      <c r="M77" s="27">
        <f t="shared" si="12"/>
        <v>0</v>
      </c>
      <c r="N77" s="27">
        <v>31.472818593657671</v>
      </c>
      <c r="O77" s="27">
        <f t="shared" si="13"/>
        <v>0</v>
      </c>
      <c r="P77" s="14"/>
      <c r="R77" s="2"/>
      <c r="S77" s="2"/>
      <c r="T77" s="2"/>
      <c r="U77" s="2"/>
    </row>
    <row r="78" spans="1:21" x14ac:dyDescent="0.35">
      <c r="A78" s="33">
        <v>43862</v>
      </c>
      <c r="B78" s="10">
        <v>0.29166666666666702</v>
      </c>
      <c r="C78" s="18" t="s">
        <v>18</v>
      </c>
      <c r="D78" s="51">
        <v>0</v>
      </c>
      <c r="E78" s="52">
        <v>0</v>
      </c>
      <c r="F78" s="53">
        <v>0</v>
      </c>
      <c r="G78" s="101">
        <v>0</v>
      </c>
      <c r="H78" s="17">
        <v>1.3554659246087326</v>
      </c>
      <c r="I78" s="111">
        <v>0.90325288562434414</v>
      </c>
      <c r="J78" s="112" t="str">
        <f t="shared" si="11"/>
        <v>No</v>
      </c>
      <c r="K78" s="146" t="b">
        <f t="shared" si="14"/>
        <v>1</v>
      </c>
      <c r="L78" s="107">
        <f t="shared" si="15"/>
        <v>0</v>
      </c>
      <c r="M78" s="27">
        <f t="shared" si="12"/>
        <v>0</v>
      </c>
      <c r="N78" s="27">
        <v>73.436576718534567</v>
      </c>
      <c r="O78" s="27">
        <f t="shared" si="13"/>
        <v>0</v>
      </c>
      <c r="P78" s="14"/>
      <c r="R78" s="2"/>
      <c r="S78" s="2"/>
      <c r="T78" s="2"/>
      <c r="U78" s="2"/>
    </row>
    <row r="79" spans="1:21" x14ac:dyDescent="0.35">
      <c r="A79" s="33">
        <v>43862</v>
      </c>
      <c r="B79" s="10">
        <v>0.29166666666666702</v>
      </c>
      <c r="C79" s="18" t="s">
        <v>17</v>
      </c>
      <c r="D79" s="51">
        <v>412.79556274414063</v>
      </c>
      <c r="E79" s="52">
        <v>0</v>
      </c>
      <c r="F79" s="53">
        <v>412.79556274414063</v>
      </c>
      <c r="G79" s="101">
        <v>0</v>
      </c>
      <c r="H79" s="17">
        <v>1.3554659246087326</v>
      </c>
      <c r="I79" s="111">
        <v>0.90325288562434414</v>
      </c>
      <c r="J79" s="112" t="str">
        <f t="shared" si="11"/>
        <v>No</v>
      </c>
      <c r="K79" s="146" t="b">
        <f t="shared" si="14"/>
        <v>1</v>
      </c>
      <c r="L79" s="107">
        <f t="shared" si="15"/>
        <v>0</v>
      </c>
      <c r="M79" s="27">
        <f t="shared" si="12"/>
        <v>0</v>
      </c>
      <c r="N79" s="27">
        <v>0</v>
      </c>
      <c r="O79" s="27">
        <f t="shared" si="13"/>
        <v>0</v>
      </c>
      <c r="P79" s="14"/>
      <c r="R79" s="2"/>
      <c r="S79" s="2"/>
      <c r="T79" s="2"/>
      <c r="U79" s="2"/>
    </row>
    <row r="80" spans="1:21" x14ac:dyDescent="0.35">
      <c r="A80" s="33">
        <v>43862</v>
      </c>
      <c r="B80" s="10">
        <v>0.29166666666666702</v>
      </c>
      <c r="C80" s="18" t="s">
        <v>16</v>
      </c>
      <c r="D80" s="51">
        <v>850</v>
      </c>
      <c r="E80" s="52">
        <v>26751.895804609019</v>
      </c>
      <c r="F80" s="53">
        <v>850</v>
      </c>
      <c r="G80" s="101">
        <v>26751.895804609019</v>
      </c>
      <c r="H80" s="17">
        <v>1.3554659246087326</v>
      </c>
      <c r="I80" s="111">
        <v>0.90325288562434414</v>
      </c>
      <c r="J80" s="112" t="str">
        <f t="shared" si="11"/>
        <v>No</v>
      </c>
      <c r="K80" s="146" t="b">
        <f t="shared" si="14"/>
        <v>1</v>
      </c>
      <c r="L80" s="107">
        <f t="shared" si="15"/>
        <v>0</v>
      </c>
      <c r="M80" s="27">
        <f t="shared" si="12"/>
        <v>0</v>
      </c>
      <c r="N80" s="27">
        <v>31.472818593657671</v>
      </c>
      <c r="O80" s="27">
        <f t="shared" si="13"/>
        <v>0</v>
      </c>
      <c r="P80" s="14"/>
      <c r="R80" s="2"/>
      <c r="S80" s="2"/>
      <c r="T80" s="2"/>
      <c r="U80" s="2"/>
    </row>
    <row r="81" spans="1:21" x14ac:dyDescent="0.35">
      <c r="A81" s="33">
        <v>43862</v>
      </c>
      <c r="B81" s="10">
        <v>0.29166666666666702</v>
      </c>
      <c r="C81" s="18" t="s">
        <v>15</v>
      </c>
      <c r="D81" s="51">
        <v>589.70794677734375</v>
      </c>
      <c r="E81" s="52">
        <v>0</v>
      </c>
      <c r="F81" s="53">
        <v>417.10984663222649</v>
      </c>
      <c r="G81" s="101">
        <v>0</v>
      </c>
      <c r="H81" s="17">
        <v>1.3554659246087326</v>
      </c>
      <c r="I81" s="111">
        <v>0.90325288562434414</v>
      </c>
      <c r="J81" s="112" t="str">
        <f t="shared" si="11"/>
        <v>No</v>
      </c>
      <c r="K81" s="146" t="b">
        <f t="shared" si="14"/>
        <v>1</v>
      </c>
      <c r="L81" s="107">
        <f t="shared" si="15"/>
        <v>172.59810014511726</v>
      </c>
      <c r="M81" s="27">
        <f t="shared" si="12"/>
        <v>1177.1190429896997</v>
      </c>
      <c r="N81" s="27">
        <v>0</v>
      </c>
      <c r="O81" s="27">
        <f t="shared" si="13"/>
        <v>0</v>
      </c>
      <c r="P81" s="14"/>
      <c r="R81" s="2"/>
      <c r="S81" s="2"/>
      <c r="T81" s="2"/>
      <c r="U81" s="2"/>
    </row>
    <row r="82" spans="1:21" x14ac:dyDescent="0.35">
      <c r="A82" s="33">
        <v>43862</v>
      </c>
      <c r="B82" s="10">
        <v>0.33333333333333398</v>
      </c>
      <c r="C82" s="18" t="s">
        <v>24</v>
      </c>
      <c r="D82" s="51">
        <v>1000</v>
      </c>
      <c r="E82" s="52">
        <v>33334.154027969271</v>
      </c>
      <c r="F82" s="53">
        <v>1000</v>
      </c>
      <c r="G82" s="101">
        <v>33334.154027969271</v>
      </c>
      <c r="H82" s="17">
        <v>1.6444979579719834</v>
      </c>
      <c r="I82" s="111">
        <v>0.90325288562434414</v>
      </c>
      <c r="J82" s="112" t="str">
        <f t="shared" si="11"/>
        <v>No</v>
      </c>
      <c r="K82" s="146" t="b">
        <f>OR(($D$89-$F$89)&gt;0,($D$91-$F$91)&gt;0)</f>
        <v>1</v>
      </c>
      <c r="L82" s="107">
        <f t="shared" si="15"/>
        <v>0</v>
      </c>
      <c r="M82" s="27">
        <f t="shared" si="12"/>
        <v>0</v>
      </c>
      <c r="N82" s="27">
        <v>33.334154027969269</v>
      </c>
      <c r="O82" s="27">
        <f t="shared" si="13"/>
        <v>0</v>
      </c>
      <c r="P82" s="14"/>
      <c r="R82" s="2"/>
      <c r="S82" s="2"/>
      <c r="T82" s="2"/>
      <c r="U82" s="2"/>
    </row>
    <row r="83" spans="1:21" x14ac:dyDescent="0.35">
      <c r="A83" s="33">
        <v>43862</v>
      </c>
      <c r="B83" s="10">
        <v>0.33333333333333398</v>
      </c>
      <c r="C83" s="18" t="s">
        <v>23</v>
      </c>
      <c r="D83" s="51">
        <v>594.99999999949637</v>
      </c>
      <c r="E83" s="52">
        <v>33056.369411041545</v>
      </c>
      <c r="F83" s="53">
        <v>594.99999999971669</v>
      </c>
      <c r="G83" s="101">
        <v>33056.369411053791</v>
      </c>
      <c r="H83" s="17">
        <v>1.6444979579719834</v>
      </c>
      <c r="I83" s="111">
        <v>0.90325288562434414</v>
      </c>
      <c r="J83" s="112" t="str">
        <f t="shared" si="11"/>
        <v>No</v>
      </c>
      <c r="K83" s="146" t="b">
        <f t="shared" ref="K83:K91" si="16">OR(($D$89-$F$89)&gt;0,($D$91-$F$91)&gt;0)</f>
        <v>1</v>
      </c>
      <c r="L83" s="107">
        <f t="shared" si="15"/>
        <v>-2.2032509150449187E-10</v>
      </c>
      <c r="M83" s="27">
        <f t="shared" si="12"/>
        <v>1.5026171240606345E-9</v>
      </c>
      <c r="N83" s="27">
        <v>55.556923379948785</v>
      </c>
      <c r="O83" s="27">
        <f t="shared" si="13"/>
        <v>-1.2240584227395259E-8</v>
      </c>
      <c r="P83" s="14"/>
      <c r="R83" s="2"/>
      <c r="S83" s="2"/>
      <c r="T83" s="2"/>
      <c r="U83" s="2"/>
    </row>
    <row r="84" spans="1:21" x14ac:dyDescent="0.35">
      <c r="A84" s="33">
        <v>43862</v>
      </c>
      <c r="B84" s="10">
        <v>0.33333333333333398</v>
      </c>
      <c r="C84" s="18" t="s">
        <v>22</v>
      </c>
      <c r="D84" s="51">
        <v>680</v>
      </c>
      <c r="E84" s="52">
        <v>37778.707898365174</v>
      </c>
      <c r="F84" s="53">
        <v>680</v>
      </c>
      <c r="G84" s="101">
        <v>37778.707898365174</v>
      </c>
      <c r="H84" s="17">
        <v>1.6444979579719834</v>
      </c>
      <c r="I84" s="111">
        <v>0.90325288562434414</v>
      </c>
      <c r="J84" s="112" t="str">
        <f t="shared" si="11"/>
        <v>No</v>
      </c>
      <c r="K84" s="146" t="b">
        <f t="shared" si="16"/>
        <v>1</v>
      </c>
      <c r="L84" s="107">
        <f t="shared" si="15"/>
        <v>0</v>
      </c>
      <c r="M84" s="27">
        <f t="shared" si="12"/>
        <v>0</v>
      </c>
      <c r="N84" s="27">
        <v>55.556923379948785</v>
      </c>
      <c r="O84" s="27">
        <f t="shared" si="13"/>
        <v>0</v>
      </c>
      <c r="P84" s="14"/>
      <c r="R84" s="2"/>
      <c r="S84" s="2"/>
      <c r="T84" s="2"/>
      <c r="U84" s="2"/>
    </row>
    <row r="85" spans="1:21" x14ac:dyDescent="0.35">
      <c r="A85" s="33">
        <v>43862</v>
      </c>
      <c r="B85" s="10">
        <v>0.33333333333333398</v>
      </c>
      <c r="C85" s="18" t="s">
        <v>21</v>
      </c>
      <c r="D85" s="51">
        <v>0</v>
      </c>
      <c r="E85" s="52">
        <v>0</v>
      </c>
      <c r="F85" s="53">
        <v>0</v>
      </c>
      <c r="G85" s="101">
        <v>0</v>
      </c>
      <c r="H85" s="17">
        <v>1.6444979579719834</v>
      </c>
      <c r="I85" s="111">
        <v>0.90325288562434414</v>
      </c>
      <c r="J85" s="112" t="str">
        <f t="shared" si="11"/>
        <v>No</v>
      </c>
      <c r="K85" s="146" t="b">
        <f t="shared" si="16"/>
        <v>1</v>
      </c>
      <c r="L85" s="107">
        <f t="shared" si="15"/>
        <v>0</v>
      </c>
      <c r="M85" s="27">
        <f t="shared" si="12"/>
        <v>0</v>
      </c>
      <c r="N85" s="27">
        <v>77.779692731928293</v>
      </c>
      <c r="O85" s="27">
        <f t="shared" si="13"/>
        <v>0</v>
      </c>
      <c r="P85" s="14"/>
      <c r="R85" s="2"/>
      <c r="S85" s="2"/>
      <c r="T85" s="2"/>
      <c r="U85" s="2"/>
    </row>
    <row r="86" spans="1:21" x14ac:dyDescent="0.35">
      <c r="A86" s="33">
        <v>43862</v>
      </c>
      <c r="B86" s="10">
        <v>0.33333333333333398</v>
      </c>
      <c r="C86" s="18" t="s">
        <v>20</v>
      </c>
      <c r="D86" s="51">
        <v>510.00000000000006</v>
      </c>
      <c r="E86" s="52">
        <v>39667.643293283436</v>
      </c>
      <c r="F86" s="53">
        <v>510.00000000000006</v>
      </c>
      <c r="G86" s="101">
        <v>39667.643293283436</v>
      </c>
      <c r="H86" s="17">
        <v>1.6444979579719834</v>
      </c>
      <c r="I86" s="111">
        <v>0.90325288562434414</v>
      </c>
      <c r="J86" s="112" t="str">
        <f t="shared" si="11"/>
        <v>No</v>
      </c>
      <c r="K86" s="146" t="b">
        <f t="shared" si="16"/>
        <v>1</v>
      </c>
      <c r="L86" s="107">
        <f t="shared" si="15"/>
        <v>0</v>
      </c>
      <c r="M86" s="27">
        <f t="shared" si="12"/>
        <v>0</v>
      </c>
      <c r="N86" s="27">
        <v>77.779692731928293</v>
      </c>
      <c r="O86" s="27">
        <f t="shared" si="13"/>
        <v>0</v>
      </c>
      <c r="P86" s="14"/>
      <c r="R86" s="2"/>
      <c r="S86" s="2"/>
      <c r="T86" s="2"/>
      <c r="U86" s="2"/>
    </row>
    <row r="87" spans="1:21" x14ac:dyDescent="0.35">
      <c r="A87" s="33">
        <v>43862</v>
      </c>
      <c r="B87" s="10">
        <v>0.33333333333333398</v>
      </c>
      <c r="C87" s="18" t="s">
        <v>19</v>
      </c>
      <c r="D87" s="51">
        <v>680</v>
      </c>
      <c r="E87" s="52">
        <v>22667.224739019104</v>
      </c>
      <c r="F87" s="53">
        <v>680</v>
      </c>
      <c r="G87" s="101">
        <v>22667.224739019104</v>
      </c>
      <c r="H87" s="17">
        <v>1.6444979579719834</v>
      </c>
      <c r="I87" s="111">
        <v>0.90325288562434414</v>
      </c>
      <c r="J87" s="112" t="str">
        <f t="shared" si="11"/>
        <v>No</v>
      </c>
      <c r="K87" s="146" t="b">
        <f t="shared" si="16"/>
        <v>1</v>
      </c>
      <c r="L87" s="107">
        <f t="shared" si="15"/>
        <v>0</v>
      </c>
      <c r="M87" s="27">
        <f t="shared" si="12"/>
        <v>0</v>
      </c>
      <c r="N87" s="27">
        <v>33.334154027969269</v>
      </c>
      <c r="O87" s="27">
        <f t="shared" si="13"/>
        <v>0</v>
      </c>
      <c r="P87" s="14"/>
      <c r="R87" s="2"/>
      <c r="S87" s="2"/>
      <c r="T87" s="2"/>
      <c r="U87" s="2"/>
    </row>
    <row r="88" spans="1:21" x14ac:dyDescent="0.35">
      <c r="A88" s="33">
        <v>43862</v>
      </c>
      <c r="B88" s="10">
        <v>0.33333333333333398</v>
      </c>
      <c r="C88" s="18" t="s">
        <v>18</v>
      </c>
      <c r="D88" s="51">
        <v>80.119360027835398</v>
      </c>
      <c r="E88" s="52">
        <v>6231.6592048437751</v>
      </c>
      <c r="F88" s="53">
        <v>344.23404300015864</v>
      </c>
      <c r="G88" s="101">
        <v>26774.418092421729</v>
      </c>
      <c r="H88" s="17">
        <v>1.6444979579719834</v>
      </c>
      <c r="I88" s="111">
        <v>0.90325288562434414</v>
      </c>
      <c r="J88" s="112" t="str">
        <f t="shared" si="11"/>
        <v>No</v>
      </c>
      <c r="K88" s="146" t="b">
        <f t="shared" si="16"/>
        <v>1</v>
      </c>
      <c r="L88" s="107">
        <f t="shared" si="15"/>
        <v>-264.11468297232324</v>
      </c>
      <c r="M88" s="27">
        <f t="shared" si="12"/>
        <v>1801.2621378712445</v>
      </c>
      <c r="N88" s="27">
        <v>77.779692731928293</v>
      </c>
      <c r="O88" s="27">
        <f t="shared" si="13"/>
        <v>-20542.758887577955</v>
      </c>
      <c r="P88" s="14"/>
      <c r="R88" s="2"/>
      <c r="S88" s="2"/>
      <c r="T88" s="2"/>
      <c r="U88" s="2"/>
    </row>
    <row r="89" spans="1:21" x14ac:dyDescent="0.35">
      <c r="A89" s="33">
        <v>43862</v>
      </c>
      <c r="B89" s="10">
        <v>0.33333333333333398</v>
      </c>
      <c r="C89" s="18" t="s">
        <v>17</v>
      </c>
      <c r="D89" s="51">
        <v>500.81781005859375</v>
      </c>
      <c r="E89" s="52">
        <v>0</v>
      </c>
      <c r="F89" s="53">
        <v>500.81781005859375</v>
      </c>
      <c r="G89" s="101">
        <v>0</v>
      </c>
      <c r="H89" s="17">
        <v>1.6444979579719834</v>
      </c>
      <c r="I89" s="111">
        <v>0.90325288562434414</v>
      </c>
      <c r="J89" s="112" t="str">
        <f t="shared" si="11"/>
        <v>No</v>
      </c>
      <c r="K89" s="146" t="b">
        <f t="shared" si="16"/>
        <v>1</v>
      </c>
      <c r="L89" s="107">
        <f t="shared" si="15"/>
        <v>0</v>
      </c>
      <c r="M89" s="27">
        <f t="shared" si="12"/>
        <v>0</v>
      </c>
      <c r="N89" s="27">
        <v>0</v>
      </c>
      <c r="O89" s="27">
        <f t="shared" si="13"/>
        <v>0</v>
      </c>
      <c r="P89" s="14"/>
      <c r="R89" s="2"/>
      <c r="S89" s="2"/>
      <c r="T89" s="2"/>
      <c r="U89" s="2"/>
    </row>
    <row r="90" spans="1:21" x14ac:dyDescent="0.35">
      <c r="A90" s="33">
        <v>43862</v>
      </c>
      <c r="B90" s="10">
        <v>0.33333333333333398</v>
      </c>
      <c r="C90" s="18" t="s">
        <v>16</v>
      </c>
      <c r="D90" s="51">
        <v>850</v>
      </c>
      <c r="E90" s="52">
        <v>28334.03092377388</v>
      </c>
      <c r="F90" s="53">
        <v>850</v>
      </c>
      <c r="G90" s="101">
        <v>28334.03092377388</v>
      </c>
      <c r="H90" s="17">
        <v>1.6444979579719834</v>
      </c>
      <c r="I90" s="111">
        <v>0.90325288562434414</v>
      </c>
      <c r="J90" s="112" t="str">
        <f t="shared" si="11"/>
        <v>No</v>
      </c>
      <c r="K90" s="146" t="b">
        <f t="shared" si="16"/>
        <v>1</v>
      </c>
      <c r="L90" s="107">
        <f t="shared" si="15"/>
        <v>0</v>
      </c>
      <c r="M90" s="27">
        <f t="shared" si="12"/>
        <v>0</v>
      </c>
      <c r="N90" s="27">
        <v>33.334154027969269</v>
      </c>
      <c r="O90" s="27">
        <f t="shared" si="13"/>
        <v>0</v>
      </c>
      <c r="P90" s="14"/>
      <c r="R90" s="2"/>
      <c r="S90" s="2"/>
      <c r="T90" s="2"/>
      <c r="U90" s="2"/>
    </row>
    <row r="91" spans="1:21" x14ac:dyDescent="0.35">
      <c r="A91" s="33">
        <v>43862</v>
      </c>
      <c r="B91" s="10">
        <v>0.33333333333333398</v>
      </c>
      <c r="C91" s="18" t="s">
        <v>15</v>
      </c>
      <c r="D91" s="51">
        <v>715.45404052734375</v>
      </c>
      <c r="E91" s="52">
        <v>0</v>
      </c>
      <c r="F91" s="53">
        <v>451.3393575507946</v>
      </c>
      <c r="G91" s="101">
        <v>0</v>
      </c>
      <c r="H91" s="17">
        <v>1.6444979579719834</v>
      </c>
      <c r="I91" s="111">
        <v>0.90325288562434414</v>
      </c>
      <c r="J91" s="112" t="str">
        <f t="shared" si="11"/>
        <v>No</v>
      </c>
      <c r="K91" s="146" t="b">
        <f t="shared" si="16"/>
        <v>1</v>
      </c>
      <c r="L91" s="107">
        <f t="shared" si="15"/>
        <v>264.11468297654915</v>
      </c>
      <c r="M91" s="27">
        <f t="shared" si="12"/>
        <v>1801.2621379000652</v>
      </c>
      <c r="N91" s="27">
        <v>0</v>
      </c>
      <c r="O91" s="27">
        <f t="shared" si="13"/>
        <v>0</v>
      </c>
      <c r="P91" s="14"/>
      <c r="R91" s="2"/>
      <c r="S91" s="2"/>
      <c r="T91" s="2"/>
      <c r="U91" s="2"/>
    </row>
    <row r="92" spans="1:21" x14ac:dyDescent="0.35">
      <c r="A92" s="33">
        <v>43862</v>
      </c>
      <c r="B92" s="10">
        <v>0.375</v>
      </c>
      <c r="C92" s="18" t="s">
        <v>24</v>
      </c>
      <c r="D92" s="51">
        <v>1000</v>
      </c>
      <c r="E92" s="52">
        <v>32950.068938349417</v>
      </c>
      <c r="F92" s="53">
        <v>1000</v>
      </c>
      <c r="G92" s="101">
        <v>32950.068938349417</v>
      </c>
      <c r="H92" s="17">
        <v>1.8798962701471775</v>
      </c>
      <c r="I92" s="111">
        <v>0.90325288562434414</v>
      </c>
      <c r="J92" s="112" t="str">
        <f t="shared" si="11"/>
        <v>No</v>
      </c>
      <c r="K92" s="146" t="b">
        <f>OR(($D$99-$F$99)&gt;0,($D$101-$F$101)&gt;0)</f>
        <v>1</v>
      </c>
      <c r="L92" s="107">
        <f>D92-F92</f>
        <v>0</v>
      </c>
      <c r="M92" s="27">
        <f t="shared" si="12"/>
        <v>0</v>
      </c>
      <c r="N92" s="27">
        <v>32.950068938349418</v>
      </c>
      <c r="O92" s="27">
        <f t="shared" si="13"/>
        <v>0</v>
      </c>
      <c r="P92" s="14"/>
      <c r="R92" s="2"/>
      <c r="S92" s="2"/>
      <c r="T92" s="2"/>
      <c r="U92" s="2"/>
    </row>
    <row r="93" spans="1:21" x14ac:dyDescent="0.35">
      <c r="A93" s="33">
        <v>43862</v>
      </c>
      <c r="B93" s="10">
        <v>0.375</v>
      </c>
      <c r="C93" s="18" t="s">
        <v>23</v>
      </c>
      <c r="D93" s="51">
        <v>594.99999999954525</v>
      </c>
      <c r="E93" s="52">
        <v>32675.485030504864</v>
      </c>
      <c r="F93" s="53">
        <v>594.99999999982526</v>
      </c>
      <c r="G93" s="101">
        <v>32675.485030520242</v>
      </c>
      <c r="H93" s="17">
        <v>1.8798962701471775</v>
      </c>
      <c r="I93" s="111">
        <v>0.90325288562434414</v>
      </c>
      <c r="J93" s="112" t="str">
        <f t="shared" si="11"/>
        <v>No</v>
      </c>
      <c r="K93" s="146" t="b">
        <f t="shared" ref="K93:K101" si="17">OR(($D$99-$F$99)&gt;0,($D$101-$F$101)&gt;0)</f>
        <v>1</v>
      </c>
      <c r="L93" s="107">
        <f t="shared" si="15"/>
        <v>-2.8001068130834028E-10</v>
      </c>
      <c r="M93" s="27">
        <f t="shared" si="12"/>
        <v>1.9096728465228807E-9</v>
      </c>
      <c r="N93" s="27">
        <v>54.916781563915691</v>
      </c>
      <c r="O93" s="27">
        <f t="shared" si="13"/>
        <v>-1.5377285420973334E-8</v>
      </c>
      <c r="P93" s="14"/>
      <c r="R93" s="2"/>
      <c r="S93" s="2"/>
      <c r="T93" s="2"/>
      <c r="U93" s="2"/>
    </row>
    <row r="94" spans="1:21" x14ac:dyDescent="0.35">
      <c r="A94" s="33">
        <v>43862</v>
      </c>
      <c r="B94" s="10">
        <v>0.375</v>
      </c>
      <c r="C94" s="18" t="s">
        <v>22</v>
      </c>
      <c r="D94" s="51">
        <v>680</v>
      </c>
      <c r="E94" s="52">
        <v>37343.411463462668</v>
      </c>
      <c r="F94" s="53">
        <v>680</v>
      </c>
      <c r="G94" s="101">
        <v>37343.411463462668</v>
      </c>
      <c r="H94" s="17">
        <v>1.8798962701471775</v>
      </c>
      <c r="I94" s="111">
        <v>0.90325288562434414</v>
      </c>
      <c r="J94" s="112" t="str">
        <f t="shared" si="11"/>
        <v>No</v>
      </c>
      <c r="K94" s="146" t="b">
        <f t="shared" si="17"/>
        <v>1</v>
      </c>
      <c r="L94" s="107">
        <f t="shared" si="15"/>
        <v>0</v>
      </c>
      <c r="M94" s="27">
        <f t="shared" si="12"/>
        <v>0</v>
      </c>
      <c r="N94" s="27">
        <v>54.916781563915691</v>
      </c>
      <c r="O94" s="27">
        <f t="shared" si="13"/>
        <v>0</v>
      </c>
      <c r="P94" s="14"/>
      <c r="R94" s="2"/>
      <c r="S94" s="2"/>
      <c r="T94" s="2"/>
      <c r="U94" s="2"/>
    </row>
    <row r="95" spans="1:21" x14ac:dyDescent="0.35">
      <c r="A95" s="33">
        <v>43862</v>
      </c>
      <c r="B95" s="10">
        <v>0.375</v>
      </c>
      <c r="C95" s="18" t="s">
        <v>21</v>
      </c>
      <c r="D95" s="51">
        <v>0</v>
      </c>
      <c r="E95" s="52">
        <v>0</v>
      </c>
      <c r="F95" s="53">
        <v>67.644823551125342</v>
      </c>
      <c r="G95" s="101">
        <v>5200.7703984414793</v>
      </c>
      <c r="H95" s="17">
        <v>1.8798962701471775</v>
      </c>
      <c r="I95" s="111">
        <v>0.90325288562434414</v>
      </c>
      <c r="J95" s="112" t="str">
        <f t="shared" si="11"/>
        <v>No</v>
      </c>
      <c r="K95" s="146" t="b">
        <f t="shared" si="17"/>
        <v>1</v>
      </c>
      <c r="L95" s="107">
        <f t="shared" si="15"/>
        <v>-67.644823551125342</v>
      </c>
      <c r="M95" s="27">
        <f t="shared" si="12"/>
        <v>461.33769661867484</v>
      </c>
      <c r="N95" s="27">
        <v>76.883494189481979</v>
      </c>
      <c r="O95" s="27">
        <f t="shared" si="13"/>
        <v>-5200.7703984414793</v>
      </c>
      <c r="P95" s="14"/>
      <c r="R95" s="2"/>
      <c r="S95" s="2"/>
      <c r="T95" s="2"/>
      <c r="U95" s="2"/>
    </row>
    <row r="96" spans="1:21" x14ac:dyDescent="0.35">
      <c r="A96" s="33">
        <v>43862</v>
      </c>
      <c r="B96" s="10">
        <v>0.375</v>
      </c>
      <c r="C96" s="18" t="s">
        <v>20</v>
      </c>
      <c r="D96" s="51">
        <v>510.00000000000006</v>
      </c>
      <c r="E96" s="52">
        <v>39210.582036635817</v>
      </c>
      <c r="F96" s="53">
        <v>510.00000000000006</v>
      </c>
      <c r="G96" s="101">
        <v>39210.582036635817</v>
      </c>
      <c r="H96" s="17">
        <v>1.8798962701471775</v>
      </c>
      <c r="I96" s="111">
        <v>0.90325288562434414</v>
      </c>
      <c r="J96" s="112" t="str">
        <f t="shared" si="11"/>
        <v>No</v>
      </c>
      <c r="K96" s="146" t="b">
        <f t="shared" si="17"/>
        <v>1</v>
      </c>
      <c r="L96" s="107">
        <f t="shared" si="15"/>
        <v>0</v>
      </c>
      <c r="M96" s="27">
        <f t="shared" si="12"/>
        <v>0</v>
      </c>
      <c r="N96" s="27">
        <v>76.883494189481979</v>
      </c>
      <c r="O96" s="27">
        <f t="shared" si="13"/>
        <v>0</v>
      </c>
      <c r="P96" s="14"/>
      <c r="R96" s="2"/>
      <c r="S96" s="2"/>
      <c r="T96" s="2"/>
      <c r="U96" s="2"/>
    </row>
    <row r="97" spans="1:21" x14ac:dyDescent="0.35">
      <c r="A97" s="33">
        <v>43862</v>
      </c>
      <c r="B97" s="10">
        <v>0.375</v>
      </c>
      <c r="C97" s="18" t="s">
        <v>19</v>
      </c>
      <c r="D97" s="51">
        <v>680</v>
      </c>
      <c r="E97" s="52">
        <v>22406.046878077603</v>
      </c>
      <c r="F97" s="53">
        <v>680</v>
      </c>
      <c r="G97" s="101">
        <v>22406.046878077603</v>
      </c>
      <c r="H97" s="17">
        <v>1.8798962701471775</v>
      </c>
      <c r="I97" s="111">
        <v>0.90325288562434414</v>
      </c>
      <c r="J97" s="112" t="str">
        <f t="shared" si="11"/>
        <v>No</v>
      </c>
      <c r="K97" s="146" t="b">
        <f t="shared" si="17"/>
        <v>1</v>
      </c>
      <c r="L97" s="107">
        <f t="shared" si="15"/>
        <v>0</v>
      </c>
      <c r="M97" s="27">
        <f t="shared" si="12"/>
        <v>0</v>
      </c>
      <c r="N97" s="27">
        <v>32.950068938349418</v>
      </c>
      <c r="O97" s="27">
        <f t="shared" si="13"/>
        <v>0</v>
      </c>
      <c r="P97" s="14"/>
      <c r="R97" s="2"/>
      <c r="S97" s="2"/>
      <c r="T97" s="2"/>
      <c r="U97" s="2"/>
    </row>
    <row r="98" spans="1:21" x14ac:dyDescent="0.35">
      <c r="A98" s="33">
        <v>43862</v>
      </c>
      <c r="B98" s="10">
        <v>0.375</v>
      </c>
      <c r="C98" s="18" t="s">
        <v>18</v>
      </c>
      <c r="D98" s="51">
        <v>176.9535527760047</v>
      </c>
      <c r="E98" s="52">
        <v>13604.807446662149</v>
      </c>
      <c r="F98" s="53">
        <v>494.55045881199715</v>
      </c>
      <c r="G98" s="101">
        <v>38022.767326477828</v>
      </c>
      <c r="H98" s="17">
        <v>1.8798962701471775</v>
      </c>
      <c r="I98" s="111">
        <v>0.90325288562434414</v>
      </c>
      <c r="J98" s="112" t="str">
        <f t="shared" si="11"/>
        <v>No</v>
      </c>
      <c r="K98" s="146" t="b">
        <f t="shared" si="17"/>
        <v>1</v>
      </c>
      <c r="L98" s="107">
        <f t="shared" si="15"/>
        <v>-317.59690603599245</v>
      </c>
      <c r="M98" s="27">
        <f t="shared" si="12"/>
        <v>2166.0108991654688</v>
      </c>
      <c r="N98" s="27">
        <v>76.883494189481979</v>
      </c>
      <c r="O98" s="27">
        <f t="shared" si="13"/>
        <v>-24417.95987981568</v>
      </c>
      <c r="P98" s="14"/>
      <c r="R98" s="2"/>
      <c r="S98" s="2"/>
      <c r="T98" s="2"/>
      <c r="U98" s="2"/>
    </row>
    <row r="99" spans="1:21" x14ac:dyDescent="0.35">
      <c r="A99" s="33">
        <v>43862</v>
      </c>
      <c r="B99" s="10">
        <v>0.375</v>
      </c>
      <c r="C99" s="18" t="s">
        <v>17</v>
      </c>
      <c r="D99" s="51">
        <v>572.50634765625</v>
      </c>
      <c r="E99" s="52">
        <v>0</v>
      </c>
      <c r="F99" s="53">
        <v>572.50634765625</v>
      </c>
      <c r="G99" s="101">
        <v>0</v>
      </c>
      <c r="H99" s="17">
        <v>1.8798962701471775</v>
      </c>
      <c r="I99" s="111">
        <v>0.90325288562434414</v>
      </c>
      <c r="J99" s="112" t="str">
        <f t="shared" si="11"/>
        <v>No</v>
      </c>
      <c r="K99" s="146" t="b">
        <f t="shared" si="17"/>
        <v>1</v>
      </c>
      <c r="L99" s="107">
        <f t="shared" si="15"/>
        <v>0</v>
      </c>
      <c r="M99" s="27">
        <f t="shared" si="12"/>
        <v>0</v>
      </c>
      <c r="N99" s="27">
        <v>0</v>
      </c>
      <c r="O99" s="27">
        <f t="shared" si="13"/>
        <v>0</v>
      </c>
      <c r="P99" s="14"/>
      <c r="R99" s="2"/>
      <c r="S99" s="2"/>
      <c r="T99" s="2"/>
      <c r="U99" s="2"/>
    </row>
    <row r="100" spans="1:21" x14ac:dyDescent="0.35">
      <c r="A100" s="33">
        <v>43862</v>
      </c>
      <c r="B100" s="10">
        <v>0.375</v>
      </c>
      <c r="C100" s="18" t="s">
        <v>16</v>
      </c>
      <c r="D100" s="51">
        <v>850</v>
      </c>
      <c r="E100" s="52">
        <v>28007.558597597006</v>
      </c>
      <c r="F100" s="53">
        <v>850</v>
      </c>
      <c r="G100" s="101">
        <v>28007.558597597006</v>
      </c>
      <c r="H100" s="17">
        <v>1.8798962701471775</v>
      </c>
      <c r="I100" s="111">
        <v>0.90325288562434414</v>
      </c>
      <c r="J100" s="112" t="str">
        <f t="shared" si="11"/>
        <v>No</v>
      </c>
      <c r="K100" s="146" t="b">
        <f t="shared" si="17"/>
        <v>1</v>
      </c>
      <c r="L100" s="107">
        <f t="shared" si="15"/>
        <v>0</v>
      </c>
      <c r="M100" s="27">
        <f t="shared" si="12"/>
        <v>0</v>
      </c>
      <c r="N100" s="27">
        <v>32.950068938349418</v>
      </c>
      <c r="O100" s="27">
        <f t="shared" si="13"/>
        <v>0</v>
      </c>
      <c r="P100" s="14"/>
      <c r="R100" s="2"/>
      <c r="S100" s="2"/>
      <c r="T100" s="2"/>
      <c r="U100" s="2"/>
    </row>
    <row r="101" spans="1:21" x14ac:dyDescent="0.35">
      <c r="A101" s="33">
        <v>43862</v>
      </c>
      <c r="B101" s="10">
        <v>0.375</v>
      </c>
      <c r="C101" s="18" t="s">
        <v>15</v>
      </c>
      <c r="D101" s="51">
        <v>817.8662109375</v>
      </c>
      <c r="E101" s="52">
        <v>0</v>
      </c>
      <c r="F101" s="53">
        <v>432.62448134435351</v>
      </c>
      <c r="G101" s="101">
        <v>0</v>
      </c>
      <c r="H101" s="17">
        <v>1.8798962701471775</v>
      </c>
      <c r="I101" s="111">
        <v>0.90325288562434414</v>
      </c>
      <c r="J101" s="112" t="str">
        <f t="shared" si="11"/>
        <v>No</v>
      </c>
      <c r="K101" s="146" t="b">
        <f t="shared" si="17"/>
        <v>1</v>
      </c>
      <c r="L101" s="107">
        <f t="shared" si="15"/>
        <v>385.24172959314649</v>
      </c>
      <c r="M101" s="27">
        <f t="shared" si="12"/>
        <v>2627.3485958252591</v>
      </c>
      <c r="N101" s="27">
        <v>0</v>
      </c>
      <c r="O101" s="27">
        <f t="shared" si="13"/>
        <v>0</v>
      </c>
      <c r="P101" s="14"/>
      <c r="R101" s="2"/>
      <c r="S101" s="2"/>
      <c r="T101" s="2"/>
      <c r="U101" s="2"/>
    </row>
    <row r="102" spans="1:21" x14ac:dyDescent="0.35">
      <c r="A102" s="33">
        <v>43862</v>
      </c>
      <c r="B102" s="10">
        <v>0.41666666666666702</v>
      </c>
      <c r="C102" s="18" t="s">
        <v>24</v>
      </c>
      <c r="D102" s="51">
        <v>1000</v>
      </c>
      <c r="E102" s="52">
        <v>32218.830017726999</v>
      </c>
      <c r="F102" s="53">
        <v>1000</v>
      </c>
      <c r="G102" s="101">
        <v>32218.830017726999</v>
      </c>
      <c r="H102" s="17">
        <v>1.7429421811956747</v>
      </c>
      <c r="I102" s="111">
        <v>0.90325288562434414</v>
      </c>
      <c r="J102" s="112" t="str">
        <f t="shared" si="11"/>
        <v>No</v>
      </c>
      <c r="K102" s="146" t="b">
        <f>OR(($D$109-$F$109)&gt;0,($D$111-$F$111)&gt;0)</f>
        <v>1</v>
      </c>
      <c r="L102" s="107">
        <f t="shared" si="15"/>
        <v>0</v>
      </c>
      <c r="M102" s="27">
        <f t="shared" si="12"/>
        <v>0</v>
      </c>
      <c r="N102" s="27">
        <v>32.218830017727001</v>
      </c>
      <c r="O102" s="27">
        <f t="shared" si="13"/>
        <v>0</v>
      </c>
      <c r="P102" s="14"/>
      <c r="R102" s="2"/>
      <c r="S102" s="2"/>
      <c r="T102" s="2"/>
      <c r="U102" s="2"/>
    </row>
    <row r="103" spans="1:21" x14ac:dyDescent="0.35">
      <c r="A103" s="33">
        <v>43862</v>
      </c>
      <c r="B103" s="10">
        <v>0.41666666666666702</v>
      </c>
      <c r="C103" s="18" t="s">
        <v>23</v>
      </c>
      <c r="D103" s="51">
        <v>594.99999999979934</v>
      </c>
      <c r="E103" s="52">
        <v>31950.339767568501</v>
      </c>
      <c r="F103" s="53">
        <v>594.99999999989564</v>
      </c>
      <c r="G103" s="101">
        <v>31950.339767573671</v>
      </c>
      <c r="H103" s="17">
        <v>1.7429421811956747</v>
      </c>
      <c r="I103" s="111">
        <v>0.90325288562434414</v>
      </c>
      <c r="J103" s="112" t="str">
        <f t="shared" si="11"/>
        <v>No</v>
      </c>
      <c r="K103" s="146" t="b">
        <f t="shared" ref="K103:K111" si="18">OR(($D$109-$F$109)&gt;0,($D$111-$F$111)&gt;0)</f>
        <v>1</v>
      </c>
      <c r="L103" s="107">
        <f t="shared" si="15"/>
        <v>-9.6292751550208777E-11</v>
      </c>
      <c r="M103" s="27">
        <f t="shared" si="12"/>
        <v>6.5671656557242386E-10</v>
      </c>
      <c r="N103" s="27">
        <v>53.698050029545001</v>
      </c>
      <c r="O103" s="27">
        <f t="shared" si="13"/>
        <v>-5.170732990225658E-9</v>
      </c>
      <c r="P103" s="14"/>
      <c r="R103" s="2"/>
      <c r="S103" s="2"/>
      <c r="T103" s="2"/>
      <c r="U103" s="2"/>
    </row>
    <row r="104" spans="1:21" x14ac:dyDescent="0.35">
      <c r="A104" s="33">
        <v>43862</v>
      </c>
      <c r="B104" s="10">
        <v>0.41666666666666702</v>
      </c>
      <c r="C104" s="18" t="s">
        <v>22</v>
      </c>
      <c r="D104" s="51">
        <v>680</v>
      </c>
      <c r="E104" s="52">
        <v>36514.674020090599</v>
      </c>
      <c r="F104" s="53">
        <v>680</v>
      </c>
      <c r="G104" s="101">
        <v>36514.674020090599</v>
      </c>
      <c r="H104" s="17">
        <v>1.7429421811956747</v>
      </c>
      <c r="I104" s="111">
        <v>0.90325288562434414</v>
      </c>
      <c r="J104" s="112" t="str">
        <f t="shared" si="11"/>
        <v>No</v>
      </c>
      <c r="K104" s="146" t="b">
        <f t="shared" si="18"/>
        <v>1</v>
      </c>
      <c r="L104" s="107">
        <f t="shared" si="15"/>
        <v>0</v>
      </c>
      <c r="M104" s="27">
        <f t="shared" si="12"/>
        <v>0</v>
      </c>
      <c r="N104" s="27">
        <v>53.698050029545001</v>
      </c>
      <c r="O104" s="27">
        <f t="shared" si="13"/>
        <v>0</v>
      </c>
      <c r="P104" s="14"/>
      <c r="R104" s="2"/>
      <c r="S104" s="2"/>
      <c r="T104" s="2"/>
      <c r="U104" s="2"/>
    </row>
    <row r="105" spans="1:21" x14ac:dyDescent="0.35">
      <c r="A105" s="33">
        <v>43862</v>
      </c>
      <c r="B105" s="10">
        <v>0.41666666666666702</v>
      </c>
      <c r="C105" s="18" t="s">
        <v>21</v>
      </c>
      <c r="D105" s="51">
        <v>0</v>
      </c>
      <c r="E105" s="52">
        <v>0</v>
      </c>
      <c r="F105" s="53">
        <v>200.54109271827713</v>
      </c>
      <c r="G105" s="101">
        <v>15076.131881671936</v>
      </c>
      <c r="H105" s="17">
        <v>1.7429421811956747</v>
      </c>
      <c r="I105" s="111">
        <v>0.90325288562434414</v>
      </c>
      <c r="J105" s="112" t="str">
        <f t="shared" si="11"/>
        <v>No</v>
      </c>
      <c r="K105" s="146" t="b">
        <f t="shared" si="18"/>
        <v>1</v>
      </c>
      <c r="L105" s="107">
        <f t="shared" si="15"/>
        <v>-200.54109271827713</v>
      </c>
      <c r="M105" s="27">
        <f t="shared" si="12"/>
        <v>1367.69025233865</v>
      </c>
      <c r="N105" s="27">
        <v>75.177270041363002</v>
      </c>
      <c r="O105" s="27">
        <f t="shared" si="13"/>
        <v>-15076.131881671936</v>
      </c>
      <c r="P105" s="14"/>
      <c r="R105" s="2"/>
      <c r="S105" s="2"/>
      <c r="T105" s="2"/>
      <c r="U105" s="2"/>
    </row>
    <row r="106" spans="1:21" x14ac:dyDescent="0.35">
      <c r="A106" s="33">
        <v>43862</v>
      </c>
      <c r="B106" s="10">
        <v>0.41666666666666702</v>
      </c>
      <c r="C106" s="18" t="s">
        <v>20</v>
      </c>
      <c r="D106" s="51">
        <v>510.00000000000006</v>
      </c>
      <c r="E106" s="52">
        <v>38340.407721095136</v>
      </c>
      <c r="F106" s="53">
        <v>510.00000000000006</v>
      </c>
      <c r="G106" s="101">
        <v>38340.407721095136</v>
      </c>
      <c r="H106" s="17">
        <v>1.7429421811956747</v>
      </c>
      <c r="I106" s="111">
        <v>0.90325288562434414</v>
      </c>
      <c r="J106" s="112" t="str">
        <f t="shared" si="11"/>
        <v>No</v>
      </c>
      <c r="K106" s="146" t="b">
        <f t="shared" si="18"/>
        <v>1</v>
      </c>
      <c r="L106" s="107">
        <f t="shared" si="15"/>
        <v>0</v>
      </c>
      <c r="M106" s="27">
        <f t="shared" si="12"/>
        <v>0</v>
      </c>
      <c r="N106" s="27">
        <v>75.177270041363002</v>
      </c>
      <c r="O106" s="27">
        <f t="shared" si="13"/>
        <v>0</v>
      </c>
      <c r="P106" s="14"/>
      <c r="R106" s="2"/>
      <c r="S106" s="2"/>
      <c r="T106" s="2"/>
      <c r="U106" s="2"/>
    </row>
    <row r="107" spans="1:21" x14ac:dyDescent="0.35">
      <c r="A107" s="33">
        <v>43862</v>
      </c>
      <c r="B107" s="10">
        <v>0.41666666666666702</v>
      </c>
      <c r="C107" s="18" t="s">
        <v>19</v>
      </c>
      <c r="D107" s="51">
        <v>680</v>
      </c>
      <c r="E107" s="52">
        <v>21908.80441205436</v>
      </c>
      <c r="F107" s="53">
        <v>680</v>
      </c>
      <c r="G107" s="101">
        <v>21908.80441205436</v>
      </c>
      <c r="H107" s="17">
        <v>1.7429421811956747</v>
      </c>
      <c r="I107" s="111">
        <v>0.90325288562434414</v>
      </c>
      <c r="J107" s="112" t="str">
        <f t="shared" si="11"/>
        <v>No</v>
      </c>
      <c r="K107" s="146" t="b">
        <f t="shared" si="18"/>
        <v>1</v>
      </c>
      <c r="L107" s="107">
        <f t="shared" si="15"/>
        <v>0</v>
      </c>
      <c r="M107" s="27">
        <f t="shared" si="12"/>
        <v>0</v>
      </c>
      <c r="N107" s="27">
        <v>32.218830017727001</v>
      </c>
      <c r="O107" s="27">
        <f t="shared" si="13"/>
        <v>0</v>
      </c>
      <c r="P107" s="14"/>
      <c r="R107" s="2"/>
      <c r="S107" s="2"/>
      <c r="T107" s="2"/>
      <c r="U107" s="2"/>
    </row>
    <row r="108" spans="1:21" x14ac:dyDescent="0.35">
      <c r="A108" s="33">
        <v>43862</v>
      </c>
      <c r="B108" s="10">
        <v>0.41666666666666702</v>
      </c>
      <c r="C108" s="18" t="s">
        <v>18</v>
      </c>
      <c r="D108" s="51">
        <v>437.82174210519861</v>
      </c>
      <c r="E108" s="52">
        <v>32914.243336222506</v>
      </c>
      <c r="F108" s="53">
        <v>499.82860388410052</v>
      </c>
      <c r="G108" s="101">
        <v>37575.749928592486</v>
      </c>
      <c r="H108" s="17">
        <v>1.7429421811956747</v>
      </c>
      <c r="I108" s="111">
        <v>0.90325288562434414</v>
      </c>
      <c r="J108" s="112" t="str">
        <f t="shared" si="11"/>
        <v>No</v>
      </c>
      <c r="K108" s="146" t="b">
        <f t="shared" si="18"/>
        <v>1</v>
      </c>
      <c r="L108" s="107">
        <f t="shared" si="15"/>
        <v>-62.006861778901907</v>
      </c>
      <c r="M108" s="27">
        <f t="shared" si="12"/>
        <v>422.88679733211103</v>
      </c>
      <c r="N108" s="27">
        <v>75.177270041363002</v>
      </c>
      <c r="O108" s="27">
        <f t="shared" si="13"/>
        <v>-4661.5065923699785</v>
      </c>
      <c r="P108" s="14"/>
      <c r="R108" s="2"/>
      <c r="S108" s="2"/>
      <c r="T108" s="2"/>
      <c r="U108" s="2"/>
    </row>
    <row r="109" spans="1:21" x14ac:dyDescent="0.35">
      <c r="A109" s="33">
        <v>43862</v>
      </c>
      <c r="B109" s="10">
        <v>0.41666666666666702</v>
      </c>
      <c r="C109" s="18" t="s">
        <v>17</v>
      </c>
      <c r="D109" s="51">
        <v>530.79815673828125</v>
      </c>
      <c r="E109" s="52">
        <v>0</v>
      </c>
      <c r="F109" s="53">
        <v>530.79815673828125</v>
      </c>
      <c r="G109" s="101">
        <v>0</v>
      </c>
      <c r="H109" s="17">
        <v>1.7429421811956747</v>
      </c>
      <c r="I109" s="111">
        <v>0.90325288562434414</v>
      </c>
      <c r="J109" s="112" t="str">
        <f t="shared" si="11"/>
        <v>No</v>
      </c>
      <c r="K109" s="146" t="b">
        <f t="shared" si="18"/>
        <v>1</v>
      </c>
      <c r="L109" s="107">
        <f t="shared" si="15"/>
        <v>0</v>
      </c>
      <c r="M109" s="27">
        <f t="shared" si="12"/>
        <v>0</v>
      </c>
      <c r="N109" s="27">
        <v>0</v>
      </c>
      <c r="O109" s="27">
        <f t="shared" si="13"/>
        <v>0</v>
      </c>
      <c r="P109" s="14"/>
      <c r="R109" s="2"/>
      <c r="S109" s="2"/>
      <c r="T109" s="2"/>
      <c r="U109" s="2"/>
    </row>
    <row r="110" spans="1:21" x14ac:dyDescent="0.35">
      <c r="A110" s="33">
        <v>43862</v>
      </c>
      <c r="B110" s="10">
        <v>0.41666666666666702</v>
      </c>
      <c r="C110" s="18" t="s">
        <v>16</v>
      </c>
      <c r="D110" s="51">
        <v>850</v>
      </c>
      <c r="E110" s="52">
        <v>27386.005515067951</v>
      </c>
      <c r="F110" s="53">
        <v>850</v>
      </c>
      <c r="G110" s="101">
        <v>27386.005515067951</v>
      </c>
      <c r="H110" s="17">
        <v>1.7429421811956747</v>
      </c>
      <c r="I110" s="111">
        <v>0.90325288562434414</v>
      </c>
      <c r="J110" s="112" t="str">
        <f t="shared" si="11"/>
        <v>No</v>
      </c>
      <c r="K110" s="146" t="b">
        <f t="shared" si="18"/>
        <v>1</v>
      </c>
      <c r="L110" s="107">
        <f t="shared" si="15"/>
        <v>0</v>
      </c>
      <c r="M110" s="27">
        <f t="shared" si="12"/>
        <v>0</v>
      </c>
      <c r="N110" s="27">
        <v>32.218830017727001</v>
      </c>
      <c r="O110" s="27">
        <f t="shared" si="13"/>
        <v>0</v>
      </c>
      <c r="P110" s="14"/>
      <c r="R110" s="2"/>
      <c r="S110" s="2"/>
      <c r="T110" s="2"/>
      <c r="U110" s="2"/>
    </row>
    <row r="111" spans="1:21" x14ac:dyDescent="0.35">
      <c r="A111" s="33">
        <v>43862</v>
      </c>
      <c r="B111" s="10">
        <v>0.41666666666666702</v>
      </c>
      <c r="C111" s="18" t="s">
        <v>15</v>
      </c>
      <c r="D111" s="51">
        <v>758.2830810546875</v>
      </c>
      <c r="E111" s="52">
        <v>0</v>
      </c>
      <c r="F111" s="53">
        <v>495.73512655370894</v>
      </c>
      <c r="G111" s="101">
        <v>0</v>
      </c>
      <c r="H111" s="17">
        <v>1.7429421811956747</v>
      </c>
      <c r="I111" s="111">
        <v>0.90325288562434414</v>
      </c>
      <c r="J111" s="112" t="str">
        <f t="shared" si="11"/>
        <v>No</v>
      </c>
      <c r="K111" s="146" t="b">
        <f t="shared" si="18"/>
        <v>1</v>
      </c>
      <c r="L111" s="107">
        <f>D111-F111</f>
        <v>262.54795450097856</v>
      </c>
      <c r="M111" s="27">
        <f t="shared" si="12"/>
        <v>1790.5770496966738</v>
      </c>
      <c r="N111" s="27">
        <v>0</v>
      </c>
      <c r="O111" s="27">
        <f t="shared" si="13"/>
        <v>0</v>
      </c>
      <c r="P111" s="14"/>
      <c r="R111" s="2"/>
      <c r="S111" s="2"/>
      <c r="T111" s="2"/>
      <c r="U111" s="2"/>
    </row>
    <row r="112" spans="1:21" x14ac:dyDescent="0.35">
      <c r="A112" s="33">
        <v>43862</v>
      </c>
      <c r="B112" s="10">
        <v>0.45833333333333398</v>
      </c>
      <c r="C112" s="18" t="s">
        <v>24</v>
      </c>
      <c r="D112" s="51">
        <v>1000</v>
      </c>
      <c r="E112" s="52">
        <v>32211.44376600354</v>
      </c>
      <c r="F112" s="53">
        <v>1000</v>
      </c>
      <c r="G112" s="101">
        <v>32211.44376600354</v>
      </c>
      <c r="H112" s="17">
        <v>1.4704131436019161</v>
      </c>
      <c r="I112" s="111">
        <v>0.90325288562434414</v>
      </c>
      <c r="J112" s="112" t="str">
        <f t="shared" si="11"/>
        <v>No</v>
      </c>
      <c r="K112" s="146" t="b">
        <f>OR(($D$119-$F$119)&gt;0,($D$121-$F$121)&gt;0)</f>
        <v>1</v>
      </c>
      <c r="L112" s="107">
        <f t="shared" si="15"/>
        <v>0</v>
      </c>
      <c r="M112" s="27">
        <f t="shared" si="12"/>
        <v>0</v>
      </c>
      <c r="N112" s="27">
        <v>32.211443766003541</v>
      </c>
      <c r="O112" s="27">
        <f t="shared" si="13"/>
        <v>0</v>
      </c>
      <c r="P112" s="14"/>
      <c r="R112" s="2"/>
      <c r="S112" s="2"/>
      <c r="T112" s="2"/>
      <c r="U112" s="2"/>
    </row>
    <row r="113" spans="1:21" x14ac:dyDescent="0.35">
      <c r="A113" s="33">
        <v>43862</v>
      </c>
      <c r="B113" s="10">
        <v>0.45833333333333398</v>
      </c>
      <c r="C113" s="18" t="s">
        <v>23</v>
      </c>
      <c r="D113" s="51">
        <v>594.99999999991269</v>
      </c>
      <c r="E113" s="52">
        <v>31943.015067948825</v>
      </c>
      <c r="F113" s="53">
        <v>594.99999999993088</v>
      </c>
      <c r="G113" s="101">
        <v>31943.0150679498</v>
      </c>
      <c r="H113" s="17">
        <v>1.4704131436019161</v>
      </c>
      <c r="I113" s="111">
        <v>0.90325288562434414</v>
      </c>
      <c r="J113" s="112" t="str">
        <f t="shared" si="11"/>
        <v>No</v>
      </c>
      <c r="K113" s="146" t="b">
        <f t="shared" ref="K113:K121" si="19">OR(($D$119-$F$119)&gt;0,($D$121-$F$121)&gt;0)</f>
        <v>1</v>
      </c>
      <c r="L113" s="107">
        <f t="shared" si="15"/>
        <v>-1.8189894035458565E-11</v>
      </c>
      <c r="M113" s="27">
        <f t="shared" si="12"/>
        <v>1.2405507732182742E-10</v>
      </c>
      <c r="N113" s="27">
        <v>53.685739610005903</v>
      </c>
      <c r="O113" s="27">
        <f t="shared" si="13"/>
        <v>-9.7653791472122808E-10</v>
      </c>
      <c r="P113" s="14"/>
      <c r="R113" s="2"/>
      <c r="S113" s="2"/>
      <c r="T113" s="2"/>
      <c r="U113" s="2"/>
    </row>
    <row r="114" spans="1:21" x14ac:dyDescent="0.35">
      <c r="A114" s="33">
        <v>43862</v>
      </c>
      <c r="B114" s="10">
        <v>0.45833333333333398</v>
      </c>
      <c r="C114" s="18" t="s">
        <v>22</v>
      </c>
      <c r="D114" s="51">
        <v>680</v>
      </c>
      <c r="E114" s="52">
        <v>36506.302934804015</v>
      </c>
      <c r="F114" s="53">
        <v>680</v>
      </c>
      <c r="G114" s="101">
        <v>36506.302934804015</v>
      </c>
      <c r="H114" s="17">
        <v>1.4704131436019161</v>
      </c>
      <c r="I114" s="111">
        <v>0.90325288562434414</v>
      </c>
      <c r="J114" s="112" t="str">
        <f t="shared" si="11"/>
        <v>No</v>
      </c>
      <c r="K114" s="146" t="b">
        <f t="shared" si="19"/>
        <v>1</v>
      </c>
      <c r="L114" s="107">
        <f t="shared" si="15"/>
        <v>0</v>
      </c>
      <c r="M114" s="27">
        <f t="shared" si="12"/>
        <v>0</v>
      </c>
      <c r="N114" s="27">
        <v>53.685739610005903</v>
      </c>
      <c r="O114" s="27">
        <f t="shared" si="13"/>
        <v>0</v>
      </c>
      <c r="P114" s="14"/>
      <c r="R114" s="2"/>
      <c r="S114" s="2"/>
      <c r="T114" s="2"/>
      <c r="U114" s="2"/>
    </row>
    <row r="115" spans="1:21" x14ac:dyDescent="0.35">
      <c r="A115" s="33">
        <v>43862</v>
      </c>
      <c r="B115" s="10">
        <v>0.45833333333333398</v>
      </c>
      <c r="C115" s="18" t="s">
        <v>21</v>
      </c>
      <c r="D115" s="51">
        <v>61.438655087091547</v>
      </c>
      <c r="E115" s="52">
        <v>4617.7314945923863</v>
      </c>
      <c r="F115" s="53">
        <v>145.41353459218885</v>
      </c>
      <c r="G115" s="101">
        <v>10929.286415441571</v>
      </c>
      <c r="H115" s="17">
        <v>1.4704131436019161</v>
      </c>
      <c r="I115" s="111">
        <v>0.90325288562434414</v>
      </c>
      <c r="J115" s="112" t="str">
        <f t="shared" si="11"/>
        <v>No</v>
      </c>
      <c r="K115" s="146" t="b">
        <f t="shared" si="19"/>
        <v>1</v>
      </c>
      <c r="L115" s="107">
        <f t="shared" si="15"/>
        <v>-83.974879505097306</v>
      </c>
      <c r="M115" s="27">
        <f t="shared" si="12"/>
        <v>572.70867822476362</v>
      </c>
      <c r="N115" s="27">
        <v>75.160035454008266</v>
      </c>
      <c r="O115" s="27">
        <f t="shared" si="13"/>
        <v>-6311.5549208491857</v>
      </c>
      <c r="P115" s="14"/>
      <c r="R115" s="2"/>
      <c r="S115" s="2"/>
      <c r="T115" s="2"/>
      <c r="U115" s="2"/>
    </row>
    <row r="116" spans="1:21" x14ac:dyDescent="0.35">
      <c r="A116" s="33">
        <v>43862</v>
      </c>
      <c r="B116" s="10">
        <v>0.45833333333333398</v>
      </c>
      <c r="C116" s="18" t="s">
        <v>20</v>
      </c>
      <c r="D116" s="51">
        <v>510.00000000000006</v>
      </c>
      <c r="E116" s="52">
        <v>38331.61808154422</v>
      </c>
      <c r="F116" s="53">
        <v>510.00000000000006</v>
      </c>
      <c r="G116" s="101">
        <v>38331.61808154422</v>
      </c>
      <c r="H116" s="17">
        <v>1.4704131436019161</v>
      </c>
      <c r="I116" s="111">
        <v>0.90325288562434414</v>
      </c>
      <c r="J116" s="112" t="str">
        <f t="shared" si="11"/>
        <v>No</v>
      </c>
      <c r="K116" s="146" t="b">
        <f t="shared" si="19"/>
        <v>1</v>
      </c>
      <c r="L116" s="107">
        <f t="shared" si="15"/>
        <v>0</v>
      </c>
      <c r="M116" s="27">
        <f t="shared" si="12"/>
        <v>0</v>
      </c>
      <c r="N116" s="27">
        <v>75.160035454008266</v>
      </c>
      <c r="O116" s="27">
        <f t="shared" si="13"/>
        <v>0</v>
      </c>
      <c r="P116" s="14"/>
      <c r="R116" s="2"/>
      <c r="S116" s="2"/>
      <c r="T116" s="2"/>
      <c r="U116" s="2"/>
    </row>
    <row r="117" spans="1:21" x14ac:dyDescent="0.35">
      <c r="A117" s="33">
        <v>43862</v>
      </c>
      <c r="B117" s="10">
        <v>0.45833333333333398</v>
      </c>
      <c r="C117" s="18" t="s">
        <v>19</v>
      </c>
      <c r="D117" s="51">
        <v>680</v>
      </c>
      <c r="E117" s="52">
        <v>21903.781760882408</v>
      </c>
      <c r="F117" s="53">
        <v>680</v>
      </c>
      <c r="G117" s="101">
        <v>21903.781760882408</v>
      </c>
      <c r="H117" s="17">
        <v>1.4704131436019161</v>
      </c>
      <c r="I117" s="111">
        <v>0.90325288562434414</v>
      </c>
      <c r="J117" s="112" t="str">
        <f t="shared" si="11"/>
        <v>No</v>
      </c>
      <c r="K117" s="146" t="b">
        <f t="shared" si="19"/>
        <v>1</v>
      </c>
      <c r="L117" s="107">
        <f t="shared" si="15"/>
        <v>0</v>
      </c>
      <c r="M117" s="27">
        <f t="shared" si="12"/>
        <v>0</v>
      </c>
      <c r="N117" s="27">
        <v>32.211443766003541</v>
      </c>
      <c r="O117" s="27">
        <f t="shared" si="13"/>
        <v>0</v>
      </c>
      <c r="P117" s="14"/>
      <c r="R117" s="2"/>
      <c r="S117" s="2"/>
      <c r="T117" s="2"/>
      <c r="U117" s="2"/>
    </row>
    <row r="118" spans="1:21" x14ac:dyDescent="0.35">
      <c r="A118" s="33">
        <v>43862</v>
      </c>
      <c r="B118" s="10">
        <v>0.45833333333333398</v>
      </c>
      <c r="C118" s="18" t="s">
        <v>18</v>
      </c>
      <c r="D118" s="51">
        <v>497.15643201106553</v>
      </c>
      <c r="E118" s="52">
        <v>37366.295056139934</v>
      </c>
      <c r="F118" s="53">
        <v>497.15643201106553</v>
      </c>
      <c r="G118" s="101">
        <v>37366.295056139934</v>
      </c>
      <c r="H118" s="17">
        <v>1.4704131436019161</v>
      </c>
      <c r="I118" s="111">
        <v>0.90325288562434414</v>
      </c>
      <c r="J118" s="112" t="str">
        <f t="shared" si="11"/>
        <v>No</v>
      </c>
      <c r="K118" s="146" t="b">
        <f t="shared" si="19"/>
        <v>1</v>
      </c>
      <c r="L118" s="107">
        <f t="shared" si="15"/>
        <v>0</v>
      </c>
      <c r="M118" s="27">
        <f t="shared" si="12"/>
        <v>0</v>
      </c>
      <c r="N118" s="27">
        <v>75.160035454008266</v>
      </c>
      <c r="O118" s="27">
        <f t="shared" si="13"/>
        <v>0</v>
      </c>
      <c r="P118" s="14"/>
      <c r="R118" s="2"/>
      <c r="S118" s="2"/>
      <c r="T118" s="2"/>
      <c r="U118" s="2"/>
    </row>
    <row r="119" spans="1:21" x14ac:dyDescent="0.35">
      <c r="A119" s="33">
        <v>43862</v>
      </c>
      <c r="B119" s="10">
        <v>0.45833333333333398</v>
      </c>
      <c r="C119" s="18" t="s">
        <v>17</v>
      </c>
      <c r="D119" s="51">
        <v>447.8017578125</v>
      </c>
      <c r="E119" s="52">
        <v>0</v>
      </c>
      <c r="F119" s="53">
        <v>447.8017578125</v>
      </c>
      <c r="G119" s="101">
        <v>0</v>
      </c>
      <c r="H119" s="17">
        <v>1.4704131436019161</v>
      </c>
      <c r="I119" s="111">
        <v>0.90325288562434414</v>
      </c>
      <c r="J119" s="112" t="str">
        <f t="shared" si="11"/>
        <v>No</v>
      </c>
      <c r="K119" s="146" t="b">
        <f t="shared" si="19"/>
        <v>1</v>
      </c>
      <c r="L119" s="107">
        <f t="shared" si="15"/>
        <v>0</v>
      </c>
      <c r="M119" s="27">
        <f t="shared" si="12"/>
        <v>0</v>
      </c>
      <c r="N119" s="27">
        <v>0</v>
      </c>
      <c r="O119" s="27">
        <f t="shared" si="13"/>
        <v>0</v>
      </c>
      <c r="P119" s="14"/>
      <c r="R119" s="2"/>
      <c r="S119" s="2"/>
      <c r="T119" s="2"/>
      <c r="U119" s="2"/>
    </row>
    <row r="120" spans="1:21" x14ac:dyDescent="0.35">
      <c r="A120" s="33">
        <v>43862</v>
      </c>
      <c r="B120" s="10">
        <v>0.45833333333333398</v>
      </c>
      <c r="C120" s="18" t="s">
        <v>16</v>
      </c>
      <c r="D120" s="51">
        <v>850</v>
      </c>
      <c r="E120" s="52">
        <v>27379.727201103011</v>
      </c>
      <c r="F120" s="53">
        <v>850</v>
      </c>
      <c r="G120" s="101">
        <v>27379.727201103011</v>
      </c>
      <c r="H120" s="17">
        <v>1.4704131436019161</v>
      </c>
      <c r="I120" s="111">
        <v>0.90325288562434414</v>
      </c>
      <c r="J120" s="112" t="str">
        <f t="shared" si="11"/>
        <v>No</v>
      </c>
      <c r="K120" s="146" t="b">
        <f t="shared" si="19"/>
        <v>1</v>
      </c>
      <c r="L120" s="107">
        <f t="shared" si="15"/>
        <v>0</v>
      </c>
      <c r="M120" s="27">
        <f t="shared" si="12"/>
        <v>0</v>
      </c>
      <c r="N120" s="27">
        <v>32.211443766003541</v>
      </c>
      <c r="O120" s="27">
        <f t="shared" si="13"/>
        <v>0</v>
      </c>
      <c r="P120" s="14"/>
      <c r="R120" s="2"/>
      <c r="S120" s="2"/>
      <c r="T120" s="2"/>
      <c r="U120" s="2"/>
    </row>
    <row r="121" spans="1:21" x14ac:dyDescent="0.35">
      <c r="A121" s="33">
        <v>43862</v>
      </c>
      <c r="B121" s="10">
        <v>0.45833333333333398</v>
      </c>
      <c r="C121" s="18" t="s">
        <v>15</v>
      </c>
      <c r="D121" s="51">
        <v>639.716796875</v>
      </c>
      <c r="E121" s="52">
        <v>0</v>
      </c>
      <c r="F121" s="53">
        <v>555.74191736872717</v>
      </c>
      <c r="G121" s="101">
        <v>0</v>
      </c>
      <c r="H121" s="17">
        <v>1.4704131436019161</v>
      </c>
      <c r="I121" s="111">
        <v>0.90325288562434414</v>
      </c>
      <c r="J121" s="112" t="str">
        <f t="shared" si="11"/>
        <v>No</v>
      </c>
      <c r="K121" s="146" t="b">
        <f t="shared" si="19"/>
        <v>1</v>
      </c>
      <c r="L121" s="107">
        <f t="shared" si="15"/>
        <v>83.974879506272828</v>
      </c>
      <c r="M121" s="27">
        <f t="shared" si="12"/>
        <v>572.7086782327807</v>
      </c>
      <c r="N121" s="27">
        <v>0</v>
      </c>
      <c r="O121" s="27">
        <f t="shared" si="13"/>
        <v>0</v>
      </c>
      <c r="P121" s="14"/>
      <c r="R121" s="2"/>
      <c r="S121" s="2"/>
      <c r="T121" s="2"/>
      <c r="U121" s="2"/>
    </row>
    <row r="122" spans="1:21" x14ac:dyDescent="0.35">
      <c r="A122" s="33">
        <v>43862</v>
      </c>
      <c r="B122" s="10">
        <v>0.5</v>
      </c>
      <c r="C122" s="18" t="s">
        <v>24</v>
      </c>
      <c r="D122" s="51">
        <v>1000</v>
      </c>
      <c r="E122" s="52">
        <v>31635.316131573763</v>
      </c>
      <c r="F122" s="53">
        <v>1000</v>
      </c>
      <c r="G122" s="101">
        <v>31635.316131573763</v>
      </c>
      <c r="H122" s="17">
        <v>1.434590452263234</v>
      </c>
      <c r="I122" s="111">
        <v>0.90325288562434414</v>
      </c>
      <c r="J122" s="112" t="str">
        <f t="shared" si="11"/>
        <v>No</v>
      </c>
      <c r="K122" s="146" t="b">
        <f>OR(($D$129-$F$129)&gt;0,($D$131-$F$131)&gt;0)</f>
        <v>1</v>
      </c>
      <c r="L122" s="107">
        <f t="shared" si="15"/>
        <v>0</v>
      </c>
      <c r="M122" s="27">
        <f t="shared" si="12"/>
        <v>0</v>
      </c>
      <c r="N122" s="27">
        <v>31.635316131573763</v>
      </c>
      <c r="O122" s="27">
        <f t="shared" si="13"/>
        <v>0</v>
      </c>
      <c r="P122" s="14"/>
      <c r="R122" s="2"/>
      <c r="S122" s="2"/>
      <c r="T122" s="2"/>
      <c r="U122" s="2"/>
    </row>
    <row r="123" spans="1:21" x14ac:dyDescent="0.35">
      <c r="A123" s="33">
        <v>43862</v>
      </c>
      <c r="B123" s="10">
        <v>0.5</v>
      </c>
      <c r="C123" s="18" t="s">
        <v>23</v>
      </c>
      <c r="D123" s="51">
        <v>594.99999999991644</v>
      </c>
      <c r="E123" s="52">
        <v>31371.688497139574</v>
      </c>
      <c r="F123" s="53">
        <v>594.99999999993099</v>
      </c>
      <c r="G123" s="101">
        <v>31371.688497140341</v>
      </c>
      <c r="H123" s="17">
        <v>1.434590452263234</v>
      </c>
      <c r="I123" s="111">
        <v>0.90325288562434414</v>
      </c>
      <c r="J123" s="112" t="str">
        <f t="shared" si="11"/>
        <v>No</v>
      </c>
      <c r="K123" s="146" t="b">
        <f t="shared" ref="K123:K131" si="20">OR(($D$129-$F$129)&gt;0,($D$131-$F$131)&gt;0)</f>
        <v>1</v>
      </c>
      <c r="L123" s="107">
        <f t="shared" si="15"/>
        <v>-1.4551915228366852E-11</v>
      </c>
      <c r="M123" s="27">
        <f t="shared" si="12"/>
        <v>9.9244061857461933E-11</v>
      </c>
      <c r="N123" s="27">
        <v>52.72552688595627</v>
      </c>
      <c r="O123" s="27">
        <f t="shared" si="13"/>
        <v>-7.6725739761541293E-10</v>
      </c>
      <c r="P123" s="14"/>
      <c r="R123" s="2"/>
      <c r="S123" s="2"/>
      <c r="T123" s="2"/>
      <c r="U123" s="2"/>
    </row>
    <row r="124" spans="1:21" x14ac:dyDescent="0.35">
      <c r="A124" s="33">
        <v>43862</v>
      </c>
      <c r="B124" s="10">
        <v>0.5</v>
      </c>
      <c r="C124" s="18" t="s">
        <v>22</v>
      </c>
      <c r="D124" s="51">
        <v>680</v>
      </c>
      <c r="E124" s="52">
        <v>35853.358282450266</v>
      </c>
      <c r="F124" s="53">
        <v>680</v>
      </c>
      <c r="G124" s="101">
        <v>35853.358282450266</v>
      </c>
      <c r="H124" s="17">
        <v>1.434590452263234</v>
      </c>
      <c r="I124" s="111">
        <v>0.90325288562434414</v>
      </c>
      <c r="J124" s="112" t="str">
        <f t="shared" si="11"/>
        <v>No</v>
      </c>
      <c r="K124" s="146" t="b">
        <f t="shared" si="20"/>
        <v>1</v>
      </c>
      <c r="L124" s="107">
        <f t="shared" si="15"/>
        <v>0</v>
      </c>
      <c r="M124" s="27">
        <f t="shared" si="12"/>
        <v>0</v>
      </c>
      <c r="N124" s="27">
        <v>52.72552688595627</v>
      </c>
      <c r="O124" s="27">
        <f t="shared" si="13"/>
        <v>0</v>
      </c>
      <c r="P124" s="14"/>
      <c r="R124" s="2"/>
      <c r="S124" s="2"/>
      <c r="T124" s="2"/>
      <c r="U124" s="2"/>
    </row>
    <row r="125" spans="1:21" x14ac:dyDescent="0.35">
      <c r="A125" s="33">
        <v>43862</v>
      </c>
      <c r="B125" s="10">
        <v>0.5</v>
      </c>
      <c r="C125" s="18" t="s">
        <v>21</v>
      </c>
      <c r="D125" s="51">
        <v>58.375452092890441</v>
      </c>
      <c r="E125" s="52">
        <v>4309.027056324966</v>
      </c>
      <c r="F125" s="53">
        <v>122.16206876472825</v>
      </c>
      <c r="G125" s="101">
        <v>9017.4832175382053</v>
      </c>
      <c r="H125" s="17">
        <v>1.434590452263234</v>
      </c>
      <c r="I125" s="111">
        <v>0.90325288562434414</v>
      </c>
      <c r="J125" s="112" t="str">
        <f t="shared" si="11"/>
        <v>No</v>
      </c>
      <c r="K125" s="146" t="b">
        <f t="shared" si="20"/>
        <v>1</v>
      </c>
      <c r="L125" s="107">
        <f t="shared" si="15"/>
        <v>-63.786616671837805</v>
      </c>
      <c r="M125" s="27">
        <f t="shared" si="12"/>
        <v>435.02472570193385</v>
      </c>
      <c r="N125" s="27">
        <v>73.815737640338781</v>
      </c>
      <c r="O125" s="27">
        <f t="shared" si="13"/>
        <v>-4708.4561612132393</v>
      </c>
      <c r="P125" s="14"/>
      <c r="R125" s="2"/>
      <c r="S125" s="2"/>
      <c r="T125" s="2"/>
      <c r="U125" s="2"/>
    </row>
    <row r="126" spans="1:21" x14ac:dyDescent="0.35">
      <c r="A126" s="33">
        <v>43862</v>
      </c>
      <c r="B126" s="10">
        <v>0.5</v>
      </c>
      <c r="C126" s="18" t="s">
        <v>20</v>
      </c>
      <c r="D126" s="51">
        <v>510.00000000000006</v>
      </c>
      <c r="E126" s="52">
        <v>37646.026196572784</v>
      </c>
      <c r="F126" s="53">
        <v>510.00000000000006</v>
      </c>
      <c r="G126" s="101">
        <v>37646.026196572784</v>
      </c>
      <c r="H126" s="17">
        <v>1.434590452263234</v>
      </c>
      <c r="I126" s="111">
        <v>0.90325288562434414</v>
      </c>
      <c r="J126" s="112" t="str">
        <f t="shared" si="11"/>
        <v>No</v>
      </c>
      <c r="K126" s="146" t="b">
        <f t="shared" si="20"/>
        <v>1</v>
      </c>
      <c r="L126" s="107">
        <f t="shared" si="15"/>
        <v>0</v>
      </c>
      <c r="M126" s="27">
        <f t="shared" si="12"/>
        <v>0</v>
      </c>
      <c r="N126" s="27">
        <v>73.815737640338781</v>
      </c>
      <c r="O126" s="27">
        <f t="shared" si="13"/>
        <v>0</v>
      </c>
      <c r="P126" s="14"/>
      <c r="R126" s="2"/>
      <c r="S126" s="2"/>
      <c r="T126" s="2"/>
      <c r="U126" s="2"/>
    </row>
    <row r="127" spans="1:21" x14ac:dyDescent="0.35">
      <c r="A127" s="33">
        <v>43862</v>
      </c>
      <c r="B127" s="10">
        <v>0.5</v>
      </c>
      <c r="C127" s="18" t="s">
        <v>19</v>
      </c>
      <c r="D127" s="51">
        <v>680</v>
      </c>
      <c r="E127" s="52">
        <v>21512.014969470158</v>
      </c>
      <c r="F127" s="53">
        <v>680</v>
      </c>
      <c r="G127" s="101">
        <v>21512.014969470158</v>
      </c>
      <c r="H127" s="17">
        <v>1.434590452263234</v>
      </c>
      <c r="I127" s="111">
        <v>0.90325288562434414</v>
      </c>
      <c r="J127" s="112" t="str">
        <f t="shared" si="11"/>
        <v>No</v>
      </c>
      <c r="K127" s="146" t="b">
        <f t="shared" si="20"/>
        <v>1</v>
      </c>
      <c r="L127" s="107">
        <f t="shared" si="15"/>
        <v>0</v>
      </c>
      <c r="M127" s="27">
        <f t="shared" si="12"/>
        <v>0</v>
      </c>
      <c r="N127" s="27">
        <v>31.635316131573763</v>
      </c>
      <c r="O127" s="27">
        <f t="shared" si="13"/>
        <v>0</v>
      </c>
      <c r="P127" s="14"/>
      <c r="R127" s="2"/>
      <c r="S127" s="2"/>
      <c r="T127" s="2"/>
      <c r="U127" s="2"/>
    </row>
    <row r="128" spans="1:21" x14ac:dyDescent="0.35">
      <c r="A128" s="33">
        <v>43862</v>
      </c>
      <c r="B128" s="10">
        <v>0.5</v>
      </c>
      <c r="C128" s="18" t="s">
        <v>18</v>
      </c>
      <c r="D128" s="51">
        <v>496.14532804081477</v>
      </c>
      <c r="E128" s="52">
        <v>36623.333366140607</v>
      </c>
      <c r="F128" s="53">
        <v>496.14532804081477</v>
      </c>
      <c r="G128" s="101">
        <v>36623.333366140607</v>
      </c>
      <c r="H128" s="17">
        <v>1.434590452263234</v>
      </c>
      <c r="I128" s="111">
        <v>0.90325288562434414</v>
      </c>
      <c r="J128" s="112" t="str">
        <f t="shared" si="11"/>
        <v>No</v>
      </c>
      <c r="K128" s="146" t="b">
        <f t="shared" si="20"/>
        <v>1</v>
      </c>
      <c r="L128" s="107">
        <f t="shared" si="15"/>
        <v>0</v>
      </c>
      <c r="M128" s="27">
        <f t="shared" si="12"/>
        <v>0</v>
      </c>
      <c r="N128" s="27">
        <v>73.815737640338781</v>
      </c>
      <c r="O128" s="27">
        <f t="shared" si="13"/>
        <v>0</v>
      </c>
      <c r="P128" s="14"/>
      <c r="R128" s="2"/>
      <c r="S128" s="2"/>
      <c r="T128" s="2"/>
      <c r="U128" s="2"/>
    </row>
    <row r="129" spans="1:21" x14ac:dyDescent="0.35">
      <c r="A129" s="33">
        <v>43862</v>
      </c>
      <c r="B129" s="10">
        <v>0.5</v>
      </c>
      <c r="C129" s="18" t="s">
        <v>17</v>
      </c>
      <c r="D129" s="51">
        <v>436.89227294921875</v>
      </c>
      <c r="E129" s="52">
        <v>0</v>
      </c>
      <c r="F129" s="53">
        <v>436.89227294921875</v>
      </c>
      <c r="G129" s="101">
        <v>0</v>
      </c>
      <c r="H129" s="17">
        <v>1.434590452263234</v>
      </c>
      <c r="I129" s="111">
        <v>0.90325288562434414</v>
      </c>
      <c r="J129" s="112" t="str">
        <f t="shared" si="11"/>
        <v>No</v>
      </c>
      <c r="K129" s="146" t="b">
        <f t="shared" si="20"/>
        <v>1</v>
      </c>
      <c r="L129" s="107">
        <f t="shared" si="15"/>
        <v>0</v>
      </c>
      <c r="M129" s="27">
        <f t="shared" si="12"/>
        <v>0</v>
      </c>
      <c r="N129" s="27">
        <v>0</v>
      </c>
      <c r="O129" s="27">
        <f t="shared" si="13"/>
        <v>0</v>
      </c>
      <c r="P129" s="14"/>
      <c r="R129" s="2"/>
      <c r="S129" s="2"/>
      <c r="T129" s="2"/>
      <c r="U129" s="2"/>
    </row>
    <row r="130" spans="1:21" x14ac:dyDescent="0.35">
      <c r="A130" s="33">
        <v>43862</v>
      </c>
      <c r="B130" s="10">
        <v>0.5</v>
      </c>
      <c r="C130" s="18" t="s">
        <v>16</v>
      </c>
      <c r="D130" s="51">
        <v>850</v>
      </c>
      <c r="E130" s="52">
        <v>26890.0187118377</v>
      </c>
      <c r="F130" s="53">
        <v>850</v>
      </c>
      <c r="G130" s="101">
        <v>26890.0187118377</v>
      </c>
      <c r="H130" s="17">
        <v>1.434590452263234</v>
      </c>
      <c r="I130" s="111">
        <v>0.90325288562434414</v>
      </c>
      <c r="J130" s="112" t="str">
        <f t="shared" ref="J130:J193" si="21">IF(H130&lt;I130,"Sí","No")</f>
        <v>No</v>
      </c>
      <c r="K130" s="146" t="b">
        <f t="shared" si="20"/>
        <v>1</v>
      </c>
      <c r="L130" s="107">
        <f t="shared" si="15"/>
        <v>0</v>
      </c>
      <c r="M130" s="27">
        <f t="shared" ref="M130:M193" si="22">ABS(L130*6.82)</f>
        <v>0</v>
      </c>
      <c r="N130" s="27">
        <v>31.635316131573763</v>
      </c>
      <c r="O130" s="27">
        <f t="shared" ref="O130:O193" si="23">IF(L130&gt;0, L130*N130*1.5, L130*N130)</f>
        <v>0</v>
      </c>
      <c r="P130" s="14"/>
      <c r="R130" s="2"/>
      <c r="S130" s="2"/>
      <c r="T130" s="2"/>
      <c r="U130" s="2"/>
    </row>
    <row r="131" spans="1:21" x14ac:dyDescent="0.35">
      <c r="A131" s="33">
        <v>43862</v>
      </c>
      <c r="B131" s="10">
        <v>0.5</v>
      </c>
      <c r="C131" s="18" t="s">
        <v>15</v>
      </c>
      <c r="D131" s="51">
        <v>624.1318359375</v>
      </c>
      <c r="E131" s="52">
        <v>0</v>
      </c>
      <c r="F131" s="53">
        <v>560.34521926476896</v>
      </c>
      <c r="G131" s="101">
        <v>0</v>
      </c>
      <c r="H131" s="17">
        <v>1.434590452263234</v>
      </c>
      <c r="I131" s="111">
        <v>0.90325288562434414</v>
      </c>
      <c r="J131" s="112" t="str">
        <f t="shared" si="21"/>
        <v>No</v>
      </c>
      <c r="K131" s="146" t="b">
        <f t="shared" si="20"/>
        <v>1</v>
      </c>
      <c r="L131" s="107">
        <f>D131-F131</f>
        <v>63.786616672731043</v>
      </c>
      <c r="M131" s="27">
        <f t="shared" si="22"/>
        <v>435.02472570802576</v>
      </c>
      <c r="N131" s="27">
        <v>0</v>
      </c>
      <c r="O131" s="27">
        <f t="shared" si="23"/>
        <v>0</v>
      </c>
      <c r="P131" s="14"/>
      <c r="R131" s="2"/>
      <c r="S131" s="2"/>
      <c r="T131" s="2"/>
      <c r="U131" s="2"/>
    </row>
    <row r="132" spans="1:21" x14ac:dyDescent="0.35">
      <c r="A132" s="33">
        <v>43862</v>
      </c>
      <c r="B132" s="10">
        <v>0.54166666666666696</v>
      </c>
      <c r="C132" s="18" t="s">
        <v>24</v>
      </c>
      <c r="D132" s="51">
        <v>1000</v>
      </c>
      <c r="E132" s="52">
        <v>31369.411069529247</v>
      </c>
      <c r="F132" s="53">
        <v>1000</v>
      </c>
      <c r="G132" s="101">
        <v>31369.411069529247</v>
      </c>
      <c r="H132" s="17">
        <v>1.3520150828354061</v>
      </c>
      <c r="I132" s="111">
        <v>0.90325288562434414</v>
      </c>
      <c r="J132" s="112" t="str">
        <f t="shared" si="21"/>
        <v>No</v>
      </c>
      <c r="K132" s="146" t="b">
        <f>OR(($D$139-$F$139)&gt;0,($D$141-$F$141)&gt;0)</f>
        <v>1</v>
      </c>
      <c r="L132" s="107">
        <f t="shared" si="15"/>
        <v>0</v>
      </c>
      <c r="M132" s="27">
        <f t="shared" si="22"/>
        <v>0</v>
      </c>
      <c r="N132" s="27">
        <v>31.369411069529246</v>
      </c>
      <c r="O132" s="27">
        <f t="shared" si="23"/>
        <v>0</v>
      </c>
      <c r="P132" s="14"/>
      <c r="R132" s="2"/>
      <c r="S132" s="2"/>
      <c r="T132" s="2"/>
      <c r="U132" s="2"/>
    </row>
    <row r="133" spans="1:21" x14ac:dyDescent="0.35">
      <c r="A133" s="33">
        <v>43862</v>
      </c>
      <c r="B133" s="10">
        <v>0.54166666666666696</v>
      </c>
      <c r="C133" s="18" t="s">
        <v>23</v>
      </c>
      <c r="D133" s="51">
        <v>594.99999999993099</v>
      </c>
      <c r="E133" s="52">
        <v>31107.999310612893</v>
      </c>
      <c r="F133" s="53">
        <v>594.99999999993383</v>
      </c>
      <c r="G133" s="101">
        <v>31107.999310613042</v>
      </c>
      <c r="H133" s="17">
        <v>1.3520150828354061</v>
      </c>
      <c r="I133" s="111">
        <v>0.90325288562434414</v>
      </c>
      <c r="J133" s="112" t="str">
        <f t="shared" si="21"/>
        <v>No</v>
      </c>
      <c r="K133" s="146" t="b">
        <f t="shared" ref="K133:K141" si="24">OR(($D$139-$F$139)&gt;0,($D$141-$F$141)&gt;0)</f>
        <v>1</v>
      </c>
      <c r="L133" s="107">
        <f t="shared" si="15"/>
        <v>-2.8421709430404007E-12</v>
      </c>
      <c r="M133" s="27">
        <f t="shared" si="22"/>
        <v>1.9383605831535533E-11</v>
      </c>
      <c r="N133" s="27">
        <v>52.282351782548744</v>
      </c>
      <c r="O133" s="27">
        <f t="shared" si="23"/>
        <v>-1.4859538107017653E-10</v>
      </c>
      <c r="P133" s="14"/>
      <c r="R133" s="2"/>
      <c r="S133" s="2"/>
      <c r="T133" s="2"/>
      <c r="U133" s="2"/>
    </row>
    <row r="134" spans="1:21" x14ac:dyDescent="0.35">
      <c r="A134" s="33">
        <v>43862</v>
      </c>
      <c r="B134" s="10">
        <v>0.54166666666666696</v>
      </c>
      <c r="C134" s="18" t="s">
        <v>22</v>
      </c>
      <c r="D134" s="51">
        <v>680</v>
      </c>
      <c r="E134" s="52">
        <v>35551.999212133145</v>
      </c>
      <c r="F134" s="53">
        <v>680</v>
      </c>
      <c r="G134" s="101">
        <v>35551.999212133145</v>
      </c>
      <c r="H134" s="17">
        <v>1.3520150828354061</v>
      </c>
      <c r="I134" s="111">
        <v>0.90325288562434414</v>
      </c>
      <c r="J134" s="112" t="str">
        <f t="shared" si="21"/>
        <v>No</v>
      </c>
      <c r="K134" s="146" t="b">
        <f t="shared" si="24"/>
        <v>1</v>
      </c>
      <c r="L134" s="107">
        <f t="shared" si="15"/>
        <v>0</v>
      </c>
      <c r="M134" s="27">
        <f t="shared" si="22"/>
        <v>0</v>
      </c>
      <c r="N134" s="27">
        <v>52.282351782548744</v>
      </c>
      <c r="O134" s="27">
        <f t="shared" si="23"/>
        <v>0</v>
      </c>
      <c r="P134" s="14"/>
      <c r="R134" s="2"/>
      <c r="S134" s="2"/>
      <c r="T134" s="2"/>
      <c r="U134" s="2"/>
    </row>
    <row r="135" spans="1:21" x14ac:dyDescent="0.35">
      <c r="A135" s="33">
        <v>43862</v>
      </c>
      <c r="B135" s="10">
        <v>0.54166666666666696</v>
      </c>
      <c r="C135" s="18" t="s">
        <v>21</v>
      </c>
      <c r="D135" s="51">
        <v>66.490497988241714</v>
      </c>
      <c r="E135" s="52">
        <v>4866.7914484253442</v>
      </c>
      <c r="F135" s="53">
        <v>81.15685804081204</v>
      </c>
      <c r="G135" s="101">
        <v>5940.299962318546</v>
      </c>
      <c r="H135" s="17">
        <v>1.3520150828354061</v>
      </c>
      <c r="I135" s="111">
        <v>0.90325288562434414</v>
      </c>
      <c r="J135" s="112" t="str">
        <f t="shared" si="21"/>
        <v>No</v>
      </c>
      <c r="K135" s="146" t="b">
        <f t="shared" si="24"/>
        <v>1</v>
      </c>
      <c r="L135" s="107">
        <f t="shared" si="15"/>
        <v>-14.666360052570326</v>
      </c>
      <c r="M135" s="27">
        <f t="shared" si="22"/>
        <v>100.02457555852963</v>
      </c>
      <c r="N135" s="27">
        <v>73.195292495568239</v>
      </c>
      <c r="O135" s="27">
        <f t="shared" si="23"/>
        <v>-1073.5085138932027</v>
      </c>
      <c r="P135" s="14"/>
      <c r="R135" s="2"/>
      <c r="S135" s="2"/>
      <c r="T135" s="2"/>
      <c r="U135" s="2"/>
    </row>
    <row r="136" spans="1:21" x14ac:dyDescent="0.35">
      <c r="A136" s="33">
        <v>43862</v>
      </c>
      <c r="B136" s="10">
        <v>0.54166666666666696</v>
      </c>
      <c r="C136" s="18" t="s">
        <v>20</v>
      </c>
      <c r="D136" s="51">
        <v>510.00000000000006</v>
      </c>
      <c r="E136" s="52">
        <v>37329.599172739807</v>
      </c>
      <c r="F136" s="53">
        <v>510.00000000000006</v>
      </c>
      <c r="G136" s="101">
        <v>37329.599172739807</v>
      </c>
      <c r="H136" s="17">
        <v>1.3520150828354061</v>
      </c>
      <c r="I136" s="111">
        <v>0.90325288562434414</v>
      </c>
      <c r="J136" s="112" t="str">
        <f t="shared" si="21"/>
        <v>No</v>
      </c>
      <c r="K136" s="146" t="b">
        <f t="shared" si="24"/>
        <v>1</v>
      </c>
      <c r="L136" s="107">
        <f t="shared" si="15"/>
        <v>0</v>
      </c>
      <c r="M136" s="27">
        <f t="shared" si="22"/>
        <v>0</v>
      </c>
      <c r="N136" s="27">
        <v>73.195292495568239</v>
      </c>
      <c r="O136" s="27">
        <f t="shared" si="23"/>
        <v>0</v>
      </c>
      <c r="P136" s="14"/>
      <c r="R136" s="2"/>
      <c r="S136" s="2"/>
      <c r="T136" s="2"/>
      <c r="U136" s="2"/>
    </row>
    <row r="137" spans="1:21" x14ac:dyDescent="0.35">
      <c r="A137" s="33">
        <v>43862</v>
      </c>
      <c r="B137" s="10">
        <v>0.54166666666666696</v>
      </c>
      <c r="C137" s="18" t="s">
        <v>19</v>
      </c>
      <c r="D137" s="51">
        <v>680</v>
      </c>
      <c r="E137" s="52">
        <v>21331.199527279889</v>
      </c>
      <c r="F137" s="53">
        <v>680</v>
      </c>
      <c r="G137" s="101">
        <v>21331.199527279889</v>
      </c>
      <c r="H137" s="17">
        <v>1.3520150828354061</v>
      </c>
      <c r="I137" s="111">
        <v>0.90325288562434414</v>
      </c>
      <c r="J137" s="112" t="str">
        <f t="shared" si="21"/>
        <v>No</v>
      </c>
      <c r="K137" s="146" t="b">
        <f t="shared" si="24"/>
        <v>1</v>
      </c>
      <c r="L137" s="107">
        <f t="shared" ref="L137:L152" si="25">D137-F137</f>
        <v>0</v>
      </c>
      <c r="M137" s="27">
        <f t="shared" si="22"/>
        <v>0</v>
      </c>
      <c r="N137" s="27">
        <v>31.369411069529246</v>
      </c>
      <c r="O137" s="27">
        <f t="shared" si="23"/>
        <v>0</v>
      </c>
      <c r="P137" s="14"/>
      <c r="R137" s="2"/>
      <c r="S137" s="2"/>
      <c r="T137" s="2"/>
      <c r="U137" s="2"/>
    </row>
    <row r="138" spans="1:21" x14ac:dyDescent="0.35">
      <c r="A138" s="33">
        <v>43862</v>
      </c>
      <c r="B138" s="10">
        <v>0.54166666666666696</v>
      </c>
      <c r="C138" s="18" t="s">
        <v>18</v>
      </c>
      <c r="D138" s="51">
        <v>494.33378470571313</v>
      </c>
      <c r="E138" s="52">
        <v>36182.905961975928</v>
      </c>
      <c r="F138" s="53">
        <v>494.33378470571324</v>
      </c>
      <c r="G138" s="101">
        <v>36182.905961975935</v>
      </c>
      <c r="H138" s="17">
        <v>1.3520150828354061</v>
      </c>
      <c r="I138" s="111">
        <v>0.90325288562434414</v>
      </c>
      <c r="J138" s="112" t="str">
        <f t="shared" si="21"/>
        <v>No</v>
      </c>
      <c r="K138" s="146" t="b">
        <f t="shared" si="24"/>
        <v>1</v>
      </c>
      <c r="L138" s="107">
        <f t="shared" si="25"/>
        <v>0</v>
      </c>
      <c r="M138" s="27">
        <f t="shared" si="22"/>
        <v>0</v>
      </c>
      <c r="N138" s="27">
        <v>73.195292495568239</v>
      </c>
      <c r="O138" s="27">
        <f t="shared" si="23"/>
        <v>0</v>
      </c>
      <c r="P138" s="14"/>
      <c r="R138" s="2"/>
      <c r="S138" s="2"/>
      <c r="T138" s="2"/>
      <c r="U138" s="2"/>
    </row>
    <row r="139" spans="1:21" x14ac:dyDescent="0.35">
      <c r="A139" s="33">
        <v>43862</v>
      </c>
      <c r="B139" s="10">
        <v>0.54166666666666696</v>
      </c>
      <c r="C139" s="18" t="s">
        <v>17</v>
      </c>
      <c r="D139" s="51">
        <v>411.74465942382813</v>
      </c>
      <c r="E139" s="52">
        <v>0</v>
      </c>
      <c r="F139" s="53">
        <v>411.74465942382813</v>
      </c>
      <c r="G139" s="101">
        <v>0</v>
      </c>
      <c r="H139" s="17">
        <v>1.3520150828354061</v>
      </c>
      <c r="I139" s="111">
        <v>0.90325288562434414</v>
      </c>
      <c r="J139" s="112" t="str">
        <f t="shared" si="21"/>
        <v>No</v>
      </c>
      <c r="K139" s="146" t="b">
        <f t="shared" si="24"/>
        <v>1</v>
      </c>
      <c r="L139" s="107">
        <f t="shared" si="25"/>
        <v>0</v>
      </c>
      <c r="M139" s="27">
        <f t="shared" si="22"/>
        <v>0</v>
      </c>
      <c r="N139" s="27">
        <v>0</v>
      </c>
      <c r="O139" s="27">
        <f t="shared" si="23"/>
        <v>0</v>
      </c>
      <c r="P139" s="14"/>
      <c r="R139" s="2"/>
      <c r="S139" s="2"/>
      <c r="T139" s="2"/>
      <c r="U139" s="2"/>
    </row>
    <row r="140" spans="1:21" x14ac:dyDescent="0.35">
      <c r="A140" s="33">
        <v>43862</v>
      </c>
      <c r="B140" s="10">
        <v>0.54166666666666696</v>
      </c>
      <c r="C140" s="18" t="s">
        <v>16</v>
      </c>
      <c r="D140" s="51">
        <v>850</v>
      </c>
      <c r="E140" s="52">
        <v>26663.999409099859</v>
      </c>
      <c r="F140" s="53">
        <v>850</v>
      </c>
      <c r="G140" s="101">
        <v>26663.999409099859</v>
      </c>
      <c r="H140" s="17">
        <v>1.3520150828354061</v>
      </c>
      <c r="I140" s="111">
        <v>0.90325288562434414</v>
      </c>
      <c r="J140" s="112" t="str">
        <f t="shared" si="21"/>
        <v>No</v>
      </c>
      <c r="K140" s="146" t="b">
        <f t="shared" si="24"/>
        <v>1</v>
      </c>
      <c r="L140" s="107">
        <f t="shared" si="25"/>
        <v>0</v>
      </c>
      <c r="M140" s="27">
        <f t="shared" si="22"/>
        <v>0</v>
      </c>
      <c r="N140" s="27">
        <v>31.369411069529246</v>
      </c>
      <c r="O140" s="27">
        <f t="shared" si="23"/>
        <v>0</v>
      </c>
      <c r="P140" s="14"/>
      <c r="R140" s="2"/>
      <c r="S140" s="2"/>
      <c r="T140" s="2"/>
      <c r="U140" s="2"/>
    </row>
    <row r="141" spans="1:21" x14ac:dyDescent="0.35">
      <c r="A141" s="33">
        <v>43862</v>
      </c>
      <c r="B141" s="10">
        <v>0.54166666666666696</v>
      </c>
      <c r="C141" s="18" t="s">
        <v>15</v>
      </c>
      <c r="D141" s="51">
        <v>588.2066650390625</v>
      </c>
      <c r="E141" s="52">
        <v>0</v>
      </c>
      <c r="F141" s="53">
        <v>573.54030498628708</v>
      </c>
      <c r="G141" s="101">
        <v>0</v>
      </c>
      <c r="H141" s="17">
        <v>1.3520150828354061</v>
      </c>
      <c r="I141" s="111">
        <v>0.90325288562434414</v>
      </c>
      <c r="J141" s="112" t="str">
        <f t="shared" si="21"/>
        <v>No</v>
      </c>
      <c r="K141" s="146" t="b">
        <f t="shared" si="24"/>
        <v>1</v>
      </c>
      <c r="L141" s="107">
        <f t="shared" si="25"/>
        <v>14.666360052775417</v>
      </c>
      <c r="M141" s="27">
        <f t="shared" si="22"/>
        <v>100.02457555992835</v>
      </c>
      <c r="N141" s="27">
        <v>0</v>
      </c>
      <c r="O141" s="27">
        <f t="shared" si="23"/>
        <v>0</v>
      </c>
      <c r="P141" s="14"/>
      <c r="R141" s="2"/>
      <c r="S141" s="2"/>
      <c r="T141" s="2"/>
      <c r="U141" s="2"/>
    </row>
    <row r="142" spans="1:21" x14ac:dyDescent="0.35">
      <c r="A142" s="33">
        <v>43862</v>
      </c>
      <c r="B142" s="10">
        <v>0.58333333333333404</v>
      </c>
      <c r="C142" s="18" t="s">
        <v>24</v>
      </c>
      <c r="D142" s="51">
        <v>1000</v>
      </c>
      <c r="E142" s="52">
        <v>31125.664762655109</v>
      </c>
      <c r="F142" s="53">
        <v>1000</v>
      </c>
      <c r="G142" s="101">
        <v>31125.664762655109</v>
      </c>
      <c r="H142" s="17">
        <v>1.3405704521476518</v>
      </c>
      <c r="I142" s="111">
        <v>0.90325288562434414</v>
      </c>
      <c r="J142" s="112" t="str">
        <f t="shared" si="21"/>
        <v>No</v>
      </c>
      <c r="K142" s="146" t="b">
        <f>OR(($D$149-$F$149)&gt;0,($D$151-$F$151)&gt;0)</f>
        <v>1</v>
      </c>
      <c r="L142" s="107">
        <f t="shared" si="25"/>
        <v>0</v>
      </c>
      <c r="M142" s="27">
        <f t="shared" si="22"/>
        <v>0</v>
      </c>
      <c r="N142" s="27">
        <v>31.125664762655109</v>
      </c>
      <c r="O142" s="27">
        <f t="shared" si="23"/>
        <v>0</v>
      </c>
      <c r="P142" s="14"/>
      <c r="R142" s="2"/>
      <c r="S142" s="2"/>
      <c r="T142" s="2"/>
      <c r="U142" s="2"/>
    </row>
    <row r="143" spans="1:21" x14ac:dyDescent="0.35">
      <c r="A143" s="33">
        <v>43862</v>
      </c>
      <c r="B143" s="10">
        <v>0.58333333333333404</v>
      </c>
      <c r="C143" s="18" t="s">
        <v>23</v>
      </c>
      <c r="D143" s="51">
        <v>594.99999999991155</v>
      </c>
      <c r="E143" s="52">
        <v>30866.284222961731</v>
      </c>
      <c r="F143" s="53">
        <v>594.99999999991621</v>
      </c>
      <c r="G143" s="101">
        <v>30866.284222961971</v>
      </c>
      <c r="H143" s="17">
        <v>1.3405704521476518</v>
      </c>
      <c r="I143" s="111">
        <v>0.90325288562434414</v>
      </c>
      <c r="J143" s="112" t="str">
        <f t="shared" si="21"/>
        <v>No</v>
      </c>
      <c r="K143" s="146" t="b">
        <f t="shared" ref="K143:K151" si="26">OR(($D$149-$F$149)&gt;0,($D$151-$F$151)&gt;0)</f>
        <v>1</v>
      </c>
      <c r="L143" s="107">
        <f t="shared" si="25"/>
        <v>-4.6611603465862572E-12</v>
      </c>
      <c r="M143" s="27">
        <f t="shared" si="22"/>
        <v>3.1789113563718275E-11</v>
      </c>
      <c r="N143" s="27">
        <v>51.876107937758519</v>
      </c>
      <c r="O143" s="27">
        <f t="shared" si="23"/>
        <v>-2.4180285725470858E-10</v>
      </c>
      <c r="P143" s="14"/>
      <c r="R143" s="2"/>
      <c r="S143" s="2"/>
      <c r="T143" s="2"/>
      <c r="U143" s="2"/>
    </row>
    <row r="144" spans="1:21" x14ac:dyDescent="0.35">
      <c r="A144" s="33">
        <v>43862</v>
      </c>
      <c r="B144" s="10">
        <v>0.58333333333333404</v>
      </c>
      <c r="C144" s="18" t="s">
        <v>22</v>
      </c>
      <c r="D144" s="51">
        <v>680</v>
      </c>
      <c r="E144" s="52">
        <v>35275.753397675791</v>
      </c>
      <c r="F144" s="53">
        <v>680</v>
      </c>
      <c r="G144" s="101">
        <v>35275.753397675791</v>
      </c>
      <c r="H144" s="17">
        <v>1.3405704521476518</v>
      </c>
      <c r="I144" s="111">
        <v>0.90325288562434414</v>
      </c>
      <c r="J144" s="112" t="str">
        <f t="shared" si="21"/>
        <v>No</v>
      </c>
      <c r="K144" s="146" t="b">
        <f t="shared" si="26"/>
        <v>1</v>
      </c>
      <c r="L144" s="107">
        <f t="shared" si="25"/>
        <v>0</v>
      </c>
      <c r="M144" s="27">
        <f t="shared" si="22"/>
        <v>0</v>
      </c>
      <c r="N144" s="27">
        <v>51.876107937758519</v>
      </c>
      <c r="O144" s="27">
        <f t="shared" si="23"/>
        <v>0</v>
      </c>
      <c r="P144" s="14"/>
      <c r="R144" s="2"/>
      <c r="S144" s="2"/>
      <c r="T144" s="2"/>
      <c r="U144" s="2"/>
    </row>
    <row r="145" spans="1:21" x14ac:dyDescent="0.35">
      <c r="A145" s="33">
        <v>43862</v>
      </c>
      <c r="B145" s="10">
        <v>0.58333333333333404</v>
      </c>
      <c r="C145" s="18" t="s">
        <v>21</v>
      </c>
      <c r="D145" s="51">
        <v>1.5883402271571185</v>
      </c>
      <c r="E145" s="52">
        <v>115.35567269224119</v>
      </c>
      <c r="F145" s="53">
        <v>20.688813155209573</v>
      </c>
      <c r="G145" s="101">
        <v>1502.557146081278</v>
      </c>
      <c r="H145" s="17">
        <v>1.3405704521476518</v>
      </c>
      <c r="I145" s="111">
        <v>0.90325288562434414</v>
      </c>
      <c r="J145" s="112" t="str">
        <f t="shared" si="21"/>
        <v>No</v>
      </c>
      <c r="K145" s="146" t="b">
        <f t="shared" si="26"/>
        <v>1</v>
      </c>
      <c r="L145" s="107">
        <f t="shared" si="25"/>
        <v>-19.100472928052454</v>
      </c>
      <c r="M145" s="27">
        <f t="shared" si="22"/>
        <v>130.26522536931773</v>
      </c>
      <c r="N145" s="27">
        <v>72.626551112861918</v>
      </c>
      <c r="O145" s="27">
        <f t="shared" si="23"/>
        <v>-1387.2014733890369</v>
      </c>
      <c r="P145" s="14"/>
      <c r="R145" s="2"/>
      <c r="S145" s="2"/>
      <c r="T145" s="2"/>
      <c r="U145" s="2"/>
    </row>
    <row r="146" spans="1:21" x14ac:dyDescent="0.35">
      <c r="A146" s="33">
        <v>43862</v>
      </c>
      <c r="B146" s="10">
        <v>0.58333333333333404</v>
      </c>
      <c r="C146" s="18" t="s">
        <v>20</v>
      </c>
      <c r="D146" s="51">
        <v>510.00000000000006</v>
      </c>
      <c r="E146" s="52">
        <v>37039.541067559585</v>
      </c>
      <c r="F146" s="53">
        <v>510.00000000000006</v>
      </c>
      <c r="G146" s="101">
        <v>37039.541067559585</v>
      </c>
      <c r="H146" s="17">
        <v>1.3405704521476518</v>
      </c>
      <c r="I146" s="111">
        <v>0.90325288562434414</v>
      </c>
      <c r="J146" s="112" t="str">
        <f t="shared" si="21"/>
        <v>No</v>
      </c>
      <c r="K146" s="146" t="b">
        <f t="shared" si="26"/>
        <v>1</v>
      </c>
      <c r="L146" s="107">
        <f t="shared" si="25"/>
        <v>0</v>
      </c>
      <c r="M146" s="27">
        <f t="shared" si="22"/>
        <v>0</v>
      </c>
      <c r="N146" s="27">
        <v>72.626551112861918</v>
      </c>
      <c r="O146" s="27">
        <f t="shared" si="23"/>
        <v>0</v>
      </c>
      <c r="P146" s="14"/>
      <c r="R146" s="2"/>
      <c r="S146" s="2"/>
      <c r="T146" s="2"/>
      <c r="U146" s="2"/>
    </row>
    <row r="147" spans="1:21" x14ac:dyDescent="0.35">
      <c r="A147" s="33">
        <v>43862</v>
      </c>
      <c r="B147" s="10">
        <v>0.58333333333333404</v>
      </c>
      <c r="C147" s="18" t="s">
        <v>19</v>
      </c>
      <c r="D147" s="51">
        <v>680</v>
      </c>
      <c r="E147" s="52">
        <v>21165.452038605476</v>
      </c>
      <c r="F147" s="53">
        <v>680</v>
      </c>
      <c r="G147" s="101">
        <v>21165.452038605476</v>
      </c>
      <c r="H147" s="17">
        <v>1.3405704521476518</v>
      </c>
      <c r="I147" s="111">
        <v>0.90325288562434414</v>
      </c>
      <c r="J147" s="112" t="str">
        <f t="shared" si="21"/>
        <v>No</v>
      </c>
      <c r="K147" s="146" t="b">
        <f t="shared" si="26"/>
        <v>1</v>
      </c>
      <c r="L147" s="107">
        <f t="shared" si="25"/>
        <v>0</v>
      </c>
      <c r="M147" s="27">
        <f t="shared" si="22"/>
        <v>0</v>
      </c>
      <c r="N147" s="27">
        <v>31.125664762655109</v>
      </c>
      <c r="O147" s="27">
        <f t="shared" si="23"/>
        <v>0</v>
      </c>
      <c r="P147" s="14"/>
      <c r="R147" s="2"/>
      <c r="S147" s="2"/>
      <c r="T147" s="2"/>
      <c r="U147" s="2"/>
    </row>
    <row r="148" spans="1:21" x14ac:dyDescent="0.35">
      <c r="A148" s="33">
        <v>43862</v>
      </c>
      <c r="B148" s="10">
        <v>0.58333333333333404</v>
      </c>
      <c r="C148" s="18" t="s">
        <v>18</v>
      </c>
      <c r="D148" s="51">
        <v>491.82410775175759</v>
      </c>
      <c r="E148" s="52">
        <v>35719.488700170732</v>
      </c>
      <c r="F148" s="53">
        <v>491.82410775175759</v>
      </c>
      <c r="G148" s="101">
        <v>35719.488700170732</v>
      </c>
      <c r="H148" s="17">
        <v>1.3405704521476518</v>
      </c>
      <c r="I148" s="111">
        <v>0.90325288562434414</v>
      </c>
      <c r="J148" s="112" t="str">
        <f t="shared" si="21"/>
        <v>No</v>
      </c>
      <c r="K148" s="146" t="b">
        <f t="shared" si="26"/>
        <v>1</v>
      </c>
      <c r="L148" s="107">
        <f t="shared" si="25"/>
        <v>0</v>
      </c>
      <c r="M148" s="27">
        <f t="shared" si="22"/>
        <v>0</v>
      </c>
      <c r="N148" s="27">
        <v>72.626551112861918</v>
      </c>
      <c r="O148" s="27">
        <f t="shared" si="23"/>
        <v>0</v>
      </c>
      <c r="P148" s="14"/>
      <c r="R148" s="2"/>
      <c r="S148" s="2"/>
      <c r="T148" s="2"/>
      <c r="U148" s="2"/>
    </row>
    <row r="149" spans="1:21" x14ac:dyDescent="0.35">
      <c r="A149" s="33">
        <v>43862</v>
      </c>
      <c r="B149" s="10">
        <v>0.58333333333333404</v>
      </c>
      <c r="C149" s="18" t="s">
        <v>17</v>
      </c>
      <c r="D149" s="51">
        <v>408.25927734375</v>
      </c>
      <c r="E149" s="52">
        <v>0</v>
      </c>
      <c r="F149" s="53">
        <v>408.25927734375</v>
      </c>
      <c r="G149" s="101">
        <v>0</v>
      </c>
      <c r="H149" s="17">
        <v>1.3405704521476518</v>
      </c>
      <c r="I149" s="111">
        <v>0.90325288562434414</v>
      </c>
      <c r="J149" s="112" t="str">
        <f t="shared" si="21"/>
        <v>No</v>
      </c>
      <c r="K149" s="146" t="b">
        <f t="shared" si="26"/>
        <v>1</v>
      </c>
      <c r="L149" s="107">
        <f t="shared" si="25"/>
        <v>0</v>
      </c>
      <c r="M149" s="27">
        <f t="shared" si="22"/>
        <v>0</v>
      </c>
      <c r="N149" s="27">
        <v>0</v>
      </c>
      <c r="O149" s="27">
        <f t="shared" si="23"/>
        <v>0</v>
      </c>
      <c r="P149" s="14"/>
      <c r="R149" s="2"/>
      <c r="S149" s="2"/>
      <c r="T149" s="2"/>
      <c r="U149" s="2"/>
    </row>
    <row r="150" spans="1:21" x14ac:dyDescent="0.35">
      <c r="A150" s="33">
        <v>43862</v>
      </c>
      <c r="B150" s="10">
        <v>0.58333333333333404</v>
      </c>
      <c r="C150" s="18" t="s">
        <v>16</v>
      </c>
      <c r="D150" s="51">
        <v>850</v>
      </c>
      <c r="E150" s="52">
        <v>26456.815048256842</v>
      </c>
      <c r="F150" s="53">
        <v>850</v>
      </c>
      <c r="G150" s="101">
        <v>26456.815048256842</v>
      </c>
      <c r="H150" s="17">
        <v>1.3405704521476518</v>
      </c>
      <c r="I150" s="111">
        <v>0.90325288562434414</v>
      </c>
      <c r="J150" s="112" t="str">
        <f t="shared" si="21"/>
        <v>No</v>
      </c>
      <c r="K150" s="146" t="b">
        <f t="shared" si="26"/>
        <v>1</v>
      </c>
      <c r="L150" s="107">
        <f t="shared" si="25"/>
        <v>0</v>
      </c>
      <c r="M150" s="27">
        <f t="shared" si="22"/>
        <v>0</v>
      </c>
      <c r="N150" s="27">
        <v>31.125664762655109</v>
      </c>
      <c r="O150" s="27">
        <f t="shared" si="23"/>
        <v>0</v>
      </c>
      <c r="P150" s="14"/>
      <c r="R150" s="2"/>
      <c r="S150" s="2"/>
      <c r="T150" s="2"/>
      <c r="U150" s="2"/>
    </row>
    <row r="151" spans="1:21" x14ac:dyDescent="0.35">
      <c r="A151" s="33">
        <v>43862</v>
      </c>
      <c r="B151" s="10">
        <v>0.58333333333333404</v>
      </c>
      <c r="C151" s="18" t="s">
        <v>15</v>
      </c>
      <c r="D151" s="51">
        <v>583.2275390625</v>
      </c>
      <c r="E151" s="52">
        <v>0</v>
      </c>
      <c r="F151" s="53">
        <v>564.12706613418004</v>
      </c>
      <c r="G151" s="101">
        <v>0</v>
      </c>
      <c r="H151" s="17">
        <v>1.3405704521476518</v>
      </c>
      <c r="I151" s="111">
        <v>0.90325288562434414</v>
      </c>
      <c r="J151" s="112" t="str">
        <f t="shared" si="21"/>
        <v>No</v>
      </c>
      <c r="K151" s="146" t="b">
        <f t="shared" si="26"/>
        <v>1</v>
      </c>
      <c r="L151" s="107">
        <f>D151-F151</f>
        <v>19.100472928319959</v>
      </c>
      <c r="M151" s="27">
        <f t="shared" si="22"/>
        <v>130.26522537114212</v>
      </c>
      <c r="N151" s="27">
        <v>0</v>
      </c>
      <c r="O151" s="27">
        <f t="shared" si="23"/>
        <v>0</v>
      </c>
      <c r="P151" s="14"/>
      <c r="R151" s="2"/>
      <c r="S151" s="2"/>
      <c r="T151" s="2"/>
      <c r="U151" s="2"/>
    </row>
    <row r="152" spans="1:21" x14ac:dyDescent="0.35">
      <c r="A152" s="33">
        <v>43862</v>
      </c>
      <c r="B152" s="10">
        <v>0.625</v>
      </c>
      <c r="C152" s="18" t="s">
        <v>24</v>
      </c>
      <c r="D152" s="51">
        <v>1000</v>
      </c>
      <c r="E152" s="52">
        <v>31044.415993697065</v>
      </c>
      <c r="F152" s="53">
        <v>1000</v>
      </c>
      <c r="G152" s="101">
        <v>31044.415993697065</v>
      </c>
      <c r="H152" s="17">
        <v>1.3035354464170514</v>
      </c>
      <c r="I152" s="111">
        <v>0.90325288562434414</v>
      </c>
      <c r="J152" s="112" t="str">
        <f t="shared" si="21"/>
        <v>No</v>
      </c>
      <c r="K152" s="146" t="b">
        <f>OR(($D$159-$F$159)&gt;0,($D$161-$F$161)&gt;0)</f>
        <v>1</v>
      </c>
      <c r="L152" s="107">
        <f t="shared" si="25"/>
        <v>0</v>
      </c>
      <c r="M152" s="27">
        <f t="shared" si="22"/>
        <v>0</v>
      </c>
      <c r="N152" s="27">
        <v>31.044415993697065</v>
      </c>
      <c r="O152" s="27">
        <f t="shared" si="23"/>
        <v>0</v>
      </c>
      <c r="P152" s="14"/>
      <c r="R152" s="2"/>
      <c r="S152" s="2"/>
      <c r="T152" s="2"/>
      <c r="U152" s="2"/>
    </row>
    <row r="153" spans="1:21" x14ac:dyDescent="0.35">
      <c r="A153" s="33">
        <v>43862</v>
      </c>
      <c r="B153" s="10">
        <v>0.625</v>
      </c>
      <c r="C153" s="18" t="s">
        <v>23</v>
      </c>
      <c r="D153" s="51">
        <v>594.99999999980867</v>
      </c>
      <c r="E153" s="52">
        <v>30785.712527073021</v>
      </c>
      <c r="F153" s="53">
        <v>594.99999999982344</v>
      </c>
      <c r="G153" s="101">
        <v>30785.712527073789</v>
      </c>
      <c r="H153" s="17">
        <v>1.3035354464170514</v>
      </c>
      <c r="I153" s="111">
        <v>0.90325288562434414</v>
      </c>
      <c r="J153" s="112" t="str">
        <f t="shared" si="21"/>
        <v>No</v>
      </c>
      <c r="K153" s="146" t="b">
        <f t="shared" ref="K153:K161" si="27">OR(($D$159-$F$159)&gt;0,($D$161-$F$161)&gt;0)</f>
        <v>1</v>
      </c>
      <c r="L153" s="107">
        <f>D153-F153</f>
        <v>-1.4779288903810084E-11</v>
      </c>
      <c r="M153" s="27">
        <f t="shared" si="22"/>
        <v>1.0079475032398477E-10</v>
      </c>
      <c r="N153" s="27">
        <v>51.740693322828442</v>
      </c>
      <c r="O153" s="27">
        <f t="shared" si="23"/>
        <v>-7.646906547015189E-10</v>
      </c>
      <c r="P153" s="14"/>
      <c r="R153" s="2"/>
      <c r="S153" s="2"/>
      <c r="T153" s="2"/>
      <c r="U153" s="2"/>
    </row>
    <row r="154" spans="1:21" x14ac:dyDescent="0.35">
      <c r="A154" s="33">
        <v>43862</v>
      </c>
      <c r="B154" s="10">
        <v>0.625</v>
      </c>
      <c r="C154" s="18" t="s">
        <v>22</v>
      </c>
      <c r="D154" s="51">
        <v>680</v>
      </c>
      <c r="E154" s="52">
        <v>35183.671459523342</v>
      </c>
      <c r="F154" s="53">
        <v>680</v>
      </c>
      <c r="G154" s="101">
        <v>35183.671459523342</v>
      </c>
      <c r="H154" s="17">
        <v>1.3035354464170514</v>
      </c>
      <c r="I154" s="111">
        <v>0.90325288562434414</v>
      </c>
      <c r="J154" s="112" t="str">
        <f t="shared" si="21"/>
        <v>No</v>
      </c>
      <c r="K154" s="146" t="b">
        <f t="shared" si="27"/>
        <v>1</v>
      </c>
      <c r="L154" s="107">
        <f t="shared" ref="L154:L171" si="28">D154-F154</f>
        <v>0</v>
      </c>
      <c r="M154" s="27">
        <f t="shared" si="22"/>
        <v>0</v>
      </c>
      <c r="N154" s="27">
        <v>51.740693322828442</v>
      </c>
      <c r="O154" s="27">
        <f t="shared" si="23"/>
        <v>0</v>
      </c>
      <c r="P154" s="14"/>
      <c r="R154" s="2"/>
      <c r="S154" s="2"/>
      <c r="T154" s="2"/>
      <c r="U154" s="2"/>
    </row>
    <row r="155" spans="1:21" x14ac:dyDescent="0.35">
      <c r="A155" s="33">
        <v>43862</v>
      </c>
      <c r="B155" s="10">
        <v>0.625</v>
      </c>
      <c r="C155" s="18" t="s">
        <v>21</v>
      </c>
      <c r="D155" s="51">
        <v>0</v>
      </c>
      <c r="E155" s="52">
        <v>0</v>
      </c>
      <c r="F155" s="53">
        <v>0</v>
      </c>
      <c r="G155" s="101">
        <v>0</v>
      </c>
      <c r="H155" s="17">
        <v>1.3035354464170514</v>
      </c>
      <c r="I155" s="111">
        <v>0.90325288562434414</v>
      </c>
      <c r="J155" s="112" t="str">
        <f t="shared" si="21"/>
        <v>No</v>
      </c>
      <c r="K155" s="146" t="b">
        <f t="shared" si="27"/>
        <v>1</v>
      </c>
      <c r="L155" s="107">
        <f t="shared" si="28"/>
        <v>0</v>
      </c>
      <c r="M155" s="27">
        <f t="shared" si="22"/>
        <v>0</v>
      </c>
      <c r="N155" s="27">
        <v>72.436970651959811</v>
      </c>
      <c r="O155" s="27">
        <f t="shared" si="23"/>
        <v>0</v>
      </c>
      <c r="P155" s="14"/>
      <c r="R155" s="2"/>
      <c r="S155" s="2"/>
      <c r="T155" s="2"/>
      <c r="U155" s="2"/>
    </row>
    <row r="156" spans="1:21" x14ac:dyDescent="0.35">
      <c r="A156" s="33">
        <v>43862</v>
      </c>
      <c r="B156" s="10">
        <v>0.625</v>
      </c>
      <c r="C156" s="18" t="s">
        <v>20</v>
      </c>
      <c r="D156" s="51">
        <v>510.00000000000006</v>
      </c>
      <c r="E156" s="52">
        <v>36942.855032499509</v>
      </c>
      <c r="F156" s="53">
        <v>510.00000000000006</v>
      </c>
      <c r="G156" s="101">
        <v>36942.855032499509</v>
      </c>
      <c r="H156" s="17">
        <v>1.3035354464170514</v>
      </c>
      <c r="I156" s="111">
        <v>0.90325288562434414</v>
      </c>
      <c r="J156" s="112" t="str">
        <f t="shared" si="21"/>
        <v>No</v>
      </c>
      <c r="K156" s="146" t="b">
        <f t="shared" si="27"/>
        <v>1</v>
      </c>
      <c r="L156" s="107">
        <f t="shared" si="28"/>
        <v>0</v>
      </c>
      <c r="M156" s="27">
        <f t="shared" si="22"/>
        <v>0</v>
      </c>
      <c r="N156" s="27">
        <v>72.436970651959811</v>
      </c>
      <c r="O156" s="27">
        <f t="shared" si="23"/>
        <v>0</v>
      </c>
      <c r="P156" s="14"/>
      <c r="R156" s="2"/>
      <c r="S156" s="2"/>
      <c r="T156" s="2"/>
      <c r="U156" s="2"/>
    </row>
    <row r="157" spans="1:21" x14ac:dyDescent="0.35">
      <c r="A157" s="33">
        <v>43862</v>
      </c>
      <c r="B157" s="10">
        <v>0.625</v>
      </c>
      <c r="C157" s="18" t="s">
        <v>19</v>
      </c>
      <c r="D157" s="51">
        <v>680</v>
      </c>
      <c r="E157" s="52">
        <v>21110.202875714003</v>
      </c>
      <c r="F157" s="53">
        <v>680</v>
      </c>
      <c r="G157" s="101">
        <v>21110.202875714003</v>
      </c>
      <c r="H157" s="17">
        <v>1.3035354464170514</v>
      </c>
      <c r="I157" s="111">
        <v>0.90325288562434414</v>
      </c>
      <c r="J157" s="112" t="str">
        <f t="shared" si="21"/>
        <v>No</v>
      </c>
      <c r="K157" s="146" t="b">
        <f t="shared" si="27"/>
        <v>1</v>
      </c>
      <c r="L157" s="107">
        <f t="shared" si="28"/>
        <v>0</v>
      </c>
      <c r="M157" s="27">
        <f t="shared" si="22"/>
        <v>0</v>
      </c>
      <c r="N157" s="27">
        <v>31.044415993697065</v>
      </c>
      <c r="O157" s="27">
        <f t="shared" si="23"/>
        <v>0</v>
      </c>
      <c r="P157" s="14"/>
      <c r="R157" s="2"/>
      <c r="S157" s="2"/>
      <c r="T157" s="2"/>
      <c r="U157" s="2"/>
    </row>
    <row r="158" spans="1:21" x14ac:dyDescent="0.35">
      <c r="A158" s="33">
        <v>43862</v>
      </c>
      <c r="B158" s="10">
        <v>0.625</v>
      </c>
      <c r="C158" s="18" t="s">
        <v>18</v>
      </c>
      <c r="D158" s="51">
        <v>369.77877431460576</v>
      </c>
      <c r="E158" s="52">
        <v>26785.654222744768</v>
      </c>
      <c r="F158" s="53">
        <v>387.66838636012289</v>
      </c>
      <c r="G158" s="101">
        <v>28081.523525460838</v>
      </c>
      <c r="H158" s="17">
        <v>1.3035354464170514</v>
      </c>
      <c r="I158" s="111">
        <v>0.90325288562434414</v>
      </c>
      <c r="J158" s="112" t="str">
        <f t="shared" si="21"/>
        <v>No</v>
      </c>
      <c r="K158" s="146" t="b">
        <f t="shared" si="27"/>
        <v>1</v>
      </c>
      <c r="L158" s="107">
        <f t="shared" si="28"/>
        <v>-17.88961204551714</v>
      </c>
      <c r="M158" s="27">
        <f t="shared" si="22"/>
        <v>122.0071541504269</v>
      </c>
      <c r="N158" s="27">
        <v>72.436970651959811</v>
      </c>
      <c r="O158" s="27">
        <f t="shared" si="23"/>
        <v>-1295.8693027160718</v>
      </c>
      <c r="P158" s="14"/>
      <c r="R158" s="2"/>
      <c r="S158" s="2"/>
      <c r="T158" s="2"/>
      <c r="U158" s="2"/>
    </row>
    <row r="159" spans="1:21" x14ac:dyDescent="0.35">
      <c r="A159" s="33">
        <v>43862</v>
      </c>
      <c r="B159" s="10">
        <v>0.625</v>
      </c>
      <c r="C159" s="18" t="s">
        <v>17</v>
      </c>
      <c r="D159" s="51">
        <v>396.9805908203125</v>
      </c>
      <c r="E159" s="52">
        <v>0</v>
      </c>
      <c r="F159" s="53">
        <v>396.9805908203125</v>
      </c>
      <c r="G159" s="101">
        <v>0</v>
      </c>
      <c r="H159" s="17">
        <v>1.3035354464170514</v>
      </c>
      <c r="I159" s="111">
        <v>0.90325288562434414</v>
      </c>
      <c r="J159" s="112" t="str">
        <f t="shared" si="21"/>
        <v>No</v>
      </c>
      <c r="K159" s="146" t="b">
        <f t="shared" si="27"/>
        <v>1</v>
      </c>
      <c r="L159" s="107">
        <f t="shared" si="28"/>
        <v>0</v>
      </c>
      <c r="M159" s="27">
        <f t="shared" si="22"/>
        <v>0</v>
      </c>
      <c r="N159" s="27">
        <v>0</v>
      </c>
      <c r="O159" s="27">
        <f t="shared" si="23"/>
        <v>0</v>
      </c>
      <c r="P159" s="14"/>
      <c r="R159" s="2"/>
      <c r="S159" s="2"/>
      <c r="T159" s="2"/>
      <c r="U159" s="2"/>
    </row>
    <row r="160" spans="1:21" x14ac:dyDescent="0.35">
      <c r="A160" s="33">
        <v>43862</v>
      </c>
      <c r="B160" s="10">
        <v>0.625</v>
      </c>
      <c r="C160" s="18" t="s">
        <v>16</v>
      </c>
      <c r="D160" s="51">
        <v>850</v>
      </c>
      <c r="E160" s="52">
        <v>26387.753594642505</v>
      </c>
      <c r="F160" s="53">
        <v>850</v>
      </c>
      <c r="G160" s="101">
        <v>26387.753594642505</v>
      </c>
      <c r="H160" s="17">
        <v>1.3035354464170514</v>
      </c>
      <c r="I160" s="111">
        <v>0.90325288562434414</v>
      </c>
      <c r="J160" s="112" t="str">
        <f t="shared" si="21"/>
        <v>No</v>
      </c>
      <c r="K160" s="146" t="b">
        <f t="shared" si="27"/>
        <v>1</v>
      </c>
      <c r="L160" s="107">
        <f t="shared" si="28"/>
        <v>0</v>
      </c>
      <c r="M160" s="27">
        <f t="shared" si="22"/>
        <v>0</v>
      </c>
      <c r="N160" s="27">
        <v>31.044415993697065</v>
      </c>
      <c r="O160" s="27">
        <f t="shared" si="23"/>
        <v>0</v>
      </c>
      <c r="P160" s="14"/>
      <c r="R160" s="2"/>
      <c r="S160" s="2"/>
      <c r="T160" s="2"/>
      <c r="U160" s="2"/>
    </row>
    <row r="161" spans="1:21" x14ac:dyDescent="0.35">
      <c r="A161" s="33">
        <v>43862</v>
      </c>
      <c r="B161" s="10">
        <v>0.625</v>
      </c>
      <c r="C161" s="18" t="s">
        <v>15</v>
      </c>
      <c r="D161" s="51">
        <v>567.1151123046875</v>
      </c>
      <c r="E161" s="52">
        <v>0</v>
      </c>
      <c r="F161" s="53">
        <v>549.22550025888404</v>
      </c>
      <c r="G161" s="101">
        <v>0</v>
      </c>
      <c r="H161" s="17">
        <v>1.3035354464170514</v>
      </c>
      <c r="I161" s="111">
        <v>0.90325288562434414</v>
      </c>
      <c r="J161" s="112" t="str">
        <f t="shared" si="21"/>
        <v>No</v>
      </c>
      <c r="K161" s="146" t="b">
        <f t="shared" si="27"/>
        <v>1</v>
      </c>
      <c r="L161" s="107">
        <f t="shared" si="28"/>
        <v>17.88961204580346</v>
      </c>
      <c r="M161" s="27">
        <f t="shared" si="22"/>
        <v>122.0071541523796</v>
      </c>
      <c r="N161" s="27">
        <v>0</v>
      </c>
      <c r="O161" s="27">
        <f t="shared" si="23"/>
        <v>0</v>
      </c>
      <c r="P161" s="14"/>
      <c r="R161" s="2"/>
      <c r="S161" s="2"/>
      <c r="T161" s="2"/>
      <c r="U161" s="2"/>
    </row>
    <row r="162" spans="1:21" x14ac:dyDescent="0.35">
      <c r="A162" s="33">
        <v>43862</v>
      </c>
      <c r="B162" s="10">
        <v>0.66666666666666696</v>
      </c>
      <c r="C162" s="18" t="s">
        <v>24</v>
      </c>
      <c r="D162" s="51">
        <v>1000</v>
      </c>
      <c r="E162" s="52">
        <v>31221.686035060076</v>
      </c>
      <c r="F162" s="53">
        <v>1000</v>
      </c>
      <c r="G162" s="101">
        <v>31221.686035060076</v>
      </c>
      <c r="H162" s="17">
        <v>1.3270498651594396</v>
      </c>
      <c r="I162" s="111">
        <v>0.90325288562434414</v>
      </c>
      <c r="J162" s="112" t="str">
        <f t="shared" si="21"/>
        <v>No</v>
      </c>
      <c r="K162" s="146" t="b">
        <f>OR(($D$169-$F$169)&gt;0,($D$171-$F$171)&gt;0)</f>
        <v>1</v>
      </c>
      <c r="L162" s="107">
        <f t="shared" si="28"/>
        <v>0</v>
      </c>
      <c r="M162" s="27">
        <f t="shared" si="22"/>
        <v>0</v>
      </c>
      <c r="N162" s="27">
        <v>31.221686035060078</v>
      </c>
      <c r="O162" s="27">
        <f t="shared" si="23"/>
        <v>0</v>
      </c>
      <c r="P162" s="14"/>
      <c r="R162" s="2"/>
      <c r="S162" s="2"/>
      <c r="T162" s="2"/>
      <c r="U162" s="2"/>
    </row>
    <row r="163" spans="1:21" x14ac:dyDescent="0.35">
      <c r="A163" s="33">
        <v>43862</v>
      </c>
      <c r="B163" s="10">
        <v>0.66666666666666696</v>
      </c>
      <c r="C163" s="18" t="s">
        <v>23</v>
      </c>
      <c r="D163" s="51">
        <v>594.99999999973443</v>
      </c>
      <c r="E163" s="52">
        <v>30961.505318087417</v>
      </c>
      <c r="F163" s="53">
        <v>594.99999999977126</v>
      </c>
      <c r="G163" s="101">
        <v>30961.505318089334</v>
      </c>
      <c r="H163" s="17">
        <v>1.3270498651594396</v>
      </c>
      <c r="I163" s="111">
        <v>0.90325288562434414</v>
      </c>
      <c r="J163" s="112" t="str">
        <f t="shared" si="21"/>
        <v>No</v>
      </c>
      <c r="K163" s="146" t="b">
        <f t="shared" ref="K163:K171" si="29">OR(($D$169-$F$169)&gt;0,($D$171-$F$171)&gt;0)</f>
        <v>1</v>
      </c>
      <c r="L163" s="107">
        <f t="shared" si="28"/>
        <v>-3.6834535421803594E-11</v>
      </c>
      <c r="M163" s="27">
        <f t="shared" si="22"/>
        <v>2.5121153157670054E-10</v>
      </c>
      <c r="N163" s="27">
        <v>52.036143391766785</v>
      </c>
      <c r="O163" s="27">
        <f t="shared" si="23"/>
        <v>-1.9167271669780845E-9</v>
      </c>
      <c r="P163" s="14"/>
      <c r="R163" s="2"/>
      <c r="S163" s="2"/>
      <c r="T163" s="2"/>
      <c r="U163" s="2"/>
    </row>
    <row r="164" spans="1:21" x14ac:dyDescent="0.35">
      <c r="A164" s="33">
        <v>43862</v>
      </c>
      <c r="B164" s="10">
        <v>0.66666666666666696</v>
      </c>
      <c r="C164" s="18" t="s">
        <v>22</v>
      </c>
      <c r="D164" s="51">
        <v>680</v>
      </c>
      <c r="E164" s="52">
        <v>35384.577506401416</v>
      </c>
      <c r="F164" s="53">
        <v>680</v>
      </c>
      <c r="G164" s="101">
        <v>35384.577506401416</v>
      </c>
      <c r="H164" s="17">
        <v>1.3270498651594396</v>
      </c>
      <c r="I164" s="111">
        <v>0.90325288562434414</v>
      </c>
      <c r="J164" s="112" t="str">
        <f t="shared" si="21"/>
        <v>No</v>
      </c>
      <c r="K164" s="146" t="b">
        <f t="shared" si="29"/>
        <v>1</v>
      </c>
      <c r="L164" s="107">
        <f t="shared" si="28"/>
        <v>0</v>
      </c>
      <c r="M164" s="27">
        <f t="shared" si="22"/>
        <v>0</v>
      </c>
      <c r="N164" s="27">
        <v>52.036143391766785</v>
      </c>
      <c r="O164" s="27">
        <f t="shared" si="23"/>
        <v>0</v>
      </c>
      <c r="P164" s="14"/>
      <c r="R164" s="2"/>
      <c r="S164" s="2"/>
      <c r="T164" s="2"/>
      <c r="U164" s="2"/>
    </row>
    <row r="165" spans="1:21" x14ac:dyDescent="0.35">
      <c r="A165" s="33">
        <v>43862</v>
      </c>
      <c r="B165" s="10">
        <v>0.66666666666666696</v>
      </c>
      <c r="C165" s="18" t="s">
        <v>21</v>
      </c>
      <c r="D165" s="51">
        <v>0</v>
      </c>
      <c r="E165" s="52">
        <v>0</v>
      </c>
      <c r="F165" s="53">
        <v>0</v>
      </c>
      <c r="G165" s="101">
        <v>0</v>
      </c>
      <c r="H165" s="17">
        <v>1.3270498651594396</v>
      </c>
      <c r="I165" s="111">
        <v>0.90325288562434414</v>
      </c>
      <c r="J165" s="112" t="str">
        <f t="shared" si="21"/>
        <v>No</v>
      </c>
      <c r="K165" s="146" t="b">
        <f t="shared" si="29"/>
        <v>1</v>
      </c>
      <c r="L165" s="107">
        <f t="shared" si="28"/>
        <v>0</v>
      </c>
      <c r="M165" s="27">
        <f t="shared" si="22"/>
        <v>0</v>
      </c>
      <c r="N165" s="27">
        <v>72.850600748473511</v>
      </c>
      <c r="O165" s="27">
        <f t="shared" si="23"/>
        <v>0</v>
      </c>
      <c r="P165" s="14"/>
      <c r="R165" s="2"/>
      <c r="S165" s="2"/>
      <c r="T165" s="2"/>
      <c r="U165" s="2"/>
    </row>
    <row r="166" spans="1:21" x14ac:dyDescent="0.35">
      <c r="A166" s="33">
        <v>43862</v>
      </c>
      <c r="B166" s="10">
        <v>0.66666666666666696</v>
      </c>
      <c r="C166" s="18" t="s">
        <v>20</v>
      </c>
      <c r="D166" s="51">
        <v>510.00000000000006</v>
      </c>
      <c r="E166" s="52">
        <v>37153.806381721493</v>
      </c>
      <c r="F166" s="53">
        <v>510.00000000000006</v>
      </c>
      <c r="G166" s="101">
        <v>37153.806381721493</v>
      </c>
      <c r="H166" s="17">
        <v>1.3270498651594396</v>
      </c>
      <c r="I166" s="111">
        <v>0.90325288562434414</v>
      </c>
      <c r="J166" s="112" t="str">
        <f t="shared" si="21"/>
        <v>No</v>
      </c>
      <c r="K166" s="146" t="b">
        <f t="shared" si="29"/>
        <v>1</v>
      </c>
      <c r="L166" s="107">
        <f t="shared" si="28"/>
        <v>0</v>
      </c>
      <c r="M166" s="27">
        <f t="shared" si="22"/>
        <v>0</v>
      </c>
      <c r="N166" s="27">
        <v>72.850600748473511</v>
      </c>
      <c r="O166" s="27">
        <f t="shared" si="23"/>
        <v>0</v>
      </c>
      <c r="P166" s="14"/>
      <c r="R166" s="2"/>
      <c r="S166" s="2"/>
      <c r="T166" s="2"/>
      <c r="U166" s="2"/>
    </row>
    <row r="167" spans="1:21" x14ac:dyDescent="0.35">
      <c r="A167" s="33">
        <v>43862</v>
      </c>
      <c r="B167" s="10">
        <v>0.66666666666666696</v>
      </c>
      <c r="C167" s="18" t="s">
        <v>19</v>
      </c>
      <c r="D167" s="51">
        <v>680</v>
      </c>
      <c r="E167" s="52">
        <v>21230.746503840852</v>
      </c>
      <c r="F167" s="53">
        <v>680</v>
      </c>
      <c r="G167" s="101">
        <v>21230.746503840852</v>
      </c>
      <c r="H167" s="17">
        <v>1.3270498651594396</v>
      </c>
      <c r="I167" s="111">
        <v>0.90325288562434414</v>
      </c>
      <c r="J167" s="112" t="str">
        <f t="shared" si="21"/>
        <v>No</v>
      </c>
      <c r="K167" s="146" t="b">
        <f t="shared" si="29"/>
        <v>1</v>
      </c>
      <c r="L167" s="107">
        <f t="shared" si="28"/>
        <v>0</v>
      </c>
      <c r="M167" s="27">
        <f t="shared" si="22"/>
        <v>0</v>
      </c>
      <c r="N167" s="27">
        <v>31.221686035060078</v>
      </c>
      <c r="O167" s="27">
        <f t="shared" si="23"/>
        <v>0</v>
      </c>
      <c r="P167" s="14"/>
      <c r="R167" s="2"/>
      <c r="S167" s="2"/>
      <c r="T167" s="2"/>
      <c r="U167" s="2"/>
    </row>
    <row r="168" spans="1:21" x14ac:dyDescent="0.35">
      <c r="A168" s="33">
        <v>43862</v>
      </c>
      <c r="B168" s="10">
        <v>0.66666666666666696</v>
      </c>
      <c r="C168" s="18" t="s">
        <v>18</v>
      </c>
      <c r="D168" s="51">
        <v>291.24975782172254</v>
      </c>
      <c r="E168" s="52">
        <v>21217.719825159907</v>
      </c>
      <c r="F168" s="53">
        <v>335.75989207814007</v>
      </c>
      <c r="G168" s="101">
        <v>24460.309845135136</v>
      </c>
      <c r="H168" s="17">
        <v>1.3270498651594396</v>
      </c>
      <c r="I168" s="111">
        <v>0.90325288562434414</v>
      </c>
      <c r="J168" s="112" t="str">
        <f t="shared" si="21"/>
        <v>No</v>
      </c>
      <c r="K168" s="146" t="b">
        <f t="shared" si="29"/>
        <v>1</v>
      </c>
      <c r="L168" s="107">
        <f t="shared" si="28"/>
        <v>-44.51013425641753</v>
      </c>
      <c r="M168" s="27">
        <f t="shared" si="22"/>
        <v>303.55911562876759</v>
      </c>
      <c r="N168" s="27">
        <v>72.850600748473511</v>
      </c>
      <c r="O168" s="27">
        <f t="shared" si="23"/>
        <v>-3242.5900199752273</v>
      </c>
      <c r="P168" s="14"/>
      <c r="R168" s="2"/>
      <c r="S168" s="2"/>
      <c r="T168" s="2"/>
      <c r="U168" s="2"/>
    </row>
    <row r="169" spans="1:21" x14ac:dyDescent="0.35">
      <c r="A169" s="33">
        <v>43862</v>
      </c>
      <c r="B169" s="10">
        <v>0.66666666666666696</v>
      </c>
      <c r="C169" s="18" t="s">
        <v>17</v>
      </c>
      <c r="D169" s="51">
        <v>404.14169311523438</v>
      </c>
      <c r="E169" s="52">
        <v>0</v>
      </c>
      <c r="F169" s="53">
        <v>404.14169311523438</v>
      </c>
      <c r="G169" s="101">
        <v>0</v>
      </c>
      <c r="H169" s="17">
        <v>1.3270498651594396</v>
      </c>
      <c r="I169" s="111">
        <v>0.90325288562434414</v>
      </c>
      <c r="J169" s="112" t="str">
        <f t="shared" si="21"/>
        <v>No</v>
      </c>
      <c r="K169" s="146" t="b">
        <f t="shared" si="29"/>
        <v>1</v>
      </c>
      <c r="L169" s="107">
        <f t="shared" si="28"/>
        <v>0</v>
      </c>
      <c r="M169" s="27">
        <f t="shared" si="22"/>
        <v>0</v>
      </c>
      <c r="N169" s="27">
        <v>0</v>
      </c>
      <c r="O169" s="27">
        <f t="shared" si="23"/>
        <v>0</v>
      </c>
      <c r="P169" s="14"/>
      <c r="R169" s="2"/>
      <c r="S169" s="2"/>
      <c r="T169" s="2"/>
      <c r="U169" s="2"/>
    </row>
    <row r="170" spans="1:21" x14ac:dyDescent="0.35">
      <c r="A170" s="33">
        <v>43862</v>
      </c>
      <c r="B170" s="10">
        <v>0.66666666666666696</v>
      </c>
      <c r="C170" s="18" t="s">
        <v>16</v>
      </c>
      <c r="D170" s="51">
        <v>850</v>
      </c>
      <c r="E170" s="52">
        <v>26538.433129801066</v>
      </c>
      <c r="F170" s="53">
        <v>850</v>
      </c>
      <c r="G170" s="101">
        <v>26538.433129801066</v>
      </c>
      <c r="H170" s="17">
        <v>1.3270498651594396</v>
      </c>
      <c r="I170" s="111">
        <v>0.90325288562434414</v>
      </c>
      <c r="J170" s="112" t="str">
        <f t="shared" si="21"/>
        <v>No</v>
      </c>
      <c r="K170" s="146" t="b">
        <f t="shared" si="29"/>
        <v>1</v>
      </c>
      <c r="L170" s="107">
        <f t="shared" si="28"/>
        <v>0</v>
      </c>
      <c r="M170" s="27">
        <f t="shared" si="22"/>
        <v>0</v>
      </c>
      <c r="N170" s="27">
        <v>31.221686035060078</v>
      </c>
      <c r="O170" s="27">
        <f t="shared" si="23"/>
        <v>0</v>
      </c>
      <c r="P170" s="14"/>
      <c r="R170" s="2"/>
      <c r="S170" s="2"/>
      <c r="T170" s="2"/>
      <c r="U170" s="2"/>
    </row>
    <row r="171" spans="1:21" x14ac:dyDescent="0.35">
      <c r="A171" s="33">
        <v>43862</v>
      </c>
      <c r="B171" s="10">
        <v>0.66666666666666696</v>
      </c>
      <c r="C171" s="18" t="s">
        <v>15</v>
      </c>
      <c r="D171" s="51">
        <v>577.34527587890625</v>
      </c>
      <c r="E171" s="52">
        <v>0</v>
      </c>
      <c r="F171" s="53">
        <v>532.83514162177676</v>
      </c>
      <c r="G171" s="101">
        <v>0</v>
      </c>
      <c r="H171" s="17">
        <v>1.32704986515944</v>
      </c>
      <c r="I171" s="111">
        <v>0.90325288562434403</v>
      </c>
      <c r="J171" s="112" t="str">
        <f t="shared" si="21"/>
        <v>No</v>
      </c>
      <c r="K171" s="146" t="b">
        <f t="shared" si="29"/>
        <v>1</v>
      </c>
      <c r="L171" s="107">
        <f t="shared" si="28"/>
        <v>44.510134257129494</v>
      </c>
      <c r="M171" s="27">
        <f t="shared" si="22"/>
        <v>303.55911563362315</v>
      </c>
      <c r="N171" s="27">
        <v>0</v>
      </c>
      <c r="O171" s="27">
        <f t="shared" si="23"/>
        <v>0</v>
      </c>
      <c r="P171" s="14"/>
      <c r="R171" s="2"/>
      <c r="S171" s="2"/>
      <c r="T171" s="2"/>
      <c r="U171" s="2"/>
    </row>
    <row r="172" spans="1:21" x14ac:dyDescent="0.35">
      <c r="A172" s="33">
        <v>43862</v>
      </c>
      <c r="B172" s="10">
        <v>0.70833333333333404</v>
      </c>
      <c r="C172" s="18" t="s">
        <v>24</v>
      </c>
      <c r="D172" s="51">
        <v>1000</v>
      </c>
      <c r="E172" s="52">
        <v>31546.681110892259</v>
      </c>
      <c r="F172" s="53">
        <v>1000</v>
      </c>
      <c r="G172" s="101">
        <v>31546.681110892259</v>
      </c>
      <c r="H172" s="17">
        <v>1.4024946430981573</v>
      </c>
      <c r="I172" s="111">
        <v>0.90325288562434414</v>
      </c>
      <c r="J172" s="112" t="str">
        <f t="shared" si="21"/>
        <v>No</v>
      </c>
      <c r="K172" s="146" t="b">
        <f>OR(($D$179-$F$179)&gt;0,($D$181-$F$181)&gt;0)</f>
        <v>1</v>
      </c>
      <c r="L172" s="107">
        <f>D172-F172</f>
        <v>0</v>
      </c>
      <c r="M172" s="27">
        <f t="shared" si="22"/>
        <v>0</v>
      </c>
      <c r="N172" s="27">
        <v>31.546681110892258</v>
      </c>
      <c r="O172" s="27">
        <f t="shared" si="23"/>
        <v>0</v>
      </c>
      <c r="P172" s="14"/>
      <c r="R172" s="2"/>
      <c r="S172" s="2"/>
      <c r="T172" s="2"/>
      <c r="U172" s="2"/>
    </row>
    <row r="173" spans="1:21" x14ac:dyDescent="0.35">
      <c r="A173" s="33">
        <v>43862</v>
      </c>
      <c r="B173" s="10">
        <v>0.70833333333333404</v>
      </c>
      <c r="C173" s="18" t="s">
        <v>23</v>
      </c>
      <c r="D173" s="51">
        <v>594.99999999956924</v>
      </c>
      <c r="E173" s="52">
        <v>31283.792101612173</v>
      </c>
      <c r="F173" s="53">
        <v>594.99999999966701</v>
      </c>
      <c r="G173" s="101">
        <v>31283.792101617313</v>
      </c>
      <c r="H173" s="17">
        <v>1.4024946430981573</v>
      </c>
      <c r="I173" s="111">
        <v>0.90325288562434414</v>
      </c>
      <c r="J173" s="112" t="str">
        <f t="shared" si="21"/>
        <v>No</v>
      </c>
      <c r="K173" s="146" t="b">
        <f t="shared" ref="K173:K181" si="30">OR(($D$179-$F$179)&gt;0,($D$181-$F$181)&gt;0)</f>
        <v>1</v>
      </c>
      <c r="L173" s="107">
        <f t="shared" ref="L173:L193" si="31">D173-F173</f>
        <v>-9.7770680440589786E-11</v>
      </c>
      <c r="M173" s="27">
        <f t="shared" si="22"/>
        <v>6.6679604060482232E-10</v>
      </c>
      <c r="N173" s="27">
        <v>52.577801851487095</v>
      </c>
      <c r="O173" s="27">
        <f t="shared" si="23"/>
        <v>-5.1405674630903944E-9</v>
      </c>
      <c r="P173" s="14"/>
      <c r="R173" s="2"/>
      <c r="S173" s="2"/>
      <c r="T173" s="2"/>
      <c r="U173" s="2"/>
    </row>
    <row r="174" spans="1:21" x14ac:dyDescent="0.35">
      <c r="A174" s="33">
        <v>43862</v>
      </c>
      <c r="B174" s="10">
        <v>0.70833333333333404</v>
      </c>
      <c r="C174" s="18" t="s">
        <v>22</v>
      </c>
      <c r="D174" s="51">
        <v>680</v>
      </c>
      <c r="E174" s="52">
        <v>35752.905259011226</v>
      </c>
      <c r="F174" s="53">
        <v>680</v>
      </c>
      <c r="G174" s="101">
        <v>35752.905259011226</v>
      </c>
      <c r="H174" s="17">
        <v>1.4024946430981573</v>
      </c>
      <c r="I174" s="111">
        <v>0.90325288562434414</v>
      </c>
      <c r="J174" s="112" t="str">
        <f t="shared" si="21"/>
        <v>No</v>
      </c>
      <c r="K174" s="146" t="b">
        <f t="shared" si="30"/>
        <v>1</v>
      </c>
      <c r="L174" s="107">
        <f t="shared" si="31"/>
        <v>0</v>
      </c>
      <c r="M174" s="27">
        <f t="shared" si="22"/>
        <v>0</v>
      </c>
      <c r="N174" s="27">
        <v>52.577801851487095</v>
      </c>
      <c r="O174" s="27">
        <f t="shared" si="23"/>
        <v>0</v>
      </c>
      <c r="P174" s="14"/>
      <c r="R174" s="2"/>
      <c r="S174" s="2"/>
      <c r="T174" s="2"/>
      <c r="U174" s="2"/>
    </row>
    <row r="175" spans="1:21" x14ac:dyDescent="0.35">
      <c r="A175" s="33">
        <v>43862</v>
      </c>
      <c r="B175" s="10">
        <v>0.70833333333333404</v>
      </c>
      <c r="C175" s="18" t="s">
        <v>21</v>
      </c>
      <c r="D175" s="51">
        <v>0</v>
      </c>
      <c r="E175" s="52">
        <v>0</v>
      </c>
      <c r="F175" s="53">
        <v>0</v>
      </c>
      <c r="G175" s="101">
        <v>0</v>
      </c>
      <c r="H175" s="17">
        <v>1.4024946430981573</v>
      </c>
      <c r="I175" s="111">
        <v>0.90325288562434414</v>
      </c>
      <c r="J175" s="112" t="str">
        <f t="shared" si="21"/>
        <v>No</v>
      </c>
      <c r="K175" s="146" t="b">
        <f t="shared" si="30"/>
        <v>1</v>
      </c>
      <c r="L175" s="107">
        <f t="shared" si="31"/>
        <v>0</v>
      </c>
      <c r="M175" s="27">
        <f t="shared" si="22"/>
        <v>0</v>
      </c>
      <c r="N175" s="27">
        <v>73.608922592081939</v>
      </c>
      <c r="O175" s="27">
        <f t="shared" si="23"/>
        <v>0</v>
      </c>
      <c r="P175" s="14"/>
      <c r="R175" s="2"/>
      <c r="S175" s="2"/>
      <c r="T175" s="2"/>
      <c r="U175" s="2"/>
    </row>
    <row r="176" spans="1:21" x14ac:dyDescent="0.35">
      <c r="A176" s="33">
        <v>43862</v>
      </c>
      <c r="B176" s="10">
        <v>0.70833333333333404</v>
      </c>
      <c r="C176" s="18" t="s">
        <v>20</v>
      </c>
      <c r="D176" s="51">
        <v>510.00000000000006</v>
      </c>
      <c r="E176" s="52">
        <v>37540.550521961792</v>
      </c>
      <c r="F176" s="53">
        <v>510.00000000000006</v>
      </c>
      <c r="G176" s="101">
        <v>37540.550521961792</v>
      </c>
      <c r="H176" s="17">
        <v>1.4024946430981573</v>
      </c>
      <c r="I176" s="111">
        <v>0.90325288562434414</v>
      </c>
      <c r="J176" s="112" t="str">
        <f t="shared" si="21"/>
        <v>No</v>
      </c>
      <c r="K176" s="146" t="b">
        <f t="shared" si="30"/>
        <v>1</v>
      </c>
      <c r="L176" s="107">
        <f t="shared" si="31"/>
        <v>0</v>
      </c>
      <c r="M176" s="27">
        <f t="shared" si="22"/>
        <v>0</v>
      </c>
      <c r="N176" s="27">
        <v>73.608922592081939</v>
      </c>
      <c r="O176" s="27">
        <f t="shared" si="23"/>
        <v>0</v>
      </c>
      <c r="P176" s="14"/>
      <c r="R176" s="2"/>
      <c r="S176" s="2"/>
      <c r="T176" s="2"/>
      <c r="U176" s="2"/>
    </row>
    <row r="177" spans="1:21" x14ac:dyDescent="0.35">
      <c r="A177" s="33">
        <v>43862</v>
      </c>
      <c r="B177" s="10">
        <v>0.70833333333333404</v>
      </c>
      <c r="C177" s="18" t="s">
        <v>19</v>
      </c>
      <c r="D177" s="51">
        <v>680</v>
      </c>
      <c r="E177" s="52">
        <v>21451.743155406737</v>
      </c>
      <c r="F177" s="53">
        <v>680</v>
      </c>
      <c r="G177" s="101">
        <v>21451.743155406737</v>
      </c>
      <c r="H177" s="17">
        <v>1.4024946430981573</v>
      </c>
      <c r="I177" s="111">
        <v>0.90325288562434414</v>
      </c>
      <c r="J177" s="112" t="str">
        <f t="shared" si="21"/>
        <v>No</v>
      </c>
      <c r="K177" s="146" t="b">
        <f t="shared" si="30"/>
        <v>1</v>
      </c>
      <c r="L177" s="107">
        <f t="shared" si="31"/>
        <v>0</v>
      </c>
      <c r="M177" s="27">
        <f t="shared" si="22"/>
        <v>0</v>
      </c>
      <c r="N177" s="27">
        <v>31.546681110892258</v>
      </c>
      <c r="O177" s="27">
        <f t="shared" si="23"/>
        <v>0</v>
      </c>
      <c r="P177" s="14"/>
      <c r="R177" s="2"/>
      <c r="S177" s="2"/>
      <c r="T177" s="2"/>
      <c r="U177" s="2"/>
    </row>
    <row r="178" spans="1:21" x14ac:dyDescent="0.35">
      <c r="A178" s="33">
        <v>43862</v>
      </c>
      <c r="B178" s="10">
        <v>0.70833333333333404</v>
      </c>
      <c r="C178" s="18" t="s">
        <v>18</v>
      </c>
      <c r="D178" s="51">
        <v>119.3617325417809</v>
      </c>
      <c r="E178" s="52">
        <v>8786.0885311247384</v>
      </c>
      <c r="F178" s="53">
        <v>236.10070997026162</v>
      </c>
      <c r="G178" s="101">
        <v>17379.118884136577</v>
      </c>
      <c r="H178" s="17">
        <v>1.4024946430981573</v>
      </c>
      <c r="I178" s="111">
        <v>0.90325288562434414</v>
      </c>
      <c r="J178" s="112" t="str">
        <f t="shared" si="21"/>
        <v>No</v>
      </c>
      <c r="K178" s="146" t="b">
        <f t="shared" si="30"/>
        <v>1</v>
      </c>
      <c r="L178" s="107">
        <f t="shared" si="31"/>
        <v>-116.73897742848072</v>
      </c>
      <c r="M178" s="27">
        <f t="shared" si="22"/>
        <v>796.15982606223861</v>
      </c>
      <c r="N178" s="27">
        <v>73.608922592081939</v>
      </c>
      <c r="O178" s="27">
        <f t="shared" si="23"/>
        <v>-8593.0303530118381</v>
      </c>
      <c r="P178" s="14"/>
      <c r="R178" s="2"/>
      <c r="S178" s="2"/>
      <c r="T178" s="2"/>
      <c r="U178" s="2"/>
    </row>
    <row r="179" spans="1:21" x14ac:dyDescent="0.35">
      <c r="A179" s="33">
        <v>43862</v>
      </c>
      <c r="B179" s="10">
        <v>0.70833333333333404</v>
      </c>
      <c r="C179" s="18" t="s">
        <v>17</v>
      </c>
      <c r="D179" s="51">
        <v>427.11776733398438</v>
      </c>
      <c r="E179" s="52">
        <v>0</v>
      </c>
      <c r="F179" s="53">
        <v>427.11776733398438</v>
      </c>
      <c r="G179" s="101">
        <v>0</v>
      </c>
      <c r="H179" s="17">
        <v>1.4024946430981573</v>
      </c>
      <c r="I179" s="111">
        <v>0.90325288562434414</v>
      </c>
      <c r="J179" s="112" t="str">
        <f t="shared" si="21"/>
        <v>No</v>
      </c>
      <c r="K179" s="146" t="b">
        <f t="shared" si="30"/>
        <v>1</v>
      </c>
      <c r="L179" s="107">
        <f t="shared" si="31"/>
        <v>0</v>
      </c>
      <c r="M179" s="27">
        <f t="shared" si="22"/>
        <v>0</v>
      </c>
      <c r="N179" s="27">
        <v>0</v>
      </c>
      <c r="O179" s="27">
        <f t="shared" si="23"/>
        <v>0</v>
      </c>
      <c r="P179" s="14"/>
      <c r="R179" s="2"/>
      <c r="S179" s="2"/>
      <c r="T179" s="2"/>
      <c r="U179" s="2"/>
    </row>
    <row r="180" spans="1:21" x14ac:dyDescent="0.35">
      <c r="A180" s="33">
        <v>43862</v>
      </c>
      <c r="B180" s="10">
        <v>0.70833333333333404</v>
      </c>
      <c r="C180" s="18" t="s">
        <v>16</v>
      </c>
      <c r="D180" s="51">
        <v>850</v>
      </c>
      <c r="E180" s="52">
        <v>26814.67894425842</v>
      </c>
      <c r="F180" s="53">
        <v>850</v>
      </c>
      <c r="G180" s="101">
        <v>26814.67894425842</v>
      </c>
      <c r="H180" s="17">
        <v>1.4024946430981573</v>
      </c>
      <c r="I180" s="111">
        <v>0.90325288562434414</v>
      </c>
      <c r="J180" s="112" t="str">
        <f t="shared" si="21"/>
        <v>No</v>
      </c>
      <c r="K180" s="146" t="b">
        <f t="shared" si="30"/>
        <v>1</v>
      </c>
      <c r="L180" s="107">
        <f t="shared" si="31"/>
        <v>0</v>
      </c>
      <c r="M180" s="27">
        <f t="shared" si="22"/>
        <v>0</v>
      </c>
      <c r="N180" s="27">
        <v>31.546681110892258</v>
      </c>
      <c r="O180" s="27">
        <f t="shared" si="23"/>
        <v>0</v>
      </c>
      <c r="P180" s="14"/>
      <c r="R180" s="2"/>
      <c r="S180" s="2"/>
      <c r="T180" s="2"/>
      <c r="U180" s="2"/>
    </row>
    <row r="181" spans="1:21" x14ac:dyDescent="0.35">
      <c r="A181" s="33">
        <v>43862</v>
      </c>
      <c r="B181" s="10">
        <v>0.70833333333333404</v>
      </c>
      <c r="C181" s="18" t="s">
        <v>15</v>
      </c>
      <c r="D181" s="51">
        <v>610.16827392578125</v>
      </c>
      <c r="E181" s="52">
        <v>0</v>
      </c>
      <c r="F181" s="53">
        <v>493.42929649543271</v>
      </c>
      <c r="G181" s="101">
        <v>0</v>
      </c>
      <c r="H181" s="17">
        <v>1.4024946430981573</v>
      </c>
      <c r="I181" s="111">
        <v>0.90325288562434414</v>
      </c>
      <c r="J181" s="112" t="str">
        <f t="shared" si="21"/>
        <v>No</v>
      </c>
      <c r="K181" s="146" t="b">
        <f t="shared" si="30"/>
        <v>1</v>
      </c>
      <c r="L181" s="107">
        <f t="shared" si="31"/>
        <v>116.73897743034854</v>
      </c>
      <c r="M181" s="27">
        <f t="shared" si="22"/>
        <v>796.1598260749771</v>
      </c>
      <c r="N181" s="27">
        <v>0</v>
      </c>
      <c r="O181" s="27">
        <f t="shared" si="23"/>
        <v>0</v>
      </c>
      <c r="P181" s="14"/>
      <c r="R181" s="2"/>
      <c r="S181" s="2"/>
      <c r="T181" s="2"/>
      <c r="U181" s="2"/>
    </row>
    <row r="182" spans="1:21" x14ac:dyDescent="0.35">
      <c r="A182" s="33">
        <v>43862</v>
      </c>
      <c r="B182" s="10">
        <v>0.750000000000001</v>
      </c>
      <c r="C182" s="18" t="s">
        <v>24</v>
      </c>
      <c r="D182" s="51">
        <v>1000</v>
      </c>
      <c r="E182" s="52">
        <v>32920.523931455587</v>
      </c>
      <c r="F182" s="53">
        <v>1000</v>
      </c>
      <c r="G182" s="101">
        <v>32920.523931455587</v>
      </c>
      <c r="H182" s="17">
        <v>1.2947819172437041</v>
      </c>
      <c r="I182" s="111">
        <v>0.90325288562434414</v>
      </c>
      <c r="J182" s="112" t="str">
        <f t="shared" si="21"/>
        <v>No</v>
      </c>
      <c r="K182" s="146" t="b">
        <f>OR(($D$189-$F$189)&gt;0,($D$191-$F$191)&gt;0)</f>
        <v>1</v>
      </c>
      <c r="L182" s="107">
        <f t="shared" si="31"/>
        <v>0</v>
      </c>
      <c r="M182" s="27">
        <f t="shared" si="22"/>
        <v>0</v>
      </c>
      <c r="N182" s="27">
        <v>32.920523931455584</v>
      </c>
      <c r="O182" s="27">
        <f t="shared" si="23"/>
        <v>0</v>
      </c>
      <c r="P182" s="14"/>
      <c r="R182" s="2"/>
      <c r="S182" s="2"/>
      <c r="T182" s="2"/>
      <c r="U182" s="2"/>
    </row>
    <row r="183" spans="1:21" x14ac:dyDescent="0.35">
      <c r="A183" s="33">
        <v>43862</v>
      </c>
      <c r="B183" s="10">
        <v>0.750000000000001</v>
      </c>
      <c r="C183" s="18" t="s">
        <v>23</v>
      </c>
      <c r="D183" s="51">
        <v>594.99999999963472</v>
      </c>
      <c r="E183" s="52">
        <v>32646.186232006745</v>
      </c>
      <c r="F183" s="53">
        <v>594.9999999996727</v>
      </c>
      <c r="G183" s="101">
        <v>32646.186232008829</v>
      </c>
      <c r="H183" s="17">
        <v>1.2947819172437041</v>
      </c>
      <c r="I183" s="111">
        <v>0.90325288562434414</v>
      </c>
      <c r="J183" s="112" t="str">
        <f t="shared" si="21"/>
        <v>No</v>
      </c>
      <c r="K183" s="146" t="b">
        <f t="shared" ref="K183:K191" si="32">OR(($D$189-$F$189)&gt;0,($D$191-$F$191)&gt;0)</f>
        <v>1</v>
      </c>
      <c r="L183" s="107">
        <f t="shared" si="31"/>
        <v>-3.7971403799019754E-11</v>
      </c>
      <c r="M183" s="27">
        <f t="shared" si="22"/>
        <v>2.5896497390931473E-10</v>
      </c>
      <c r="N183" s="27">
        <v>54.867539885759307</v>
      </c>
      <c r="O183" s="27">
        <f t="shared" si="23"/>
        <v>-2.0833975124609888E-9</v>
      </c>
      <c r="P183" s="14"/>
      <c r="R183" s="2"/>
      <c r="S183" s="2"/>
      <c r="T183" s="2"/>
      <c r="U183" s="2"/>
    </row>
    <row r="184" spans="1:21" x14ac:dyDescent="0.35">
      <c r="A184" s="33">
        <v>43862</v>
      </c>
      <c r="B184" s="10">
        <v>0.750000000000001</v>
      </c>
      <c r="C184" s="18" t="s">
        <v>22</v>
      </c>
      <c r="D184" s="51">
        <v>680</v>
      </c>
      <c r="E184" s="52">
        <v>37309.92712231633</v>
      </c>
      <c r="F184" s="53">
        <v>680</v>
      </c>
      <c r="G184" s="101">
        <v>37309.92712231633</v>
      </c>
      <c r="H184" s="17">
        <v>1.2947819172437041</v>
      </c>
      <c r="I184" s="111">
        <v>0.90325288562434414</v>
      </c>
      <c r="J184" s="112" t="str">
        <f t="shared" si="21"/>
        <v>No</v>
      </c>
      <c r="K184" s="146" t="b">
        <f t="shared" si="32"/>
        <v>1</v>
      </c>
      <c r="L184" s="107">
        <f t="shared" si="31"/>
        <v>0</v>
      </c>
      <c r="M184" s="27">
        <f t="shared" si="22"/>
        <v>0</v>
      </c>
      <c r="N184" s="27">
        <v>54.867539885759307</v>
      </c>
      <c r="O184" s="27">
        <f t="shared" si="23"/>
        <v>0</v>
      </c>
      <c r="P184" s="14"/>
      <c r="R184" s="2"/>
      <c r="S184" s="2"/>
      <c r="T184" s="2"/>
      <c r="U184" s="2"/>
    </row>
    <row r="185" spans="1:21" x14ac:dyDescent="0.35">
      <c r="A185" s="33">
        <v>43862</v>
      </c>
      <c r="B185" s="10">
        <v>0.750000000000001</v>
      </c>
      <c r="C185" s="18" t="s">
        <v>21</v>
      </c>
      <c r="D185" s="51">
        <v>0</v>
      </c>
      <c r="E185" s="52">
        <v>0</v>
      </c>
      <c r="F185" s="53">
        <v>0</v>
      </c>
      <c r="G185" s="101">
        <v>0</v>
      </c>
      <c r="H185" s="17">
        <v>1.2947819172437041</v>
      </c>
      <c r="I185" s="111">
        <v>0.90325288562434414</v>
      </c>
      <c r="J185" s="112" t="str">
        <f t="shared" si="21"/>
        <v>No</v>
      </c>
      <c r="K185" s="146" t="b">
        <f t="shared" si="32"/>
        <v>1</v>
      </c>
      <c r="L185" s="107">
        <f t="shared" si="31"/>
        <v>0</v>
      </c>
      <c r="M185" s="27">
        <f t="shared" si="22"/>
        <v>0</v>
      </c>
      <c r="N185" s="27">
        <v>76.814555840063022</v>
      </c>
      <c r="O185" s="27">
        <f t="shared" si="23"/>
        <v>0</v>
      </c>
      <c r="P185" s="14"/>
      <c r="R185" s="2"/>
      <c r="S185" s="2"/>
      <c r="T185" s="2"/>
      <c r="U185" s="2"/>
    </row>
    <row r="186" spans="1:21" x14ac:dyDescent="0.35">
      <c r="A186" s="33">
        <v>43862</v>
      </c>
      <c r="B186" s="10">
        <v>0.750000000000001</v>
      </c>
      <c r="C186" s="18" t="s">
        <v>20</v>
      </c>
      <c r="D186" s="51">
        <v>510.00000000000006</v>
      </c>
      <c r="E186" s="52">
        <v>39175.423478432145</v>
      </c>
      <c r="F186" s="53">
        <v>510.00000000000006</v>
      </c>
      <c r="G186" s="101">
        <v>39175.423478432145</v>
      </c>
      <c r="H186" s="17">
        <v>1.2947819172437041</v>
      </c>
      <c r="I186" s="111">
        <v>0.90325288562434414</v>
      </c>
      <c r="J186" s="112" t="str">
        <f t="shared" si="21"/>
        <v>No</v>
      </c>
      <c r="K186" s="146" t="b">
        <f t="shared" si="32"/>
        <v>1</v>
      </c>
      <c r="L186" s="107">
        <f t="shared" si="31"/>
        <v>0</v>
      </c>
      <c r="M186" s="27">
        <f t="shared" si="22"/>
        <v>0</v>
      </c>
      <c r="N186" s="27">
        <v>76.814555840063022</v>
      </c>
      <c r="O186" s="27">
        <f t="shared" si="23"/>
        <v>0</v>
      </c>
      <c r="P186" s="14"/>
      <c r="R186" s="2"/>
      <c r="S186" s="2"/>
      <c r="T186" s="2"/>
      <c r="U186" s="2"/>
    </row>
    <row r="187" spans="1:21" x14ac:dyDescent="0.35">
      <c r="A187" s="33">
        <v>43862</v>
      </c>
      <c r="B187" s="10">
        <v>0.750000000000001</v>
      </c>
      <c r="C187" s="18" t="s">
        <v>19</v>
      </c>
      <c r="D187" s="51">
        <v>680</v>
      </c>
      <c r="E187" s="52">
        <v>22385.956273389798</v>
      </c>
      <c r="F187" s="53">
        <v>680</v>
      </c>
      <c r="G187" s="101">
        <v>22385.956273389798</v>
      </c>
      <c r="H187" s="17">
        <v>1.2947819172437041</v>
      </c>
      <c r="I187" s="111">
        <v>0.90325288562434414</v>
      </c>
      <c r="J187" s="112" t="str">
        <f t="shared" si="21"/>
        <v>No</v>
      </c>
      <c r="K187" s="146" t="b">
        <f t="shared" si="32"/>
        <v>1</v>
      </c>
      <c r="L187" s="107">
        <f t="shared" si="31"/>
        <v>0</v>
      </c>
      <c r="M187" s="27">
        <f t="shared" si="22"/>
        <v>0</v>
      </c>
      <c r="N187" s="27">
        <v>32.920523931455584</v>
      </c>
      <c r="O187" s="27">
        <f t="shared" si="23"/>
        <v>0</v>
      </c>
      <c r="P187" s="14"/>
      <c r="R187" s="2"/>
      <c r="S187" s="2"/>
      <c r="T187" s="2"/>
      <c r="U187" s="2"/>
    </row>
    <row r="188" spans="1:21" x14ac:dyDescent="0.35">
      <c r="A188" s="33">
        <v>43862</v>
      </c>
      <c r="B188" s="10">
        <v>0.750000000000001</v>
      </c>
      <c r="C188" s="18" t="s">
        <v>18</v>
      </c>
      <c r="D188" s="51">
        <v>173.18815570950329</v>
      </c>
      <c r="E188" s="52">
        <v>13303.37125758517</v>
      </c>
      <c r="F188" s="53">
        <v>218.34590801918591</v>
      </c>
      <c r="G188" s="101">
        <v>16772.14394398902</v>
      </c>
      <c r="H188" s="17">
        <v>1.2947819172437041</v>
      </c>
      <c r="I188" s="111">
        <v>0.90325288562434414</v>
      </c>
      <c r="J188" s="112" t="str">
        <f t="shared" si="21"/>
        <v>No</v>
      </c>
      <c r="K188" s="146" t="b">
        <f t="shared" si="32"/>
        <v>1</v>
      </c>
      <c r="L188" s="107">
        <f t="shared" si="31"/>
        <v>-45.157752309682621</v>
      </c>
      <c r="M188" s="27">
        <f t="shared" si="22"/>
        <v>307.97587075203546</v>
      </c>
      <c r="N188" s="27">
        <v>76.814555840063022</v>
      </c>
      <c r="O188" s="27">
        <f t="shared" si="23"/>
        <v>-3468.7726864038505</v>
      </c>
      <c r="P188" s="14"/>
      <c r="R188" s="2"/>
      <c r="S188" s="2"/>
      <c r="T188" s="2"/>
      <c r="U188" s="2"/>
    </row>
    <row r="189" spans="1:21" x14ac:dyDescent="0.35">
      <c r="A189" s="33">
        <v>43862</v>
      </c>
      <c r="B189" s="10">
        <v>0.750000000000001</v>
      </c>
      <c r="C189" s="18" t="s">
        <v>17</v>
      </c>
      <c r="D189" s="51">
        <v>394.31478881835938</v>
      </c>
      <c r="E189" s="52">
        <v>0</v>
      </c>
      <c r="F189" s="53">
        <v>394.31478881835938</v>
      </c>
      <c r="G189" s="101">
        <v>0</v>
      </c>
      <c r="H189" s="17">
        <v>1.2947819172437041</v>
      </c>
      <c r="I189" s="111">
        <v>0.90325288562434414</v>
      </c>
      <c r="J189" s="112" t="str">
        <f t="shared" si="21"/>
        <v>No</v>
      </c>
      <c r="K189" s="146" t="b">
        <f t="shared" si="32"/>
        <v>1</v>
      </c>
      <c r="L189" s="107">
        <f t="shared" si="31"/>
        <v>0</v>
      </c>
      <c r="M189" s="27">
        <f t="shared" si="22"/>
        <v>0</v>
      </c>
      <c r="N189" s="27">
        <v>0</v>
      </c>
      <c r="O189" s="27">
        <f t="shared" si="23"/>
        <v>0</v>
      </c>
      <c r="P189" s="14"/>
      <c r="R189" s="2"/>
      <c r="S189" s="2"/>
      <c r="T189" s="2"/>
      <c r="U189" s="2"/>
    </row>
    <row r="190" spans="1:21" x14ac:dyDescent="0.35">
      <c r="A190" s="33">
        <v>43862</v>
      </c>
      <c r="B190" s="10">
        <v>0.750000000000001</v>
      </c>
      <c r="C190" s="18" t="s">
        <v>16</v>
      </c>
      <c r="D190" s="51">
        <v>850</v>
      </c>
      <c r="E190" s="52">
        <v>27982.445341737246</v>
      </c>
      <c r="F190" s="53">
        <v>850</v>
      </c>
      <c r="G190" s="101">
        <v>27982.445341737246</v>
      </c>
      <c r="H190" s="17">
        <v>1.2947819172437041</v>
      </c>
      <c r="I190" s="111">
        <v>0.90325288562434414</v>
      </c>
      <c r="J190" s="112" t="str">
        <f t="shared" si="21"/>
        <v>No</v>
      </c>
      <c r="K190" s="146" t="b">
        <f t="shared" si="32"/>
        <v>1</v>
      </c>
      <c r="L190" s="107">
        <f t="shared" si="31"/>
        <v>0</v>
      </c>
      <c r="M190" s="27">
        <f t="shared" si="22"/>
        <v>0</v>
      </c>
      <c r="N190" s="27">
        <v>32.920523931455584</v>
      </c>
      <c r="O190" s="27">
        <f t="shared" si="23"/>
        <v>0</v>
      </c>
      <c r="P190" s="14"/>
      <c r="R190" s="2"/>
      <c r="S190" s="2"/>
      <c r="T190" s="2"/>
      <c r="U190" s="2"/>
    </row>
    <row r="191" spans="1:21" x14ac:dyDescent="0.35">
      <c r="A191" s="33">
        <v>43862</v>
      </c>
      <c r="B191" s="10">
        <v>0.750000000000001</v>
      </c>
      <c r="C191" s="18" t="s">
        <v>15</v>
      </c>
      <c r="D191" s="51">
        <v>563.30682373046875</v>
      </c>
      <c r="E191" s="52">
        <v>0</v>
      </c>
      <c r="F191" s="53">
        <v>518.14907142006336</v>
      </c>
      <c r="G191" s="101">
        <v>0</v>
      </c>
      <c r="H191" s="17">
        <v>1.2947819172437041</v>
      </c>
      <c r="I191" s="111">
        <v>0.90325288562434414</v>
      </c>
      <c r="J191" s="112" t="str">
        <f t="shared" si="21"/>
        <v>No</v>
      </c>
      <c r="K191" s="146" t="b">
        <f t="shared" si="32"/>
        <v>1</v>
      </c>
      <c r="L191" s="107">
        <f t="shared" si="31"/>
        <v>45.157752310405385</v>
      </c>
      <c r="M191" s="27">
        <f t="shared" si="22"/>
        <v>307.97587075696475</v>
      </c>
      <c r="N191" s="27">
        <v>0</v>
      </c>
      <c r="O191" s="27">
        <f t="shared" si="23"/>
        <v>0</v>
      </c>
      <c r="P191" s="14"/>
      <c r="R191" s="2"/>
      <c r="S191" s="2"/>
      <c r="T191" s="2"/>
      <c r="U191" s="2"/>
    </row>
    <row r="192" spans="1:21" x14ac:dyDescent="0.35">
      <c r="A192" s="33">
        <v>43862</v>
      </c>
      <c r="B192" s="10">
        <v>0.79166666666666696</v>
      </c>
      <c r="C192" s="18" t="s">
        <v>24</v>
      </c>
      <c r="D192" s="51">
        <v>1000</v>
      </c>
      <c r="E192" s="52">
        <v>36916.486113846753</v>
      </c>
      <c r="F192" s="53">
        <v>1000</v>
      </c>
      <c r="G192" s="101">
        <v>36916.486113846753</v>
      </c>
      <c r="H192" s="17">
        <v>1.6249457476507092</v>
      </c>
      <c r="I192" s="111">
        <v>0.90325288562434414</v>
      </c>
      <c r="J192" s="112" t="str">
        <f t="shared" si="21"/>
        <v>No</v>
      </c>
      <c r="K192" s="146" t="b">
        <f>OR(($D$199-$F$199)&gt;0,($D$201-$F$201)&gt;0)</f>
        <v>1</v>
      </c>
      <c r="L192" s="107">
        <f>D192-F192</f>
        <v>0</v>
      </c>
      <c r="M192" s="27">
        <f t="shared" si="22"/>
        <v>0</v>
      </c>
      <c r="N192" s="27">
        <v>36.916486113846751</v>
      </c>
      <c r="O192" s="27">
        <f t="shared" si="23"/>
        <v>0</v>
      </c>
      <c r="P192" s="14"/>
      <c r="R192" s="2"/>
      <c r="S192" s="2"/>
      <c r="T192" s="2"/>
      <c r="U192" s="2"/>
    </row>
    <row r="193" spans="1:21" x14ac:dyDescent="0.35">
      <c r="A193" s="33">
        <v>43862</v>
      </c>
      <c r="B193" s="10">
        <v>0.79166666666666696</v>
      </c>
      <c r="C193" s="18" t="s">
        <v>23</v>
      </c>
      <c r="D193" s="51">
        <v>594.99999999972658</v>
      </c>
      <c r="E193" s="52">
        <v>36608.848729547877</v>
      </c>
      <c r="F193" s="53">
        <v>594.99999999987062</v>
      </c>
      <c r="G193" s="101">
        <v>36608.848729556739</v>
      </c>
      <c r="H193" s="17">
        <v>1.6249457476507092</v>
      </c>
      <c r="I193" s="111">
        <v>0.90325288562434414</v>
      </c>
      <c r="J193" s="112" t="str">
        <f t="shared" si="21"/>
        <v>No</v>
      </c>
      <c r="K193" s="146" t="b">
        <f t="shared" ref="K193:K201" si="33">OR(($D$199-$F$199)&gt;0,($D$201-$F$201)&gt;0)</f>
        <v>1</v>
      </c>
      <c r="L193" s="107">
        <f t="shared" si="31"/>
        <v>-1.4404122339328751E-10</v>
      </c>
      <c r="M193" s="27">
        <f t="shared" si="22"/>
        <v>9.8236114354222087E-10</v>
      </c>
      <c r="N193" s="27">
        <v>61.527476856411262</v>
      </c>
      <c r="O193" s="27">
        <f t="shared" si="23"/>
        <v>-8.8624930386996617E-9</v>
      </c>
      <c r="P193" s="14"/>
      <c r="R193" s="2"/>
      <c r="S193" s="2"/>
      <c r="T193" s="2"/>
      <c r="U193" s="2"/>
    </row>
    <row r="194" spans="1:21" x14ac:dyDescent="0.35">
      <c r="A194" s="33">
        <v>43862</v>
      </c>
      <c r="B194" s="10">
        <v>0.79166666666666696</v>
      </c>
      <c r="C194" s="18" t="s">
        <v>22</v>
      </c>
      <c r="D194" s="51">
        <v>680</v>
      </c>
      <c r="E194" s="52">
        <v>41838.68426235966</v>
      </c>
      <c r="F194" s="53">
        <v>680</v>
      </c>
      <c r="G194" s="101">
        <v>41838.68426235966</v>
      </c>
      <c r="H194" s="17">
        <v>1.6249457476507092</v>
      </c>
      <c r="I194" s="111">
        <v>0.90325288562434414</v>
      </c>
      <c r="J194" s="112" t="str">
        <f t="shared" ref="J194:J257" si="34">IF(H194&lt;I194,"Sí","No")</f>
        <v>No</v>
      </c>
      <c r="K194" s="146" t="b">
        <f t="shared" si="33"/>
        <v>1</v>
      </c>
      <c r="L194" s="107">
        <f>D194-F194</f>
        <v>0</v>
      </c>
      <c r="M194" s="27">
        <f t="shared" ref="M194:M257" si="35">ABS(L194*6.82)</f>
        <v>0</v>
      </c>
      <c r="N194" s="27">
        <v>61.527476856411262</v>
      </c>
      <c r="O194" s="27">
        <f t="shared" ref="O194:O257" si="36">IF(L194&gt;0, L194*N194*1.5, L194*N194)</f>
        <v>0</v>
      </c>
      <c r="P194" s="14"/>
      <c r="R194" s="2"/>
      <c r="S194" s="2"/>
      <c r="T194" s="2"/>
      <c r="U194" s="2"/>
    </row>
    <row r="195" spans="1:21" x14ac:dyDescent="0.35">
      <c r="A195" s="33">
        <v>43862</v>
      </c>
      <c r="B195" s="10">
        <v>0.79166666666666696</v>
      </c>
      <c r="C195" s="18" t="s">
        <v>21</v>
      </c>
      <c r="D195" s="51">
        <v>0</v>
      </c>
      <c r="E195" s="52">
        <v>0</v>
      </c>
      <c r="F195" s="53">
        <v>53.059710281682328</v>
      </c>
      <c r="G195" s="101">
        <v>4570.4821349097347</v>
      </c>
      <c r="H195" s="17">
        <v>1.6249457476507092</v>
      </c>
      <c r="I195" s="111">
        <v>0.90325288562434414</v>
      </c>
      <c r="J195" s="112" t="str">
        <f t="shared" si="34"/>
        <v>No</v>
      </c>
      <c r="K195" s="146" t="b">
        <f t="shared" si="33"/>
        <v>1</v>
      </c>
      <c r="L195" s="107">
        <f t="shared" ref="L195:L217" si="37">D195-F195</f>
        <v>-53.059710281682328</v>
      </c>
      <c r="M195" s="27">
        <f t="shared" si="35"/>
        <v>361.86722412107349</v>
      </c>
      <c r="N195" s="27">
        <v>86.138467598975765</v>
      </c>
      <c r="O195" s="27">
        <f t="shared" si="36"/>
        <v>-4570.4821349097347</v>
      </c>
      <c r="P195" s="14"/>
      <c r="R195" s="2"/>
      <c r="S195" s="2"/>
      <c r="T195" s="2"/>
      <c r="U195" s="2"/>
    </row>
    <row r="196" spans="1:21" x14ac:dyDescent="0.35">
      <c r="A196" s="33">
        <v>43862</v>
      </c>
      <c r="B196" s="10">
        <v>0.79166666666666696</v>
      </c>
      <c r="C196" s="18" t="s">
        <v>20</v>
      </c>
      <c r="D196" s="51">
        <v>510.00000000000006</v>
      </c>
      <c r="E196" s="52">
        <v>43930.618475477648</v>
      </c>
      <c r="F196" s="53">
        <v>510.00000000000006</v>
      </c>
      <c r="G196" s="101">
        <v>43930.618475477648</v>
      </c>
      <c r="H196" s="17">
        <v>1.6249457476507092</v>
      </c>
      <c r="I196" s="111">
        <v>0.90325288562434414</v>
      </c>
      <c r="J196" s="112" t="str">
        <f t="shared" si="34"/>
        <v>No</v>
      </c>
      <c r="K196" s="146" t="b">
        <f t="shared" si="33"/>
        <v>1</v>
      </c>
      <c r="L196" s="107">
        <f t="shared" si="37"/>
        <v>0</v>
      </c>
      <c r="M196" s="27">
        <f t="shared" si="35"/>
        <v>0</v>
      </c>
      <c r="N196" s="27">
        <v>86.138467598975765</v>
      </c>
      <c r="O196" s="27">
        <f t="shared" si="36"/>
        <v>0</v>
      </c>
      <c r="P196" s="14"/>
      <c r="R196" s="2"/>
      <c r="S196" s="2"/>
      <c r="T196" s="2"/>
      <c r="U196" s="2"/>
    </row>
    <row r="197" spans="1:21" x14ac:dyDescent="0.35">
      <c r="A197" s="33">
        <v>43862</v>
      </c>
      <c r="B197" s="10">
        <v>0.79166666666666696</v>
      </c>
      <c r="C197" s="18" t="s">
        <v>19</v>
      </c>
      <c r="D197" s="51">
        <v>680</v>
      </c>
      <c r="E197" s="52">
        <v>25103.21055741579</v>
      </c>
      <c r="F197" s="53">
        <v>680</v>
      </c>
      <c r="G197" s="101">
        <v>25103.21055741579</v>
      </c>
      <c r="H197" s="17">
        <v>1.6249457476507092</v>
      </c>
      <c r="I197" s="111">
        <v>0.90325288562434414</v>
      </c>
      <c r="J197" s="112" t="str">
        <f t="shared" si="34"/>
        <v>No</v>
      </c>
      <c r="K197" s="146" t="b">
        <f t="shared" si="33"/>
        <v>1</v>
      </c>
      <c r="L197" s="107">
        <f t="shared" si="37"/>
        <v>0</v>
      </c>
      <c r="M197" s="27">
        <f t="shared" si="35"/>
        <v>0</v>
      </c>
      <c r="N197" s="27">
        <v>36.916486113846751</v>
      </c>
      <c r="O197" s="27">
        <f t="shared" si="36"/>
        <v>0</v>
      </c>
      <c r="P197" s="14"/>
      <c r="R197" s="2"/>
      <c r="S197" s="2"/>
      <c r="T197" s="2"/>
      <c r="U197" s="2"/>
    </row>
    <row r="198" spans="1:21" x14ac:dyDescent="0.35">
      <c r="A198" s="33">
        <v>43862</v>
      </c>
      <c r="B198" s="10">
        <v>0.79166666666666696</v>
      </c>
      <c r="C198" s="18" t="s">
        <v>18</v>
      </c>
      <c r="D198" s="51">
        <v>336.03803019870008</v>
      </c>
      <c r="E198" s="52">
        <v>28945.800976294366</v>
      </c>
      <c r="F198" s="53">
        <v>493.57547765756152</v>
      </c>
      <c r="G198" s="101">
        <v>42515.835289854847</v>
      </c>
      <c r="H198" s="17">
        <v>1.6249457476507092</v>
      </c>
      <c r="I198" s="111">
        <v>0.90325288562434414</v>
      </c>
      <c r="J198" s="112" t="str">
        <f t="shared" si="34"/>
        <v>No</v>
      </c>
      <c r="K198" s="146" t="b">
        <f t="shared" si="33"/>
        <v>1</v>
      </c>
      <c r="L198" s="107">
        <f t="shared" si="37"/>
        <v>-157.53744745886144</v>
      </c>
      <c r="M198" s="27">
        <f t="shared" si="35"/>
        <v>1074.4053916694349</v>
      </c>
      <c r="N198" s="27">
        <v>86.138467598975765</v>
      </c>
      <c r="O198" s="27">
        <f t="shared" si="36"/>
        <v>-13570.034313560483</v>
      </c>
      <c r="P198" s="14"/>
      <c r="R198" s="2"/>
      <c r="S198" s="2"/>
      <c r="T198" s="2"/>
      <c r="U198" s="2"/>
    </row>
    <row r="199" spans="1:21" x14ac:dyDescent="0.35">
      <c r="A199" s="33">
        <v>43862</v>
      </c>
      <c r="B199" s="10">
        <v>0.79166666666666696</v>
      </c>
      <c r="C199" s="18" t="s">
        <v>17</v>
      </c>
      <c r="D199" s="51">
        <v>494.86334228515625</v>
      </c>
      <c r="E199" s="52">
        <v>0</v>
      </c>
      <c r="F199" s="53">
        <v>494.86334228515625</v>
      </c>
      <c r="G199" s="101">
        <v>0</v>
      </c>
      <c r="H199" s="17">
        <v>1.6249457476507092</v>
      </c>
      <c r="I199" s="111">
        <v>0.90325288562434414</v>
      </c>
      <c r="J199" s="112" t="str">
        <f t="shared" si="34"/>
        <v>No</v>
      </c>
      <c r="K199" s="146" t="b">
        <f t="shared" si="33"/>
        <v>1</v>
      </c>
      <c r="L199" s="107">
        <f t="shared" si="37"/>
        <v>0</v>
      </c>
      <c r="M199" s="27">
        <f t="shared" si="35"/>
        <v>0</v>
      </c>
      <c r="N199" s="27">
        <v>0</v>
      </c>
      <c r="O199" s="27">
        <f t="shared" si="36"/>
        <v>0</v>
      </c>
      <c r="P199" s="14"/>
      <c r="R199" s="2"/>
      <c r="S199" s="2"/>
      <c r="T199" s="2"/>
      <c r="U199" s="2"/>
    </row>
    <row r="200" spans="1:21" x14ac:dyDescent="0.35">
      <c r="A200" s="33">
        <v>43862</v>
      </c>
      <c r="B200" s="10">
        <v>0.79166666666666696</v>
      </c>
      <c r="C200" s="18" t="s">
        <v>16</v>
      </c>
      <c r="D200" s="51">
        <v>850</v>
      </c>
      <c r="E200" s="52">
        <v>31379.013196769738</v>
      </c>
      <c r="F200" s="53">
        <v>850</v>
      </c>
      <c r="G200" s="101">
        <v>31379.013196769738</v>
      </c>
      <c r="H200" s="17">
        <v>1.6249457476507092</v>
      </c>
      <c r="I200" s="111">
        <v>0.90325288562434414</v>
      </c>
      <c r="J200" s="112" t="str">
        <f t="shared" si="34"/>
        <v>No</v>
      </c>
      <c r="K200" s="146" t="b">
        <f t="shared" si="33"/>
        <v>1</v>
      </c>
      <c r="L200" s="107">
        <f t="shared" si="37"/>
        <v>0</v>
      </c>
      <c r="M200" s="27">
        <f t="shared" si="35"/>
        <v>0</v>
      </c>
      <c r="N200" s="27">
        <v>36.916486113846751</v>
      </c>
      <c r="O200" s="27">
        <f t="shared" si="36"/>
        <v>0</v>
      </c>
      <c r="P200" s="14"/>
      <c r="R200" s="2"/>
      <c r="S200" s="2"/>
      <c r="T200" s="2"/>
      <c r="U200" s="2"/>
    </row>
    <row r="201" spans="1:21" x14ac:dyDescent="0.35">
      <c r="A201" s="33">
        <v>43862</v>
      </c>
      <c r="B201" s="10">
        <v>0.79166666666666696</v>
      </c>
      <c r="C201" s="18" t="s">
        <v>15</v>
      </c>
      <c r="D201" s="51">
        <v>706.9476318359375</v>
      </c>
      <c r="E201" s="52">
        <v>0</v>
      </c>
      <c r="F201" s="53">
        <v>496.3504740921303</v>
      </c>
      <c r="G201" s="101">
        <v>0</v>
      </c>
      <c r="H201" s="17">
        <v>1.6249457476507092</v>
      </c>
      <c r="I201" s="111">
        <v>0.90325288562434414</v>
      </c>
      <c r="J201" s="112" t="str">
        <f t="shared" si="34"/>
        <v>No</v>
      </c>
      <c r="K201" s="146" t="b">
        <f t="shared" si="33"/>
        <v>1</v>
      </c>
      <c r="L201" s="107">
        <f t="shared" si="37"/>
        <v>210.5971577438072</v>
      </c>
      <c r="M201" s="27">
        <f t="shared" si="35"/>
        <v>1436.2726158127653</v>
      </c>
      <c r="N201" s="27">
        <v>0</v>
      </c>
      <c r="O201" s="27">
        <f t="shared" si="36"/>
        <v>0</v>
      </c>
      <c r="P201" s="14"/>
      <c r="R201" s="2"/>
      <c r="S201" s="2"/>
      <c r="T201" s="2"/>
      <c r="U201" s="2"/>
    </row>
    <row r="202" spans="1:21" x14ac:dyDescent="0.35">
      <c r="A202" s="33">
        <v>43862</v>
      </c>
      <c r="B202" s="10">
        <v>0.83333333333333404</v>
      </c>
      <c r="C202" s="18" t="s">
        <v>24</v>
      </c>
      <c r="D202" s="51">
        <v>1000</v>
      </c>
      <c r="E202" s="52">
        <v>37500</v>
      </c>
      <c r="F202" s="53">
        <v>1000</v>
      </c>
      <c r="G202" s="101">
        <v>37500</v>
      </c>
      <c r="H202" s="17">
        <v>1.6864676389259077</v>
      </c>
      <c r="I202" s="111">
        <v>0.90325288562434414</v>
      </c>
      <c r="J202" s="112" t="str">
        <f t="shared" si="34"/>
        <v>No</v>
      </c>
      <c r="K202" s="146" t="b">
        <f>OR(($D$209-$F$209)&gt;0,($D$211-$F$211)&gt;0)</f>
        <v>1</v>
      </c>
      <c r="L202" s="107">
        <f t="shared" si="37"/>
        <v>0</v>
      </c>
      <c r="M202" s="27">
        <f t="shared" si="35"/>
        <v>0</v>
      </c>
      <c r="N202" s="27">
        <v>37.5</v>
      </c>
      <c r="O202" s="27">
        <f t="shared" si="36"/>
        <v>0</v>
      </c>
      <c r="P202" s="14"/>
      <c r="R202" s="2"/>
      <c r="S202" s="2"/>
      <c r="T202" s="2"/>
      <c r="U202" s="2"/>
    </row>
    <row r="203" spans="1:21" x14ac:dyDescent="0.35">
      <c r="A203" s="33">
        <v>43862</v>
      </c>
      <c r="B203" s="10">
        <v>0.83333333333333404</v>
      </c>
      <c r="C203" s="18" t="s">
        <v>23</v>
      </c>
      <c r="D203" s="51">
        <v>594.99999999987472</v>
      </c>
      <c r="E203" s="52">
        <v>37187.499999992164</v>
      </c>
      <c r="F203" s="53">
        <v>594.99999999992224</v>
      </c>
      <c r="G203" s="101">
        <v>37187.499999995132</v>
      </c>
      <c r="H203" s="17">
        <v>1.6864676389259077</v>
      </c>
      <c r="I203" s="111">
        <v>0.90325288562434414</v>
      </c>
      <c r="J203" s="112" t="str">
        <f t="shared" si="34"/>
        <v>No</v>
      </c>
      <c r="K203" s="146" t="b">
        <f t="shared" ref="K203:K211" si="38">OR(($D$209-$F$209)&gt;0,($D$211-$F$211)&gt;0)</f>
        <v>1</v>
      </c>
      <c r="L203" s="107">
        <f t="shared" si="37"/>
        <v>-4.75210981676355E-11</v>
      </c>
      <c r="M203" s="27">
        <f t="shared" si="35"/>
        <v>3.2409388950327414E-10</v>
      </c>
      <c r="N203" s="27">
        <v>62.499999999999993</v>
      </c>
      <c r="O203" s="27">
        <f t="shared" si="36"/>
        <v>-2.9700686354772184E-9</v>
      </c>
      <c r="P203" s="14"/>
      <c r="R203" s="2"/>
      <c r="S203" s="2"/>
      <c r="T203" s="2"/>
      <c r="U203" s="2"/>
    </row>
    <row r="204" spans="1:21" x14ac:dyDescent="0.35">
      <c r="A204" s="33">
        <v>43862</v>
      </c>
      <c r="B204" s="10">
        <v>0.83333333333333404</v>
      </c>
      <c r="C204" s="18" t="s">
        <v>22</v>
      </c>
      <c r="D204" s="51">
        <v>680</v>
      </c>
      <c r="E204" s="52">
        <v>42499.999999999993</v>
      </c>
      <c r="F204" s="53">
        <v>680</v>
      </c>
      <c r="G204" s="101">
        <v>42499.999999999993</v>
      </c>
      <c r="H204" s="17">
        <v>1.6864676389259077</v>
      </c>
      <c r="I204" s="111">
        <v>0.90325288562434414</v>
      </c>
      <c r="J204" s="112" t="str">
        <f t="shared" si="34"/>
        <v>No</v>
      </c>
      <c r="K204" s="146" t="b">
        <f t="shared" si="38"/>
        <v>1</v>
      </c>
      <c r="L204" s="107">
        <f t="shared" si="37"/>
        <v>0</v>
      </c>
      <c r="M204" s="27">
        <f t="shared" si="35"/>
        <v>0</v>
      </c>
      <c r="N204" s="27">
        <v>62.499999999999993</v>
      </c>
      <c r="O204" s="27">
        <f t="shared" si="36"/>
        <v>0</v>
      </c>
      <c r="P204" s="14"/>
      <c r="R204" s="2"/>
      <c r="S204" s="2"/>
      <c r="T204" s="2"/>
      <c r="U204" s="2"/>
    </row>
    <row r="205" spans="1:21" x14ac:dyDescent="0.35">
      <c r="A205" s="33">
        <v>43862</v>
      </c>
      <c r="B205" s="10">
        <v>0.83333333333333404</v>
      </c>
      <c r="C205" s="18" t="s">
        <v>21</v>
      </c>
      <c r="D205" s="51">
        <v>33.42318028906584</v>
      </c>
      <c r="E205" s="52">
        <v>2924.5282752932608</v>
      </c>
      <c r="F205" s="53">
        <v>247.07370763282063</v>
      </c>
      <c r="G205" s="101">
        <v>21618.949417871805</v>
      </c>
      <c r="H205" s="17">
        <v>1.6864676389259077</v>
      </c>
      <c r="I205" s="111">
        <v>0.90325288562434414</v>
      </c>
      <c r="J205" s="112" t="str">
        <f t="shared" si="34"/>
        <v>No</v>
      </c>
      <c r="K205" s="146" t="b">
        <f t="shared" si="38"/>
        <v>1</v>
      </c>
      <c r="L205" s="107">
        <f t="shared" si="37"/>
        <v>-213.65052734375479</v>
      </c>
      <c r="M205" s="27">
        <f t="shared" si="35"/>
        <v>1457.0965964844077</v>
      </c>
      <c r="N205" s="27">
        <v>87.5</v>
      </c>
      <c r="O205" s="27">
        <f t="shared" si="36"/>
        <v>-18694.421142578543</v>
      </c>
      <c r="P205" s="14"/>
      <c r="R205" s="2"/>
      <c r="S205" s="2"/>
      <c r="T205" s="2"/>
      <c r="U205" s="2"/>
    </row>
    <row r="206" spans="1:21" x14ac:dyDescent="0.35">
      <c r="A206" s="33">
        <v>43862</v>
      </c>
      <c r="B206" s="10">
        <v>0.83333333333333404</v>
      </c>
      <c r="C206" s="18" t="s">
        <v>20</v>
      </c>
      <c r="D206" s="51">
        <v>510.00000000000006</v>
      </c>
      <c r="E206" s="52">
        <v>44625.000000000007</v>
      </c>
      <c r="F206" s="53">
        <v>510.00000000000006</v>
      </c>
      <c r="G206" s="101">
        <v>44625.000000000007</v>
      </c>
      <c r="H206" s="17">
        <v>1.6864676389259077</v>
      </c>
      <c r="I206" s="111">
        <v>0.90325288562434414</v>
      </c>
      <c r="J206" s="112" t="str">
        <f t="shared" si="34"/>
        <v>No</v>
      </c>
      <c r="K206" s="146" t="b">
        <f t="shared" si="38"/>
        <v>1</v>
      </c>
      <c r="L206" s="107">
        <f t="shared" si="37"/>
        <v>0</v>
      </c>
      <c r="M206" s="27">
        <f t="shared" si="35"/>
        <v>0</v>
      </c>
      <c r="N206" s="27">
        <v>87.5</v>
      </c>
      <c r="O206" s="27">
        <f t="shared" si="36"/>
        <v>0</v>
      </c>
      <c r="P206" s="14"/>
      <c r="R206" s="2"/>
      <c r="S206" s="2"/>
      <c r="T206" s="2"/>
      <c r="U206" s="2"/>
    </row>
    <row r="207" spans="1:21" x14ac:dyDescent="0.35">
      <c r="A207" s="33">
        <v>43862</v>
      </c>
      <c r="B207" s="10">
        <v>0.83333333333333404</v>
      </c>
      <c r="C207" s="18" t="s">
        <v>19</v>
      </c>
      <c r="D207" s="51">
        <v>680</v>
      </c>
      <c r="E207" s="52">
        <v>25500</v>
      </c>
      <c r="F207" s="53">
        <v>680</v>
      </c>
      <c r="G207" s="101">
        <v>25500</v>
      </c>
      <c r="H207" s="17">
        <v>1.6864676389259077</v>
      </c>
      <c r="I207" s="111">
        <v>0.90325288562434414</v>
      </c>
      <c r="J207" s="112" t="str">
        <f t="shared" si="34"/>
        <v>No</v>
      </c>
      <c r="K207" s="146" t="b">
        <f t="shared" si="38"/>
        <v>1</v>
      </c>
      <c r="L207" s="107">
        <f t="shared" si="37"/>
        <v>0</v>
      </c>
      <c r="M207" s="27">
        <f t="shared" si="35"/>
        <v>0</v>
      </c>
      <c r="N207" s="27">
        <v>37.5</v>
      </c>
      <c r="O207" s="27">
        <f t="shared" si="36"/>
        <v>0</v>
      </c>
      <c r="P207" s="14"/>
      <c r="R207" s="2"/>
      <c r="S207" s="2"/>
      <c r="T207" s="2"/>
      <c r="U207" s="2"/>
    </row>
    <row r="208" spans="1:21" x14ac:dyDescent="0.35">
      <c r="A208" s="33">
        <v>43862</v>
      </c>
      <c r="B208" s="10">
        <v>0.83333333333333404</v>
      </c>
      <c r="C208" s="18" t="s">
        <v>18</v>
      </c>
      <c r="D208" s="51">
        <v>501.66421876222091</v>
      </c>
      <c r="E208" s="52">
        <v>43895.619141694333</v>
      </c>
      <c r="F208" s="53">
        <v>501.66421876222091</v>
      </c>
      <c r="G208" s="101">
        <v>43895.619141694333</v>
      </c>
      <c r="H208" s="17">
        <v>1.6864676389259077</v>
      </c>
      <c r="I208" s="111">
        <v>0.90325288562434414</v>
      </c>
      <c r="J208" s="112" t="str">
        <f t="shared" si="34"/>
        <v>No</v>
      </c>
      <c r="K208" s="146" t="b">
        <f t="shared" si="38"/>
        <v>1</v>
      </c>
      <c r="L208" s="107">
        <f t="shared" si="37"/>
        <v>0</v>
      </c>
      <c r="M208" s="27">
        <f t="shared" si="35"/>
        <v>0</v>
      </c>
      <c r="N208" s="27">
        <v>87.5</v>
      </c>
      <c r="O208" s="27">
        <f t="shared" si="36"/>
        <v>0</v>
      </c>
      <c r="P208" s="14"/>
      <c r="R208" s="2"/>
      <c r="S208" s="2"/>
      <c r="T208" s="2"/>
      <c r="U208" s="2"/>
    </row>
    <row r="209" spans="1:21" x14ac:dyDescent="0.35">
      <c r="A209" s="33">
        <v>43862</v>
      </c>
      <c r="B209" s="10">
        <v>0.83333333333333404</v>
      </c>
      <c r="C209" s="18" t="s">
        <v>17</v>
      </c>
      <c r="D209" s="51">
        <v>513.59930419921875</v>
      </c>
      <c r="E209" s="52">
        <v>0</v>
      </c>
      <c r="F209" s="53">
        <v>513.59930419921875</v>
      </c>
      <c r="G209" s="101">
        <v>0</v>
      </c>
      <c r="H209" s="17">
        <v>1.6864676389259077</v>
      </c>
      <c r="I209" s="111">
        <v>0.90325288562434414</v>
      </c>
      <c r="J209" s="112" t="str">
        <f t="shared" si="34"/>
        <v>No</v>
      </c>
      <c r="K209" s="146" t="b">
        <f t="shared" si="38"/>
        <v>1</v>
      </c>
      <c r="L209" s="107">
        <f t="shared" si="37"/>
        <v>0</v>
      </c>
      <c r="M209" s="27">
        <f t="shared" si="35"/>
        <v>0</v>
      </c>
      <c r="N209" s="27">
        <v>0</v>
      </c>
      <c r="O209" s="27">
        <f t="shared" si="36"/>
        <v>0</v>
      </c>
      <c r="P209" s="14"/>
      <c r="R209" s="2"/>
      <c r="S209" s="2"/>
      <c r="T209" s="2"/>
      <c r="U209" s="2"/>
    </row>
    <row r="210" spans="1:21" x14ac:dyDescent="0.35">
      <c r="A210" s="33">
        <v>43862</v>
      </c>
      <c r="B210" s="10">
        <v>0.83333333333333404</v>
      </c>
      <c r="C210" s="18" t="s">
        <v>16</v>
      </c>
      <c r="D210" s="51">
        <v>850</v>
      </c>
      <c r="E210" s="52">
        <v>31875</v>
      </c>
      <c r="F210" s="53">
        <v>850</v>
      </c>
      <c r="G210" s="101">
        <v>31875</v>
      </c>
      <c r="H210" s="17">
        <v>1.6864676389259077</v>
      </c>
      <c r="I210" s="111">
        <v>0.90325288562434414</v>
      </c>
      <c r="J210" s="112" t="str">
        <f t="shared" si="34"/>
        <v>No</v>
      </c>
      <c r="K210" s="146" t="b">
        <f t="shared" si="38"/>
        <v>1</v>
      </c>
      <c r="L210" s="107">
        <f t="shared" si="37"/>
        <v>0</v>
      </c>
      <c r="M210" s="27">
        <f t="shared" si="35"/>
        <v>0</v>
      </c>
      <c r="N210" s="27">
        <v>37.5</v>
      </c>
      <c r="O210" s="27">
        <f t="shared" si="36"/>
        <v>0</v>
      </c>
      <c r="P210" s="14"/>
      <c r="R210" s="2"/>
      <c r="S210" s="2"/>
      <c r="T210" s="2"/>
      <c r="U210" s="2"/>
    </row>
    <row r="211" spans="1:21" x14ac:dyDescent="0.35">
      <c r="A211" s="33">
        <v>43862</v>
      </c>
      <c r="B211" s="10">
        <v>0.83333333333333404</v>
      </c>
      <c r="C211" s="18" t="s">
        <v>15</v>
      </c>
      <c r="D211" s="51">
        <v>733.71331787109386</v>
      </c>
      <c r="E211" s="52">
        <v>0</v>
      </c>
      <c r="F211" s="53">
        <v>520.06279052434843</v>
      </c>
      <c r="G211" s="101">
        <v>0</v>
      </c>
      <c r="H211" s="17">
        <v>1.6864676389259077</v>
      </c>
      <c r="I211" s="111">
        <v>0.90325288562434414</v>
      </c>
      <c r="J211" s="112" t="str">
        <f t="shared" si="34"/>
        <v>No</v>
      </c>
      <c r="K211" s="146" t="b">
        <f t="shared" si="38"/>
        <v>1</v>
      </c>
      <c r="L211" s="107">
        <f t="shared" si="37"/>
        <v>213.65052734674543</v>
      </c>
      <c r="M211" s="27">
        <f t="shared" si="35"/>
        <v>1457.096596504804</v>
      </c>
      <c r="N211" s="27">
        <v>0</v>
      </c>
      <c r="O211" s="27">
        <f t="shared" si="36"/>
        <v>0</v>
      </c>
      <c r="P211" s="14"/>
      <c r="R211" s="2"/>
      <c r="S211" s="2"/>
      <c r="T211" s="2"/>
      <c r="U211" s="2"/>
    </row>
    <row r="212" spans="1:21" x14ac:dyDescent="0.35">
      <c r="A212" s="33">
        <v>43862</v>
      </c>
      <c r="B212" s="10">
        <v>0.875000000000001</v>
      </c>
      <c r="C212" s="18" t="s">
        <v>24</v>
      </c>
      <c r="D212" s="51">
        <v>1000</v>
      </c>
      <c r="E212" s="52">
        <v>36931.258617293672</v>
      </c>
      <c r="F212" s="53">
        <v>1000</v>
      </c>
      <c r="G212" s="101">
        <v>36931.258617293672</v>
      </c>
      <c r="H212" s="17">
        <v>1.6397424342817419</v>
      </c>
      <c r="I212" s="111">
        <v>0.90325288562434414</v>
      </c>
      <c r="J212" s="112" t="str">
        <f t="shared" si="34"/>
        <v>No</v>
      </c>
      <c r="K212" s="146" t="b">
        <f>OR(($D$219-$F$219)&gt;0,($D$221-$F$221)&gt;0)</f>
        <v>1</v>
      </c>
      <c r="L212" s="107">
        <f t="shared" si="37"/>
        <v>0</v>
      </c>
      <c r="M212" s="27">
        <f t="shared" si="35"/>
        <v>0</v>
      </c>
      <c r="N212" s="27">
        <v>36.931258617293672</v>
      </c>
      <c r="O212" s="27">
        <f t="shared" si="36"/>
        <v>0</v>
      </c>
      <c r="P212" s="14"/>
      <c r="R212" s="2"/>
      <c r="S212" s="2"/>
      <c r="T212" s="2"/>
      <c r="U212" s="2"/>
    </row>
    <row r="213" spans="1:21" x14ac:dyDescent="0.35">
      <c r="A213" s="33">
        <v>43862</v>
      </c>
      <c r="B213" s="10">
        <v>0.875000000000001</v>
      </c>
      <c r="C213" s="18" t="s">
        <v>23</v>
      </c>
      <c r="D213" s="51">
        <v>594.99999999988927</v>
      </c>
      <c r="E213" s="52">
        <v>36623.498128809413</v>
      </c>
      <c r="F213" s="53">
        <v>594.99999999992997</v>
      </c>
      <c r="G213" s="101">
        <v>36623.498128811916</v>
      </c>
      <c r="H213" s="17">
        <v>1.6397424342817419</v>
      </c>
      <c r="I213" s="111">
        <v>0.90325288562434414</v>
      </c>
      <c r="J213" s="112" t="str">
        <f t="shared" si="34"/>
        <v>No</v>
      </c>
      <c r="K213" s="146" t="b">
        <f t="shared" ref="K213:K221" si="39">OR(($D$219-$F$219)&gt;0,($D$221-$F$221)&gt;0)</f>
        <v>1</v>
      </c>
      <c r="L213" s="107">
        <f t="shared" si="37"/>
        <v>-4.0699887904338539E-11</v>
      </c>
      <c r="M213" s="27">
        <f t="shared" si="35"/>
        <v>2.7757323550758883E-10</v>
      </c>
      <c r="N213" s="27">
        <v>61.552097695489458</v>
      </c>
      <c r="O213" s="27">
        <f t="shared" si="36"/>
        <v>-2.5051634764833155E-9</v>
      </c>
      <c r="P213" s="14"/>
      <c r="R213" s="2"/>
      <c r="S213" s="2"/>
      <c r="T213" s="2"/>
      <c r="U213" s="2"/>
    </row>
    <row r="214" spans="1:21" x14ac:dyDescent="0.35">
      <c r="A214" s="33">
        <v>43862</v>
      </c>
      <c r="B214" s="10">
        <v>0.875000000000001</v>
      </c>
      <c r="C214" s="18" t="s">
        <v>22</v>
      </c>
      <c r="D214" s="51">
        <v>680</v>
      </c>
      <c r="E214" s="52">
        <v>41855.426432932829</v>
      </c>
      <c r="F214" s="53">
        <v>680</v>
      </c>
      <c r="G214" s="101">
        <v>41855.426432932829</v>
      </c>
      <c r="H214" s="17">
        <v>1.6397424342817419</v>
      </c>
      <c r="I214" s="111">
        <v>0.90325288562434414</v>
      </c>
      <c r="J214" s="112" t="str">
        <f t="shared" si="34"/>
        <v>No</v>
      </c>
      <c r="K214" s="146" t="b">
        <f t="shared" si="39"/>
        <v>1</v>
      </c>
      <c r="L214" s="107">
        <f>D214-F214</f>
        <v>0</v>
      </c>
      <c r="M214" s="27">
        <f t="shared" si="35"/>
        <v>0</v>
      </c>
      <c r="N214" s="27">
        <v>61.552097695489458</v>
      </c>
      <c r="O214" s="27">
        <f t="shared" si="36"/>
        <v>0</v>
      </c>
      <c r="P214" s="14"/>
      <c r="R214" s="2"/>
      <c r="S214" s="2"/>
      <c r="T214" s="2"/>
      <c r="U214" s="2"/>
    </row>
    <row r="215" spans="1:21" x14ac:dyDescent="0.35">
      <c r="A215" s="33">
        <v>43862</v>
      </c>
      <c r="B215" s="10">
        <v>0.875000000000001</v>
      </c>
      <c r="C215" s="18" t="s">
        <v>21</v>
      </c>
      <c r="D215" s="51">
        <v>57.952539650754829</v>
      </c>
      <c r="E215" s="52">
        <v>4993.9405351989826</v>
      </c>
      <c r="F215" s="53">
        <v>240.41379250240271</v>
      </c>
      <c r="G215" s="101">
        <v>20717.162540831432</v>
      </c>
      <c r="H215" s="17">
        <v>1.6397424342817419</v>
      </c>
      <c r="I215" s="111">
        <v>0.90325288562434414</v>
      </c>
      <c r="J215" s="112" t="str">
        <f t="shared" si="34"/>
        <v>No</v>
      </c>
      <c r="K215" s="146" t="b">
        <f t="shared" si="39"/>
        <v>1</v>
      </c>
      <c r="L215" s="107">
        <f t="shared" si="37"/>
        <v>-182.46125285164788</v>
      </c>
      <c r="M215" s="27">
        <f t="shared" si="35"/>
        <v>1244.3857444482387</v>
      </c>
      <c r="N215" s="27">
        <v>86.172936773685237</v>
      </c>
      <c r="O215" s="27">
        <f t="shared" si="36"/>
        <v>-15723.222005632448</v>
      </c>
      <c r="P215" s="14"/>
      <c r="R215" s="2"/>
      <c r="S215" s="2"/>
      <c r="T215" s="2"/>
      <c r="U215" s="2"/>
    </row>
    <row r="216" spans="1:21" x14ac:dyDescent="0.35">
      <c r="A216" s="33">
        <v>43862</v>
      </c>
      <c r="B216" s="10">
        <v>0.875000000000001</v>
      </c>
      <c r="C216" s="18" t="s">
        <v>20</v>
      </c>
      <c r="D216" s="51">
        <v>510.00000000000006</v>
      </c>
      <c r="E216" s="52">
        <v>43948.197754579473</v>
      </c>
      <c r="F216" s="53">
        <v>510.00000000000006</v>
      </c>
      <c r="G216" s="101">
        <v>43948.197754579473</v>
      </c>
      <c r="H216" s="17">
        <v>1.6397424342817419</v>
      </c>
      <c r="I216" s="111">
        <v>0.90325288562434414</v>
      </c>
      <c r="J216" s="112" t="str">
        <f t="shared" si="34"/>
        <v>No</v>
      </c>
      <c r="K216" s="146" t="b">
        <f t="shared" si="39"/>
        <v>1</v>
      </c>
      <c r="L216" s="107">
        <f t="shared" si="37"/>
        <v>0</v>
      </c>
      <c r="M216" s="27">
        <f t="shared" si="35"/>
        <v>0</v>
      </c>
      <c r="N216" s="27">
        <v>86.172936773685237</v>
      </c>
      <c r="O216" s="27">
        <f t="shared" si="36"/>
        <v>0</v>
      </c>
      <c r="P216" s="14"/>
      <c r="R216" s="2"/>
      <c r="S216" s="2"/>
      <c r="T216" s="2"/>
      <c r="U216" s="2"/>
    </row>
    <row r="217" spans="1:21" x14ac:dyDescent="0.35">
      <c r="A217" s="33">
        <v>43862</v>
      </c>
      <c r="B217" s="10">
        <v>0.875000000000001</v>
      </c>
      <c r="C217" s="18" t="s">
        <v>19</v>
      </c>
      <c r="D217" s="51">
        <v>680</v>
      </c>
      <c r="E217" s="52">
        <v>25113.255859759698</v>
      </c>
      <c r="F217" s="53">
        <v>680</v>
      </c>
      <c r="G217" s="101">
        <v>25113.255859759698</v>
      </c>
      <c r="H217" s="17">
        <v>1.6397424342817419</v>
      </c>
      <c r="I217" s="111">
        <v>0.90325288562434414</v>
      </c>
      <c r="J217" s="112" t="str">
        <f t="shared" si="34"/>
        <v>No</v>
      </c>
      <c r="K217" s="146" t="b">
        <f t="shared" si="39"/>
        <v>1</v>
      </c>
      <c r="L217" s="107">
        <f t="shared" si="37"/>
        <v>0</v>
      </c>
      <c r="M217" s="27">
        <f t="shared" si="35"/>
        <v>0</v>
      </c>
      <c r="N217" s="27">
        <v>36.931258617293672</v>
      </c>
      <c r="O217" s="27">
        <f t="shared" si="36"/>
        <v>0</v>
      </c>
      <c r="P217" s="14"/>
      <c r="R217" s="2"/>
      <c r="S217" s="2"/>
      <c r="T217" s="2"/>
      <c r="U217" s="2"/>
    </row>
    <row r="218" spans="1:21" x14ac:dyDescent="0.35">
      <c r="A218" s="33">
        <v>43862</v>
      </c>
      <c r="B218" s="10">
        <v>0.875000000000001</v>
      </c>
      <c r="C218" s="18" t="s">
        <v>18</v>
      </c>
      <c r="D218" s="51">
        <v>501.32115729388363</v>
      </c>
      <c r="E218" s="52">
        <v>43200.316390796543</v>
      </c>
      <c r="F218" s="53">
        <v>501.32115729388357</v>
      </c>
      <c r="G218" s="101">
        <v>43200.316390796543</v>
      </c>
      <c r="H218" s="17">
        <v>1.6397424342817419</v>
      </c>
      <c r="I218" s="111">
        <v>0.90325288562434414</v>
      </c>
      <c r="J218" s="112" t="str">
        <f t="shared" si="34"/>
        <v>No</v>
      </c>
      <c r="K218" s="146" t="b">
        <f t="shared" si="39"/>
        <v>1</v>
      </c>
      <c r="L218" s="107">
        <f>D218-F218</f>
        <v>0</v>
      </c>
      <c r="M218" s="27">
        <f t="shared" si="35"/>
        <v>0</v>
      </c>
      <c r="N218" s="27">
        <v>86.172936773685237</v>
      </c>
      <c r="O218" s="27">
        <f t="shared" si="36"/>
        <v>0</v>
      </c>
      <c r="P218" s="14"/>
      <c r="R218" s="2"/>
      <c r="S218" s="2"/>
      <c r="T218" s="2"/>
      <c r="U218" s="2"/>
    </row>
    <row r="219" spans="1:21" x14ac:dyDescent="0.35">
      <c r="A219" s="33">
        <v>43862</v>
      </c>
      <c r="B219" s="10">
        <v>0.875000000000001</v>
      </c>
      <c r="C219" s="18" t="s">
        <v>17</v>
      </c>
      <c r="D219" s="51">
        <v>499.36956787109375</v>
      </c>
      <c r="E219" s="52">
        <v>0</v>
      </c>
      <c r="F219" s="53">
        <v>499.36956787109375</v>
      </c>
      <c r="G219" s="101">
        <v>0</v>
      </c>
      <c r="H219" s="17">
        <v>1.6397424342817419</v>
      </c>
      <c r="I219" s="111">
        <v>0.90325288562434414</v>
      </c>
      <c r="J219" s="112" t="str">
        <f t="shared" si="34"/>
        <v>No</v>
      </c>
      <c r="K219" s="146" t="b">
        <f t="shared" si="39"/>
        <v>1</v>
      </c>
      <c r="L219" s="107">
        <f t="shared" ref="L219:L240" si="40">D219-F219</f>
        <v>0</v>
      </c>
      <c r="M219" s="27">
        <f t="shared" si="35"/>
        <v>0</v>
      </c>
      <c r="N219" s="27">
        <v>0</v>
      </c>
      <c r="O219" s="27">
        <f t="shared" si="36"/>
        <v>0</v>
      </c>
      <c r="P219" s="14"/>
      <c r="R219" s="2"/>
      <c r="S219" s="2"/>
      <c r="T219" s="2"/>
      <c r="U219" s="2"/>
    </row>
    <row r="220" spans="1:21" x14ac:dyDescent="0.35">
      <c r="A220" s="33">
        <v>43862</v>
      </c>
      <c r="B220" s="10">
        <v>0.875000000000001</v>
      </c>
      <c r="C220" s="18" t="s">
        <v>16</v>
      </c>
      <c r="D220" s="51">
        <v>850</v>
      </c>
      <c r="E220" s="52">
        <v>31391.569824699622</v>
      </c>
      <c r="F220" s="53">
        <v>850</v>
      </c>
      <c r="G220" s="101">
        <v>31391.569824699622</v>
      </c>
      <c r="H220" s="17">
        <v>1.6397424342817419</v>
      </c>
      <c r="I220" s="111">
        <v>0.90325288562434414</v>
      </c>
      <c r="J220" s="112" t="str">
        <f t="shared" si="34"/>
        <v>No</v>
      </c>
      <c r="K220" s="146" t="b">
        <f t="shared" si="39"/>
        <v>1</v>
      </c>
      <c r="L220" s="107">
        <f t="shared" si="40"/>
        <v>0</v>
      </c>
      <c r="M220" s="27">
        <f t="shared" si="35"/>
        <v>0</v>
      </c>
      <c r="N220" s="27">
        <v>36.931258617293672</v>
      </c>
      <c r="O220" s="27">
        <f t="shared" si="36"/>
        <v>0</v>
      </c>
      <c r="P220" s="14"/>
      <c r="R220" s="2"/>
      <c r="S220" s="2"/>
      <c r="T220" s="2"/>
      <c r="U220" s="2"/>
    </row>
    <row r="221" spans="1:21" x14ac:dyDescent="0.35">
      <c r="A221" s="33">
        <v>43862</v>
      </c>
      <c r="B221" s="10">
        <v>0.875000000000001</v>
      </c>
      <c r="C221" s="18" t="s">
        <v>15</v>
      </c>
      <c r="D221" s="51">
        <v>713.38507080078125</v>
      </c>
      <c r="E221" s="52">
        <v>0</v>
      </c>
      <c r="F221" s="53">
        <v>530.92381794657877</v>
      </c>
      <c r="G221" s="101">
        <v>0</v>
      </c>
      <c r="H221" s="17">
        <v>1.6397424342817419</v>
      </c>
      <c r="I221" s="111">
        <v>0.90325288562434414</v>
      </c>
      <c r="J221" s="112" t="str">
        <f t="shared" si="34"/>
        <v>No</v>
      </c>
      <c r="K221" s="146" t="b">
        <f t="shared" si="39"/>
        <v>1</v>
      </c>
      <c r="L221" s="107">
        <f t="shared" si="40"/>
        <v>182.46125285420248</v>
      </c>
      <c r="M221" s="27">
        <f t="shared" si="35"/>
        <v>1244.385744465661</v>
      </c>
      <c r="N221" s="27">
        <v>0</v>
      </c>
      <c r="O221" s="27">
        <f t="shared" si="36"/>
        <v>0</v>
      </c>
      <c r="P221" s="14"/>
      <c r="R221" s="2"/>
      <c r="S221" s="2"/>
      <c r="T221" s="2"/>
      <c r="U221" s="2"/>
    </row>
    <row r="222" spans="1:21" x14ac:dyDescent="0.35">
      <c r="A222" s="33">
        <v>43862</v>
      </c>
      <c r="B222" s="10">
        <v>0.91666666666666696</v>
      </c>
      <c r="C222" s="18" t="s">
        <v>24</v>
      </c>
      <c r="D222" s="51">
        <v>1000</v>
      </c>
      <c r="E222" s="52">
        <v>33230.746503840848</v>
      </c>
      <c r="F222" s="53">
        <v>1000</v>
      </c>
      <c r="G222" s="101">
        <v>33230.746503840848</v>
      </c>
      <c r="H222" s="17">
        <v>1.9537569461782351</v>
      </c>
      <c r="I222" s="111">
        <v>0.90325288562434414</v>
      </c>
      <c r="J222" s="112" t="str">
        <f t="shared" si="34"/>
        <v>No</v>
      </c>
      <c r="K222" s="146" t="b">
        <f>OR(($D$229-$F$229)&gt;0,($D$231-$F$231)&gt;0)</f>
        <v>1</v>
      </c>
      <c r="L222" s="107">
        <f t="shared" si="40"/>
        <v>0</v>
      </c>
      <c r="M222" s="27">
        <f t="shared" si="35"/>
        <v>0</v>
      </c>
      <c r="N222" s="27">
        <v>33.230746503840848</v>
      </c>
      <c r="O222" s="27">
        <f t="shared" si="36"/>
        <v>0</v>
      </c>
      <c r="P222" s="14"/>
      <c r="R222" s="2"/>
      <c r="S222" s="2"/>
      <c r="T222" s="2"/>
      <c r="U222" s="2"/>
    </row>
    <row r="223" spans="1:21" x14ac:dyDescent="0.35">
      <c r="A223" s="33">
        <v>43862</v>
      </c>
      <c r="B223" s="10">
        <v>0.91666666666666696</v>
      </c>
      <c r="C223" s="18" t="s">
        <v>23</v>
      </c>
      <c r="D223" s="51">
        <v>594.99999999937518</v>
      </c>
      <c r="E223" s="52">
        <v>32953.823616274232</v>
      </c>
      <c r="F223" s="53">
        <v>594.99999999975671</v>
      </c>
      <c r="G223" s="101">
        <v>32953.823616295369</v>
      </c>
      <c r="H223" s="17">
        <v>1.9537569461782351</v>
      </c>
      <c r="I223" s="111">
        <v>0.90325288562434414</v>
      </c>
      <c r="J223" s="112" t="str">
        <f t="shared" si="34"/>
        <v>No</v>
      </c>
      <c r="K223" s="146" t="b">
        <f t="shared" ref="K223:K231" si="41">OR(($D$229-$F$229)&gt;0,($D$231-$F$231)&gt;0)</f>
        <v>1</v>
      </c>
      <c r="L223" s="107">
        <f t="shared" si="40"/>
        <v>-3.815330273937434E-10</v>
      </c>
      <c r="M223" s="27">
        <f t="shared" si="35"/>
        <v>2.6020552468253302E-9</v>
      </c>
      <c r="N223" s="27">
        <v>55.384577506401413</v>
      </c>
      <c r="O223" s="27">
        <f t="shared" si="36"/>
        <v>-2.1131045526940755E-8</v>
      </c>
      <c r="P223" s="14"/>
      <c r="R223" s="2"/>
      <c r="S223" s="2"/>
      <c r="T223" s="2"/>
      <c r="U223" s="2"/>
    </row>
    <row r="224" spans="1:21" x14ac:dyDescent="0.35">
      <c r="A224" s="33">
        <v>43862</v>
      </c>
      <c r="B224" s="10">
        <v>0.91666666666666696</v>
      </c>
      <c r="C224" s="18" t="s">
        <v>22</v>
      </c>
      <c r="D224" s="51">
        <v>680</v>
      </c>
      <c r="E224" s="52">
        <v>37661.512704352965</v>
      </c>
      <c r="F224" s="53">
        <v>680</v>
      </c>
      <c r="G224" s="101">
        <v>37661.512704352965</v>
      </c>
      <c r="H224" s="17">
        <v>1.9537569461782351</v>
      </c>
      <c r="I224" s="111">
        <v>0.90325288562434414</v>
      </c>
      <c r="J224" s="112" t="str">
        <f t="shared" si="34"/>
        <v>No</v>
      </c>
      <c r="K224" s="146" t="b">
        <f t="shared" si="41"/>
        <v>1</v>
      </c>
      <c r="L224" s="107">
        <f t="shared" si="40"/>
        <v>0</v>
      </c>
      <c r="M224" s="27">
        <f t="shared" si="35"/>
        <v>0</v>
      </c>
      <c r="N224" s="27">
        <v>55.384577506401413</v>
      </c>
      <c r="O224" s="27">
        <f t="shared" si="36"/>
        <v>0</v>
      </c>
      <c r="P224" s="14"/>
      <c r="R224" s="2"/>
      <c r="S224" s="2"/>
      <c r="T224" s="2"/>
      <c r="U224" s="2"/>
    </row>
    <row r="225" spans="1:21" x14ac:dyDescent="0.35">
      <c r="A225" s="33">
        <v>43862</v>
      </c>
      <c r="B225" s="10">
        <v>0.91666666666666696</v>
      </c>
      <c r="C225" s="18" t="s">
        <v>21</v>
      </c>
      <c r="D225" s="51">
        <v>0</v>
      </c>
      <c r="E225" s="52">
        <v>0</v>
      </c>
      <c r="F225" s="53">
        <v>0</v>
      </c>
      <c r="G225" s="101">
        <v>0</v>
      </c>
      <c r="H225" s="17">
        <v>1.9537569461782351</v>
      </c>
      <c r="I225" s="111">
        <v>0.90325288562434414</v>
      </c>
      <c r="J225" s="112" t="str">
        <f t="shared" si="34"/>
        <v>No</v>
      </c>
      <c r="K225" s="146" t="b">
        <f t="shared" si="41"/>
        <v>1</v>
      </c>
      <c r="L225" s="107">
        <f t="shared" si="40"/>
        <v>0</v>
      </c>
      <c r="M225" s="27">
        <f t="shared" si="35"/>
        <v>0</v>
      </c>
      <c r="N225" s="27">
        <v>77.538408508961979</v>
      </c>
      <c r="O225" s="27">
        <f t="shared" si="36"/>
        <v>0</v>
      </c>
      <c r="P225" s="14"/>
      <c r="R225" s="2"/>
      <c r="S225" s="2"/>
      <c r="T225" s="2"/>
      <c r="U225" s="2"/>
    </row>
    <row r="226" spans="1:21" x14ac:dyDescent="0.35">
      <c r="A226" s="33">
        <v>43862</v>
      </c>
      <c r="B226" s="10">
        <v>0.91666666666666696</v>
      </c>
      <c r="C226" s="18" t="s">
        <v>20</v>
      </c>
      <c r="D226" s="51">
        <v>508.41290431968184</v>
      </c>
      <c r="E226" s="52">
        <v>39421.52746636729</v>
      </c>
      <c r="F226" s="53">
        <v>510.00000000000006</v>
      </c>
      <c r="G226" s="101">
        <v>39544.588339570611</v>
      </c>
      <c r="H226" s="17">
        <v>1.9537569461782351</v>
      </c>
      <c r="I226" s="111">
        <v>0.90325288562434414</v>
      </c>
      <c r="J226" s="112" t="str">
        <f t="shared" si="34"/>
        <v>No</v>
      </c>
      <c r="K226" s="146" t="b">
        <f t="shared" si="41"/>
        <v>1</v>
      </c>
      <c r="L226" s="107">
        <f t="shared" si="40"/>
        <v>-1.5870956803182139</v>
      </c>
      <c r="M226" s="27">
        <f t="shared" si="35"/>
        <v>10.82399253977022</v>
      </c>
      <c r="N226" s="27">
        <v>77.538408508961979</v>
      </c>
      <c r="O226" s="27">
        <f t="shared" si="36"/>
        <v>-123.0608732033226</v>
      </c>
      <c r="P226" s="14"/>
      <c r="R226" s="2"/>
      <c r="S226" s="2"/>
      <c r="T226" s="2"/>
      <c r="U226" s="2"/>
    </row>
    <row r="227" spans="1:21" x14ac:dyDescent="0.35">
      <c r="A227" s="33">
        <v>43862</v>
      </c>
      <c r="B227" s="10">
        <v>0.91666666666666696</v>
      </c>
      <c r="C227" s="18" t="s">
        <v>19</v>
      </c>
      <c r="D227" s="51">
        <v>680</v>
      </c>
      <c r="E227" s="52">
        <v>22596.907622611776</v>
      </c>
      <c r="F227" s="53">
        <v>680</v>
      </c>
      <c r="G227" s="101">
        <v>22596.907622611776</v>
      </c>
      <c r="H227" s="17">
        <v>1.9537569461782351</v>
      </c>
      <c r="I227" s="111">
        <v>0.90325288562434414</v>
      </c>
      <c r="J227" s="112" t="str">
        <f t="shared" si="34"/>
        <v>No</v>
      </c>
      <c r="K227" s="146" t="b">
        <f t="shared" si="41"/>
        <v>1</v>
      </c>
      <c r="L227" s="107">
        <f t="shared" si="40"/>
        <v>0</v>
      </c>
      <c r="M227" s="27">
        <f t="shared" si="35"/>
        <v>0</v>
      </c>
      <c r="N227" s="27">
        <v>33.230746503840848</v>
      </c>
      <c r="O227" s="27">
        <f t="shared" si="36"/>
        <v>0</v>
      </c>
      <c r="P227" s="14"/>
      <c r="R227" s="2"/>
      <c r="S227" s="2"/>
      <c r="T227" s="2"/>
      <c r="U227" s="2"/>
    </row>
    <row r="228" spans="1:21" x14ac:dyDescent="0.35">
      <c r="A228" s="33">
        <v>43862</v>
      </c>
      <c r="B228" s="10">
        <v>0.91666666666666696</v>
      </c>
      <c r="C228" s="18" t="s">
        <v>18</v>
      </c>
      <c r="D228" s="51">
        <v>0</v>
      </c>
      <c r="E228" s="52">
        <v>0</v>
      </c>
      <c r="F228" s="53">
        <v>456.05630644221452</v>
      </c>
      <c r="G228" s="101">
        <v>35361.880192004777</v>
      </c>
      <c r="H228" s="17">
        <v>1.9537569461782351</v>
      </c>
      <c r="I228" s="111">
        <v>0.90325288562434414</v>
      </c>
      <c r="J228" s="112" t="str">
        <f t="shared" si="34"/>
        <v>No</v>
      </c>
      <c r="K228" s="146" t="b">
        <f t="shared" si="41"/>
        <v>1</v>
      </c>
      <c r="L228" s="107">
        <f t="shared" si="40"/>
        <v>-456.05630644221452</v>
      </c>
      <c r="M228" s="27">
        <f t="shared" si="35"/>
        <v>3110.3040099359032</v>
      </c>
      <c r="N228" s="27">
        <v>77.538408508961979</v>
      </c>
      <c r="O228" s="27">
        <f t="shared" si="36"/>
        <v>-35361.880192004777</v>
      </c>
      <c r="P228" s="14"/>
      <c r="R228" s="2"/>
      <c r="S228" s="2"/>
      <c r="T228" s="2"/>
      <c r="U228" s="2"/>
    </row>
    <row r="229" spans="1:21" x14ac:dyDescent="0.35">
      <c r="A229" s="33">
        <v>43862</v>
      </c>
      <c r="B229" s="10">
        <v>0.91666666666666696</v>
      </c>
      <c r="C229" s="18" t="s">
        <v>17</v>
      </c>
      <c r="D229" s="51">
        <v>595</v>
      </c>
      <c r="E229" s="52">
        <v>0</v>
      </c>
      <c r="F229" s="53">
        <v>595</v>
      </c>
      <c r="G229" s="101">
        <v>0</v>
      </c>
      <c r="H229" s="17">
        <v>1.9537569461782351</v>
      </c>
      <c r="I229" s="111">
        <v>0.90325288562434414</v>
      </c>
      <c r="J229" s="112" t="str">
        <f t="shared" si="34"/>
        <v>No</v>
      </c>
      <c r="K229" s="146" t="b">
        <f t="shared" si="41"/>
        <v>1</v>
      </c>
      <c r="L229" s="107">
        <f t="shared" si="40"/>
        <v>0</v>
      </c>
      <c r="M229" s="27">
        <f t="shared" si="35"/>
        <v>0</v>
      </c>
      <c r="N229" s="27">
        <v>0</v>
      </c>
      <c r="O229" s="27">
        <f t="shared" si="36"/>
        <v>0</v>
      </c>
      <c r="P229" s="14"/>
      <c r="R229" s="2"/>
      <c r="S229" s="2"/>
      <c r="T229" s="2"/>
      <c r="U229" s="2"/>
    </row>
    <row r="230" spans="1:21" x14ac:dyDescent="0.35">
      <c r="A230" s="33">
        <v>43862</v>
      </c>
      <c r="B230" s="10">
        <v>0.91666666666666696</v>
      </c>
      <c r="C230" s="18" t="s">
        <v>16</v>
      </c>
      <c r="D230" s="51">
        <v>850</v>
      </c>
      <c r="E230" s="52">
        <v>28246.13452826472</v>
      </c>
      <c r="F230" s="53">
        <v>850</v>
      </c>
      <c r="G230" s="101">
        <v>28246.13452826472</v>
      </c>
      <c r="H230" s="17">
        <v>1.9537569461782351</v>
      </c>
      <c r="I230" s="111">
        <v>0.90325288562434414</v>
      </c>
      <c r="J230" s="112" t="str">
        <f t="shared" si="34"/>
        <v>No</v>
      </c>
      <c r="K230" s="146" t="b">
        <f t="shared" si="41"/>
        <v>1</v>
      </c>
      <c r="L230" s="107">
        <f t="shared" si="40"/>
        <v>0</v>
      </c>
      <c r="M230" s="27">
        <f t="shared" si="35"/>
        <v>0</v>
      </c>
      <c r="N230" s="27">
        <v>33.230746503840848</v>
      </c>
      <c r="O230" s="27">
        <f t="shared" si="36"/>
        <v>0</v>
      </c>
      <c r="P230" s="14"/>
      <c r="R230" s="2"/>
      <c r="S230" s="2"/>
      <c r="T230" s="2"/>
      <c r="U230" s="2"/>
    </row>
    <row r="231" spans="1:21" x14ac:dyDescent="0.35">
      <c r="A231" s="33">
        <v>43862</v>
      </c>
      <c r="B231" s="10">
        <v>0.91666666666666696</v>
      </c>
      <c r="C231" s="18" t="s">
        <v>15</v>
      </c>
      <c r="D231" s="51">
        <v>850</v>
      </c>
      <c r="E231" s="52">
        <v>0</v>
      </c>
      <c r="F231" s="53">
        <v>392.35659787014197</v>
      </c>
      <c r="G231" s="101">
        <v>0</v>
      </c>
      <c r="H231" s="17">
        <v>1.9537569461782351</v>
      </c>
      <c r="I231" s="111">
        <v>0.90325288562434414</v>
      </c>
      <c r="J231" s="112" t="str">
        <f t="shared" si="34"/>
        <v>No</v>
      </c>
      <c r="K231" s="146" t="b">
        <f t="shared" si="41"/>
        <v>1</v>
      </c>
      <c r="L231" s="107">
        <f t="shared" si="40"/>
        <v>457.64340212985803</v>
      </c>
      <c r="M231" s="27">
        <f t="shared" si="35"/>
        <v>3121.1280025256319</v>
      </c>
      <c r="N231" s="27">
        <v>0</v>
      </c>
      <c r="O231" s="27">
        <f t="shared" si="36"/>
        <v>0</v>
      </c>
      <c r="P231" s="14"/>
      <c r="R231" s="2"/>
      <c r="S231" s="2"/>
      <c r="T231" s="2"/>
      <c r="U231" s="2"/>
    </row>
    <row r="232" spans="1:21" x14ac:dyDescent="0.35">
      <c r="A232" s="33">
        <v>43862</v>
      </c>
      <c r="B232" s="10">
        <v>0.95833333333333404</v>
      </c>
      <c r="C232" s="18" t="s">
        <v>24</v>
      </c>
      <c r="D232" s="51">
        <v>1000</v>
      </c>
      <c r="E232" s="52">
        <v>31472.81859365767</v>
      </c>
      <c r="F232" s="53">
        <v>1000</v>
      </c>
      <c r="G232" s="101">
        <v>31472.81859365767</v>
      </c>
      <c r="H232" s="17">
        <v>1.9131279850729905</v>
      </c>
      <c r="I232" s="111">
        <v>0.90325288562434414</v>
      </c>
      <c r="J232" s="112" t="str">
        <f t="shared" si="34"/>
        <v>No</v>
      </c>
      <c r="K232" s="146" t="b">
        <f>OR(($D$239-$F$239)&gt;0,($D$241-$F$241)&gt;0)</f>
        <v>1</v>
      </c>
      <c r="L232" s="107">
        <f t="shared" si="40"/>
        <v>0</v>
      </c>
      <c r="M232" s="27">
        <f t="shared" si="35"/>
        <v>0</v>
      </c>
      <c r="N232" s="27">
        <v>31.472818593657671</v>
      </c>
      <c r="O232" s="27">
        <f t="shared" si="36"/>
        <v>0</v>
      </c>
      <c r="P232" s="14"/>
      <c r="R232" s="2"/>
      <c r="S232" s="2"/>
      <c r="T232" s="2"/>
      <c r="U232" s="2"/>
    </row>
    <row r="233" spans="1:21" x14ac:dyDescent="0.35">
      <c r="A233" s="33">
        <v>43862</v>
      </c>
      <c r="B233" s="10">
        <v>0.95833333333333404</v>
      </c>
      <c r="C233" s="18" t="s">
        <v>23</v>
      </c>
      <c r="D233" s="51">
        <v>582.47247884967862</v>
      </c>
      <c r="E233" s="52">
        <v>30553.417771056731</v>
      </c>
      <c r="F233" s="53">
        <v>594.99999999945885</v>
      </c>
      <c r="G233" s="101">
        <v>31210.545105348803</v>
      </c>
      <c r="H233" s="17">
        <v>1.9131279850729905</v>
      </c>
      <c r="I233" s="111">
        <v>0.90325288562434414</v>
      </c>
      <c r="J233" s="112" t="str">
        <f t="shared" si="34"/>
        <v>No</v>
      </c>
      <c r="K233" s="146" t="b">
        <f t="shared" ref="K233:K241" si="42">OR(($D$239-$F$239)&gt;0,($D$241-$F$241)&gt;0)</f>
        <v>1</v>
      </c>
      <c r="L233" s="107">
        <f t="shared" si="40"/>
        <v>-12.527521149780227</v>
      </c>
      <c r="M233" s="27">
        <f t="shared" si="35"/>
        <v>85.437694241501148</v>
      </c>
      <c r="N233" s="27">
        <v>52.454697656096116</v>
      </c>
      <c r="O233" s="27">
        <f t="shared" si="36"/>
        <v>-657.1273342920714</v>
      </c>
      <c r="P233" s="14"/>
      <c r="R233" s="2"/>
      <c r="S233" s="2"/>
      <c r="T233" s="2"/>
      <c r="U233" s="2"/>
    </row>
    <row r="234" spans="1:21" x14ac:dyDescent="0.35">
      <c r="A234" s="33">
        <v>43862</v>
      </c>
      <c r="B234" s="10">
        <v>0.95833333333333404</v>
      </c>
      <c r="C234" s="18" t="s">
        <v>22</v>
      </c>
      <c r="D234" s="51">
        <v>680</v>
      </c>
      <c r="E234" s="52">
        <v>35669.194406145361</v>
      </c>
      <c r="F234" s="53">
        <v>680</v>
      </c>
      <c r="G234" s="101">
        <v>35669.194406145361</v>
      </c>
      <c r="H234" s="17">
        <v>1.9131279850729905</v>
      </c>
      <c r="I234" s="111">
        <v>0.90325288562434414</v>
      </c>
      <c r="J234" s="112" t="str">
        <f t="shared" si="34"/>
        <v>No</v>
      </c>
      <c r="K234" s="146" t="b">
        <f t="shared" si="42"/>
        <v>1</v>
      </c>
      <c r="L234" s="107">
        <f t="shared" si="40"/>
        <v>0</v>
      </c>
      <c r="M234" s="27">
        <f t="shared" si="35"/>
        <v>0</v>
      </c>
      <c r="N234" s="27">
        <v>52.454697656096116</v>
      </c>
      <c r="O234" s="27">
        <f t="shared" si="36"/>
        <v>0</v>
      </c>
      <c r="P234" s="14"/>
      <c r="R234" s="2"/>
      <c r="S234" s="2"/>
      <c r="T234" s="2"/>
      <c r="U234" s="2"/>
    </row>
    <row r="235" spans="1:21" x14ac:dyDescent="0.35">
      <c r="A235" s="33">
        <v>43862</v>
      </c>
      <c r="B235" s="10">
        <v>0.95833333333333404</v>
      </c>
      <c r="C235" s="18" t="s">
        <v>21</v>
      </c>
      <c r="D235" s="51">
        <v>0</v>
      </c>
      <c r="E235" s="52">
        <v>0</v>
      </c>
      <c r="F235" s="53">
        <v>0</v>
      </c>
      <c r="G235" s="101">
        <v>0</v>
      </c>
      <c r="H235" s="17">
        <v>1.9131279850729905</v>
      </c>
      <c r="I235" s="111">
        <v>0.90325288562434414</v>
      </c>
      <c r="J235" s="112" t="str">
        <f t="shared" si="34"/>
        <v>No</v>
      </c>
      <c r="K235" s="146" t="b">
        <f t="shared" si="42"/>
        <v>1</v>
      </c>
      <c r="L235" s="107">
        <f t="shared" si="40"/>
        <v>0</v>
      </c>
      <c r="M235" s="27">
        <f t="shared" si="35"/>
        <v>0</v>
      </c>
      <c r="N235" s="27">
        <v>73.436576718534567</v>
      </c>
      <c r="O235" s="27">
        <f t="shared" si="36"/>
        <v>0</v>
      </c>
      <c r="P235" s="14"/>
      <c r="R235" s="2"/>
      <c r="S235" s="2"/>
      <c r="T235" s="2"/>
      <c r="U235" s="2"/>
    </row>
    <row r="236" spans="1:21" x14ac:dyDescent="0.35">
      <c r="A236" s="33">
        <v>43862</v>
      </c>
      <c r="B236" s="10">
        <v>0.95833333333333404</v>
      </c>
      <c r="C236" s="18" t="s">
        <v>20</v>
      </c>
      <c r="D236" s="51">
        <v>144.67832525804806</v>
      </c>
      <c r="E236" s="52">
        <v>10624.680932321744</v>
      </c>
      <c r="F236" s="53">
        <v>510.00000000000006</v>
      </c>
      <c r="G236" s="101">
        <v>37452.654126452631</v>
      </c>
      <c r="H236" s="17">
        <v>1.9131279850729905</v>
      </c>
      <c r="I236" s="111">
        <v>0.90325288562434414</v>
      </c>
      <c r="J236" s="112" t="str">
        <f t="shared" si="34"/>
        <v>No</v>
      </c>
      <c r="K236" s="146" t="b">
        <f t="shared" si="42"/>
        <v>1</v>
      </c>
      <c r="L236" s="107">
        <f t="shared" si="40"/>
        <v>-365.32167474195199</v>
      </c>
      <c r="M236" s="27">
        <f t="shared" si="35"/>
        <v>2491.4938217401127</v>
      </c>
      <c r="N236" s="27">
        <v>73.436576718534567</v>
      </c>
      <c r="O236" s="27">
        <f t="shared" si="36"/>
        <v>-26827.973194130889</v>
      </c>
      <c r="P236" s="14"/>
      <c r="R236" s="2"/>
      <c r="S236" s="2"/>
      <c r="T236" s="2"/>
      <c r="U236" s="2"/>
    </row>
    <row r="237" spans="1:21" x14ac:dyDescent="0.35">
      <c r="A237" s="33">
        <v>43862</v>
      </c>
      <c r="B237" s="10">
        <v>0.95833333333333404</v>
      </c>
      <c r="C237" s="18" t="s">
        <v>19</v>
      </c>
      <c r="D237" s="51">
        <v>680</v>
      </c>
      <c r="E237" s="52">
        <v>21401.516643687217</v>
      </c>
      <c r="F237" s="53">
        <v>680</v>
      </c>
      <c r="G237" s="101">
        <v>21401.516643687217</v>
      </c>
      <c r="H237" s="17">
        <v>1.9131279850729905</v>
      </c>
      <c r="I237" s="111">
        <v>0.90325288562434414</v>
      </c>
      <c r="J237" s="112" t="str">
        <f t="shared" si="34"/>
        <v>No</v>
      </c>
      <c r="K237" s="146" t="b">
        <f t="shared" si="42"/>
        <v>1</v>
      </c>
      <c r="L237" s="107">
        <f t="shared" si="40"/>
        <v>0</v>
      </c>
      <c r="M237" s="27">
        <f t="shared" si="35"/>
        <v>0</v>
      </c>
      <c r="N237" s="27">
        <v>31.472818593657671</v>
      </c>
      <c r="O237" s="27">
        <f t="shared" si="36"/>
        <v>0</v>
      </c>
      <c r="P237" s="14"/>
      <c r="R237" s="2"/>
      <c r="S237" s="2"/>
      <c r="T237" s="2"/>
      <c r="U237" s="2"/>
    </row>
    <row r="238" spans="1:21" x14ac:dyDescent="0.35">
      <c r="A238" s="33">
        <v>43862</v>
      </c>
      <c r="B238" s="10">
        <v>0.95833333333333404</v>
      </c>
      <c r="C238" s="18" t="s">
        <v>18</v>
      </c>
      <c r="D238" s="51">
        <v>0</v>
      </c>
      <c r="E238" s="52">
        <v>0</v>
      </c>
      <c r="F238" s="53">
        <v>118.08141915003574</v>
      </c>
      <c r="G238" s="101">
        <v>8671.4951964450374</v>
      </c>
      <c r="H238" s="17">
        <v>1.9131279850729905</v>
      </c>
      <c r="I238" s="111">
        <v>0.90325288562434414</v>
      </c>
      <c r="J238" s="112" t="str">
        <f t="shared" si="34"/>
        <v>No</v>
      </c>
      <c r="K238" s="146" t="b">
        <f t="shared" si="42"/>
        <v>1</v>
      </c>
      <c r="L238" s="107">
        <f>D238-F238</f>
        <v>-118.08141915003574</v>
      </c>
      <c r="M238" s="27">
        <f t="shared" si="35"/>
        <v>805.31527860324377</v>
      </c>
      <c r="N238" s="27">
        <v>73.436576718534567</v>
      </c>
      <c r="O238" s="27">
        <f t="shared" si="36"/>
        <v>-8671.4951964450374</v>
      </c>
      <c r="P238" s="14"/>
      <c r="R238" s="2"/>
      <c r="S238" s="2"/>
      <c r="T238" s="2"/>
      <c r="U238" s="2"/>
    </row>
    <row r="239" spans="1:21" x14ac:dyDescent="0.35">
      <c r="A239" s="33">
        <v>43862</v>
      </c>
      <c r="B239" s="10">
        <v>0.95833333333333404</v>
      </c>
      <c r="C239" s="18" t="s">
        <v>17</v>
      </c>
      <c r="D239" s="51">
        <v>582.62677001953125</v>
      </c>
      <c r="E239" s="52">
        <v>0</v>
      </c>
      <c r="F239" s="53">
        <v>582.62677001953125</v>
      </c>
      <c r="G239" s="101">
        <v>0</v>
      </c>
      <c r="H239" s="17">
        <v>1.9131279850729905</v>
      </c>
      <c r="I239" s="111">
        <v>0.90325288562434414</v>
      </c>
      <c r="J239" s="112" t="str">
        <f t="shared" si="34"/>
        <v>No</v>
      </c>
      <c r="K239" s="146" t="b">
        <f t="shared" si="42"/>
        <v>1</v>
      </c>
      <c r="L239" s="107">
        <f t="shared" si="40"/>
        <v>0</v>
      </c>
      <c r="M239" s="27">
        <f t="shared" si="35"/>
        <v>0</v>
      </c>
      <c r="N239" s="27">
        <v>0</v>
      </c>
      <c r="O239" s="27">
        <f t="shared" si="36"/>
        <v>0</v>
      </c>
      <c r="P239" s="14"/>
      <c r="R239" s="2"/>
      <c r="S239" s="2"/>
      <c r="T239" s="2"/>
      <c r="U239" s="2"/>
    </row>
    <row r="240" spans="1:21" x14ac:dyDescent="0.35">
      <c r="A240" s="33">
        <v>43862</v>
      </c>
      <c r="B240" s="10">
        <v>0.95833333333333404</v>
      </c>
      <c r="C240" s="18" t="s">
        <v>16</v>
      </c>
      <c r="D240" s="51">
        <v>850</v>
      </c>
      <c r="E240" s="52">
        <v>26751.895804609019</v>
      </c>
      <c r="F240" s="53">
        <v>850</v>
      </c>
      <c r="G240" s="101">
        <v>26751.895804609019</v>
      </c>
      <c r="H240" s="17">
        <v>1.9131279850729905</v>
      </c>
      <c r="I240" s="111">
        <v>0.90325288562434414</v>
      </c>
      <c r="J240" s="112" t="str">
        <f t="shared" si="34"/>
        <v>No</v>
      </c>
      <c r="K240" s="146" t="b">
        <f t="shared" si="42"/>
        <v>1</v>
      </c>
      <c r="L240" s="107">
        <f t="shared" si="40"/>
        <v>0</v>
      </c>
      <c r="M240" s="27">
        <f t="shared" si="35"/>
        <v>0</v>
      </c>
      <c r="N240" s="27">
        <v>31.472818593657671</v>
      </c>
      <c r="O240" s="27">
        <f t="shared" si="36"/>
        <v>0</v>
      </c>
      <c r="P240" s="14"/>
      <c r="R240" s="2"/>
      <c r="S240" s="2"/>
      <c r="T240" s="2"/>
      <c r="U240" s="2"/>
    </row>
    <row r="241" spans="1:21" ht="15" thickBot="1" x14ac:dyDescent="0.4">
      <c r="A241" s="34">
        <v>43862</v>
      </c>
      <c r="B241" s="13">
        <v>0.95833333333333404</v>
      </c>
      <c r="C241" s="20" t="s">
        <v>15</v>
      </c>
      <c r="D241" s="55">
        <v>832.323974609375</v>
      </c>
      <c r="E241" s="56">
        <v>0</v>
      </c>
      <c r="F241" s="57">
        <v>336.39335956167531</v>
      </c>
      <c r="G241" s="102">
        <v>0</v>
      </c>
      <c r="H241" s="23">
        <v>1.9131279850729905</v>
      </c>
      <c r="I241" s="125">
        <v>0.90325288562434414</v>
      </c>
      <c r="J241" s="126" t="str">
        <f t="shared" si="34"/>
        <v>No</v>
      </c>
      <c r="K241" s="147" t="b">
        <f t="shared" si="42"/>
        <v>1</v>
      </c>
      <c r="L241" s="108">
        <f>D241-F241</f>
        <v>495.93061504769969</v>
      </c>
      <c r="M241" s="95">
        <f t="shared" si="35"/>
        <v>3382.2467946253118</v>
      </c>
      <c r="N241" s="95">
        <v>0</v>
      </c>
      <c r="O241" s="95">
        <f t="shared" si="36"/>
        <v>0</v>
      </c>
      <c r="P241" s="14"/>
      <c r="R241" s="2"/>
      <c r="S241" s="2"/>
      <c r="T241" s="2"/>
      <c r="U241" s="2"/>
    </row>
    <row r="242" spans="1:21" x14ac:dyDescent="0.35">
      <c r="A242" s="32">
        <v>43863</v>
      </c>
      <c r="B242" s="9">
        <v>0</v>
      </c>
      <c r="C242" s="22" t="s">
        <v>24</v>
      </c>
      <c r="D242" s="48">
        <v>1000</v>
      </c>
      <c r="E242" s="49">
        <v>28954.106755958244</v>
      </c>
      <c r="F242" s="50">
        <v>901.11856963379603</v>
      </c>
      <c r="G242" s="100">
        <v>26091.083264953322</v>
      </c>
      <c r="H242" s="21">
        <v>1.6468324004475194</v>
      </c>
      <c r="I242" s="120">
        <v>0.90325288562434414</v>
      </c>
      <c r="J242" s="121" t="str">
        <f t="shared" si="34"/>
        <v>No</v>
      </c>
      <c r="K242" s="146" t="b">
        <f>OR(($D$249-$F$249)&gt;0,($D$251-$F$251)&gt;0)</f>
        <v>1</v>
      </c>
      <c r="L242" s="106">
        <v>0</v>
      </c>
      <c r="M242" s="26">
        <f t="shared" si="35"/>
        <v>0</v>
      </c>
      <c r="N242" s="26">
        <v>28.954106755958243</v>
      </c>
      <c r="O242" s="26">
        <f t="shared" si="36"/>
        <v>0</v>
      </c>
      <c r="P242" s="14"/>
      <c r="R242" s="2"/>
      <c r="S242" s="2"/>
      <c r="T242" s="2"/>
      <c r="U242" s="2"/>
    </row>
    <row r="243" spans="1:21" x14ac:dyDescent="0.35">
      <c r="A243" s="33">
        <v>43863</v>
      </c>
      <c r="B243" s="10">
        <v>0</v>
      </c>
      <c r="C243" s="18" t="s">
        <v>23</v>
      </c>
      <c r="D243" s="51">
        <v>513.49140984877045</v>
      </c>
      <c r="E243" s="52">
        <v>24779.47516504801</v>
      </c>
      <c r="F243" s="53">
        <v>594.99999999890224</v>
      </c>
      <c r="G243" s="101">
        <v>28712.82253293895</v>
      </c>
      <c r="H243" s="17">
        <v>1.6468324004475194</v>
      </c>
      <c r="I243" s="111">
        <v>0.90325288562434414</v>
      </c>
      <c r="J243" s="112" t="str">
        <f t="shared" si="34"/>
        <v>No</v>
      </c>
      <c r="K243" s="146" t="b">
        <f t="shared" ref="K243:K251" si="43">OR(($D$249-$F$249)&gt;0,($D$251-$F$251)&gt;0)</f>
        <v>1</v>
      </c>
      <c r="L243" s="107">
        <v>0</v>
      </c>
      <c r="M243" s="27">
        <f t="shared" si="35"/>
        <v>0</v>
      </c>
      <c r="N243" s="27">
        <v>48.256844593263736</v>
      </c>
      <c r="O243" s="27">
        <f t="shared" si="36"/>
        <v>0</v>
      </c>
      <c r="P243" s="14"/>
      <c r="R243" s="2"/>
      <c r="S243" s="2"/>
      <c r="T243" s="2"/>
      <c r="U243" s="2"/>
    </row>
    <row r="244" spans="1:21" x14ac:dyDescent="0.35">
      <c r="A244" s="33">
        <v>43863</v>
      </c>
      <c r="B244" s="10">
        <v>0</v>
      </c>
      <c r="C244" s="18" t="s">
        <v>22</v>
      </c>
      <c r="D244" s="51">
        <v>269.07307717775666</v>
      </c>
      <c r="E244" s="52">
        <v>12984.617669598263</v>
      </c>
      <c r="F244" s="53">
        <v>680</v>
      </c>
      <c r="G244" s="101">
        <v>32814.654323419338</v>
      </c>
      <c r="H244" s="17">
        <v>1.6468324004475194</v>
      </c>
      <c r="I244" s="111">
        <v>0.90325288562434414</v>
      </c>
      <c r="J244" s="112" t="str">
        <f t="shared" si="34"/>
        <v>No</v>
      </c>
      <c r="K244" s="146" t="b">
        <f t="shared" si="43"/>
        <v>1</v>
      </c>
      <c r="L244" s="107">
        <f>-L251</f>
        <v>-393.55408257602915</v>
      </c>
      <c r="M244" s="27">
        <f t="shared" si="35"/>
        <v>2684.0388431685187</v>
      </c>
      <c r="N244" s="27">
        <v>48.256844593263736</v>
      </c>
      <c r="O244" s="27">
        <f t="shared" si="36"/>
        <v>-18991.678201915922</v>
      </c>
      <c r="P244" s="14"/>
      <c r="R244" s="2"/>
      <c r="S244" s="2"/>
      <c r="T244" s="2"/>
      <c r="U244" s="2"/>
    </row>
    <row r="245" spans="1:21" x14ac:dyDescent="0.35">
      <c r="A245" s="33">
        <v>43863</v>
      </c>
      <c r="B245" s="10">
        <v>0</v>
      </c>
      <c r="C245" s="18" t="s">
        <v>21</v>
      </c>
      <c r="D245" s="51">
        <v>0</v>
      </c>
      <c r="E245" s="52">
        <v>0</v>
      </c>
      <c r="F245" s="53">
        <v>0</v>
      </c>
      <c r="G245" s="101">
        <v>0</v>
      </c>
      <c r="H245" s="17">
        <v>1.6468324004475194</v>
      </c>
      <c r="I245" s="111">
        <v>0.90325288562434414</v>
      </c>
      <c r="J245" s="112" t="str">
        <f t="shared" si="34"/>
        <v>No</v>
      </c>
      <c r="K245" s="146" t="b">
        <f t="shared" si="43"/>
        <v>1</v>
      </c>
      <c r="L245" s="107">
        <f t="shared" ref="L244:L261" si="44">D245-F245</f>
        <v>0</v>
      </c>
      <c r="M245" s="27">
        <f t="shared" si="35"/>
        <v>0</v>
      </c>
      <c r="N245" s="27">
        <v>67.559582430569236</v>
      </c>
      <c r="O245" s="27">
        <f t="shared" si="36"/>
        <v>0</v>
      </c>
      <c r="P245" s="14"/>
      <c r="R245" s="2"/>
      <c r="S245" s="2"/>
      <c r="T245" s="2"/>
      <c r="U245" s="2"/>
    </row>
    <row r="246" spans="1:21" x14ac:dyDescent="0.35">
      <c r="A246" s="33">
        <v>43863</v>
      </c>
      <c r="B246" s="10">
        <v>0</v>
      </c>
      <c r="C246" s="18" t="s">
        <v>20</v>
      </c>
      <c r="D246" s="51">
        <v>0</v>
      </c>
      <c r="E246" s="52">
        <v>0</v>
      </c>
      <c r="F246" s="53">
        <v>0</v>
      </c>
      <c r="G246" s="101">
        <v>0</v>
      </c>
      <c r="H246" s="17">
        <v>1.6468324004475194</v>
      </c>
      <c r="I246" s="111">
        <v>0.90325288562434414</v>
      </c>
      <c r="J246" s="112" t="str">
        <f t="shared" si="34"/>
        <v>No</v>
      </c>
      <c r="K246" s="146" t="b">
        <f t="shared" si="43"/>
        <v>1</v>
      </c>
      <c r="L246" s="107">
        <f t="shared" si="44"/>
        <v>0</v>
      </c>
      <c r="M246" s="27">
        <f t="shared" si="35"/>
        <v>0</v>
      </c>
      <c r="N246" s="27">
        <v>67.559582430569236</v>
      </c>
      <c r="O246" s="27">
        <f t="shared" si="36"/>
        <v>0</v>
      </c>
      <c r="P246" s="14"/>
      <c r="R246" s="2"/>
      <c r="S246" s="2"/>
      <c r="T246" s="2"/>
      <c r="U246" s="2"/>
    </row>
    <row r="247" spans="1:21" x14ac:dyDescent="0.35">
      <c r="A247" s="33">
        <v>43863</v>
      </c>
      <c r="B247" s="10">
        <v>0</v>
      </c>
      <c r="C247" s="18" t="s">
        <v>19</v>
      </c>
      <c r="D247" s="51">
        <v>680</v>
      </c>
      <c r="E247" s="52">
        <v>19688.792594051607</v>
      </c>
      <c r="F247" s="53">
        <v>680</v>
      </c>
      <c r="G247" s="101">
        <v>19688.792594051607</v>
      </c>
      <c r="H247" s="17">
        <v>1.6468324004475194</v>
      </c>
      <c r="I247" s="111">
        <v>0.90325288562434414</v>
      </c>
      <c r="J247" s="112" t="str">
        <f t="shared" si="34"/>
        <v>No</v>
      </c>
      <c r="K247" s="146" t="b">
        <f t="shared" si="43"/>
        <v>1</v>
      </c>
      <c r="L247" s="107">
        <f t="shared" si="44"/>
        <v>0</v>
      </c>
      <c r="M247" s="27">
        <f t="shared" si="35"/>
        <v>0</v>
      </c>
      <c r="N247" s="27">
        <v>28.954106755958243</v>
      </c>
      <c r="O247" s="27">
        <f t="shared" si="36"/>
        <v>0</v>
      </c>
      <c r="P247" s="14"/>
      <c r="R247" s="2"/>
      <c r="S247" s="2"/>
      <c r="T247" s="2"/>
      <c r="U247" s="2"/>
    </row>
    <row r="248" spans="1:21" x14ac:dyDescent="0.35">
      <c r="A248" s="33">
        <v>43863</v>
      </c>
      <c r="B248" s="10">
        <v>0</v>
      </c>
      <c r="C248" s="18" t="s">
        <v>18</v>
      </c>
      <c r="D248" s="51">
        <v>0</v>
      </c>
      <c r="E248" s="52">
        <v>0</v>
      </c>
      <c r="F248" s="53">
        <v>0</v>
      </c>
      <c r="G248" s="101">
        <v>0</v>
      </c>
      <c r="H248" s="17">
        <v>1.6468324004475194</v>
      </c>
      <c r="I248" s="111">
        <v>0.90325288562434414</v>
      </c>
      <c r="J248" s="112" t="str">
        <f t="shared" si="34"/>
        <v>No</v>
      </c>
      <c r="K248" s="146" t="b">
        <f t="shared" si="43"/>
        <v>1</v>
      </c>
      <c r="L248" s="107">
        <f t="shared" si="44"/>
        <v>0</v>
      </c>
      <c r="M248" s="27">
        <f t="shared" si="35"/>
        <v>0</v>
      </c>
      <c r="N248" s="27">
        <v>67.559582430569236</v>
      </c>
      <c r="O248" s="27">
        <f t="shared" si="36"/>
        <v>0</v>
      </c>
      <c r="P248" s="14"/>
      <c r="R248" s="2"/>
      <c r="S248" s="2"/>
      <c r="T248" s="2"/>
      <c r="U248" s="2"/>
    </row>
    <row r="249" spans="1:21" x14ac:dyDescent="0.35">
      <c r="A249" s="33">
        <v>43863</v>
      </c>
      <c r="B249" s="10">
        <v>0</v>
      </c>
      <c r="C249" s="18" t="s">
        <v>17</v>
      </c>
      <c r="D249" s="51">
        <v>501.52874755859375</v>
      </c>
      <c r="E249" s="52">
        <v>0</v>
      </c>
      <c r="F249" s="53">
        <v>501.52874755859375</v>
      </c>
      <c r="G249" s="101">
        <v>0</v>
      </c>
      <c r="H249" s="17">
        <v>1.6468324004475194</v>
      </c>
      <c r="I249" s="111">
        <v>0.90325288562434414</v>
      </c>
      <c r="J249" s="112" t="str">
        <f t="shared" si="34"/>
        <v>No</v>
      </c>
      <c r="K249" s="146" t="b">
        <f t="shared" si="43"/>
        <v>1</v>
      </c>
      <c r="L249" s="107">
        <f t="shared" si="44"/>
        <v>0</v>
      </c>
      <c r="M249" s="27">
        <f t="shared" si="35"/>
        <v>0</v>
      </c>
      <c r="N249" s="27">
        <v>0</v>
      </c>
      <c r="O249" s="27">
        <f t="shared" si="36"/>
        <v>0</v>
      </c>
      <c r="P249" s="14"/>
      <c r="R249" s="2"/>
      <c r="S249" s="2"/>
      <c r="T249" s="2"/>
      <c r="U249" s="2"/>
    </row>
    <row r="250" spans="1:21" x14ac:dyDescent="0.35">
      <c r="A250" s="33">
        <v>43863</v>
      </c>
      <c r="B250" s="10">
        <v>0</v>
      </c>
      <c r="C250" s="18" t="s">
        <v>16</v>
      </c>
      <c r="D250" s="51">
        <v>850</v>
      </c>
      <c r="E250" s="52">
        <v>24610.990742564507</v>
      </c>
      <c r="F250" s="53">
        <v>850</v>
      </c>
      <c r="G250" s="101">
        <v>24610.990742564507</v>
      </c>
      <c r="H250" s="17">
        <v>1.6468324004475194</v>
      </c>
      <c r="I250" s="111">
        <v>0.90325288562434414</v>
      </c>
      <c r="J250" s="112" t="str">
        <f t="shared" si="34"/>
        <v>No</v>
      </c>
      <c r="K250" s="146" t="b">
        <f t="shared" si="43"/>
        <v>1</v>
      </c>
      <c r="L250" s="107">
        <f t="shared" si="44"/>
        <v>0</v>
      </c>
      <c r="M250" s="27">
        <f t="shared" si="35"/>
        <v>0</v>
      </c>
      <c r="N250" s="27">
        <v>28.954106755958243</v>
      </c>
      <c r="O250" s="27">
        <f t="shared" si="36"/>
        <v>0</v>
      </c>
      <c r="P250" s="14"/>
      <c r="R250" s="2"/>
      <c r="S250" s="2"/>
      <c r="T250" s="2"/>
      <c r="U250" s="2"/>
    </row>
    <row r="251" spans="1:21" x14ac:dyDescent="0.35">
      <c r="A251" s="33">
        <v>43863</v>
      </c>
      <c r="B251" s="10">
        <v>0</v>
      </c>
      <c r="C251" s="18" t="s">
        <v>15</v>
      </c>
      <c r="D251" s="51">
        <v>716.46966552734375</v>
      </c>
      <c r="E251" s="52">
        <v>0</v>
      </c>
      <c r="F251" s="53">
        <v>322.9155829513146</v>
      </c>
      <c r="G251" s="101">
        <v>0</v>
      </c>
      <c r="H251" s="17">
        <v>1.6468324004475194</v>
      </c>
      <c r="I251" s="111">
        <v>0.90325288562434414</v>
      </c>
      <c r="J251" s="112" t="str">
        <f t="shared" si="34"/>
        <v>No</v>
      </c>
      <c r="K251" s="146" t="b">
        <f t="shared" si="43"/>
        <v>1</v>
      </c>
      <c r="L251" s="107">
        <f t="shared" si="44"/>
        <v>393.55408257602915</v>
      </c>
      <c r="M251" s="27">
        <f t="shared" si="35"/>
        <v>2684.0388431685187</v>
      </c>
      <c r="N251" s="27">
        <v>0</v>
      </c>
      <c r="O251" s="27">
        <f t="shared" si="36"/>
        <v>0</v>
      </c>
      <c r="P251" s="14"/>
      <c r="R251" s="2"/>
      <c r="S251" s="2"/>
      <c r="T251" s="2"/>
      <c r="U251" s="2"/>
    </row>
    <row r="252" spans="1:21" x14ac:dyDescent="0.35">
      <c r="A252" s="33">
        <v>43863</v>
      </c>
      <c r="B252" s="10">
        <v>4.1666666666666699E-2</v>
      </c>
      <c r="C252" s="18" t="s">
        <v>24</v>
      </c>
      <c r="D252" s="51">
        <v>1000</v>
      </c>
      <c r="E252" s="52">
        <v>22158.755170376207</v>
      </c>
      <c r="F252" s="53">
        <v>336.64414813834151</v>
      </c>
      <c r="G252" s="101">
        <v>7459.6152581373681</v>
      </c>
      <c r="H252" s="17">
        <v>1.4647434892711437</v>
      </c>
      <c r="I252" s="111">
        <v>0.90325288562434414</v>
      </c>
      <c r="J252" s="112" t="str">
        <f t="shared" si="34"/>
        <v>No</v>
      </c>
      <c r="K252" s="146" t="b">
        <f>OR(($D$259-$F$259)&gt;0,($D$261-$F$261)&gt;0)</f>
        <v>1</v>
      </c>
      <c r="L252" s="107">
        <v>0</v>
      </c>
      <c r="M252" s="27">
        <f t="shared" si="35"/>
        <v>0</v>
      </c>
      <c r="N252" s="27">
        <v>22.158755170376207</v>
      </c>
      <c r="O252" s="27">
        <f t="shared" si="36"/>
        <v>0</v>
      </c>
      <c r="P252" s="14"/>
      <c r="R252" s="2"/>
      <c r="S252" s="2"/>
      <c r="T252" s="2"/>
      <c r="U252" s="2"/>
    </row>
    <row r="253" spans="1:21" x14ac:dyDescent="0.35">
      <c r="A253" s="33">
        <v>43863</v>
      </c>
      <c r="B253" s="10">
        <v>4.1666666666666699E-2</v>
      </c>
      <c r="C253" s="18" t="s">
        <v>23</v>
      </c>
      <c r="D253" s="51">
        <v>576.43095259766176</v>
      </c>
      <c r="E253" s="52">
        <v>21288.320585397196</v>
      </c>
      <c r="F253" s="53">
        <v>594.99999999850832</v>
      </c>
      <c r="G253" s="101">
        <v>21974.098877234646</v>
      </c>
      <c r="H253" s="17">
        <v>1.4647434892711437</v>
      </c>
      <c r="I253" s="111">
        <v>0.90325288562434414</v>
      </c>
      <c r="J253" s="112" t="str">
        <f t="shared" si="34"/>
        <v>No</v>
      </c>
      <c r="K253" s="146" t="b">
        <f t="shared" ref="K253:K261" si="45">OR(($D$259-$F$259)&gt;0,($D$261-$F$261)&gt;0)</f>
        <v>1</v>
      </c>
      <c r="L253" s="107">
        <v>0</v>
      </c>
      <c r="M253" s="27">
        <f t="shared" si="35"/>
        <v>0</v>
      </c>
      <c r="N253" s="27">
        <v>36.931258617293672</v>
      </c>
      <c r="O253" s="27">
        <f t="shared" si="36"/>
        <v>0</v>
      </c>
      <c r="P253" s="14"/>
      <c r="R253" s="2"/>
      <c r="S253" s="2"/>
      <c r="T253" s="2"/>
      <c r="U253" s="2"/>
    </row>
    <row r="254" spans="1:21" x14ac:dyDescent="0.35">
      <c r="A254" s="33">
        <v>43863</v>
      </c>
      <c r="B254" s="10">
        <v>4.1666666666666699E-2</v>
      </c>
      <c r="C254" s="18" t="s">
        <v>22</v>
      </c>
      <c r="D254" s="51">
        <v>0</v>
      </c>
      <c r="E254" s="52">
        <v>0</v>
      </c>
      <c r="F254" s="53">
        <v>680</v>
      </c>
      <c r="G254" s="101">
        <v>25113.255859759698</v>
      </c>
      <c r="H254" s="17">
        <v>1.4647434892711437</v>
      </c>
      <c r="I254" s="111">
        <v>0.90325288562434414</v>
      </c>
      <c r="J254" s="112" t="str">
        <f t="shared" si="34"/>
        <v>No</v>
      </c>
      <c r="K254" s="146" t="b">
        <f t="shared" si="45"/>
        <v>1</v>
      </c>
      <c r="L254" s="107">
        <f>-L261</f>
        <v>-35.213195520665522</v>
      </c>
      <c r="M254" s="27">
        <f t="shared" si="35"/>
        <v>240.15399345093888</v>
      </c>
      <c r="N254" s="27">
        <v>36.931258617293672</v>
      </c>
      <c r="O254" s="27">
        <f t="shared" si="36"/>
        <v>-1300.4676305150256</v>
      </c>
      <c r="P254" s="14"/>
      <c r="R254" s="2"/>
      <c r="S254" s="2"/>
      <c r="T254" s="2"/>
      <c r="U254" s="2"/>
    </row>
    <row r="255" spans="1:21" x14ac:dyDescent="0.35">
      <c r="A255" s="33">
        <v>43863</v>
      </c>
      <c r="B255" s="10">
        <v>4.1666666666666699E-2</v>
      </c>
      <c r="C255" s="18" t="s">
        <v>21</v>
      </c>
      <c r="D255" s="51">
        <v>0</v>
      </c>
      <c r="E255" s="52">
        <v>0</v>
      </c>
      <c r="F255" s="53">
        <v>0</v>
      </c>
      <c r="G255" s="101">
        <v>0</v>
      </c>
      <c r="H255" s="17">
        <v>1.4647434892711437</v>
      </c>
      <c r="I255" s="111">
        <v>0.90325288562434414</v>
      </c>
      <c r="J255" s="112" t="str">
        <f t="shared" si="34"/>
        <v>No</v>
      </c>
      <c r="K255" s="146" t="b">
        <f t="shared" si="45"/>
        <v>1</v>
      </c>
      <c r="L255" s="107">
        <f t="shared" si="44"/>
        <v>0</v>
      </c>
      <c r="M255" s="27">
        <f t="shared" si="35"/>
        <v>0</v>
      </c>
      <c r="N255" s="27">
        <v>51.703762064211148</v>
      </c>
      <c r="O255" s="27">
        <f t="shared" si="36"/>
        <v>0</v>
      </c>
      <c r="P255" s="14"/>
      <c r="R255" s="2"/>
      <c r="S255" s="2"/>
      <c r="T255" s="2"/>
      <c r="U255" s="2"/>
    </row>
    <row r="256" spans="1:21" x14ac:dyDescent="0.35">
      <c r="A256" s="33">
        <v>43863</v>
      </c>
      <c r="B256" s="10">
        <v>4.1666666666666699E-2</v>
      </c>
      <c r="C256" s="18" t="s">
        <v>20</v>
      </c>
      <c r="D256" s="51">
        <v>0</v>
      </c>
      <c r="E256" s="52">
        <v>0</v>
      </c>
      <c r="F256" s="53">
        <v>0</v>
      </c>
      <c r="G256" s="101">
        <v>0</v>
      </c>
      <c r="H256" s="17">
        <v>1.4647434892711437</v>
      </c>
      <c r="I256" s="111">
        <v>0.90325288562434414</v>
      </c>
      <c r="J256" s="112" t="str">
        <f t="shared" si="34"/>
        <v>No</v>
      </c>
      <c r="K256" s="146" t="b">
        <f t="shared" si="45"/>
        <v>1</v>
      </c>
      <c r="L256" s="107">
        <f t="shared" si="44"/>
        <v>0</v>
      </c>
      <c r="M256" s="27">
        <f t="shared" si="35"/>
        <v>0</v>
      </c>
      <c r="N256" s="27">
        <v>51.703762064211148</v>
      </c>
      <c r="O256" s="27">
        <f t="shared" si="36"/>
        <v>0</v>
      </c>
      <c r="P256" s="14"/>
      <c r="R256" s="2"/>
      <c r="S256" s="2"/>
      <c r="T256" s="2"/>
      <c r="U256" s="2"/>
    </row>
    <row r="257" spans="1:21" x14ac:dyDescent="0.35">
      <c r="A257" s="33">
        <v>43863</v>
      </c>
      <c r="B257" s="10">
        <v>4.1666666666666699E-2</v>
      </c>
      <c r="C257" s="18" t="s">
        <v>19</v>
      </c>
      <c r="D257" s="51">
        <v>680</v>
      </c>
      <c r="E257" s="52">
        <v>15067.953515855821</v>
      </c>
      <c r="F257" s="53">
        <v>680</v>
      </c>
      <c r="G257" s="101">
        <v>15067.953515855821</v>
      </c>
      <c r="H257" s="17">
        <v>1.4647434892711437</v>
      </c>
      <c r="I257" s="111">
        <v>0.90325288562434414</v>
      </c>
      <c r="J257" s="112" t="str">
        <f t="shared" si="34"/>
        <v>No</v>
      </c>
      <c r="K257" s="146" t="b">
        <f t="shared" si="45"/>
        <v>1</v>
      </c>
      <c r="L257" s="107">
        <f t="shared" si="44"/>
        <v>0</v>
      </c>
      <c r="M257" s="27">
        <f t="shared" si="35"/>
        <v>0</v>
      </c>
      <c r="N257" s="27">
        <v>22.158755170376207</v>
      </c>
      <c r="O257" s="27">
        <f t="shared" si="36"/>
        <v>0</v>
      </c>
      <c r="P257" s="14"/>
      <c r="R257" s="2"/>
      <c r="S257" s="2"/>
      <c r="T257" s="2"/>
      <c r="U257" s="2"/>
    </row>
    <row r="258" spans="1:21" x14ac:dyDescent="0.35">
      <c r="A258" s="33">
        <v>43863</v>
      </c>
      <c r="B258" s="10">
        <v>4.1666666666666699E-2</v>
      </c>
      <c r="C258" s="18" t="s">
        <v>18</v>
      </c>
      <c r="D258" s="51">
        <v>0</v>
      </c>
      <c r="E258" s="52">
        <v>0</v>
      </c>
      <c r="F258" s="53">
        <v>0</v>
      </c>
      <c r="G258" s="101">
        <v>0</v>
      </c>
      <c r="H258" s="17">
        <v>1.4647434892711437</v>
      </c>
      <c r="I258" s="111">
        <v>0.90325288562434414</v>
      </c>
      <c r="J258" s="112" t="str">
        <f t="shared" ref="J258:J321" si="46">IF(H258&lt;I258,"Sí","No")</f>
        <v>No</v>
      </c>
      <c r="K258" s="146" t="b">
        <f t="shared" si="45"/>
        <v>1</v>
      </c>
      <c r="L258" s="107">
        <f t="shared" si="44"/>
        <v>0</v>
      </c>
      <c r="M258" s="27">
        <f t="shared" ref="M258:M321" si="47">ABS(L258*6.82)</f>
        <v>0</v>
      </c>
      <c r="N258" s="27">
        <v>51.703762064211148</v>
      </c>
      <c r="O258" s="27">
        <f t="shared" ref="O258:O321" si="48">IF(L258&gt;0, L258*N258*1.5, L258*N258)</f>
        <v>0</v>
      </c>
      <c r="P258" s="14"/>
      <c r="R258" s="2"/>
      <c r="S258" s="2"/>
      <c r="T258" s="2"/>
      <c r="U258" s="2"/>
    </row>
    <row r="259" spans="1:21" x14ac:dyDescent="0.35">
      <c r="A259" s="33">
        <v>43863</v>
      </c>
      <c r="B259" s="10">
        <v>4.1666666666666699E-2</v>
      </c>
      <c r="C259" s="18" t="s">
        <v>17</v>
      </c>
      <c r="D259" s="51">
        <v>446.07513427734375</v>
      </c>
      <c r="E259" s="52">
        <v>0</v>
      </c>
      <c r="F259" s="53">
        <v>446.07513427734375</v>
      </c>
      <c r="G259" s="101">
        <v>0</v>
      </c>
      <c r="H259" s="17">
        <v>1.4647434892711437</v>
      </c>
      <c r="I259" s="111">
        <v>0.90325288562434414</v>
      </c>
      <c r="J259" s="112" t="str">
        <f t="shared" si="46"/>
        <v>No</v>
      </c>
      <c r="K259" s="146" t="b">
        <f t="shared" si="45"/>
        <v>1</v>
      </c>
      <c r="L259" s="107">
        <f t="shared" si="44"/>
        <v>0</v>
      </c>
      <c r="M259" s="27">
        <f t="shared" si="47"/>
        <v>0</v>
      </c>
      <c r="N259" s="27">
        <v>0</v>
      </c>
      <c r="O259" s="27">
        <f t="shared" si="48"/>
        <v>0</v>
      </c>
      <c r="P259" s="14"/>
      <c r="R259" s="2"/>
      <c r="S259" s="2"/>
      <c r="T259" s="2"/>
      <c r="U259" s="2"/>
    </row>
    <row r="260" spans="1:21" x14ac:dyDescent="0.35">
      <c r="A260" s="33">
        <v>43863</v>
      </c>
      <c r="B260" s="10">
        <v>4.1666666666666699E-2</v>
      </c>
      <c r="C260" s="18" t="s">
        <v>16</v>
      </c>
      <c r="D260" s="51">
        <v>850</v>
      </c>
      <c r="E260" s="52">
        <v>18834.941894819774</v>
      </c>
      <c r="F260" s="53">
        <v>850</v>
      </c>
      <c r="G260" s="101">
        <v>18834.941894819774</v>
      </c>
      <c r="H260" s="17">
        <v>1.4647434892711437</v>
      </c>
      <c r="I260" s="111">
        <v>0.90325288562434414</v>
      </c>
      <c r="J260" s="112" t="str">
        <f t="shared" si="46"/>
        <v>No</v>
      </c>
      <c r="K260" s="146" t="b">
        <f t="shared" si="45"/>
        <v>1</v>
      </c>
      <c r="L260" s="107">
        <f t="shared" si="44"/>
        <v>0</v>
      </c>
      <c r="M260" s="27">
        <f t="shared" si="47"/>
        <v>0</v>
      </c>
      <c r="N260" s="27">
        <v>22.158755170376207</v>
      </c>
      <c r="O260" s="27">
        <f t="shared" si="48"/>
        <v>0</v>
      </c>
      <c r="P260" s="14"/>
      <c r="R260" s="2"/>
      <c r="S260" s="2"/>
      <c r="T260" s="2"/>
      <c r="U260" s="2"/>
    </row>
    <row r="261" spans="1:21" x14ac:dyDescent="0.35">
      <c r="A261" s="33">
        <v>43863</v>
      </c>
      <c r="B261" s="10">
        <v>4.1666666666666699E-2</v>
      </c>
      <c r="C261" s="18" t="s">
        <v>15</v>
      </c>
      <c r="D261" s="51">
        <v>637.25018310546875</v>
      </c>
      <c r="E261" s="52">
        <v>0</v>
      </c>
      <c r="F261" s="53">
        <v>602.03698758480323</v>
      </c>
      <c r="G261" s="101">
        <v>0</v>
      </c>
      <c r="H261" s="17">
        <v>1.4647434892711437</v>
      </c>
      <c r="I261" s="111">
        <v>0.90325288562434414</v>
      </c>
      <c r="J261" s="112" t="str">
        <f t="shared" si="46"/>
        <v>No</v>
      </c>
      <c r="K261" s="146" t="b">
        <f t="shared" si="45"/>
        <v>1</v>
      </c>
      <c r="L261" s="107">
        <f t="shared" si="44"/>
        <v>35.213195520665522</v>
      </c>
      <c r="M261" s="27">
        <f t="shared" si="47"/>
        <v>240.15399345093888</v>
      </c>
      <c r="N261" s="27">
        <v>0</v>
      </c>
      <c r="O261" s="27">
        <f t="shared" si="48"/>
        <v>0</v>
      </c>
      <c r="P261" s="14"/>
      <c r="R261" s="2"/>
      <c r="S261" s="2"/>
      <c r="T261" s="2"/>
      <c r="U261" s="2"/>
    </row>
    <row r="262" spans="1:21" x14ac:dyDescent="0.35">
      <c r="A262" s="33">
        <v>43863</v>
      </c>
      <c r="B262" s="10">
        <v>8.3333333333333301E-2</v>
      </c>
      <c r="C262" s="18" t="s">
        <v>24</v>
      </c>
      <c r="D262" s="51">
        <v>1000</v>
      </c>
      <c r="E262" s="52">
        <v>19942.879653338583</v>
      </c>
      <c r="F262" s="53">
        <v>539.88080757503712</v>
      </c>
      <c r="G262" s="101">
        <v>10766.77797261621</v>
      </c>
      <c r="H262" s="17">
        <v>1.2238898505865856</v>
      </c>
      <c r="I262" s="111">
        <v>0.90325288562434414</v>
      </c>
      <c r="J262" s="112" t="str">
        <f t="shared" si="46"/>
        <v>No</v>
      </c>
      <c r="K262" s="146" t="b">
        <f>OR(($D$269-$F$269)&gt;0,($D$271-$F$271)&gt;0)</f>
        <v>0</v>
      </c>
      <c r="L262" s="107">
        <f>IF(H262&lt;I262,D262-F262,0)</f>
        <v>0</v>
      </c>
      <c r="M262" s="27">
        <f t="shared" si="47"/>
        <v>0</v>
      </c>
      <c r="N262" s="27">
        <v>19.942879653338583</v>
      </c>
      <c r="O262" s="27">
        <f t="shared" si="48"/>
        <v>0</v>
      </c>
      <c r="P262" s="14"/>
      <c r="R262" s="2"/>
      <c r="S262" s="2"/>
      <c r="T262" s="2"/>
      <c r="U262" s="2"/>
    </row>
    <row r="263" spans="1:21" x14ac:dyDescent="0.35">
      <c r="A263" s="33">
        <v>43863</v>
      </c>
      <c r="B263" s="10">
        <v>8.3333333333333301E-2</v>
      </c>
      <c r="C263" s="18" t="s">
        <v>23</v>
      </c>
      <c r="D263" s="51">
        <v>554.77695517509289</v>
      </c>
      <c r="E263" s="52">
        <v>18439.750085837488</v>
      </c>
      <c r="F263" s="53">
        <v>334.89614758219801</v>
      </c>
      <c r="G263" s="101">
        <v>11131.322612664155</v>
      </c>
      <c r="H263" s="17">
        <v>1.2238898505865856</v>
      </c>
      <c r="I263" s="111">
        <v>0.90325288562434414</v>
      </c>
      <c r="J263" s="112" t="str">
        <f t="shared" si="46"/>
        <v>No</v>
      </c>
      <c r="K263" s="146" t="b">
        <f t="shared" ref="K263:K271" si="49">OR(($D$269-$F$269)&gt;0,($D$271-$F$271)&gt;0)</f>
        <v>0</v>
      </c>
      <c r="L263" s="107">
        <f>IF(H263&lt;I263,D263-F263,0)</f>
        <v>0</v>
      </c>
      <c r="M263" s="27">
        <f t="shared" si="47"/>
        <v>0</v>
      </c>
      <c r="N263" s="27">
        <v>33.238132755564308</v>
      </c>
      <c r="O263" s="27">
        <f t="shared" si="48"/>
        <v>0</v>
      </c>
      <c r="P263" s="14"/>
      <c r="R263" s="2"/>
      <c r="S263" s="2"/>
      <c r="T263" s="2"/>
      <c r="U263" s="2"/>
    </row>
    <row r="264" spans="1:21" x14ac:dyDescent="0.35">
      <c r="A264" s="33">
        <v>43863</v>
      </c>
      <c r="B264" s="10">
        <v>8.3333333333333301E-2</v>
      </c>
      <c r="C264" s="18" t="s">
        <v>22</v>
      </c>
      <c r="D264" s="51">
        <v>0</v>
      </c>
      <c r="E264" s="52">
        <v>0</v>
      </c>
      <c r="F264" s="53">
        <v>680</v>
      </c>
      <c r="G264" s="101">
        <v>22601.930273783728</v>
      </c>
      <c r="H264" s="17">
        <v>1.2238898505865856</v>
      </c>
      <c r="I264" s="111">
        <v>0.90325288562434414</v>
      </c>
      <c r="J264" s="112" t="str">
        <f t="shared" si="46"/>
        <v>No</v>
      </c>
      <c r="K264" s="146" t="b">
        <f t="shared" si="49"/>
        <v>0</v>
      </c>
      <c r="L264" s="107">
        <f>IF(H264&lt;I264,D264-F264,0)</f>
        <v>0</v>
      </c>
      <c r="M264" s="27">
        <f t="shared" si="47"/>
        <v>0</v>
      </c>
      <c r="N264" s="27">
        <v>33.238132755564308</v>
      </c>
      <c r="O264" s="27">
        <f t="shared" si="48"/>
        <v>0</v>
      </c>
      <c r="P264" s="14"/>
      <c r="R264" s="2"/>
      <c r="S264" s="2"/>
      <c r="T264" s="2"/>
      <c r="U264" s="2"/>
    </row>
    <row r="265" spans="1:21" x14ac:dyDescent="0.35">
      <c r="A265" s="33">
        <v>43863</v>
      </c>
      <c r="B265" s="10">
        <v>8.3333333333333301E-2</v>
      </c>
      <c r="C265" s="18" t="s">
        <v>21</v>
      </c>
      <c r="D265" s="51">
        <v>0</v>
      </c>
      <c r="E265" s="52">
        <v>0</v>
      </c>
      <c r="F265" s="53">
        <v>0</v>
      </c>
      <c r="G265" s="101">
        <v>0</v>
      </c>
      <c r="H265" s="17">
        <v>1.2238898505865856</v>
      </c>
      <c r="I265" s="111">
        <v>0.90325288562434414</v>
      </c>
      <c r="J265" s="112" t="str">
        <f t="shared" si="46"/>
        <v>No</v>
      </c>
      <c r="K265" s="146" t="b">
        <f t="shared" si="49"/>
        <v>0</v>
      </c>
      <c r="L265" s="107">
        <f>IF(H265&lt;I265,D265-F265,0)</f>
        <v>0</v>
      </c>
      <c r="M265" s="27">
        <f t="shared" si="47"/>
        <v>0</v>
      </c>
      <c r="N265" s="27">
        <v>46.53338585779003</v>
      </c>
      <c r="O265" s="27">
        <f t="shared" si="48"/>
        <v>0</v>
      </c>
      <c r="P265" s="14"/>
      <c r="R265" s="2"/>
      <c r="S265" s="2"/>
      <c r="T265" s="2"/>
      <c r="U265" s="2"/>
    </row>
    <row r="266" spans="1:21" x14ac:dyDescent="0.35">
      <c r="A266" s="33">
        <v>43863</v>
      </c>
      <c r="B266" s="10">
        <v>8.3333333333333301E-2</v>
      </c>
      <c r="C266" s="18" t="s">
        <v>20</v>
      </c>
      <c r="D266" s="51">
        <v>0</v>
      </c>
      <c r="E266" s="52">
        <v>0</v>
      </c>
      <c r="F266" s="53">
        <v>0</v>
      </c>
      <c r="G266" s="101">
        <v>0</v>
      </c>
      <c r="H266" s="17">
        <v>1.2238898505865856</v>
      </c>
      <c r="I266" s="111">
        <v>0.90325288562434414</v>
      </c>
      <c r="J266" s="112" t="str">
        <f t="shared" si="46"/>
        <v>No</v>
      </c>
      <c r="K266" s="146" t="b">
        <f t="shared" si="49"/>
        <v>0</v>
      </c>
      <c r="L266" s="107">
        <f>IF(H266&lt;I266,D266-F266,0)</f>
        <v>0</v>
      </c>
      <c r="M266" s="27">
        <f t="shared" si="47"/>
        <v>0</v>
      </c>
      <c r="N266" s="27">
        <v>46.53338585779003</v>
      </c>
      <c r="O266" s="27">
        <f t="shared" si="48"/>
        <v>0</v>
      </c>
      <c r="P266" s="14"/>
      <c r="R266" s="2"/>
      <c r="S266" s="2"/>
      <c r="T266" s="2"/>
      <c r="U266" s="2"/>
    </row>
    <row r="267" spans="1:21" x14ac:dyDescent="0.35">
      <c r="A267" s="33">
        <v>43863</v>
      </c>
      <c r="B267" s="10">
        <v>8.3333333333333301E-2</v>
      </c>
      <c r="C267" s="18" t="s">
        <v>19</v>
      </c>
      <c r="D267" s="51">
        <v>680</v>
      </c>
      <c r="E267" s="52">
        <v>13561.158164270237</v>
      </c>
      <c r="F267" s="53">
        <v>680</v>
      </c>
      <c r="G267" s="101">
        <v>13561.158164270237</v>
      </c>
      <c r="H267" s="17">
        <v>1.2238898505865856</v>
      </c>
      <c r="I267" s="111">
        <v>0.90325288562434414</v>
      </c>
      <c r="J267" s="112" t="str">
        <f t="shared" si="46"/>
        <v>No</v>
      </c>
      <c r="K267" s="146" t="b">
        <f t="shared" si="49"/>
        <v>0</v>
      </c>
      <c r="L267" s="107">
        <f>IF(H267&lt;I267,D267-F267,0)</f>
        <v>0</v>
      </c>
      <c r="M267" s="27">
        <f t="shared" si="47"/>
        <v>0</v>
      </c>
      <c r="N267" s="27">
        <v>19.942879653338583</v>
      </c>
      <c r="O267" s="27">
        <f t="shared" si="48"/>
        <v>0</v>
      </c>
      <c r="P267" s="14"/>
      <c r="R267" s="2"/>
      <c r="S267" s="2"/>
      <c r="T267" s="2"/>
      <c r="U267" s="2"/>
    </row>
    <row r="268" spans="1:21" x14ac:dyDescent="0.35">
      <c r="A268" s="33">
        <v>43863</v>
      </c>
      <c r="B268" s="10">
        <v>8.3333333333333301E-2</v>
      </c>
      <c r="C268" s="18" t="s">
        <v>18</v>
      </c>
      <c r="D268" s="51">
        <v>0</v>
      </c>
      <c r="E268" s="52">
        <v>0</v>
      </c>
      <c r="F268" s="53">
        <v>0</v>
      </c>
      <c r="G268" s="101">
        <v>0</v>
      </c>
      <c r="H268" s="17">
        <v>1.2238898505865856</v>
      </c>
      <c r="I268" s="111">
        <v>0.90325288562434414</v>
      </c>
      <c r="J268" s="112" t="str">
        <f t="shared" si="46"/>
        <v>No</v>
      </c>
      <c r="K268" s="146" t="b">
        <f t="shared" si="49"/>
        <v>0</v>
      </c>
      <c r="L268" s="107">
        <f>IF(H268&lt;I268,D268-F268,0)</f>
        <v>0</v>
      </c>
      <c r="M268" s="27">
        <f t="shared" si="47"/>
        <v>0</v>
      </c>
      <c r="N268" s="27">
        <v>46.53338585779003</v>
      </c>
      <c r="O268" s="27">
        <f t="shared" si="48"/>
        <v>0</v>
      </c>
      <c r="P268" s="14"/>
      <c r="R268" s="2"/>
      <c r="S268" s="2"/>
      <c r="T268" s="2"/>
      <c r="U268" s="2"/>
    </row>
    <row r="269" spans="1:21" x14ac:dyDescent="0.35">
      <c r="A269" s="33">
        <v>43863</v>
      </c>
      <c r="B269" s="10">
        <v>8.3333333333333301E-2</v>
      </c>
      <c r="C269" s="18" t="s">
        <v>17</v>
      </c>
      <c r="D269" s="51">
        <v>372.7252197265625</v>
      </c>
      <c r="E269" s="52">
        <v>0</v>
      </c>
      <c r="F269" s="53">
        <v>372.7252197265625</v>
      </c>
      <c r="G269" s="101">
        <v>0</v>
      </c>
      <c r="H269" s="17">
        <v>1.2238898505865856</v>
      </c>
      <c r="I269" s="111">
        <v>0.90325288562434414</v>
      </c>
      <c r="J269" s="112" t="str">
        <f t="shared" si="46"/>
        <v>No</v>
      </c>
      <c r="K269" s="146" t="b">
        <f t="shared" si="49"/>
        <v>0</v>
      </c>
      <c r="L269" s="107">
        <f>IF(H269&lt;I269,D269-F269,0)</f>
        <v>0</v>
      </c>
      <c r="M269" s="27">
        <f t="shared" si="47"/>
        <v>0</v>
      </c>
      <c r="N269" s="27">
        <v>0</v>
      </c>
      <c r="O269" s="27">
        <f t="shared" si="48"/>
        <v>0</v>
      </c>
      <c r="P269" s="14"/>
      <c r="R269" s="2"/>
      <c r="S269" s="2"/>
      <c r="T269" s="2"/>
      <c r="U269" s="2"/>
    </row>
    <row r="270" spans="1:21" x14ac:dyDescent="0.35">
      <c r="A270" s="33">
        <v>43863</v>
      </c>
      <c r="B270" s="10">
        <v>8.3333333333333301E-2</v>
      </c>
      <c r="C270" s="18" t="s">
        <v>16</v>
      </c>
      <c r="D270" s="51">
        <v>850</v>
      </c>
      <c r="E270" s="52">
        <v>16951.447705337796</v>
      </c>
      <c r="F270" s="53">
        <v>850</v>
      </c>
      <c r="G270" s="101">
        <v>16951.447705337796</v>
      </c>
      <c r="H270" s="17">
        <v>1.2238898505865856</v>
      </c>
      <c r="I270" s="111">
        <v>0.90325288562434414</v>
      </c>
      <c r="J270" s="112" t="str">
        <f t="shared" si="46"/>
        <v>No</v>
      </c>
      <c r="K270" s="146" t="b">
        <f t="shared" si="49"/>
        <v>0</v>
      </c>
      <c r="L270" s="107">
        <f>IF(H270&lt;I270,D270-F270,0)</f>
        <v>0</v>
      </c>
      <c r="M270" s="27">
        <f t="shared" si="47"/>
        <v>0</v>
      </c>
      <c r="N270" s="27">
        <v>19.942879653338583</v>
      </c>
      <c r="O270" s="27">
        <f t="shared" si="48"/>
        <v>0</v>
      </c>
      <c r="P270" s="14"/>
      <c r="R270" s="2"/>
      <c r="S270" s="2"/>
      <c r="T270" s="2"/>
      <c r="U270" s="2"/>
    </row>
    <row r="271" spans="1:21" x14ac:dyDescent="0.35">
      <c r="A271" s="33">
        <v>43863</v>
      </c>
      <c r="B271" s="10">
        <v>8.3333333333333301E-2</v>
      </c>
      <c r="C271" s="18" t="s">
        <v>15</v>
      </c>
      <c r="D271" s="51">
        <v>532.464599609375</v>
      </c>
      <c r="E271" s="52">
        <v>0</v>
      </c>
      <c r="F271" s="53">
        <v>532.464599609375</v>
      </c>
      <c r="G271" s="101">
        <v>0</v>
      </c>
      <c r="H271" s="17">
        <v>1.2238898505865856</v>
      </c>
      <c r="I271" s="111">
        <v>0.90325288562434414</v>
      </c>
      <c r="J271" s="112" t="str">
        <f t="shared" si="46"/>
        <v>No</v>
      </c>
      <c r="K271" s="146" t="b">
        <f t="shared" si="49"/>
        <v>0</v>
      </c>
      <c r="L271" s="107">
        <f>IF(H271&lt;I271,D271-F271,0)</f>
        <v>0</v>
      </c>
      <c r="M271" s="27">
        <f t="shared" si="47"/>
        <v>0</v>
      </c>
      <c r="N271" s="27">
        <v>0</v>
      </c>
      <c r="O271" s="27">
        <f t="shared" si="48"/>
        <v>0</v>
      </c>
      <c r="P271" s="14"/>
      <c r="R271" s="2"/>
      <c r="S271" s="2"/>
      <c r="T271" s="2"/>
      <c r="U271" s="2"/>
    </row>
    <row r="272" spans="1:21" x14ac:dyDescent="0.35">
      <c r="A272" s="33">
        <v>43863</v>
      </c>
      <c r="B272" s="10">
        <v>0.125</v>
      </c>
      <c r="C272" s="18" t="s">
        <v>24</v>
      </c>
      <c r="D272" s="51">
        <v>1000</v>
      </c>
      <c r="E272" s="52">
        <v>19566.180815442189</v>
      </c>
      <c r="F272" s="53">
        <v>468.6254004263975</v>
      </c>
      <c r="G272" s="101">
        <v>9169.209319451893</v>
      </c>
      <c r="H272" s="17">
        <v>1.2596254257184365</v>
      </c>
      <c r="I272" s="111">
        <v>0.90325288562434414</v>
      </c>
      <c r="J272" s="112" t="str">
        <f t="shared" si="46"/>
        <v>No</v>
      </c>
      <c r="K272" s="146" t="b">
        <f>OR(($D$279-$F$279)&gt;0,($D$281-$F$281)&gt;0)</f>
        <v>0</v>
      </c>
      <c r="L272" s="107">
        <f>IF(H272&lt;I272,D272-F272,0)</f>
        <v>0</v>
      </c>
      <c r="M272" s="27">
        <f t="shared" si="47"/>
        <v>0</v>
      </c>
      <c r="N272" s="27">
        <v>19.566180815442188</v>
      </c>
      <c r="O272" s="27">
        <f t="shared" si="48"/>
        <v>0</v>
      </c>
      <c r="P272" s="14"/>
      <c r="R272" s="2"/>
      <c r="S272" s="2"/>
      <c r="T272" s="2"/>
      <c r="U272" s="2"/>
    </row>
    <row r="273" spans="1:21" x14ac:dyDescent="0.35">
      <c r="A273" s="33">
        <v>43863</v>
      </c>
      <c r="B273" s="10">
        <v>0.125</v>
      </c>
      <c r="C273" s="18" t="s">
        <v>23</v>
      </c>
      <c r="D273" s="51">
        <v>460.8406286558394</v>
      </c>
      <c r="E273" s="52">
        <v>15028.151778970338</v>
      </c>
      <c r="F273" s="53">
        <v>312.21522822221601</v>
      </c>
      <c r="G273" s="101">
        <v>10181.432681217379</v>
      </c>
      <c r="H273" s="17">
        <v>1.2596254257184365</v>
      </c>
      <c r="I273" s="111">
        <v>0.90325288562434414</v>
      </c>
      <c r="J273" s="112" t="str">
        <f t="shared" si="46"/>
        <v>No</v>
      </c>
      <c r="K273" s="146" t="b">
        <f t="shared" ref="K273:K281" si="50">OR(($D$279-$F$279)&gt;0,($D$281-$F$281)&gt;0)</f>
        <v>0</v>
      </c>
      <c r="L273" s="107">
        <f>IF(H273&lt;I273,D273-F273,0)</f>
        <v>0</v>
      </c>
      <c r="M273" s="27">
        <f t="shared" si="47"/>
        <v>0</v>
      </c>
      <c r="N273" s="27">
        <v>32.610301359070313</v>
      </c>
      <c r="O273" s="27">
        <f t="shared" si="48"/>
        <v>0</v>
      </c>
      <c r="P273" s="14"/>
      <c r="R273" s="2"/>
      <c r="S273" s="2"/>
      <c r="T273" s="2"/>
      <c r="U273" s="2"/>
    </row>
    <row r="274" spans="1:21" x14ac:dyDescent="0.35">
      <c r="A274" s="33">
        <v>43863</v>
      </c>
      <c r="B274" s="10">
        <v>0.125</v>
      </c>
      <c r="C274" s="18" t="s">
        <v>22</v>
      </c>
      <c r="D274" s="51">
        <v>0</v>
      </c>
      <c r="E274" s="52">
        <v>0</v>
      </c>
      <c r="F274" s="53">
        <v>680</v>
      </c>
      <c r="G274" s="101">
        <v>22175.004924167813</v>
      </c>
      <c r="H274" s="17">
        <v>1.2596254257184365</v>
      </c>
      <c r="I274" s="111">
        <v>0.90325288562434414</v>
      </c>
      <c r="J274" s="112" t="str">
        <f t="shared" si="46"/>
        <v>No</v>
      </c>
      <c r="K274" s="146" t="b">
        <f t="shared" si="50"/>
        <v>0</v>
      </c>
      <c r="L274" s="107">
        <f>IF(H274&lt;I274,D274-F274,0)</f>
        <v>0</v>
      </c>
      <c r="M274" s="27">
        <f t="shared" si="47"/>
        <v>0</v>
      </c>
      <c r="N274" s="27">
        <v>32.610301359070313</v>
      </c>
      <c r="O274" s="27">
        <f t="shared" si="48"/>
        <v>0</v>
      </c>
      <c r="P274" s="14"/>
      <c r="R274" s="2"/>
      <c r="S274" s="2"/>
      <c r="T274" s="2"/>
      <c r="U274" s="2"/>
    </row>
    <row r="275" spans="1:21" x14ac:dyDescent="0.35">
      <c r="A275" s="33">
        <v>43863</v>
      </c>
      <c r="B275" s="10">
        <v>0.125</v>
      </c>
      <c r="C275" s="18" t="s">
        <v>21</v>
      </c>
      <c r="D275" s="51">
        <v>0</v>
      </c>
      <c r="E275" s="52">
        <v>0</v>
      </c>
      <c r="F275" s="53">
        <v>0</v>
      </c>
      <c r="G275" s="101">
        <v>0</v>
      </c>
      <c r="H275" s="17">
        <v>1.2596254257184365</v>
      </c>
      <c r="I275" s="111">
        <v>0.90325288562434414</v>
      </c>
      <c r="J275" s="112" t="str">
        <f t="shared" si="46"/>
        <v>No</v>
      </c>
      <c r="K275" s="146" t="b">
        <f t="shared" si="50"/>
        <v>0</v>
      </c>
      <c r="L275" s="107">
        <f>IF(H275&lt;I275,D275-F275,0)</f>
        <v>0</v>
      </c>
      <c r="M275" s="27">
        <f t="shared" si="47"/>
        <v>0</v>
      </c>
      <c r="N275" s="27">
        <v>45.654421902698438</v>
      </c>
      <c r="O275" s="27">
        <f t="shared" si="48"/>
        <v>0</v>
      </c>
      <c r="P275" s="14"/>
      <c r="R275" s="2"/>
      <c r="S275" s="2"/>
      <c r="T275" s="2"/>
      <c r="U275" s="2"/>
    </row>
    <row r="276" spans="1:21" x14ac:dyDescent="0.35">
      <c r="A276" s="33">
        <v>43863</v>
      </c>
      <c r="B276" s="10">
        <v>0.125</v>
      </c>
      <c r="C276" s="18" t="s">
        <v>20</v>
      </c>
      <c r="D276" s="51">
        <v>0</v>
      </c>
      <c r="E276" s="52">
        <v>0</v>
      </c>
      <c r="F276" s="53">
        <v>0</v>
      </c>
      <c r="G276" s="101">
        <v>0</v>
      </c>
      <c r="H276" s="17">
        <v>1.2596254257184365</v>
      </c>
      <c r="I276" s="111">
        <v>0.90325288562434414</v>
      </c>
      <c r="J276" s="112" t="str">
        <f t="shared" si="46"/>
        <v>No</v>
      </c>
      <c r="K276" s="146" t="b">
        <f t="shared" si="50"/>
        <v>0</v>
      </c>
      <c r="L276" s="107">
        <f>IF(H276&lt;I276,D276-F276,0)</f>
        <v>0</v>
      </c>
      <c r="M276" s="27">
        <f t="shared" si="47"/>
        <v>0</v>
      </c>
      <c r="N276" s="27">
        <v>45.654421902698438</v>
      </c>
      <c r="O276" s="27">
        <f t="shared" si="48"/>
        <v>0</v>
      </c>
      <c r="P276" s="14"/>
      <c r="R276" s="2"/>
      <c r="S276" s="2"/>
      <c r="T276" s="2"/>
      <c r="U276" s="2"/>
    </row>
    <row r="277" spans="1:21" x14ac:dyDescent="0.35">
      <c r="A277" s="33">
        <v>43863</v>
      </c>
      <c r="B277" s="10">
        <v>0.125</v>
      </c>
      <c r="C277" s="18" t="s">
        <v>19</v>
      </c>
      <c r="D277" s="51">
        <v>680</v>
      </c>
      <c r="E277" s="52">
        <v>13305.002954500687</v>
      </c>
      <c r="F277" s="53">
        <v>680</v>
      </c>
      <c r="G277" s="101">
        <v>13305.002954500687</v>
      </c>
      <c r="H277" s="17">
        <v>1.2596254257184365</v>
      </c>
      <c r="I277" s="111">
        <v>0.90325288562434414</v>
      </c>
      <c r="J277" s="112" t="str">
        <f t="shared" si="46"/>
        <v>No</v>
      </c>
      <c r="K277" s="146" t="b">
        <f t="shared" si="50"/>
        <v>0</v>
      </c>
      <c r="L277" s="107">
        <f>IF(H277&lt;I277,D277-F277,0)</f>
        <v>0</v>
      </c>
      <c r="M277" s="27">
        <f t="shared" si="47"/>
        <v>0</v>
      </c>
      <c r="N277" s="27">
        <v>19.566180815442188</v>
      </c>
      <c r="O277" s="27">
        <f t="shared" si="48"/>
        <v>0</v>
      </c>
      <c r="P277" s="14"/>
      <c r="R277" s="2"/>
      <c r="S277" s="2"/>
      <c r="T277" s="2"/>
      <c r="U277" s="2"/>
    </row>
    <row r="278" spans="1:21" x14ac:dyDescent="0.35">
      <c r="A278" s="33">
        <v>43863</v>
      </c>
      <c r="B278" s="10">
        <v>0.125</v>
      </c>
      <c r="C278" s="18" t="s">
        <v>18</v>
      </c>
      <c r="D278" s="51">
        <v>0</v>
      </c>
      <c r="E278" s="52">
        <v>0</v>
      </c>
      <c r="F278" s="53">
        <v>0</v>
      </c>
      <c r="G278" s="101">
        <v>0</v>
      </c>
      <c r="H278" s="17">
        <v>1.2596254257184365</v>
      </c>
      <c r="I278" s="111">
        <v>0.90325288562434414</v>
      </c>
      <c r="J278" s="112" t="str">
        <f t="shared" si="46"/>
        <v>No</v>
      </c>
      <c r="K278" s="146" t="b">
        <f t="shared" si="50"/>
        <v>0</v>
      </c>
      <c r="L278" s="107">
        <f>IF(H278&lt;I278,D278-F278,0)</f>
        <v>0</v>
      </c>
      <c r="M278" s="27">
        <f t="shared" si="47"/>
        <v>0</v>
      </c>
      <c r="N278" s="27">
        <v>45.654421902698438</v>
      </c>
      <c r="O278" s="27">
        <f t="shared" si="48"/>
        <v>0</v>
      </c>
      <c r="P278" s="14"/>
      <c r="R278" s="2"/>
      <c r="S278" s="2"/>
      <c r="T278" s="2"/>
      <c r="U278" s="2"/>
    </row>
    <row r="279" spans="1:21" x14ac:dyDescent="0.35">
      <c r="A279" s="33">
        <v>43863</v>
      </c>
      <c r="B279" s="10">
        <v>0.125</v>
      </c>
      <c r="C279" s="18" t="s">
        <v>17</v>
      </c>
      <c r="D279" s="51">
        <v>383.60818481445313</v>
      </c>
      <c r="E279" s="52">
        <v>0</v>
      </c>
      <c r="F279" s="53">
        <v>383.60818481445313</v>
      </c>
      <c r="G279" s="101">
        <v>0</v>
      </c>
      <c r="H279" s="17">
        <v>1.2596254257184365</v>
      </c>
      <c r="I279" s="111">
        <v>0.90325288562434414</v>
      </c>
      <c r="J279" s="112" t="str">
        <f t="shared" si="46"/>
        <v>No</v>
      </c>
      <c r="K279" s="146" t="b">
        <f t="shared" si="50"/>
        <v>0</v>
      </c>
      <c r="L279" s="107">
        <f>IF(H279&lt;I279,D279-F279,0)</f>
        <v>0</v>
      </c>
      <c r="M279" s="27">
        <f t="shared" si="47"/>
        <v>0</v>
      </c>
      <c r="N279" s="27">
        <v>0</v>
      </c>
      <c r="O279" s="27">
        <f t="shared" si="48"/>
        <v>0</v>
      </c>
      <c r="P279" s="14"/>
      <c r="R279" s="2"/>
      <c r="S279" s="2"/>
      <c r="T279" s="2"/>
      <c r="U279" s="2"/>
    </row>
    <row r="280" spans="1:21" x14ac:dyDescent="0.35">
      <c r="A280" s="33">
        <v>43863</v>
      </c>
      <c r="B280" s="10">
        <v>0.125</v>
      </c>
      <c r="C280" s="18" t="s">
        <v>16</v>
      </c>
      <c r="D280" s="51">
        <v>850</v>
      </c>
      <c r="E280" s="52">
        <v>16631.253693125858</v>
      </c>
      <c r="F280" s="53">
        <v>850</v>
      </c>
      <c r="G280" s="101">
        <v>16631.253693125858</v>
      </c>
      <c r="H280" s="17">
        <v>1.2596254257184365</v>
      </c>
      <c r="I280" s="111">
        <v>0.90325288562434414</v>
      </c>
      <c r="J280" s="112" t="str">
        <f t="shared" si="46"/>
        <v>No</v>
      </c>
      <c r="K280" s="146" t="b">
        <f t="shared" si="50"/>
        <v>0</v>
      </c>
      <c r="L280" s="107">
        <f>IF(H280&lt;I280,D280-F280,0)</f>
        <v>0</v>
      </c>
      <c r="M280" s="27">
        <f t="shared" si="47"/>
        <v>0</v>
      </c>
      <c r="N280" s="27">
        <v>19.566180815442188</v>
      </c>
      <c r="O280" s="27">
        <f t="shared" si="48"/>
        <v>0</v>
      </c>
      <c r="P280" s="14"/>
      <c r="R280" s="2"/>
      <c r="S280" s="2"/>
      <c r="T280" s="2"/>
      <c r="U280" s="2"/>
    </row>
    <row r="281" spans="1:21" x14ac:dyDescent="0.35">
      <c r="A281" s="33">
        <v>43863</v>
      </c>
      <c r="B281" s="10">
        <v>0.125</v>
      </c>
      <c r="C281" s="18" t="s">
        <v>15</v>
      </c>
      <c r="D281" s="51">
        <v>548.01165771484375</v>
      </c>
      <c r="E281" s="52">
        <v>0</v>
      </c>
      <c r="F281" s="53">
        <v>548.01165771484375</v>
      </c>
      <c r="G281" s="101">
        <v>0</v>
      </c>
      <c r="H281" s="17">
        <v>1.2596254257184365</v>
      </c>
      <c r="I281" s="111">
        <v>0.90325288562434414</v>
      </c>
      <c r="J281" s="112" t="str">
        <f t="shared" si="46"/>
        <v>No</v>
      </c>
      <c r="K281" s="146" t="b">
        <f t="shared" si="50"/>
        <v>0</v>
      </c>
      <c r="L281" s="107">
        <f>IF(H281&lt;I281,D281-F281,0)</f>
        <v>0</v>
      </c>
      <c r="M281" s="27">
        <f t="shared" si="47"/>
        <v>0</v>
      </c>
      <c r="N281" s="27">
        <v>0</v>
      </c>
      <c r="O281" s="27">
        <f t="shared" si="48"/>
        <v>0</v>
      </c>
      <c r="P281" s="14"/>
      <c r="R281" s="2"/>
      <c r="S281" s="2"/>
      <c r="T281" s="2"/>
      <c r="U281" s="2"/>
    </row>
    <row r="282" spans="1:21" x14ac:dyDescent="0.35">
      <c r="A282" s="33">
        <v>43863</v>
      </c>
      <c r="B282" s="10">
        <v>0.16666666666666699</v>
      </c>
      <c r="C282" s="18" t="s">
        <v>24</v>
      </c>
      <c r="D282" s="51">
        <v>1000</v>
      </c>
      <c r="E282" s="52">
        <v>19942.879653338583</v>
      </c>
      <c r="F282" s="53">
        <v>480.92897543148774</v>
      </c>
      <c r="G282" s="101">
        <v>9591.1086788335888</v>
      </c>
      <c r="H282" s="17">
        <v>1.2380329150776914</v>
      </c>
      <c r="I282" s="111">
        <v>0.90325288562434414</v>
      </c>
      <c r="J282" s="112" t="str">
        <f t="shared" si="46"/>
        <v>No</v>
      </c>
      <c r="K282" s="146" t="b">
        <f>OR(($D$289-$F$289)&gt;0,($D$291-$F$291)&gt;0)</f>
        <v>0</v>
      </c>
      <c r="L282" s="107">
        <f>IF(H282&lt;I282,D282-F282,0)</f>
        <v>0</v>
      </c>
      <c r="M282" s="27">
        <f t="shared" si="47"/>
        <v>0</v>
      </c>
      <c r="N282" s="27">
        <v>19.942879653338583</v>
      </c>
      <c r="O282" s="27">
        <f t="shared" si="48"/>
        <v>0</v>
      </c>
      <c r="P282" s="14"/>
      <c r="R282" s="2"/>
      <c r="S282" s="2"/>
      <c r="T282" s="2"/>
      <c r="U282" s="2"/>
    </row>
    <row r="283" spans="1:21" x14ac:dyDescent="0.35">
      <c r="A283" s="33">
        <v>43863</v>
      </c>
      <c r="B283" s="10">
        <v>0.16666666666666699</v>
      </c>
      <c r="C283" s="18" t="s">
        <v>23</v>
      </c>
      <c r="D283" s="51">
        <v>420.40361931493953</v>
      </c>
      <c r="E283" s="52">
        <v>13973.43130970968</v>
      </c>
      <c r="F283" s="53">
        <v>259.47464387439038</v>
      </c>
      <c r="G283" s="101">
        <v>8624.4526597997592</v>
      </c>
      <c r="H283" s="17">
        <v>1.2380329150776914</v>
      </c>
      <c r="I283" s="111">
        <v>0.90325288562434414</v>
      </c>
      <c r="J283" s="112" t="str">
        <f t="shared" si="46"/>
        <v>No</v>
      </c>
      <c r="K283" s="146" t="b">
        <f t="shared" ref="K283:K291" si="51">OR(($D$289-$F$289)&gt;0,($D$291-$F$291)&gt;0)</f>
        <v>0</v>
      </c>
      <c r="L283" s="107">
        <f>IF(H283&lt;I283,D283-F283,0)</f>
        <v>0</v>
      </c>
      <c r="M283" s="27">
        <f t="shared" si="47"/>
        <v>0</v>
      </c>
      <c r="N283" s="27">
        <v>33.238132755564308</v>
      </c>
      <c r="O283" s="27">
        <f t="shared" si="48"/>
        <v>0</v>
      </c>
      <c r="P283" s="14"/>
      <c r="R283" s="2"/>
      <c r="S283" s="2"/>
      <c r="T283" s="2"/>
      <c r="U283" s="2"/>
    </row>
    <row r="284" spans="1:21" x14ac:dyDescent="0.35">
      <c r="A284" s="33">
        <v>43863</v>
      </c>
      <c r="B284" s="10">
        <v>0.16666666666666699</v>
      </c>
      <c r="C284" s="18" t="s">
        <v>22</v>
      </c>
      <c r="D284" s="51">
        <v>0</v>
      </c>
      <c r="E284" s="52">
        <v>0</v>
      </c>
      <c r="F284" s="53">
        <v>680</v>
      </c>
      <c r="G284" s="101">
        <v>22601.930273783728</v>
      </c>
      <c r="H284" s="17">
        <v>1.2380329150776914</v>
      </c>
      <c r="I284" s="111">
        <v>0.90325288562434414</v>
      </c>
      <c r="J284" s="112" t="str">
        <f t="shared" si="46"/>
        <v>No</v>
      </c>
      <c r="K284" s="146" t="b">
        <f t="shared" si="51"/>
        <v>0</v>
      </c>
      <c r="L284" s="107">
        <f>IF(H284&lt;I284,D284-F284,0)</f>
        <v>0</v>
      </c>
      <c r="M284" s="27">
        <f t="shared" si="47"/>
        <v>0</v>
      </c>
      <c r="N284" s="27">
        <v>33.238132755564308</v>
      </c>
      <c r="O284" s="27">
        <f t="shared" si="48"/>
        <v>0</v>
      </c>
      <c r="P284" s="14"/>
      <c r="R284" s="2"/>
      <c r="S284" s="2"/>
      <c r="T284" s="2"/>
      <c r="U284" s="2"/>
    </row>
    <row r="285" spans="1:21" x14ac:dyDescent="0.35">
      <c r="A285" s="33">
        <v>43863</v>
      </c>
      <c r="B285" s="10">
        <v>0.16666666666666699</v>
      </c>
      <c r="C285" s="18" t="s">
        <v>21</v>
      </c>
      <c r="D285" s="51">
        <v>0</v>
      </c>
      <c r="E285" s="52">
        <v>0</v>
      </c>
      <c r="F285" s="53">
        <v>0</v>
      </c>
      <c r="G285" s="101">
        <v>0</v>
      </c>
      <c r="H285" s="17">
        <v>1.2380329150776914</v>
      </c>
      <c r="I285" s="111">
        <v>0.90325288562434414</v>
      </c>
      <c r="J285" s="112" t="str">
        <f t="shared" si="46"/>
        <v>No</v>
      </c>
      <c r="K285" s="146" t="b">
        <f t="shared" si="51"/>
        <v>0</v>
      </c>
      <c r="L285" s="107">
        <f>IF(H285&lt;I285,D285-F285,0)</f>
        <v>0</v>
      </c>
      <c r="M285" s="27">
        <f t="shared" si="47"/>
        <v>0</v>
      </c>
      <c r="N285" s="27">
        <v>46.53338585779003</v>
      </c>
      <c r="O285" s="27">
        <f t="shared" si="48"/>
        <v>0</v>
      </c>
      <c r="P285" s="14"/>
      <c r="R285" s="2"/>
      <c r="S285" s="2"/>
      <c r="T285" s="2"/>
      <c r="U285" s="2"/>
    </row>
    <row r="286" spans="1:21" x14ac:dyDescent="0.35">
      <c r="A286" s="33">
        <v>43863</v>
      </c>
      <c r="B286" s="10">
        <v>0.16666666666666699</v>
      </c>
      <c r="C286" s="18" t="s">
        <v>20</v>
      </c>
      <c r="D286" s="51">
        <v>0</v>
      </c>
      <c r="E286" s="52">
        <v>0</v>
      </c>
      <c r="F286" s="53">
        <v>0</v>
      </c>
      <c r="G286" s="101">
        <v>0</v>
      </c>
      <c r="H286" s="17">
        <v>1.2380329150776914</v>
      </c>
      <c r="I286" s="111">
        <v>0.90325288562434414</v>
      </c>
      <c r="J286" s="112" t="str">
        <f t="shared" si="46"/>
        <v>No</v>
      </c>
      <c r="K286" s="146" t="b">
        <f t="shared" si="51"/>
        <v>0</v>
      </c>
      <c r="L286" s="107">
        <f>IF(H286&lt;I286,D286-F286,0)</f>
        <v>0</v>
      </c>
      <c r="M286" s="27">
        <f t="shared" si="47"/>
        <v>0</v>
      </c>
      <c r="N286" s="27">
        <v>46.53338585779003</v>
      </c>
      <c r="O286" s="27">
        <f t="shared" si="48"/>
        <v>0</v>
      </c>
      <c r="P286" s="14"/>
      <c r="R286" s="2"/>
      <c r="S286" s="2"/>
      <c r="T286" s="2"/>
      <c r="U286" s="2"/>
    </row>
    <row r="287" spans="1:21" x14ac:dyDescent="0.35">
      <c r="A287" s="33">
        <v>43863</v>
      </c>
      <c r="B287" s="10">
        <v>0.16666666666666699</v>
      </c>
      <c r="C287" s="18" t="s">
        <v>19</v>
      </c>
      <c r="D287" s="51">
        <v>680</v>
      </c>
      <c r="E287" s="52">
        <v>13561.158164270237</v>
      </c>
      <c r="F287" s="53">
        <v>680</v>
      </c>
      <c r="G287" s="101">
        <v>13561.158164270237</v>
      </c>
      <c r="H287" s="17">
        <v>1.2380329150776914</v>
      </c>
      <c r="I287" s="111">
        <v>0.90325288562434414</v>
      </c>
      <c r="J287" s="112" t="str">
        <f t="shared" si="46"/>
        <v>No</v>
      </c>
      <c r="K287" s="146" t="b">
        <f t="shared" si="51"/>
        <v>0</v>
      </c>
      <c r="L287" s="107">
        <f>IF(H287&lt;I287,D287-F287,0)</f>
        <v>0</v>
      </c>
      <c r="M287" s="27">
        <f t="shared" si="47"/>
        <v>0</v>
      </c>
      <c r="N287" s="27">
        <v>19.942879653338583</v>
      </c>
      <c r="O287" s="27">
        <f t="shared" si="48"/>
        <v>0</v>
      </c>
      <c r="P287" s="14"/>
      <c r="R287" s="2"/>
      <c r="S287" s="2"/>
      <c r="T287" s="2"/>
      <c r="U287" s="2"/>
    </row>
    <row r="288" spans="1:21" x14ac:dyDescent="0.35">
      <c r="A288" s="33">
        <v>43863</v>
      </c>
      <c r="B288" s="10">
        <v>0.16666666666666699</v>
      </c>
      <c r="C288" s="18" t="s">
        <v>18</v>
      </c>
      <c r="D288" s="51">
        <v>0</v>
      </c>
      <c r="E288" s="52">
        <v>0</v>
      </c>
      <c r="F288" s="53">
        <v>0</v>
      </c>
      <c r="G288" s="101">
        <v>0</v>
      </c>
      <c r="H288" s="17">
        <v>1.2380329150776914</v>
      </c>
      <c r="I288" s="111">
        <v>0.90325288562434414</v>
      </c>
      <c r="J288" s="112" t="str">
        <f t="shared" si="46"/>
        <v>No</v>
      </c>
      <c r="K288" s="146" t="b">
        <f t="shared" si="51"/>
        <v>0</v>
      </c>
      <c r="L288" s="107">
        <f>IF(H288&lt;I288,D288-F288,0)</f>
        <v>0</v>
      </c>
      <c r="M288" s="27">
        <f t="shared" si="47"/>
        <v>0</v>
      </c>
      <c r="N288" s="27">
        <v>46.53338585779003</v>
      </c>
      <c r="O288" s="27">
        <f t="shared" si="48"/>
        <v>0</v>
      </c>
      <c r="P288" s="14"/>
      <c r="R288" s="2"/>
      <c r="S288" s="2"/>
      <c r="T288" s="2"/>
      <c r="U288" s="2"/>
    </row>
    <row r="289" spans="1:21" x14ac:dyDescent="0.35">
      <c r="A289" s="33">
        <v>43863</v>
      </c>
      <c r="B289" s="10">
        <v>0.16666666666666699</v>
      </c>
      <c r="C289" s="18" t="s">
        <v>17</v>
      </c>
      <c r="D289" s="51">
        <v>377.0323486328125</v>
      </c>
      <c r="E289" s="52">
        <v>0</v>
      </c>
      <c r="F289" s="53">
        <v>377.0323486328125</v>
      </c>
      <c r="G289" s="101">
        <v>0</v>
      </c>
      <c r="H289" s="17">
        <v>1.2380329150776914</v>
      </c>
      <c r="I289" s="111">
        <v>0.90325288562434414</v>
      </c>
      <c r="J289" s="112" t="str">
        <f t="shared" si="46"/>
        <v>No</v>
      </c>
      <c r="K289" s="146" t="b">
        <f t="shared" si="51"/>
        <v>0</v>
      </c>
      <c r="L289" s="107">
        <f>IF(H289&lt;I289,D289-F289,0)</f>
        <v>0</v>
      </c>
      <c r="M289" s="27">
        <f t="shared" si="47"/>
        <v>0</v>
      </c>
      <c r="N289" s="27">
        <v>0</v>
      </c>
      <c r="O289" s="27">
        <f t="shared" si="48"/>
        <v>0</v>
      </c>
      <c r="P289" s="14"/>
      <c r="R289" s="2"/>
      <c r="S289" s="2"/>
      <c r="T289" s="2"/>
      <c r="U289" s="2"/>
    </row>
    <row r="290" spans="1:21" x14ac:dyDescent="0.35">
      <c r="A290" s="33">
        <v>43863</v>
      </c>
      <c r="B290" s="10">
        <v>0.16666666666666699</v>
      </c>
      <c r="C290" s="18" t="s">
        <v>16</v>
      </c>
      <c r="D290" s="51">
        <v>850</v>
      </c>
      <c r="E290" s="52">
        <v>16951.447705337796</v>
      </c>
      <c r="F290" s="53">
        <v>850</v>
      </c>
      <c r="G290" s="101">
        <v>16951.447705337796</v>
      </c>
      <c r="H290" s="17">
        <v>1.2380329150776914</v>
      </c>
      <c r="I290" s="111">
        <v>0.90325288562434414</v>
      </c>
      <c r="J290" s="112" t="str">
        <f t="shared" si="46"/>
        <v>No</v>
      </c>
      <c r="K290" s="146" t="b">
        <f t="shared" si="51"/>
        <v>0</v>
      </c>
      <c r="L290" s="107">
        <f>IF(H290&lt;I290,D290-F290,0)</f>
        <v>0</v>
      </c>
      <c r="M290" s="27">
        <f t="shared" si="47"/>
        <v>0</v>
      </c>
      <c r="N290" s="27">
        <v>19.942879653338583</v>
      </c>
      <c r="O290" s="27">
        <f t="shared" si="48"/>
        <v>0</v>
      </c>
      <c r="P290" s="14"/>
      <c r="R290" s="2"/>
      <c r="S290" s="2"/>
      <c r="T290" s="2"/>
      <c r="U290" s="2"/>
    </row>
    <row r="291" spans="1:21" x14ac:dyDescent="0.35">
      <c r="A291" s="33">
        <v>43863</v>
      </c>
      <c r="B291" s="10">
        <v>0.16666666666666699</v>
      </c>
      <c r="C291" s="18" t="s">
        <v>15</v>
      </c>
      <c r="D291" s="51">
        <v>538.61767578125</v>
      </c>
      <c r="E291" s="52">
        <v>0</v>
      </c>
      <c r="F291" s="53">
        <v>538.61767578125</v>
      </c>
      <c r="G291" s="101">
        <v>0</v>
      </c>
      <c r="H291" s="17">
        <v>1.2380329150776914</v>
      </c>
      <c r="I291" s="111">
        <v>0.90325288562434414</v>
      </c>
      <c r="J291" s="112" t="str">
        <f t="shared" si="46"/>
        <v>No</v>
      </c>
      <c r="K291" s="146" t="b">
        <f t="shared" si="51"/>
        <v>0</v>
      </c>
      <c r="L291" s="107">
        <f>IF(H291&lt;I291,D291-F291,0)</f>
        <v>0</v>
      </c>
      <c r="M291" s="27">
        <f t="shared" si="47"/>
        <v>0</v>
      </c>
      <c r="N291" s="27">
        <v>0</v>
      </c>
      <c r="O291" s="27">
        <f t="shared" si="48"/>
        <v>0</v>
      </c>
      <c r="P291" s="14"/>
      <c r="R291" s="2"/>
      <c r="S291" s="2"/>
      <c r="T291" s="2"/>
      <c r="U291" s="2"/>
    </row>
    <row r="292" spans="1:21" x14ac:dyDescent="0.35">
      <c r="A292" s="33">
        <v>43863</v>
      </c>
      <c r="B292" s="10">
        <v>0.20833333333333301</v>
      </c>
      <c r="C292" s="18" t="s">
        <v>24</v>
      </c>
      <c r="D292" s="51">
        <v>1000</v>
      </c>
      <c r="E292" s="52">
        <v>22158.755170376207</v>
      </c>
      <c r="F292" s="53">
        <v>310.92144261541819</v>
      </c>
      <c r="G292" s="101">
        <v>6889.6321241352271</v>
      </c>
      <c r="H292" s="17">
        <v>1.3747957429557691</v>
      </c>
      <c r="I292" s="111">
        <v>0.90325288562434414</v>
      </c>
      <c r="J292" s="112" t="str">
        <f t="shared" si="46"/>
        <v>No</v>
      </c>
      <c r="K292" s="146" t="b">
        <f>OR(($D$299-$F$299)&gt;0,($D$301-$F$301)&gt;0)</f>
        <v>0</v>
      </c>
      <c r="L292" s="107">
        <f>IF(H292&lt;I292,D292-F292,0)</f>
        <v>0</v>
      </c>
      <c r="M292" s="27">
        <f t="shared" si="47"/>
        <v>0</v>
      </c>
      <c r="N292" s="27">
        <v>22.158755170376207</v>
      </c>
      <c r="O292" s="27">
        <f t="shared" si="48"/>
        <v>0</v>
      </c>
      <c r="P292" s="14"/>
      <c r="R292" s="2"/>
      <c r="S292" s="2"/>
      <c r="T292" s="2"/>
      <c r="U292" s="2"/>
    </row>
    <row r="293" spans="1:21" x14ac:dyDescent="0.35">
      <c r="A293" s="33">
        <v>43863</v>
      </c>
      <c r="B293" s="10">
        <v>0.20833333333333301</v>
      </c>
      <c r="C293" s="18" t="s">
        <v>23</v>
      </c>
      <c r="D293" s="51">
        <v>385.48634578662961</v>
      </c>
      <c r="E293" s="52">
        <v>14236.495929681512</v>
      </c>
      <c r="F293" s="53">
        <v>394.56490318751759</v>
      </c>
      <c r="G293" s="101">
        <v>14571.778480925652</v>
      </c>
      <c r="H293" s="17">
        <v>1.3747957429557691</v>
      </c>
      <c r="I293" s="111">
        <v>0.90325288562434414</v>
      </c>
      <c r="J293" s="112" t="str">
        <f t="shared" si="46"/>
        <v>No</v>
      </c>
      <c r="K293" s="146" t="b">
        <f t="shared" ref="K293:K301" si="52">OR(($D$299-$F$299)&gt;0,($D$301-$F$301)&gt;0)</f>
        <v>0</v>
      </c>
      <c r="L293" s="107">
        <f>IF(H293&lt;I293,D293-F293,0)</f>
        <v>0</v>
      </c>
      <c r="M293" s="27">
        <f t="shared" si="47"/>
        <v>0</v>
      </c>
      <c r="N293" s="27">
        <v>36.931258617293672</v>
      </c>
      <c r="O293" s="27">
        <f t="shared" si="48"/>
        <v>0</v>
      </c>
      <c r="P293" s="14"/>
      <c r="R293" s="2"/>
      <c r="S293" s="2"/>
      <c r="T293" s="2"/>
      <c r="U293" s="2"/>
    </row>
    <row r="294" spans="1:21" x14ac:dyDescent="0.35">
      <c r="A294" s="33">
        <v>43863</v>
      </c>
      <c r="B294" s="10">
        <v>0.20833333333333301</v>
      </c>
      <c r="C294" s="18" t="s">
        <v>22</v>
      </c>
      <c r="D294" s="51">
        <v>0</v>
      </c>
      <c r="E294" s="52">
        <v>0</v>
      </c>
      <c r="F294" s="53">
        <v>680</v>
      </c>
      <c r="G294" s="101">
        <v>25113.255859759698</v>
      </c>
      <c r="H294" s="17">
        <v>1.3747957429557691</v>
      </c>
      <c r="I294" s="111">
        <v>0.90325288562434414</v>
      </c>
      <c r="J294" s="112" t="str">
        <f t="shared" si="46"/>
        <v>No</v>
      </c>
      <c r="K294" s="146" t="b">
        <f t="shared" si="52"/>
        <v>0</v>
      </c>
      <c r="L294" s="107">
        <f>IF(H294&lt;I294,D294-F294,0)</f>
        <v>0</v>
      </c>
      <c r="M294" s="27">
        <f t="shared" si="47"/>
        <v>0</v>
      </c>
      <c r="N294" s="27">
        <v>36.931258617293672</v>
      </c>
      <c r="O294" s="27">
        <f t="shared" si="48"/>
        <v>0</v>
      </c>
      <c r="P294" s="14"/>
      <c r="R294" s="2"/>
      <c r="S294" s="2"/>
      <c r="T294" s="2"/>
      <c r="U294" s="2"/>
    </row>
    <row r="295" spans="1:21" x14ac:dyDescent="0.35">
      <c r="A295" s="33">
        <v>43863</v>
      </c>
      <c r="B295" s="10">
        <v>0.20833333333333301</v>
      </c>
      <c r="C295" s="18" t="s">
        <v>21</v>
      </c>
      <c r="D295" s="51">
        <v>0</v>
      </c>
      <c r="E295" s="52">
        <v>0</v>
      </c>
      <c r="F295" s="53">
        <v>0</v>
      </c>
      <c r="G295" s="101">
        <v>0</v>
      </c>
      <c r="H295" s="17">
        <v>1.3747957429557691</v>
      </c>
      <c r="I295" s="111">
        <v>0.90325288562434414</v>
      </c>
      <c r="J295" s="112" t="str">
        <f t="shared" si="46"/>
        <v>No</v>
      </c>
      <c r="K295" s="146" t="b">
        <f t="shared" si="52"/>
        <v>0</v>
      </c>
      <c r="L295" s="107">
        <f>IF(H295&lt;I295,D295-F295,0)</f>
        <v>0</v>
      </c>
      <c r="M295" s="27">
        <f t="shared" si="47"/>
        <v>0</v>
      </c>
      <c r="N295" s="27">
        <v>51.703762064211148</v>
      </c>
      <c r="O295" s="27">
        <f t="shared" si="48"/>
        <v>0</v>
      </c>
      <c r="P295" s="14"/>
      <c r="R295" s="2"/>
      <c r="S295" s="2"/>
      <c r="T295" s="2"/>
      <c r="U295" s="2"/>
    </row>
    <row r="296" spans="1:21" x14ac:dyDescent="0.35">
      <c r="A296" s="33">
        <v>43863</v>
      </c>
      <c r="B296" s="10">
        <v>0.20833333333333301</v>
      </c>
      <c r="C296" s="18" t="s">
        <v>20</v>
      </c>
      <c r="D296" s="51">
        <v>0</v>
      </c>
      <c r="E296" s="52">
        <v>0</v>
      </c>
      <c r="F296" s="53">
        <v>0</v>
      </c>
      <c r="G296" s="101">
        <v>0</v>
      </c>
      <c r="H296" s="17">
        <v>1.3747957429557691</v>
      </c>
      <c r="I296" s="111">
        <v>0.90325288562434414</v>
      </c>
      <c r="J296" s="112" t="str">
        <f t="shared" si="46"/>
        <v>No</v>
      </c>
      <c r="K296" s="146" t="b">
        <f t="shared" si="52"/>
        <v>0</v>
      </c>
      <c r="L296" s="107">
        <f>IF(H296&lt;I296,D296-F296,0)</f>
        <v>0</v>
      </c>
      <c r="M296" s="27">
        <f t="shared" si="47"/>
        <v>0</v>
      </c>
      <c r="N296" s="27">
        <v>51.703762064211148</v>
      </c>
      <c r="O296" s="27">
        <f t="shared" si="48"/>
        <v>0</v>
      </c>
      <c r="P296" s="14"/>
      <c r="R296" s="2"/>
      <c r="S296" s="2"/>
      <c r="T296" s="2"/>
      <c r="U296" s="2"/>
    </row>
    <row r="297" spans="1:21" x14ac:dyDescent="0.35">
      <c r="A297" s="33">
        <v>43863</v>
      </c>
      <c r="B297" s="10">
        <v>0.20833333333333301</v>
      </c>
      <c r="C297" s="18" t="s">
        <v>19</v>
      </c>
      <c r="D297" s="51">
        <v>680</v>
      </c>
      <c r="E297" s="52">
        <v>15067.953515855821</v>
      </c>
      <c r="F297" s="53">
        <v>680</v>
      </c>
      <c r="G297" s="101">
        <v>15067.953515855821</v>
      </c>
      <c r="H297" s="17">
        <v>1.3747957429557691</v>
      </c>
      <c r="I297" s="111">
        <v>0.90325288562434414</v>
      </c>
      <c r="J297" s="112" t="str">
        <f t="shared" si="46"/>
        <v>No</v>
      </c>
      <c r="K297" s="146" t="b">
        <f t="shared" si="52"/>
        <v>0</v>
      </c>
      <c r="L297" s="107">
        <f>IF(H297&lt;I297,D297-F297,0)</f>
        <v>0</v>
      </c>
      <c r="M297" s="27">
        <f t="shared" si="47"/>
        <v>0</v>
      </c>
      <c r="N297" s="27">
        <v>22.158755170376207</v>
      </c>
      <c r="O297" s="27">
        <f t="shared" si="48"/>
        <v>0</v>
      </c>
      <c r="P297" s="14"/>
      <c r="R297" s="2"/>
      <c r="S297" s="2"/>
      <c r="T297" s="2"/>
      <c r="U297" s="2"/>
    </row>
    <row r="298" spans="1:21" x14ac:dyDescent="0.35">
      <c r="A298" s="33">
        <v>43863</v>
      </c>
      <c r="B298" s="10">
        <v>0.20833333333333301</v>
      </c>
      <c r="C298" s="18" t="s">
        <v>18</v>
      </c>
      <c r="D298" s="51">
        <v>0</v>
      </c>
      <c r="E298" s="52">
        <v>0</v>
      </c>
      <c r="F298" s="53">
        <v>0</v>
      </c>
      <c r="G298" s="101">
        <v>0</v>
      </c>
      <c r="H298" s="17">
        <v>1.3747957429557691</v>
      </c>
      <c r="I298" s="111">
        <v>0.90325288562434414</v>
      </c>
      <c r="J298" s="112" t="str">
        <f t="shared" si="46"/>
        <v>No</v>
      </c>
      <c r="K298" s="146" t="b">
        <f t="shared" si="52"/>
        <v>0</v>
      </c>
      <c r="L298" s="107">
        <f>IF(H298&lt;I298,D298-F298,0)</f>
        <v>0</v>
      </c>
      <c r="M298" s="27">
        <f t="shared" si="47"/>
        <v>0</v>
      </c>
      <c r="N298" s="27">
        <v>51.703762064211148</v>
      </c>
      <c r="O298" s="27">
        <f t="shared" si="48"/>
        <v>0</v>
      </c>
      <c r="P298" s="14"/>
      <c r="R298" s="2"/>
      <c r="S298" s="2"/>
      <c r="T298" s="2"/>
      <c r="U298" s="2"/>
    </row>
    <row r="299" spans="1:21" x14ac:dyDescent="0.35">
      <c r="A299" s="33">
        <v>43863</v>
      </c>
      <c r="B299" s="10">
        <v>0.20833333333333301</v>
      </c>
      <c r="C299" s="18" t="s">
        <v>17</v>
      </c>
      <c r="D299" s="51">
        <v>418.68231201171875</v>
      </c>
      <c r="E299" s="52">
        <v>0</v>
      </c>
      <c r="F299" s="53">
        <v>418.68231201171875</v>
      </c>
      <c r="G299" s="101">
        <v>0</v>
      </c>
      <c r="H299" s="17">
        <v>1.3747957429557691</v>
      </c>
      <c r="I299" s="111">
        <v>0.90325288562434414</v>
      </c>
      <c r="J299" s="112" t="str">
        <f t="shared" si="46"/>
        <v>No</v>
      </c>
      <c r="K299" s="146" t="b">
        <f t="shared" si="52"/>
        <v>0</v>
      </c>
      <c r="L299" s="107">
        <f>IF(H299&lt;I299,D299-F299,0)</f>
        <v>0</v>
      </c>
      <c r="M299" s="27">
        <f t="shared" si="47"/>
        <v>0</v>
      </c>
      <c r="N299" s="27">
        <v>0</v>
      </c>
      <c r="O299" s="27">
        <f t="shared" si="48"/>
        <v>0</v>
      </c>
      <c r="P299" s="14"/>
      <c r="R299" s="2"/>
      <c r="S299" s="2"/>
      <c r="T299" s="2"/>
      <c r="U299" s="2"/>
    </row>
    <row r="300" spans="1:21" x14ac:dyDescent="0.35">
      <c r="A300" s="33">
        <v>43863</v>
      </c>
      <c r="B300" s="10">
        <v>0.20833333333333301</v>
      </c>
      <c r="C300" s="18" t="s">
        <v>16</v>
      </c>
      <c r="D300" s="51">
        <v>850</v>
      </c>
      <c r="E300" s="52">
        <v>18834.941894819774</v>
      </c>
      <c r="F300" s="53">
        <v>850</v>
      </c>
      <c r="G300" s="101">
        <v>18834.941894819774</v>
      </c>
      <c r="H300" s="17">
        <v>1.3747957429557691</v>
      </c>
      <c r="I300" s="111">
        <v>0.90325288562434414</v>
      </c>
      <c r="J300" s="112" t="str">
        <f t="shared" si="46"/>
        <v>No</v>
      </c>
      <c r="K300" s="146" t="b">
        <f t="shared" si="52"/>
        <v>0</v>
      </c>
      <c r="L300" s="107">
        <f>IF(H300&lt;I300,D300-F300,0)</f>
        <v>0</v>
      </c>
      <c r="M300" s="27">
        <f t="shared" si="47"/>
        <v>0</v>
      </c>
      <c r="N300" s="27">
        <v>22.158755170376207</v>
      </c>
      <c r="O300" s="27">
        <f t="shared" si="48"/>
        <v>0</v>
      </c>
      <c r="P300" s="14"/>
      <c r="R300" s="2"/>
      <c r="S300" s="2"/>
      <c r="T300" s="2"/>
      <c r="U300" s="2"/>
    </row>
    <row r="301" spans="1:21" x14ac:dyDescent="0.35">
      <c r="A301" s="33">
        <v>43863</v>
      </c>
      <c r="B301" s="10">
        <v>0.20833333333333301</v>
      </c>
      <c r="C301" s="18" t="s">
        <v>15</v>
      </c>
      <c r="D301" s="51">
        <v>598.1175537109375</v>
      </c>
      <c r="E301" s="52">
        <v>0</v>
      </c>
      <c r="F301" s="53">
        <v>598.1175537109375</v>
      </c>
      <c r="G301" s="101">
        <v>0</v>
      </c>
      <c r="H301" s="17">
        <v>1.3747957429557691</v>
      </c>
      <c r="I301" s="111">
        <v>0.90325288562434414</v>
      </c>
      <c r="J301" s="112" t="str">
        <f t="shared" si="46"/>
        <v>No</v>
      </c>
      <c r="K301" s="146" t="b">
        <f t="shared" si="52"/>
        <v>0</v>
      </c>
      <c r="L301" s="107">
        <f>IF(H301&lt;I301,D301-F301,0)</f>
        <v>0</v>
      </c>
      <c r="M301" s="27">
        <f t="shared" si="47"/>
        <v>0</v>
      </c>
      <c r="N301" s="27">
        <v>0</v>
      </c>
      <c r="O301" s="27">
        <f t="shared" si="48"/>
        <v>0</v>
      </c>
      <c r="P301" s="14"/>
      <c r="R301" s="2"/>
      <c r="S301" s="2"/>
      <c r="T301" s="2"/>
      <c r="U301" s="2"/>
    </row>
    <row r="302" spans="1:21" x14ac:dyDescent="0.35">
      <c r="A302" s="33">
        <v>43863</v>
      </c>
      <c r="B302" s="10">
        <v>0.25</v>
      </c>
      <c r="C302" s="18" t="s">
        <v>24</v>
      </c>
      <c r="D302" s="51">
        <v>1000</v>
      </c>
      <c r="E302" s="52">
        <v>28954.106755958244</v>
      </c>
      <c r="F302" s="53">
        <v>291.75761310237374</v>
      </c>
      <c r="G302" s="101">
        <v>8447.5810766296909</v>
      </c>
      <c r="H302" s="17">
        <v>1.7193560815732614</v>
      </c>
      <c r="I302" s="111">
        <v>0.90325288562434414</v>
      </c>
      <c r="J302" s="112" t="str">
        <f t="shared" si="46"/>
        <v>No</v>
      </c>
      <c r="K302" s="146" t="b">
        <f>OR(($D$309-$F$309)&gt;0,($D$311-$F$311)&gt;0)</f>
        <v>1</v>
      </c>
      <c r="L302" s="107">
        <v>0</v>
      </c>
      <c r="M302" s="27">
        <f t="shared" si="47"/>
        <v>0</v>
      </c>
      <c r="N302" s="27">
        <v>28.954106755958243</v>
      </c>
      <c r="O302" s="27">
        <f t="shared" si="48"/>
        <v>0</v>
      </c>
      <c r="P302" s="14"/>
      <c r="R302" s="2"/>
      <c r="S302" s="2"/>
      <c r="T302" s="2"/>
      <c r="U302" s="2"/>
    </row>
    <row r="303" spans="1:21" x14ac:dyDescent="0.35">
      <c r="A303" s="33">
        <v>43863</v>
      </c>
      <c r="B303" s="10">
        <v>0.25</v>
      </c>
      <c r="C303" s="18" t="s">
        <v>23</v>
      </c>
      <c r="D303" s="51">
        <v>97.340390046559492</v>
      </c>
      <c r="E303" s="52">
        <v>4697.3400751244972</v>
      </c>
      <c r="F303" s="53">
        <v>594.99999999842362</v>
      </c>
      <c r="G303" s="101">
        <v>28712.822532915852</v>
      </c>
      <c r="H303" s="17">
        <v>1.7193560815732614</v>
      </c>
      <c r="I303" s="111">
        <v>0.90325288562434414</v>
      </c>
      <c r="J303" s="112" t="str">
        <f t="shared" si="46"/>
        <v>No</v>
      </c>
      <c r="K303" s="146" t="b">
        <f t="shared" ref="K303:K311" si="53">OR(($D$309-$F$309)&gt;0,($D$311-$F$311)&gt;0)</f>
        <v>1</v>
      </c>
      <c r="L303" s="107">
        <v>0</v>
      </c>
      <c r="M303" s="27">
        <f t="shared" si="47"/>
        <v>0</v>
      </c>
      <c r="N303" s="27">
        <v>48.256844593263736</v>
      </c>
      <c r="O303" s="27">
        <f t="shared" si="48"/>
        <v>0</v>
      </c>
      <c r="P303" s="14"/>
      <c r="R303" s="2"/>
      <c r="S303" s="2"/>
      <c r="T303" s="2"/>
      <c r="U303" s="2"/>
    </row>
    <row r="304" spans="1:21" x14ac:dyDescent="0.35">
      <c r="A304" s="33">
        <v>43863</v>
      </c>
      <c r="B304" s="10">
        <v>0.25</v>
      </c>
      <c r="C304" s="18" t="s">
        <v>22</v>
      </c>
      <c r="D304" s="51">
        <v>275.13054670705782</v>
      </c>
      <c r="E304" s="52">
        <v>13276.932035302179</v>
      </c>
      <c r="F304" s="53">
        <v>680</v>
      </c>
      <c r="G304" s="101">
        <v>32814.654323419338</v>
      </c>
      <c r="H304" s="17">
        <v>1.7193560815732614</v>
      </c>
      <c r="I304" s="111">
        <v>0.90325288562434414</v>
      </c>
      <c r="J304" s="112" t="str">
        <f t="shared" si="46"/>
        <v>No</v>
      </c>
      <c r="K304" s="146" t="b">
        <f t="shared" si="53"/>
        <v>1</v>
      </c>
      <c r="L304" s="107">
        <f>-L311</f>
        <v>-194.28667625960452</v>
      </c>
      <c r="M304" s="27">
        <f t="shared" si="47"/>
        <v>1325.0351320905029</v>
      </c>
      <c r="N304" s="27">
        <v>48.256844593263736</v>
      </c>
      <c r="O304" s="27">
        <f t="shared" si="48"/>
        <v>-9375.6619428014783</v>
      </c>
      <c r="P304" s="14"/>
      <c r="R304" s="2"/>
      <c r="S304" s="2"/>
      <c r="T304" s="2"/>
      <c r="U304" s="2"/>
    </row>
    <row r="305" spans="1:21" x14ac:dyDescent="0.35">
      <c r="A305" s="33">
        <v>43863</v>
      </c>
      <c r="B305" s="10">
        <v>0.25</v>
      </c>
      <c r="C305" s="18" t="s">
        <v>21</v>
      </c>
      <c r="D305" s="51">
        <v>0</v>
      </c>
      <c r="E305" s="52">
        <v>0</v>
      </c>
      <c r="F305" s="53">
        <v>0</v>
      </c>
      <c r="G305" s="101">
        <v>0</v>
      </c>
      <c r="H305" s="17">
        <v>1.7193560815732614</v>
      </c>
      <c r="I305" s="111">
        <v>0.90325288562434414</v>
      </c>
      <c r="J305" s="112" t="str">
        <f t="shared" si="46"/>
        <v>No</v>
      </c>
      <c r="K305" s="146" t="b">
        <f t="shared" si="53"/>
        <v>1</v>
      </c>
      <c r="L305" s="107">
        <f t="shared" ref="L305:L367" si="54">D305-F305</f>
        <v>0</v>
      </c>
      <c r="M305" s="27">
        <f t="shared" si="47"/>
        <v>0</v>
      </c>
      <c r="N305" s="27">
        <v>67.559582430569236</v>
      </c>
      <c r="O305" s="27">
        <f t="shared" si="48"/>
        <v>0</v>
      </c>
      <c r="P305" s="14"/>
      <c r="R305" s="2"/>
      <c r="S305" s="2"/>
      <c r="T305" s="2"/>
      <c r="U305" s="2"/>
    </row>
    <row r="306" spans="1:21" x14ac:dyDescent="0.35">
      <c r="A306" s="33">
        <v>43863</v>
      </c>
      <c r="B306" s="10">
        <v>0.25</v>
      </c>
      <c r="C306" s="18" t="s">
        <v>20</v>
      </c>
      <c r="D306" s="51">
        <v>0</v>
      </c>
      <c r="E306" s="52">
        <v>0</v>
      </c>
      <c r="F306" s="53">
        <v>0</v>
      </c>
      <c r="G306" s="101">
        <v>0</v>
      </c>
      <c r="H306" s="17">
        <v>1.7193560815732614</v>
      </c>
      <c r="I306" s="111">
        <v>0.90325288562434414</v>
      </c>
      <c r="J306" s="112" t="str">
        <f t="shared" si="46"/>
        <v>No</v>
      </c>
      <c r="K306" s="146" t="b">
        <f t="shared" si="53"/>
        <v>1</v>
      </c>
      <c r="L306" s="107">
        <f t="shared" si="54"/>
        <v>0</v>
      </c>
      <c r="M306" s="27">
        <f t="shared" si="47"/>
        <v>0</v>
      </c>
      <c r="N306" s="27">
        <v>67.559582430569236</v>
      </c>
      <c r="O306" s="27">
        <f t="shared" si="48"/>
        <v>0</v>
      </c>
      <c r="P306" s="14"/>
      <c r="R306" s="2"/>
      <c r="S306" s="2"/>
      <c r="T306" s="2"/>
      <c r="U306" s="2"/>
    </row>
    <row r="307" spans="1:21" x14ac:dyDescent="0.35">
      <c r="A307" s="33">
        <v>43863</v>
      </c>
      <c r="B307" s="10">
        <v>0.25</v>
      </c>
      <c r="C307" s="18" t="s">
        <v>19</v>
      </c>
      <c r="D307" s="51">
        <v>680</v>
      </c>
      <c r="E307" s="52">
        <v>19688.792594051607</v>
      </c>
      <c r="F307" s="53">
        <v>680</v>
      </c>
      <c r="G307" s="101">
        <v>19688.792594051607</v>
      </c>
      <c r="H307" s="17">
        <v>1.7193560815732614</v>
      </c>
      <c r="I307" s="111">
        <v>0.90325288562434414</v>
      </c>
      <c r="J307" s="112" t="str">
        <f t="shared" si="46"/>
        <v>No</v>
      </c>
      <c r="K307" s="146" t="b">
        <f t="shared" si="53"/>
        <v>1</v>
      </c>
      <c r="L307" s="107">
        <f t="shared" si="54"/>
        <v>0</v>
      </c>
      <c r="M307" s="27">
        <f t="shared" si="47"/>
        <v>0</v>
      </c>
      <c r="N307" s="27">
        <v>28.954106755958243</v>
      </c>
      <c r="O307" s="27">
        <f t="shared" si="48"/>
        <v>0</v>
      </c>
      <c r="P307" s="14"/>
      <c r="R307" s="2"/>
      <c r="S307" s="2"/>
      <c r="T307" s="2"/>
      <c r="U307" s="2"/>
    </row>
    <row r="308" spans="1:21" x14ac:dyDescent="0.35">
      <c r="A308" s="33">
        <v>43863</v>
      </c>
      <c r="B308" s="10">
        <v>0.25</v>
      </c>
      <c r="C308" s="18" t="s">
        <v>18</v>
      </c>
      <c r="D308" s="51">
        <v>0</v>
      </c>
      <c r="E308" s="52">
        <v>0</v>
      </c>
      <c r="F308" s="53">
        <v>0</v>
      </c>
      <c r="G308" s="101">
        <v>0</v>
      </c>
      <c r="H308" s="17">
        <v>1.7193560815732614</v>
      </c>
      <c r="I308" s="111">
        <v>0.90325288562434414</v>
      </c>
      <c r="J308" s="112" t="str">
        <f t="shared" si="46"/>
        <v>No</v>
      </c>
      <c r="K308" s="146" t="b">
        <f t="shared" si="53"/>
        <v>1</v>
      </c>
      <c r="L308" s="107">
        <f t="shared" si="54"/>
        <v>0</v>
      </c>
      <c r="M308" s="27">
        <f t="shared" si="47"/>
        <v>0</v>
      </c>
      <c r="N308" s="27">
        <v>67.559582430569236</v>
      </c>
      <c r="O308" s="27">
        <f t="shared" si="48"/>
        <v>0</v>
      </c>
      <c r="P308" s="14"/>
      <c r="R308" s="2"/>
      <c r="S308" s="2"/>
      <c r="T308" s="2"/>
      <c r="U308" s="2"/>
    </row>
    <row r="309" spans="1:21" x14ac:dyDescent="0.35">
      <c r="A309" s="33">
        <v>43863</v>
      </c>
      <c r="B309" s="10">
        <v>0.25</v>
      </c>
      <c r="C309" s="18" t="s">
        <v>17</v>
      </c>
      <c r="D309" s="51">
        <v>523.615234375</v>
      </c>
      <c r="E309" s="52">
        <v>0</v>
      </c>
      <c r="F309" s="53">
        <v>523.615234375</v>
      </c>
      <c r="G309" s="101">
        <v>0</v>
      </c>
      <c r="H309" s="17">
        <v>1.7193560815732614</v>
      </c>
      <c r="I309" s="111">
        <v>0.90325288562434414</v>
      </c>
      <c r="J309" s="112" t="str">
        <f t="shared" si="46"/>
        <v>No</v>
      </c>
      <c r="K309" s="146" t="b">
        <f t="shared" si="53"/>
        <v>1</v>
      </c>
      <c r="L309" s="107">
        <f t="shared" si="54"/>
        <v>0</v>
      </c>
      <c r="M309" s="27">
        <f t="shared" si="47"/>
        <v>0</v>
      </c>
      <c r="N309" s="27">
        <v>0</v>
      </c>
      <c r="O309" s="27">
        <f t="shared" si="48"/>
        <v>0</v>
      </c>
      <c r="P309" s="14"/>
      <c r="R309" s="2"/>
      <c r="S309" s="2"/>
      <c r="T309" s="2"/>
      <c r="U309" s="2"/>
    </row>
    <row r="310" spans="1:21" x14ac:dyDescent="0.35">
      <c r="A310" s="33">
        <v>43863</v>
      </c>
      <c r="B310" s="10">
        <v>0.25</v>
      </c>
      <c r="C310" s="18" t="s">
        <v>16</v>
      </c>
      <c r="D310" s="51">
        <v>850</v>
      </c>
      <c r="E310" s="52">
        <v>24610.990742564507</v>
      </c>
      <c r="F310" s="53">
        <v>850</v>
      </c>
      <c r="G310" s="101">
        <v>24610.990742564507</v>
      </c>
      <c r="H310" s="17">
        <v>1.7193560815732614</v>
      </c>
      <c r="I310" s="111">
        <v>0.90325288562434414</v>
      </c>
      <c r="J310" s="112" t="str">
        <f t="shared" si="46"/>
        <v>No</v>
      </c>
      <c r="K310" s="146" t="b">
        <f t="shared" si="53"/>
        <v>1</v>
      </c>
      <c r="L310" s="107">
        <f t="shared" si="54"/>
        <v>0</v>
      </c>
      <c r="M310" s="27">
        <f t="shared" si="47"/>
        <v>0</v>
      </c>
      <c r="N310" s="27">
        <v>28.954106755958243</v>
      </c>
      <c r="O310" s="27">
        <f t="shared" si="48"/>
        <v>0</v>
      </c>
      <c r="P310" s="14"/>
      <c r="R310" s="2"/>
      <c r="S310" s="2"/>
      <c r="T310" s="2"/>
      <c r="U310" s="2"/>
    </row>
    <row r="311" spans="1:21" x14ac:dyDescent="0.35">
      <c r="A311" s="33">
        <v>43863</v>
      </c>
      <c r="B311" s="10">
        <v>0.25</v>
      </c>
      <c r="C311" s="18" t="s">
        <v>15</v>
      </c>
      <c r="D311" s="51">
        <v>748.021728515625</v>
      </c>
      <c r="E311" s="52">
        <v>0</v>
      </c>
      <c r="F311" s="53">
        <v>553.73505225602048</v>
      </c>
      <c r="G311" s="101">
        <v>0</v>
      </c>
      <c r="H311" s="17">
        <v>1.7193560815732614</v>
      </c>
      <c r="I311" s="111">
        <v>0.90325288562434414</v>
      </c>
      <c r="J311" s="112" t="str">
        <f t="shared" si="46"/>
        <v>No</v>
      </c>
      <c r="K311" s="146" t="b">
        <f t="shared" si="53"/>
        <v>1</v>
      </c>
      <c r="L311" s="107">
        <f t="shared" si="54"/>
        <v>194.28667625960452</v>
      </c>
      <c r="M311" s="27">
        <f t="shared" si="47"/>
        <v>1325.0351320905029</v>
      </c>
      <c r="N311" s="27">
        <v>0</v>
      </c>
      <c r="O311" s="27">
        <f t="shared" si="48"/>
        <v>0</v>
      </c>
      <c r="P311" s="14"/>
      <c r="R311" s="2"/>
      <c r="S311" s="2"/>
      <c r="T311" s="2"/>
      <c r="U311" s="2"/>
    </row>
    <row r="312" spans="1:21" x14ac:dyDescent="0.35">
      <c r="A312" s="33">
        <v>43863</v>
      </c>
      <c r="B312" s="10">
        <v>0.29166666666666702</v>
      </c>
      <c r="C312" s="18" t="s">
        <v>24</v>
      </c>
      <c r="D312" s="51">
        <v>1000</v>
      </c>
      <c r="E312" s="52">
        <v>31472.81859365767</v>
      </c>
      <c r="F312" s="53">
        <v>1000</v>
      </c>
      <c r="G312" s="101">
        <v>31472.81859365767</v>
      </c>
      <c r="H312" s="17">
        <v>1.7160505351210935</v>
      </c>
      <c r="I312" s="111">
        <v>0.90325288562434414</v>
      </c>
      <c r="J312" s="112" t="str">
        <f t="shared" si="46"/>
        <v>No</v>
      </c>
      <c r="K312" s="146" t="b">
        <f>OR(($D$319-$F$319)&gt;0,($D$321-$F$321)&gt;0)</f>
        <v>1</v>
      </c>
      <c r="L312" s="107">
        <f t="shared" si="54"/>
        <v>0</v>
      </c>
      <c r="M312" s="27">
        <f t="shared" si="47"/>
        <v>0</v>
      </c>
      <c r="N312" s="27">
        <v>31.472818593657671</v>
      </c>
      <c r="O312" s="27">
        <f t="shared" si="48"/>
        <v>0</v>
      </c>
      <c r="P312" s="14"/>
      <c r="R312" s="2"/>
      <c r="S312" s="2"/>
      <c r="T312" s="2"/>
      <c r="U312" s="2"/>
    </row>
    <row r="313" spans="1:21" x14ac:dyDescent="0.35">
      <c r="A313" s="33">
        <v>43863</v>
      </c>
      <c r="B313" s="10">
        <v>0.29166666666666702</v>
      </c>
      <c r="C313" s="18" t="s">
        <v>23</v>
      </c>
      <c r="D313" s="51">
        <v>425.40909138862401</v>
      </c>
      <c r="E313" s="52">
        <v>22314.705268944836</v>
      </c>
      <c r="F313" s="53">
        <v>594.99999999920215</v>
      </c>
      <c r="G313" s="101">
        <v>31210.545105335339</v>
      </c>
      <c r="H313" s="17">
        <v>1.7160505351210935</v>
      </c>
      <c r="I313" s="111">
        <v>0.90325288562434414</v>
      </c>
      <c r="J313" s="112" t="str">
        <f t="shared" si="46"/>
        <v>No</v>
      </c>
      <c r="K313" s="146" t="b">
        <f t="shared" ref="K313:K321" si="55">OR(($D$319-$F$319)&gt;0,($D$321-$F$321)&gt;0)</f>
        <v>1</v>
      </c>
      <c r="L313" s="107">
        <f t="shared" si="54"/>
        <v>-169.59090861057814</v>
      </c>
      <c r="M313" s="27">
        <f t="shared" si="47"/>
        <v>1156.609996724143</v>
      </c>
      <c r="N313" s="27">
        <v>52.454697656096116</v>
      </c>
      <c r="O313" s="27">
        <f t="shared" si="48"/>
        <v>-8895.8398363905035</v>
      </c>
      <c r="P313" s="14"/>
      <c r="R313" s="2"/>
      <c r="S313" s="2"/>
      <c r="T313" s="2"/>
      <c r="U313" s="2"/>
    </row>
    <row r="314" spans="1:21" x14ac:dyDescent="0.35">
      <c r="A314" s="33">
        <v>43863</v>
      </c>
      <c r="B314" s="10">
        <v>0.29166666666666702</v>
      </c>
      <c r="C314" s="18" t="s">
        <v>22</v>
      </c>
      <c r="D314" s="51">
        <v>680</v>
      </c>
      <c r="E314" s="52">
        <v>35669.194406145361</v>
      </c>
      <c r="F314" s="53">
        <v>680</v>
      </c>
      <c r="G314" s="101">
        <v>35669.194406145361</v>
      </c>
      <c r="H314" s="17">
        <v>1.7160505351210935</v>
      </c>
      <c r="I314" s="111">
        <v>0.90325288562434414</v>
      </c>
      <c r="J314" s="112" t="str">
        <f t="shared" si="46"/>
        <v>No</v>
      </c>
      <c r="K314" s="146" t="b">
        <f t="shared" si="55"/>
        <v>1</v>
      </c>
      <c r="L314" s="107">
        <f t="shared" si="54"/>
        <v>0</v>
      </c>
      <c r="M314" s="27">
        <f t="shared" si="47"/>
        <v>0</v>
      </c>
      <c r="N314" s="27">
        <v>52.454697656096116</v>
      </c>
      <c r="O314" s="27">
        <f t="shared" si="48"/>
        <v>0</v>
      </c>
      <c r="P314" s="14"/>
      <c r="R314" s="2"/>
      <c r="S314" s="2"/>
      <c r="T314" s="2"/>
      <c r="U314" s="2"/>
    </row>
    <row r="315" spans="1:21" x14ac:dyDescent="0.35">
      <c r="A315" s="33">
        <v>43863</v>
      </c>
      <c r="B315" s="10">
        <v>0.29166666666666702</v>
      </c>
      <c r="C315" s="18" t="s">
        <v>21</v>
      </c>
      <c r="D315" s="51">
        <v>0</v>
      </c>
      <c r="E315" s="52">
        <v>0</v>
      </c>
      <c r="F315" s="53">
        <v>0</v>
      </c>
      <c r="G315" s="101">
        <v>0</v>
      </c>
      <c r="H315" s="17">
        <v>1.7160505351210935</v>
      </c>
      <c r="I315" s="111">
        <v>0.90325288562434414</v>
      </c>
      <c r="J315" s="112" t="str">
        <f t="shared" si="46"/>
        <v>No</v>
      </c>
      <c r="K315" s="146" t="b">
        <f t="shared" si="55"/>
        <v>1</v>
      </c>
      <c r="L315" s="107">
        <f t="shared" si="54"/>
        <v>0</v>
      </c>
      <c r="M315" s="27">
        <f t="shared" si="47"/>
        <v>0</v>
      </c>
      <c r="N315" s="27">
        <v>73.436576718534567</v>
      </c>
      <c r="O315" s="27">
        <f t="shared" si="48"/>
        <v>0</v>
      </c>
      <c r="P315" s="14"/>
      <c r="R315" s="2"/>
      <c r="S315" s="2"/>
      <c r="T315" s="2"/>
      <c r="U315" s="2"/>
    </row>
    <row r="316" spans="1:21" x14ac:dyDescent="0.35">
      <c r="A316" s="33">
        <v>43863</v>
      </c>
      <c r="B316" s="10">
        <v>0.29166666666666702</v>
      </c>
      <c r="C316" s="18" t="s">
        <v>20</v>
      </c>
      <c r="D316" s="51">
        <v>26.632407317012053</v>
      </c>
      <c r="E316" s="52">
        <v>1955.792823135017</v>
      </c>
      <c r="F316" s="53">
        <v>283.50857155700226</v>
      </c>
      <c r="G316" s="101">
        <v>20819.898965507942</v>
      </c>
      <c r="H316" s="17">
        <v>1.7160505351210935</v>
      </c>
      <c r="I316" s="111">
        <v>0.90325288562434414</v>
      </c>
      <c r="J316" s="112" t="str">
        <f t="shared" si="46"/>
        <v>No</v>
      </c>
      <c r="K316" s="146" t="b">
        <f t="shared" si="55"/>
        <v>1</v>
      </c>
      <c r="L316" s="107">
        <f t="shared" si="54"/>
        <v>-256.8761642399902</v>
      </c>
      <c r="M316" s="27">
        <f t="shared" si="47"/>
        <v>1751.8954401167332</v>
      </c>
      <c r="N316" s="27">
        <v>73.436576718534567</v>
      </c>
      <c r="O316" s="27">
        <f t="shared" si="48"/>
        <v>-18864.106142372926</v>
      </c>
      <c r="P316" s="14"/>
      <c r="R316" s="2"/>
      <c r="S316" s="2"/>
      <c r="T316" s="2"/>
      <c r="U316" s="2"/>
    </row>
    <row r="317" spans="1:21" x14ac:dyDescent="0.35">
      <c r="A317" s="33">
        <v>43863</v>
      </c>
      <c r="B317" s="10">
        <v>0.29166666666666702</v>
      </c>
      <c r="C317" s="18" t="s">
        <v>19</v>
      </c>
      <c r="D317" s="51">
        <v>680</v>
      </c>
      <c r="E317" s="52">
        <v>21401.516643687217</v>
      </c>
      <c r="F317" s="53">
        <v>680</v>
      </c>
      <c r="G317" s="101">
        <v>21401.516643687217</v>
      </c>
      <c r="H317" s="17">
        <v>1.7160505351210935</v>
      </c>
      <c r="I317" s="111">
        <v>0.90325288562434414</v>
      </c>
      <c r="J317" s="112" t="str">
        <f t="shared" si="46"/>
        <v>No</v>
      </c>
      <c r="K317" s="146" t="b">
        <f t="shared" si="55"/>
        <v>1</v>
      </c>
      <c r="L317" s="107">
        <f t="shared" si="54"/>
        <v>0</v>
      </c>
      <c r="M317" s="27">
        <f t="shared" si="47"/>
        <v>0</v>
      </c>
      <c r="N317" s="27">
        <v>31.472818593657671</v>
      </c>
      <c r="O317" s="27">
        <f t="shared" si="48"/>
        <v>0</v>
      </c>
      <c r="P317" s="14"/>
      <c r="R317" s="2"/>
      <c r="S317" s="2"/>
      <c r="T317" s="2"/>
      <c r="U317" s="2"/>
    </row>
    <row r="318" spans="1:21" x14ac:dyDescent="0.35">
      <c r="A318" s="33">
        <v>43863</v>
      </c>
      <c r="B318" s="10">
        <v>0.29166666666666702</v>
      </c>
      <c r="C318" s="18" t="s">
        <v>18</v>
      </c>
      <c r="D318" s="51">
        <v>0</v>
      </c>
      <c r="E318" s="52">
        <v>0</v>
      </c>
      <c r="F318" s="53">
        <v>0</v>
      </c>
      <c r="G318" s="101">
        <v>0</v>
      </c>
      <c r="H318" s="17">
        <v>1.7160505351210935</v>
      </c>
      <c r="I318" s="111">
        <v>0.90325288562434414</v>
      </c>
      <c r="J318" s="112" t="str">
        <f t="shared" si="46"/>
        <v>No</v>
      </c>
      <c r="K318" s="146" t="b">
        <f t="shared" si="55"/>
        <v>1</v>
      </c>
      <c r="L318" s="107">
        <f t="shared" si="54"/>
        <v>0</v>
      </c>
      <c r="M318" s="27">
        <f t="shared" si="47"/>
        <v>0</v>
      </c>
      <c r="N318" s="27">
        <v>73.436576718534567</v>
      </c>
      <c r="O318" s="27">
        <f t="shared" si="48"/>
        <v>0</v>
      </c>
      <c r="P318" s="14"/>
      <c r="R318" s="2"/>
      <c r="S318" s="2"/>
      <c r="T318" s="2"/>
      <c r="U318" s="2"/>
    </row>
    <row r="319" spans="1:21" x14ac:dyDescent="0.35">
      <c r="A319" s="33">
        <v>43863</v>
      </c>
      <c r="B319" s="10">
        <v>0.29166666666666702</v>
      </c>
      <c r="C319" s="18" t="s">
        <v>17</v>
      </c>
      <c r="D319" s="51">
        <v>522.6085205078125</v>
      </c>
      <c r="E319" s="52">
        <v>0</v>
      </c>
      <c r="F319" s="53">
        <v>522.6085205078125</v>
      </c>
      <c r="G319" s="101">
        <v>0</v>
      </c>
      <c r="H319" s="17">
        <v>1.7160505351210935</v>
      </c>
      <c r="I319" s="111">
        <v>0.90325288562434414</v>
      </c>
      <c r="J319" s="112" t="str">
        <f t="shared" si="46"/>
        <v>No</v>
      </c>
      <c r="K319" s="146" t="b">
        <f t="shared" si="55"/>
        <v>1</v>
      </c>
      <c r="L319" s="107">
        <f t="shared" si="54"/>
        <v>0</v>
      </c>
      <c r="M319" s="27">
        <f t="shared" si="47"/>
        <v>0</v>
      </c>
      <c r="N319" s="27">
        <v>0</v>
      </c>
      <c r="O319" s="27">
        <f t="shared" si="48"/>
        <v>0</v>
      </c>
      <c r="P319" s="14"/>
      <c r="R319" s="2"/>
      <c r="S319" s="2"/>
      <c r="T319" s="2"/>
      <c r="U319" s="2"/>
    </row>
    <row r="320" spans="1:21" x14ac:dyDescent="0.35">
      <c r="A320" s="33">
        <v>43863</v>
      </c>
      <c r="B320" s="10">
        <v>0.29166666666666702</v>
      </c>
      <c r="C320" s="18" t="s">
        <v>16</v>
      </c>
      <c r="D320" s="51">
        <v>850</v>
      </c>
      <c r="E320" s="52">
        <v>26751.895804609019</v>
      </c>
      <c r="F320" s="53">
        <v>850</v>
      </c>
      <c r="G320" s="101">
        <v>26751.895804609019</v>
      </c>
      <c r="H320" s="17">
        <v>1.7160505351210935</v>
      </c>
      <c r="I320" s="111">
        <v>0.90325288562434414</v>
      </c>
      <c r="J320" s="112" t="str">
        <f t="shared" si="46"/>
        <v>No</v>
      </c>
      <c r="K320" s="146" t="b">
        <f t="shared" si="55"/>
        <v>1</v>
      </c>
      <c r="L320" s="107">
        <f t="shared" si="54"/>
        <v>0</v>
      </c>
      <c r="M320" s="27">
        <f t="shared" si="47"/>
        <v>0</v>
      </c>
      <c r="N320" s="27">
        <v>31.472818593657671</v>
      </c>
      <c r="O320" s="27">
        <f t="shared" si="48"/>
        <v>0</v>
      </c>
      <c r="P320" s="14"/>
      <c r="R320" s="2"/>
      <c r="S320" s="2"/>
      <c r="T320" s="2"/>
      <c r="U320" s="2"/>
    </row>
    <row r="321" spans="1:21" x14ac:dyDescent="0.35">
      <c r="A321" s="33">
        <v>43863</v>
      </c>
      <c r="B321" s="10">
        <v>0.29166666666666702</v>
      </c>
      <c r="C321" s="18" t="s">
        <v>15</v>
      </c>
      <c r="D321" s="51">
        <v>746.5836181640625</v>
      </c>
      <c r="E321" s="52">
        <v>0</v>
      </c>
      <c r="F321" s="53">
        <v>320.11654533822792</v>
      </c>
      <c r="G321" s="101">
        <v>0</v>
      </c>
      <c r="H321" s="17">
        <v>1.7160505351210935</v>
      </c>
      <c r="I321" s="111">
        <v>0.90325288562434414</v>
      </c>
      <c r="J321" s="112" t="str">
        <f t="shared" si="46"/>
        <v>No</v>
      </c>
      <c r="K321" s="146" t="b">
        <f t="shared" si="55"/>
        <v>1</v>
      </c>
      <c r="L321" s="107">
        <f t="shared" si="54"/>
        <v>426.46707282583458</v>
      </c>
      <c r="M321" s="27">
        <f t="shared" si="47"/>
        <v>2908.505436672192</v>
      </c>
      <c r="N321" s="27">
        <v>0</v>
      </c>
      <c r="O321" s="27">
        <f t="shared" si="48"/>
        <v>0</v>
      </c>
      <c r="P321" s="14"/>
      <c r="R321" s="2"/>
      <c r="S321" s="2"/>
      <c r="T321" s="2"/>
      <c r="U321" s="2"/>
    </row>
    <row r="322" spans="1:21" x14ac:dyDescent="0.35">
      <c r="A322" s="33">
        <v>43863</v>
      </c>
      <c r="B322" s="10">
        <v>0.33333333333333398</v>
      </c>
      <c r="C322" s="18" t="s">
        <v>24</v>
      </c>
      <c r="D322" s="51">
        <v>1000</v>
      </c>
      <c r="E322" s="52">
        <v>33334.154027969271</v>
      </c>
      <c r="F322" s="53">
        <v>1000</v>
      </c>
      <c r="G322" s="101">
        <v>33334.154027969271</v>
      </c>
      <c r="H322" s="17">
        <v>1.677468845928235</v>
      </c>
      <c r="I322" s="111">
        <v>0.90325288562434414</v>
      </c>
      <c r="J322" s="112" t="str">
        <f t="shared" ref="J322:J385" si="56">IF(H322&lt;I322,"Sí","No")</f>
        <v>No</v>
      </c>
      <c r="K322" s="146" t="b">
        <f>OR(($D$329-$F$329)&gt;0,($D$331-$F$331)&gt;0)</f>
        <v>1</v>
      </c>
      <c r="L322" s="107">
        <f t="shared" si="54"/>
        <v>0</v>
      </c>
      <c r="M322" s="27">
        <f t="shared" ref="M322:M385" si="57">ABS(L322*6.82)</f>
        <v>0</v>
      </c>
      <c r="N322" s="27">
        <v>33.334154027969269</v>
      </c>
      <c r="O322" s="27">
        <f t="shared" ref="O322:O385" si="58">IF(L322&gt;0, L322*N322*1.5, L322*N322)</f>
        <v>0</v>
      </c>
      <c r="P322" s="14"/>
      <c r="R322" s="2"/>
      <c r="S322" s="2"/>
      <c r="T322" s="2"/>
      <c r="U322" s="2"/>
    </row>
    <row r="323" spans="1:21" x14ac:dyDescent="0.35">
      <c r="A323" s="33">
        <v>43863</v>
      </c>
      <c r="B323" s="10">
        <v>0.33333333333333398</v>
      </c>
      <c r="C323" s="18" t="s">
        <v>23</v>
      </c>
      <c r="D323" s="51">
        <v>594.99999999946965</v>
      </c>
      <c r="E323" s="52">
        <v>33056.369411040061</v>
      </c>
      <c r="F323" s="53">
        <v>594.99999999970908</v>
      </c>
      <c r="G323" s="101">
        <v>33056.369411053362</v>
      </c>
      <c r="H323" s="17">
        <v>1.677468845928235</v>
      </c>
      <c r="I323" s="111">
        <v>0.90325288562434414</v>
      </c>
      <c r="J323" s="112" t="str">
        <f t="shared" si="56"/>
        <v>No</v>
      </c>
      <c r="K323" s="146" t="b">
        <f t="shared" ref="K323:K331" si="59">OR(($D$329-$F$329)&gt;0,($D$331-$F$331)&gt;0)</f>
        <v>1</v>
      </c>
      <c r="L323" s="107">
        <f t="shared" si="54"/>
        <v>-2.3942448024172336E-10</v>
      </c>
      <c r="M323" s="27">
        <f t="shared" si="57"/>
        <v>1.6328749552485533E-9</v>
      </c>
      <c r="N323" s="27">
        <v>55.556923379948785</v>
      </c>
      <c r="O323" s="27">
        <f t="shared" si="58"/>
        <v>-1.3301687504073486E-8</v>
      </c>
      <c r="P323" s="14"/>
      <c r="R323" s="2"/>
      <c r="S323" s="2"/>
      <c r="T323" s="2"/>
      <c r="U323" s="2"/>
    </row>
    <row r="324" spans="1:21" x14ac:dyDescent="0.35">
      <c r="A324" s="33">
        <v>43863</v>
      </c>
      <c r="B324" s="10">
        <v>0.33333333333333398</v>
      </c>
      <c r="C324" s="18" t="s">
        <v>22</v>
      </c>
      <c r="D324" s="51">
        <v>680</v>
      </c>
      <c r="E324" s="52">
        <v>37778.707898365174</v>
      </c>
      <c r="F324" s="53">
        <v>680</v>
      </c>
      <c r="G324" s="101">
        <v>37778.707898365174</v>
      </c>
      <c r="H324" s="17">
        <v>1.677468845928235</v>
      </c>
      <c r="I324" s="111">
        <v>0.90325288562434414</v>
      </c>
      <c r="J324" s="112" t="str">
        <f t="shared" si="56"/>
        <v>No</v>
      </c>
      <c r="K324" s="146" t="b">
        <f t="shared" si="59"/>
        <v>1</v>
      </c>
      <c r="L324" s="107">
        <f t="shared" si="54"/>
        <v>0</v>
      </c>
      <c r="M324" s="27">
        <f t="shared" si="57"/>
        <v>0</v>
      </c>
      <c r="N324" s="27">
        <v>55.556923379948785</v>
      </c>
      <c r="O324" s="27">
        <f t="shared" si="58"/>
        <v>0</v>
      </c>
      <c r="P324" s="14"/>
      <c r="R324" s="2"/>
      <c r="S324" s="2"/>
      <c r="T324" s="2"/>
      <c r="U324" s="2"/>
    </row>
    <row r="325" spans="1:21" x14ac:dyDescent="0.35">
      <c r="A325" s="33">
        <v>43863</v>
      </c>
      <c r="B325" s="10">
        <v>0.33333333333333398</v>
      </c>
      <c r="C325" s="18" t="s">
        <v>21</v>
      </c>
      <c r="D325" s="51">
        <v>0</v>
      </c>
      <c r="E325" s="52">
        <v>0</v>
      </c>
      <c r="F325" s="53">
        <v>0</v>
      </c>
      <c r="G325" s="101">
        <v>0</v>
      </c>
      <c r="H325" s="17">
        <v>1.677468845928235</v>
      </c>
      <c r="I325" s="111">
        <v>0.90325288562434414</v>
      </c>
      <c r="J325" s="112" t="str">
        <f t="shared" si="56"/>
        <v>No</v>
      </c>
      <c r="K325" s="146" t="b">
        <f t="shared" si="59"/>
        <v>1</v>
      </c>
      <c r="L325" s="107">
        <f t="shared" si="54"/>
        <v>0</v>
      </c>
      <c r="M325" s="27">
        <f t="shared" si="57"/>
        <v>0</v>
      </c>
      <c r="N325" s="27">
        <v>77.779692731928293</v>
      </c>
      <c r="O325" s="27">
        <f t="shared" si="58"/>
        <v>0</v>
      </c>
      <c r="P325" s="14"/>
      <c r="R325" s="2"/>
      <c r="S325" s="2"/>
      <c r="T325" s="2"/>
      <c r="U325" s="2"/>
    </row>
    <row r="326" spans="1:21" x14ac:dyDescent="0.35">
      <c r="A326" s="33">
        <v>43863</v>
      </c>
      <c r="B326" s="10">
        <v>0.33333333333333398</v>
      </c>
      <c r="C326" s="18" t="s">
        <v>20</v>
      </c>
      <c r="D326" s="51">
        <v>510.00000000000006</v>
      </c>
      <c r="E326" s="52">
        <v>39667.643293283436</v>
      </c>
      <c r="F326" s="53">
        <v>510.00000000000006</v>
      </c>
      <c r="G326" s="101">
        <v>39667.643293283436</v>
      </c>
      <c r="H326" s="17">
        <v>1.677468845928235</v>
      </c>
      <c r="I326" s="111">
        <v>0.90325288562434414</v>
      </c>
      <c r="J326" s="112" t="str">
        <f t="shared" si="56"/>
        <v>No</v>
      </c>
      <c r="K326" s="146" t="b">
        <f t="shared" si="59"/>
        <v>1</v>
      </c>
      <c r="L326" s="107">
        <f>D326-F326</f>
        <v>0</v>
      </c>
      <c r="M326" s="27">
        <f t="shared" si="57"/>
        <v>0</v>
      </c>
      <c r="N326" s="27">
        <v>77.779692731928293</v>
      </c>
      <c r="O326" s="27">
        <f t="shared" si="58"/>
        <v>0</v>
      </c>
      <c r="P326" s="14"/>
      <c r="R326" s="2"/>
      <c r="S326" s="2"/>
      <c r="T326" s="2"/>
      <c r="U326" s="2"/>
    </row>
    <row r="327" spans="1:21" x14ac:dyDescent="0.35">
      <c r="A327" s="33">
        <v>43863</v>
      </c>
      <c r="B327" s="10">
        <v>0.33333333333333398</v>
      </c>
      <c r="C327" s="18" t="s">
        <v>19</v>
      </c>
      <c r="D327" s="51">
        <v>680</v>
      </c>
      <c r="E327" s="52">
        <v>22667.224739019104</v>
      </c>
      <c r="F327" s="53">
        <v>680</v>
      </c>
      <c r="G327" s="101">
        <v>22667.224739019104</v>
      </c>
      <c r="H327" s="17">
        <v>1.677468845928235</v>
      </c>
      <c r="I327" s="111">
        <v>0.90325288562434414</v>
      </c>
      <c r="J327" s="112" t="str">
        <f t="shared" si="56"/>
        <v>No</v>
      </c>
      <c r="K327" s="146" t="b">
        <f t="shared" si="59"/>
        <v>1</v>
      </c>
      <c r="L327" s="107">
        <f t="shared" si="54"/>
        <v>0</v>
      </c>
      <c r="M327" s="27">
        <f t="shared" si="57"/>
        <v>0</v>
      </c>
      <c r="N327" s="27">
        <v>33.334154027969269</v>
      </c>
      <c r="O327" s="27">
        <f t="shared" si="58"/>
        <v>0</v>
      </c>
      <c r="P327" s="14"/>
      <c r="R327" s="2"/>
      <c r="S327" s="2"/>
      <c r="T327" s="2"/>
      <c r="U327" s="2"/>
    </row>
    <row r="328" spans="1:21" x14ac:dyDescent="0.35">
      <c r="A328" s="33">
        <v>43863</v>
      </c>
      <c r="B328" s="10">
        <v>0.33333333333333398</v>
      </c>
      <c r="C328" s="18" t="s">
        <v>18</v>
      </c>
      <c r="D328" s="51">
        <v>55.734045086779133</v>
      </c>
      <c r="E328" s="52">
        <v>4334.9769015571192</v>
      </c>
      <c r="F328" s="53">
        <v>343.06184644391539</v>
      </c>
      <c r="G328" s="101">
        <v>26683.245004455704</v>
      </c>
      <c r="H328" s="17">
        <v>1.677468845928235</v>
      </c>
      <c r="I328" s="111">
        <v>0.90325288562434414</v>
      </c>
      <c r="J328" s="112" t="str">
        <f t="shared" si="56"/>
        <v>No</v>
      </c>
      <c r="K328" s="146" t="b">
        <f t="shared" si="59"/>
        <v>1</v>
      </c>
      <c r="L328" s="107">
        <f t="shared" si="54"/>
        <v>-287.32780135713625</v>
      </c>
      <c r="M328" s="27">
        <f t="shared" si="57"/>
        <v>1959.5756052556694</v>
      </c>
      <c r="N328" s="27">
        <v>77.779692731928293</v>
      </c>
      <c r="O328" s="27">
        <f t="shared" si="58"/>
        <v>-22348.268102898586</v>
      </c>
      <c r="P328" s="14"/>
      <c r="R328" s="2"/>
      <c r="S328" s="2"/>
      <c r="T328" s="2"/>
      <c r="U328" s="2"/>
    </row>
    <row r="329" spans="1:21" x14ac:dyDescent="0.35">
      <c r="A329" s="33">
        <v>43863</v>
      </c>
      <c r="B329" s="10">
        <v>0.33333333333333398</v>
      </c>
      <c r="C329" s="18" t="s">
        <v>17</v>
      </c>
      <c r="D329" s="51">
        <v>510.85882568359375</v>
      </c>
      <c r="E329" s="52">
        <v>0</v>
      </c>
      <c r="F329" s="53">
        <v>510.85882568359375</v>
      </c>
      <c r="G329" s="101">
        <v>0</v>
      </c>
      <c r="H329" s="17">
        <v>1.677468845928235</v>
      </c>
      <c r="I329" s="111">
        <v>0.90325288562434414</v>
      </c>
      <c r="J329" s="112" t="str">
        <f t="shared" si="56"/>
        <v>No</v>
      </c>
      <c r="K329" s="146" t="b">
        <f t="shared" si="59"/>
        <v>1</v>
      </c>
      <c r="L329" s="107">
        <f t="shared" si="54"/>
        <v>0</v>
      </c>
      <c r="M329" s="27">
        <f t="shared" si="57"/>
        <v>0</v>
      </c>
      <c r="N329" s="27">
        <v>0</v>
      </c>
      <c r="O329" s="27">
        <f t="shared" si="58"/>
        <v>0</v>
      </c>
      <c r="P329" s="14"/>
      <c r="R329" s="2"/>
      <c r="S329" s="2"/>
      <c r="T329" s="2"/>
      <c r="U329" s="2"/>
    </row>
    <row r="330" spans="1:21" x14ac:dyDescent="0.35">
      <c r="A330" s="33">
        <v>43863</v>
      </c>
      <c r="B330" s="10">
        <v>0.33333333333333398</v>
      </c>
      <c r="C330" s="18" t="s">
        <v>16</v>
      </c>
      <c r="D330" s="51">
        <v>850</v>
      </c>
      <c r="E330" s="52">
        <v>28334.03092377388</v>
      </c>
      <c r="F330" s="53">
        <v>850</v>
      </c>
      <c r="G330" s="101">
        <v>28334.03092377388</v>
      </c>
      <c r="H330" s="17">
        <v>1.677468845928235</v>
      </c>
      <c r="I330" s="111">
        <v>0.90325288562434414</v>
      </c>
      <c r="J330" s="112" t="str">
        <f t="shared" si="56"/>
        <v>No</v>
      </c>
      <c r="K330" s="146" t="b">
        <f t="shared" si="59"/>
        <v>1</v>
      </c>
      <c r="L330" s="107">
        <f t="shared" si="54"/>
        <v>0</v>
      </c>
      <c r="M330" s="27">
        <f t="shared" si="57"/>
        <v>0</v>
      </c>
      <c r="N330" s="27">
        <v>33.334154027969269</v>
      </c>
      <c r="O330" s="27">
        <f t="shared" si="58"/>
        <v>0</v>
      </c>
      <c r="P330" s="14"/>
      <c r="R330" s="2"/>
      <c r="S330" s="2"/>
      <c r="T330" s="2"/>
      <c r="U330" s="2"/>
    </row>
    <row r="331" spans="1:21" x14ac:dyDescent="0.35">
      <c r="A331" s="33">
        <v>43863</v>
      </c>
      <c r="B331" s="10">
        <v>0.33333333333333398</v>
      </c>
      <c r="C331" s="18" t="s">
        <v>15</v>
      </c>
      <c r="D331" s="51">
        <v>729.79833984375</v>
      </c>
      <c r="E331" s="52">
        <v>0</v>
      </c>
      <c r="F331" s="53">
        <v>442.47053848201665</v>
      </c>
      <c r="G331" s="101">
        <v>0</v>
      </c>
      <c r="H331" s="17">
        <v>1.677468845928235</v>
      </c>
      <c r="I331" s="111">
        <v>0.90325288562434414</v>
      </c>
      <c r="J331" s="112" t="str">
        <f t="shared" si="56"/>
        <v>No</v>
      </c>
      <c r="K331" s="146" t="b">
        <f t="shared" si="59"/>
        <v>1</v>
      </c>
      <c r="L331" s="107">
        <f t="shared" si="54"/>
        <v>287.32780136173335</v>
      </c>
      <c r="M331" s="27">
        <f t="shared" si="57"/>
        <v>1959.5756052870215</v>
      </c>
      <c r="N331" s="27">
        <v>0</v>
      </c>
      <c r="O331" s="27">
        <f t="shared" si="58"/>
        <v>0</v>
      </c>
      <c r="P331" s="14"/>
      <c r="R331" s="2"/>
      <c r="S331" s="2"/>
      <c r="T331" s="2"/>
      <c r="U331" s="2"/>
    </row>
    <row r="332" spans="1:21" x14ac:dyDescent="0.35">
      <c r="A332" s="33">
        <v>43863</v>
      </c>
      <c r="B332" s="10">
        <v>0.375</v>
      </c>
      <c r="C332" s="18" t="s">
        <v>24</v>
      </c>
      <c r="D332" s="51">
        <v>1000</v>
      </c>
      <c r="E332" s="52">
        <v>32950.068938349417</v>
      </c>
      <c r="F332" s="53">
        <v>1000</v>
      </c>
      <c r="G332" s="101">
        <v>32950.068938349417</v>
      </c>
      <c r="H332" s="17">
        <v>1.748747238417935</v>
      </c>
      <c r="I332" s="111">
        <v>0.90325288562434414</v>
      </c>
      <c r="J332" s="112" t="str">
        <f t="shared" si="56"/>
        <v>No</v>
      </c>
      <c r="K332" s="146" t="b">
        <f>OR(($D$339-$F$339)&gt;0,($D$341-$F$341)&gt;0)</f>
        <v>1</v>
      </c>
      <c r="L332" s="107">
        <f t="shared" si="54"/>
        <v>0</v>
      </c>
      <c r="M332" s="27">
        <f t="shared" si="57"/>
        <v>0</v>
      </c>
      <c r="N332" s="27">
        <v>32.950068938349418</v>
      </c>
      <c r="O332" s="27">
        <f t="shared" si="58"/>
        <v>0</v>
      </c>
      <c r="P332" s="14"/>
      <c r="R332" s="2"/>
      <c r="S332" s="2"/>
      <c r="T332" s="2"/>
      <c r="U332" s="2"/>
    </row>
    <row r="333" spans="1:21" x14ac:dyDescent="0.35">
      <c r="A333" s="33">
        <v>43863</v>
      </c>
      <c r="B333" s="10">
        <v>0.375</v>
      </c>
      <c r="C333" s="18" t="s">
        <v>23</v>
      </c>
      <c r="D333" s="51">
        <v>594.9999999996528</v>
      </c>
      <c r="E333" s="52">
        <v>32675.485030510768</v>
      </c>
      <c r="F333" s="53">
        <v>594.99999999985289</v>
      </c>
      <c r="G333" s="101">
        <v>32675.485030521759</v>
      </c>
      <c r="H333" s="17">
        <v>1.748747238417935</v>
      </c>
      <c r="I333" s="111">
        <v>0.90325288562434414</v>
      </c>
      <c r="J333" s="112" t="str">
        <f t="shared" si="56"/>
        <v>No</v>
      </c>
      <c r="K333" s="146" t="b">
        <f t="shared" ref="K333:K341" si="60">OR(($D$339-$F$339)&gt;0,($D$341-$F$341)&gt;0)</f>
        <v>1</v>
      </c>
      <c r="L333" s="107">
        <f t="shared" si="54"/>
        <v>-2.0008883439004421E-10</v>
      </c>
      <c r="M333" s="27">
        <f t="shared" si="57"/>
        <v>1.3646058505401016E-9</v>
      </c>
      <c r="N333" s="27">
        <v>54.916781563915691</v>
      </c>
      <c r="O333" s="27">
        <f t="shared" si="58"/>
        <v>-1.0988234811576561E-8</v>
      </c>
      <c r="P333" s="14"/>
      <c r="R333" s="2"/>
      <c r="S333" s="2"/>
      <c r="T333" s="2"/>
      <c r="U333" s="2"/>
    </row>
    <row r="334" spans="1:21" x14ac:dyDescent="0.35">
      <c r="A334" s="33">
        <v>43863</v>
      </c>
      <c r="B334" s="10">
        <v>0.375</v>
      </c>
      <c r="C334" s="18" t="s">
        <v>22</v>
      </c>
      <c r="D334" s="51">
        <v>680</v>
      </c>
      <c r="E334" s="52">
        <v>37343.411463462668</v>
      </c>
      <c r="F334" s="53">
        <v>680</v>
      </c>
      <c r="G334" s="101">
        <v>37343.411463462668</v>
      </c>
      <c r="H334" s="17">
        <v>1.748747238417935</v>
      </c>
      <c r="I334" s="111">
        <v>0.90325288562434414</v>
      </c>
      <c r="J334" s="112" t="str">
        <f t="shared" si="56"/>
        <v>No</v>
      </c>
      <c r="K334" s="146" t="b">
        <f t="shared" si="60"/>
        <v>1</v>
      </c>
      <c r="L334" s="107">
        <f t="shared" si="54"/>
        <v>0</v>
      </c>
      <c r="M334" s="27">
        <f t="shared" si="57"/>
        <v>0</v>
      </c>
      <c r="N334" s="27">
        <v>54.916781563915691</v>
      </c>
      <c r="O334" s="27">
        <f t="shared" si="58"/>
        <v>0</v>
      </c>
      <c r="P334" s="14"/>
      <c r="R334" s="2"/>
      <c r="S334" s="2"/>
      <c r="T334" s="2"/>
      <c r="U334" s="2"/>
    </row>
    <row r="335" spans="1:21" x14ac:dyDescent="0.35">
      <c r="A335" s="33">
        <v>43863</v>
      </c>
      <c r="B335" s="10">
        <v>0.375</v>
      </c>
      <c r="C335" s="18" t="s">
        <v>21</v>
      </c>
      <c r="D335" s="51">
        <v>0</v>
      </c>
      <c r="E335" s="52">
        <v>0</v>
      </c>
      <c r="F335" s="53">
        <v>72.307488444076284</v>
      </c>
      <c r="G335" s="101">
        <v>5559.2523676461742</v>
      </c>
      <c r="H335" s="17">
        <v>1.748747238417935</v>
      </c>
      <c r="I335" s="111">
        <v>0.90325288562434414</v>
      </c>
      <c r="J335" s="112" t="str">
        <f t="shared" si="56"/>
        <v>No</v>
      </c>
      <c r="K335" s="146" t="b">
        <f t="shared" si="60"/>
        <v>1</v>
      </c>
      <c r="L335" s="107">
        <f t="shared" si="54"/>
        <v>-72.307488444076284</v>
      </c>
      <c r="M335" s="27">
        <f t="shared" si="57"/>
        <v>493.13707118860026</v>
      </c>
      <c r="N335" s="27">
        <v>76.883494189481979</v>
      </c>
      <c r="O335" s="27">
        <f t="shared" si="58"/>
        <v>-5559.2523676461742</v>
      </c>
      <c r="P335" s="14"/>
      <c r="R335" s="2"/>
      <c r="S335" s="2"/>
      <c r="T335" s="2"/>
      <c r="U335" s="2"/>
    </row>
    <row r="336" spans="1:21" x14ac:dyDescent="0.35">
      <c r="A336" s="33">
        <v>43863</v>
      </c>
      <c r="B336" s="10">
        <v>0.375</v>
      </c>
      <c r="C336" s="18" t="s">
        <v>20</v>
      </c>
      <c r="D336" s="51">
        <v>510.00000000000006</v>
      </c>
      <c r="E336" s="52">
        <v>39210.582036635817</v>
      </c>
      <c r="F336" s="53">
        <v>510.00000000000006</v>
      </c>
      <c r="G336" s="101">
        <v>39210.582036635817</v>
      </c>
      <c r="H336" s="17">
        <v>1.748747238417935</v>
      </c>
      <c r="I336" s="111">
        <v>0.90325288562434414</v>
      </c>
      <c r="J336" s="112" t="str">
        <f t="shared" si="56"/>
        <v>No</v>
      </c>
      <c r="K336" s="146" t="b">
        <f t="shared" si="60"/>
        <v>1</v>
      </c>
      <c r="L336" s="107">
        <f t="shared" si="54"/>
        <v>0</v>
      </c>
      <c r="M336" s="27">
        <f t="shared" si="57"/>
        <v>0</v>
      </c>
      <c r="N336" s="27">
        <v>76.883494189481979</v>
      </c>
      <c r="O336" s="27">
        <f t="shared" si="58"/>
        <v>0</v>
      </c>
      <c r="P336" s="14"/>
      <c r="R336" s="2"/>
      <c r="S336" s="2"/>
      <c r="T336" s="2"/>
      <c r="U336" s="2"/>
    </row>
    <row r="337" spans="1:21" x14ac:dyDescent="0.35">
      <c r="A337" s="33">
        <v>43863</v>
      </c>
      <c r="B337" s="10">
        <v>0.375</v>
      </c>
      <c r="C337" s="18" t="s">
        <v>19</v>
      </c>
      <c r="D337" s="51">
        <v>680</v>
      </c>
      <c r="E337" s="52">
        <v>22406.046878077603</v>
      </c>
      <c r="F337" s="53">
        <v>680</v>
      </c>
      <c r="G337" s="101">
        <v>22406.046878077603</v>
      </c>
      <c r="H337" s="17">
        <v>1.748747238417935</v>
      </c>
      <c r="I337" s="111">
        <v>0.90325288562434414</v>
      </c>
      <c r="J337" s="112" t="str">
        <f t="shared" si="56"/>
        <v>No</v>
      </c>
      <c r="K337" s="146" t="b">
        <f t="shared" si="60"/>
        <v>1</v>
      </c>
      <c r="L337" s="107">
        <f t="shared" si="54"/>
        <v>0</v>
      </c>
      <c r="M337" s="27">
        <f t="shared" si="57"/>
        <v>0</v>
      </c>
      <c r="N337" s="27">
        <v>32.950068938349418</v>
      </c>
      <c r="O337" s="27">
        <f t="shared" si="58"/>
        <v>0</v>
      </c>
      <c r="P337" s="14"/>
      <c r="R337" s="2"/>
      <c r="S337" s="2"/>
      <c r="T337" s="2"/>
      <c r="U337" s="2"/>
    </row>
    <row r="338" spans="1:21" x14ac:dyDescent="0.35">
      <c r="A338" s="33">
        <v>43863</v>
      </c>
      <c r="B338" s="10">
        <v>0.375</v>
      </c>
      <c r="C338" s="18" t="s">
        <v>18</v>
      </c>
      <c r="D338" s="51">
        <v>273.95141654414311</v>
      </c>
      <c r="E338" s="52">
        <v>21062.342142071986</v>
      </c>
      <c r="F338" s="53">
        <v>494.55045881199726</v>
      </c>
      <c r="G338" s="101">
        <v>38022.767326477835</v>
      </c>
      <c r="H338" s="17">
        <v>1.748747238417935</v>
      </c>
      <c r="I338" s="111">
        <v>0.90325288562434414</v>
      </c>
      <c r="J338" s="112" t="str">
        <f t="shared" si="56"/>
        <v>No</v>
      </c>
      <c r="K338" s="146" t="b">
        <f t="shared" si="60"/>
        <v>1</v>
      </c>
      <c r="L338" s="107">
        <f t="shared" si="54"/>
        <v>-220.59904226785414</v>
      </c>
      <c r="M338" s="27">
        <f t="shared" si="57"/>
        <v>1504.4854682667653</v>
      </c>
      <c r="N338" s="27">
        <v>76.883494189481979</v>
      </c>
      <c r="O338" s="27">
        <f t="shared" si="58"/>
        <v>-16960.425184405853</v>
      </c>
      <c r="P338" s="14"/>
      <c r="R338" s="2"/>
      <c r="S338" s="2"/>
      <c r="T338" s="2"/>
      <c r="U338" s="2"/>
    </row>
    <row r="339" spans="1:21" x14ac:dyDescent="0.35">
      <c r="A339" s="33">
        <v>43863</v>
      </c>
      <c r="B339" s="10">
        <v>0.375</v>
      </c>
      <c r="C339" s="18" t="s">
        <v>17</v>
      </c>
      <c r="D339" s="51">
        <v>532.5660400390625</v>
      </c>
      <c r="E339" s="52">
        <v>0</v>
      </c>
      <c r="F339" s="53">
        <v>532.5660400390625</v>
      </c>
      <c r="G339" s="101">
        <v>0</v>
      </c>
      <c r="H339" s="17">
        <v>1.748747238417935</v>
      </c>
      <c r="I339" s="111">
        <v>0.90325288562434414</v>
      </c>
      <c r="J339" s="112" t="str">
        <f t="shared" si="56"/>
        <v>No</v>
      </c>
      <c r="K339" s="146" t="b">
        <f t="shared" si="60"/>
        <v>1</v>
      </c>
      <c r="L339" s="107">
        <f t="shared" si="54"/>
        <v>0</v>
      </c>
      <c r="M339" s="27">
        <f t="shared" si="57"/>
        <v>0</v>
      </c>
      <c r="N339" s="27">
        <v>0</v>
      </c>
      <c r="O339" s="27">
        <f t="shared" si="58"/>
        <v>0</v>
      </c>
      <c r="P339" s="14"/>
      <c r="R339" s="2"/>
      <c r="S339" s="2"/>
      <c r="T339" s="2"/>
      <c r="U339" s="2"/>
    </row>
    <row r="340" spans="1:21" x14ac:dyDescent="0.35">
      <c r="A340" s="33">
        <v>43863</v>
      </c>
      <c r="B340" s="10">
        <v>0.375</v>
      </c>
      <c r="C340" s="18" t="s">
        <v>16</v>
      </c>
      <c r="D340" s="51">
        <v>850</v>
      </c>
      <c r="E340" s="52">
        <v>28007.558597597006</v>
      </c>
      <c r="F340" s="53">
        <v>850</v>
      </c>
      <c r="G340" s="101">
        <v>28007.558597597006</v>
      </c>
      <c r="H340" s="17">
        <v>1.748747238417935</v>
      </c>
      <c r="I340" s="111">
        <v>0.90325288562434414</v>
      </c>
      <c r="J340" s="112" t="str">
        <f t="shared" si="56"/>
        <v>No</v>
      </c>
      <c r="K340" s="146" t="b">
        <f t="shared" si="60"/>
        <v>1</v>
      </c>
      <c r="L340" s="107">
        <f t="shared" si="54"/>
        <v>0</v>
      </c>
      <c r="M340" s="27">
        <f t="shared" si="57"/>
        <v>0</v>
      </c>
      <c r="N340" s="27">
        <v>32.950068938349418</v>
      </c>
      <c r="O340" s="27">
        <f t="shared" si="58"/>
        <v>0</v>
      </c>
      <c r="P340" s="14"/>
      <c r="R340" s="2"/>
      <c r="S340" s="2"/>
      <c r="T340" s="2"/>
      <c r="U340" s="2"/>
    </row>
    <row r="341" spans="1:21" x14ac:dyDescent="0.35">
      <c r="A341" s="33">
        <v>43863</v>
      </c>
      <c r="B341" s="10">
        <v>0.375</v>
      </c>
      <c r="C341" s="18" t="s">
        <v>15</v>
      </c>
      <c r="D341" s="51">
        <v>760.80865478515636</v>
      </c>
      <c r="E341" s="52">
        <v>0</v>
      </c>
      <c r="F341" s="53">
        <v>467.9021240686842</v>
      </c>
      <c r="G341" s="101">
        <v>0</v>
      </c>
      <c r="H341" s="17">
        <v>1.748747238417935</v>
      </c>
      <c r="I341" s="111">
        <v>0.90325288562434414</v>
      </c>
      <c r="J341" s="112" t="str">
        <f t="shared" si="56"/>
        <v>No</v>
      </c>
      <c r="K341" s="146" t="b">
        <f t="shared" si="60"/>
        <v>1</v>
      </c>
      <c r="L341" s="107">
        <f t="shared" si="54"/>
        <v>292.90653071647216</v>
      </c>
      <c r="M341" s="27">
        <f t="shared" si="57"/>
        <v>1997.6225394863402</v>
      </c>
      <c r="N341" s="27">
        <v>0</v>
      </c>
      <c r="O341" s="27">
        <f t="shared" si="58"/>
        <v>0</v>
      </c>
      <c r="P341" s="14"/>
      <c r="R341" s="2"/>
      <c r="S341" s="2"/>
      <c r="T341" s="2"/>
      <c r="U341" s="2"/>
    </row>
    <row r="342" spans="1:21" x14ac:dyDescent="0.35">
      <c r="A342" s="33">
        <v>43863</v>
      </c>
      <c r="B342" s="10">
        <v>0.41666666666666702</v>
      </c>
      <c r="C342" s="18" t="s">
        <v>24</v>
      </c>
      <c r="D342" s="51">
        <v>1000</v>
      </c>
      <c r="E342" s="52">
        <v>32218.830017726999</v>
      </c>
      <c r="F342" s="53">
        <v>1000</v>
      </c>
      <c r="G342" s="101">
        <v>32218.830017726999</v>
      </c>
      <c r="H342" s="17">
        <v>1.7588081139823946</v>
      </c>
      <c r="I342" s="111">
        <v>0.90325288562434414</v>
      </c>
      <c r="J342" s="112" t="str">
        <f t="shared" si="56"/>
        <v>No</v>
      </c>
      <c r="K342" s="146" t="b">
        <f>OR(($D$349-$F$349)&gt;0,($D$351-$F$351)&gt;0)</f>
        <v>1</v>
      </c>
      <c r="L342" s="107">
        <f t="shared" si="54"/>
        <v>0</v>
      </c>
      <c r="M342" s="27">
        <f t="shared" si="57"/>
        <v>0</v>
      </c>
      <c r="N342" s="27">
        <v>32.218830017727001</v>
      </c>
      <c r="O342" s="27">
        <f t="shared" si="58"/>
        <v>0</v>
      </c>
      <c r="P342" s="14"/>
      <c r="R342" s="2"/>
      <c r="S342" s="2"/>
      <c r="T342" s="2"/>
      <c r="U342" s="2"/>
    </row>
    <row r="343" spans="1:21" x14ac:dyDescent="0.35">
      <c r="A343" s="33">
        <v>43863</v>
      </c>
      <c r="B343" s="10">
        <v>0.41666666666666702</v>
      </c>
      <c r="C343" s="18" t="s">
        <v>23</v>
      </c>
      <c r="D343" s="51">
        <v>594.99999999978672</v>
      </c>
      <c r="E343" s="52">
        <v>31950.339767567824</v>
      </c>
      <c r="F343" s="53">
        <v>594.99999999989268</v>
      </c>
      <c r="G343" s="101">
        <v>31950.339767573514</v>
      </c>
      <c r="H343" s="17">
        <v>1.7588081139823946</v>
      </c>
      <c r="I343" s="111">
        <v>0.90325288562434414</v>
      </c>
      <c r="J343" s="112" t="str">
        <f t="shared" si="56"/>
        <v>No</v>
      </c>
      <c r="K343" s="146" t="b">
        <f t="shared" ref="K343:K351" si="61">OR(($D$349-$F$349)&gt;0,($D$351-$F$351)&gt;0)</f>
        <v>1</v>
      </c>
      <c r="L343" s="107">
        <f t="shared" si="54"/>
        <v>-1.0595613275654614E-10</v>
      </c>
      <c r="M343" s="27">
        <f t="shared" si="57"/>
        <v>7.2262082539964475E-10</v>
      </c>
      <c r="N343" s="27">
        <v>53.698050029545001</v>
      </c>
      <c r="O343" s="27">
        <f t="shared" si="58"/>
        <v>-5.6896377176981267E-9</v>
      </c>
      <c r="P343" s="14"/>
      <c r="R343" s="2"/>
      <c r="S343" s="2"/>
      <c r="T343" s="2"/>
      <c r="U343" s="2"/>
    </row>
    <row r="344" spans="1:21" x14ac:dyDescent="0.35">
      <c r="A344" s="33">
        <v>43863</v>
      </c>
      <c r="B344" s="10">
        <v>0.41666666666666702</v>
      </c>
      <c r="C344" s="18" t="s">
        <v>22</v>
      </c>
      <c r="D344" s="51">
        <v>680</v>
      </c>
      <c r="E344" s="52">
        <v>36514.674020090599</v>
      </c>
      <c r="F344" s="53">
        <v>680</v>
      </c>
      <c r="G344" s="101">
        <v>36514.674020090599</v>
      </c>
      <c r="H344" s="17">
        <v>1.7588081139823946</v>
      </c>
      <c r="I344" s="111">
        <v>0.90325288562434414</v>
      </c>
      <c r="J344" s="112" t="str">
        <f t="shared" si="56"/>
        <v>No</v>
      </c>
      <c r="K344" s="146" t="b">
        <f t="shared" si="61"/>
        <v>1</v>
      </c>
      <c r="L344" s="107">
        <f t="shared" si="54"/>
        <v>0</v>
      </c>
      <c r="M344" s="27">
        <f t="shared" si="57"/>
        <v>0</v>
      </c>
      <c r="N344" s="27">
        <v>53.698050029545001</v>
      </c>
      <c r="O344" s="27">
        <f t="shared" si="58"/>
        <v>0</v>
      </c>
      <c r="P344" s="14"/>
      <c r="R344" s="2"/>
      <c r="S344" s="2"/>
      <c r="T344" s="2"/>
      <c r="U344" s="2"/>
    </row>
    <row r="345" spans="1:21" x14ac:dyDescent="0.35">
      <c r="A345" s="33">
        <v>43863</v>
      </c>
      <c r="B345" s="10">
        <v>0.41666666666666702</v>
      </c>
      <c r="C345" s="18" t="s">
        <v>21</v>
      </c>
      <c r="D345" s="51">
        <v>0</v>
      </c>
      <c r="E345" s="52">
        <v>0</v>
      </c>
      <c r="F345" s="53">
        <v>199.97701872747257</v>
      </c>
      <c r="G345" s="101">
        <v>15033.726338941911</v>
      </c>
      <c r="H345" s="17">
        <v>1.7588081139823946</v>
      </c>
      <c r="I345" s="111">
        <v>0.90325288562434414</v>
      </c>
      <c r="J345" s="112" t="str">
        <f t="shared" si="56"/>
        <v>No</v>
      </c>
      <c r="K345" s="146" t="b">
        <f t="shared" si="61"/>
        <v>1</v>
      </c>
      <c r="L345" s="107">
        <f t="shared" si="54"/>
        <v>-199.97701872747257</v>
      </c>
      <c r="M345" s="27">
        <f t="shared" si="57"/>
        <v>1363.843267721363</v>
      </c>
      <c r="N345" s="27">
        <v>75.177270041363002</v>
      </c>
      <c r="O345" s="27">
        <f t="shared" si="58"/>
        <v>-15033.726338941911</v>
      </c>
      <c r="P345" s="14"/>
      <c r="R345" s="2"/>
      <c r="S345" s="2"/>
      <c r="T345" s="2"/>
      <c r="U345" s="2"/>
    </row>
    <row r="346" spans="1:21" x14ac:dyDescent="0.35">
      <c r="A346" s="33">
        <v>43863</v>
      </c>
      <c r="B346" s="10">
        <v>0.41666666666666702</v>
      </c>
      <c r="C346" s="18" t="s">
        <v>20</v>
      </c>
      <c r="D346" s="51">
        <v>510.00000000000006</v>
      </c>
      <c r="E346" s="52">
        <v>38340.407721095136</v>
      </c>
      <c r="F346" s="53">
        <v>510.00000000000006</v>
      </c>
      <c r="G346" s="101">
        <v>38340.407721095136</v>
      </c>
      <c r="H346" s="17">
        <v>1.7588081139823946</v>
      </c>
      <c r="I346" s="111">
        <v>0.90325288562434414</v>
      </c>
      <c r="J346" s="112" t="str">
        <f t="shared" si="56"/>
        <v>No</v>
      </c>
      <c r="K346" s="146" t="b">
        <f t="shared" si="61"/>
        <v>1</v>
      </c>
      <c r="L346" s="107">
        <f>D346-F346</f>
        <v>0</v>
      </c>
      <c r="M346" s="27">
        <f t="shared" si="57"/>
        <v>0</v>
      </c>
      <c r="N346" s="27">
        <v>75.177270041363002</v>
      </c>
      <c r="O346" s="27">
        <f t="shared" si="58"/>
        <v>0</v>
      </c>
      <c r="P346" s="14"/>
      <c r="R346" s="2"/>
      <c r="S346" s="2"/>
      <c r="T346" s="2"/>
      <c r="U346" s="2"/>
    </row>
    <row r="347" spans="1:21" x14ac:dyDescent="0.35">
      <c r="A347" s="33">
        <v>43863</v>
      </c>
      <c r="B347" s="10">
        <v>0.41666666666666702</v>
      </c>
      <c r="C347" s="18" t="s">
        <v>19</v>
      </c>
      <c r="D347" s="51">
        <v>680</v>
      </c>
      <c r="E347" s="52">
        <v>21908.80441205436</v>
      </c>
      <c r="F347" s="53">
        <v>680</v>
      </c>
      <c r="G347" s="101">
        <v>21908.80441205436</v>
      </c>
      <c r="H347" s="17">
        <v>1.7588081139823946</v>
      </c>
      <c r="I347" s="111">
        <v>0.90325288562434414</v>
      </c>
      <c r="J347" s="112" t="str">
        <f t="shared" si="56"/>
        <v>No</v>
      </c>
      <c r="K347" s="146" t="b">
        <f t="shared" si="61"/>
        <v>1</v>
      </c>
      <c r="L347" s="107">
        <f t="shared" si="54"/>
        <v>0</v>
      </c>
      <c r="M347" s="27">
        <f t="shared" si="57"/>
        <v>0</v>
      </c>
      <c r="N347" s="27">
        <v>32.218830017727001</v>
      </c>
      <c r="O347" s="27">
        <f t="shared" si="58"/>
        <v>0</v>
      </c>
      <c r="P347" s="14"/>
      <c r="R347" s="2"/>
      <c r="S347" s="2"/>
      <c r="T347" s="2"/>
      <c r="U347" s="2"/>
    </row>
    <row r="348" spans="1:21" x14ac:dyDescent="0.35">
      <c r="A348" s="33">
        <v>43863</v>
      </c>
      <c r="B348" s="10">
        <v>0.41666666666666702</v>
      </c>
      <c r="C348" s="18" t="s">
        <v>18</v>
      </c>
      <c r="D348" s="51">
        <v>426.08724503505414</v>
      </c>
      <c r="E348" s="52">
        <v>32032.075881180674</v>
      </c>
      <c r="F348" s="53">
        <v>499.82860388410052</v>
      </c>
      <c r="G348" s="101">
        <v>37575.749928592486</v>
      </c>
      <c r="H348" s="17">
        <v>1.7588081139823946</v>
      </c>
      <c r="I348" s="111">
        <v>0.90325288562434414</v>
      </c>
      <c r="J348" s="112" t="str">
        <f t="shared" si="56"/>
        <v>No</v>
      </c>
      <c r="K348" s="146" t="b">
        <f t="shared" si="61"/>
        <v>1</v>
      </c>
      <c r="L348" s="107">
        <f t="shared" si="54"/>
        <v>-73.741358849046378</v>
      </c>
      <c r="M348" s="27">
        <f t="shared" si="57"/>
        <v>502.91606735049629</v>
      </c>
      <c r="N348" s="27">
        <v>75.177270041363002</v>
      </c>
      <c r="O348" s="27">
        <f t="shared" si="58"/>
        <v>-5543.6740474118124</v>
      </c>
      <c r="P348" s="14"/>
      <c r="R348" s="2"/>
      <c r="S348" s="2"/>
      <c r="T348" s="2"/>
      <c r="U348" s="2"/>
    </row>
    <row r="349" spans="1:21" x14ac:dyDescent="0.35">
      <c r="A349" s="33">
        <v>43863</v>
      </c>
      <c r="B349" s="10">
        <v>0.41666666666666702</v>
      </c>
      <c r="C349" s="18" t="s">
        <v>17</v>
      </c>
      <c r="D349" s="51">
        <v>535.6300048828125</v>
      </c>
      <c r="E349" s="52">
        <v>0</v>
      </c>
      <c r="F349" s="53">
        <v>535.6300048828125</v>
      </c>
      <c r="G349" s="101">
        <v>0</v>
      </c>
      <c r="H349" s="17">
        <v>1.7588081139823946</v>
      </c>
      <c r="I349" s="111">
        <v>0.90325288562434414</v>
      </c>
      <c r="J349" s="112" t="str">
        <f t="shared" si="56"/>
        <v>No</v>
      </c>
      <c r="K349" s="146" t="b">
        <f t="shared" si="61"/>
        <v>1</v>
      </c>
      <c r="L349" s="107">
        <f t="shared" si="54"/>
        <v>0</v>
      </c>
      <c r="M349" s="27">
        <f t="shared" si="57"/>
        <v>0</v>
      </c>
      <c r="N349" s="27">
        <v>0</v>
      </c>
      <c r="O349" s="27">
        <f t="shared" si="58"/>
        <v>0</v>
      </c>
      <c r="P349" s="14"/>
      <c r="R349" s="2"/>
      <c r="S349" s="2"/>
      <c r="T349" s="2"/>
      <c r="U349" s="2"/>
    </row>
    <row r="350" spans="1:21" x14ac:dyDescent="0.35">
      <c r="A350" s="33">
        <v>43863</v>
      </c>
      <c r="B350" s="10">
        <v>0.41666666666666702</v>
      </c>
      <c r="C350" s="18" t="s">
        <v>16</v>
      </c>
      <c r="D350" s="51">
        <v>850</v>
      </c>
      <c r="E350" s="52">
        <v>27386.005515067951</v>
      </c>
      <c r="F350" s="53">
        <v>850</v>
      </c>
      <c r="G350" s="101">
        <v>27386.005515067951</v>
      </c>
      <c r="H350" s="17">
        <v>1.7588081139823946</v>
      </c>
      <c r="I350" s="111">
        <v>0.90325288562434414</v>
      </c>
      <c r="J350" s="112" t="str">
        <f t="shared" si="56"/>
        <v>No</v>
      </c>
      <c r="K350" s="146" t="b">
        <f t="shared" si="61"/>
        <v>1</v>
      </c>
      <c r="L350" s="107">
        <f t="shared" si="54"/>
        <v>0</v>
      </c>
      <c r="M350" s="27">
        <f t="shared" si="57"/>
        <v>0</v>
      </c>
      <c r="N350" s="27">
        <v>32.218830017727001</v>
      </c>
      <c r="O350" s="27">
        <f t="shared" si="58"/>
        <v>0</v>
      </c>
      <c r="P350" s="14"/>
      <c r="R350" s="2"/>
      <c r="S350" s="2"/>
      <c r="T350" s="2"/>
      <c r="U350" s="2"/>
    </row>
    <row r="351" spans="1:21" x14ac:dyDescent="0.35">
      <c r="A351" s="33">
        <v>43863</v>
      </c>
      <c r="B351" s="10">
        <v>0.41666666666666702</v>
      </c>
      <c r="C351" s="18" t="s">
        <v>15</v>
      </c>
      <c r="D351" s="51">
        <v>765.18572998046886</v>
      </c>
      <c r="E351" s="52">
        <v>0</v>
      </c>
      <c r="F351" s="53">
        <v>491.46735239997054</v>
      </c>
      <c r="G351" s="101">
        <v>0</v>
      </c>
      <c r="H351" s="17">
        <v>1.7588081139823946</v>
      </c>
      <c r="I351" s="111">
        <v>0.90325288562434414</v>
      </c>
      <c r="J351" s="112" t="str">
        <f t="shared" si="56"/>
        <v>No</v>
      </c>
      <c r="K351" s="146" t="b">
        <f t="shared" si="61"/>
        <v>1</v>
      </c>
      <c r="L351" s="107">
        <f t="shared" si="54"/>
        <v>273.71837758049833</v>
      </c>
      <c r="M351" s="27">
        <f t="shared" si="57"/>
        <v>1866.7593350989987</v>
      </c>
      <c r="N351" s="27">
        <v>0</v>
      </c>
      <c r="O351" s="27">
        <f t="shared" si="58"/>
        <v>0</v>
      </c>
      <c r="P351" s="14"/>
      <c r="R351" s="2"/>
      <c r="S351" s="2"/>
      <c r="T351" s="2"/>
      <c r="U351" s="2"/>
    </row>
    <row r="352" spans="1:21" x14ac:dyDescent="0.35">
      <c r="A352" s="33">
        <v>43863</v>
      </c>
      <c r="B352" s="10">
        <v>0.45833333333333398</v>
      </c>
      <c r="C352" s="18" t="s">
        <v>24</v>
      </c>
      <c r="D352" s="51">
        <v>1000</v>
      </c>
      <c r="E352" s="52">
        <v>32211.44376600354</v>
      </c>
      <c r="F352" s="53">
        <v>1000</v>
      </c>
      <c r="G352" s="101">
        <v>32211.44376600354</v>
      </c>
      <c r="H352" s="17">
        <v>1.7142413104135088</v>
      </c>
      <c r="I352" s="111">
        <v>0.90325288562434414</v>
      </c>
      <c r="J352" s="112" t="str">
        <f t="shared" si="56"/>
        <v>No</v>
      </c>
      <c r="K352" s="146" t="b">
        <f>OR(($D$359-$F$359)&gt;0,($D$361-$F$361)&gt;0)</f>
        <v>1</v>
      </c>
      <c r="L352" s="107">
        <f t="shared" si="54"/>
        <v>0</v>
      </c>
      <c r="M352" s="27">
        <f t="shared" si="57"/>
        <v>0</v>
      </c>
      <c r="N352" s="27">
        <v>32.211443766003541</v>
      </c>
      <c r="O352" s="27">
        <f t="shared" si="58"/>
        <v>0</v>
      </c>
      <c r="P352" s="14"/>
      <c r="R352" s="2"/>
      <c r="S352" s="2"/>
      <c r="T352" s="2"/>
      <c r="U352" s="2"/>
    </row>
    <row r="353" spans="1:21" x14ac:dyDescent="0.35">
      <c r="A353" s="33">
        <v>43863</v>
      </c>
      <c r="B353" s="10">
        <v>0.45833333333333398</v>
      </c>
      <c r="C353" s="18" t="s">
        <v>23</v>
      </c>
      <c r="D353" s="51">
        <v>594.99999999975103</v>
      </c>
      <c r="E353" s="52">
        <v>31943.015067940145</v>
      </c>
      <c r="F353" s="53">
        <v>594.99999999988052</v>
      </c>
      <c r="G353" s="101">
        <v>31943.015067947097</v>
      </c>
      <c r="H353" s="17">
        <v>1.7142413104135088</v>
      </c>
      <c r="I353" s="111">
        <v>0.90325288562434414</v>
      </c>
      <c r="J353" s="112" t="str">
        <f t="shared" si="56"/>
        <v>No</v>
      </c>
      <c r="K353" s="146" t="b">
        <f t="shared" ref="K353:K361" si="62">OR(($D$359-$F$359)&gt;0,($D$361-$F$361)&gt;0)</f>
        <v>1</v>
      </c>
      <c r="L353" s="107">
        <f t="shared" si="54"/>
        <v>-1.2948930816492066E-10</v>
      </c>
      <c r="M353" s="27">
        <f t="shared" si="57"/>
        <v>8.8311708168475894E-10</v>
      </c>
      <c r="N353" s="27">
        <v>53.685739610005903</v>
      </c>
      <c r="O353" s="27">
        <f t="shared" si="58"/>
        <v>-6.9517292804217422E-9</v>
      </c>
      <c r="P353" s="14"/>
      <c r="R353" s="2"/>
      <c r="S353" s="2"/>
      <c r="T353" s="2"/>
      <c r="U353" s="2"/>
    </row>
    <row r="354" spans="1:21" x14ac:dyDescent="0.35">
      <c r="A354" s="33">
        <v>43863</v>
      </c>
      <c r="B354" s="10">
        <v>0.45833333333333398</v>
      </c>
      <c r="C354" s="18" t="s">
        <v>22</v>
      </c>
      <c r="D354" s="51">
        <v>680</v>
      </c>
      <c r="E354" s="52">
        <v>36506.302934804015</v>
      </c>
      <c r="F354" s="53">
        <v>680</v>
      </c>
      <c r="G354" s="101">
        <v>36506.302934804015</v>
      </c>
      <c r="H354" s="17">
        <v>1.7142413104135088</v>
      </c>
      <c r="I354" s="111">
        <v>0.90325288562434414</v>
      </c>
      <c r="J354" s="112" t="str">
        <f t="shared" si="56"/>
        <v>No</v>
      </c>
      <c r="K354" s="146" t="b">
        <f t="shared" si="62"/>
        <v>1</v>
      </c>
      <c r="L354" s="107">
        <f t="shared" si="54"/>
        <v>0</v>
      </c>
      <c r="M354" s="27">
        <f t="shared" si="57"/>
        <v>0</v>
      </c>
      <c r="N354" s="27">
        <v>53.685739610005903</v>
      </c>
      <c r="O354" s="27">
        <f t="shared" si="58"/>
        <v>0</v>
      </c>
      <c r="P354" s="14"/>
      <c r="R354" s="2"/>
      <c r="S354" s="2"/>
      <c r="T354" s="2"/>
      <c r="U354" s="2"/>
    </row>
    <row r="355" spans="1:21" x14ac:dyDescent="0.35">
      <c r="A355" s="33">
        <v>43863</v>
      </c>
      <c r="B355" s="10">
        <v>0.45833333333333398</v>
      </c>
      <c r="C355" s="18" t="s">
        <v>21</v>
      </c>
      <c r="D355" s="51">
        <v>0</v>
      </c>
      <c r="E355" s="52">
        <v>0</v>
      </c>
      <c r="F355" s="53">
        <v>136.74485063172136</v>
      </c>
      <c r="G355" s="101">
        <v>10277.747821633242</v>
      </c>
      <c r="H355" s="17">
        <v>1.7142413104135088</v>
      </c>
      <c r="I355" s="111">
        <v>0.90325288562434414</v>
      </c>
      <c r="J355" s="112" t="str">
        <f t="shared" si="56"/>
        <v>No</v>
      </c>
      <c r="K355" s="146" t="b">
        <f t="shared" si="62"/>
        <v>1</v>
      </c>
      <c r="L355" s="107">
        <f t="shared" si="54"/>
        <v>-136.74485063172136</v>
      </c>
      <c r="M355" s="27">
        <f t="shared" si="57"/>
        <v>932.59988130833972</v>
      </c>
      <c r="N355" s="27">
        <v>75.160035454008266</v>
      </c>
      <c r="O355" s="27">
        <f t="shared" si="58"/>
        <v>-10277.747821633242</v>
      </c>
      <c r="P355" s="14"/>
      <c r="R355" s="2"/>
      <c r="S355" s="2"/>
      <c r="T355" s="2"/>
      <c r="U355" s="2"/>
    </row>
    <row r="356" spans="1:21" x14ac:dyDescent="0.35">
      <c r="A356" s="33">
        <v>43863</v>
      </c>
      <c r="B356" s="10">
        <v>0.45833333333333398</v>
      </c>
      <c r="C356" s="18" t="s">
        <v>20</v>
      </c>
      <c r="D356" s="51">
        <v>510.00000000000006</v>
      </c>
      <c r="E356" s="52">
        <v>38331.61808154422</v>
      </c>
      <c r="F356" s="53">
        <v>510.00000000000006</v>
      </c>
      <c r="G356" s="101">
        <v>38331.61808154422</v>
      </c>
      <c r="H356" s="17">
        <v>1.7142413104135088</v>
      </c>
      <c r="I356" s="111">
        <v>0.90325288562434414</v>
      </c>
      <c r="J356" s="112" t="str">
        <f t="shared" si="56"/>
        <v>No</v>
      </c>
      <c r="K356" s="146" t="b">
        <f t="shared" si="62"/>
        <v>1</v>
      </c>
      <c r="L356" s="107">
        <f t="shared" si="54"/>
        <v>0</v>
      </c>
      <c r="M356" s="27">
        <f t="shared" si="57"/>
        <v>0</v>
      </c>
      <c r="N356" s="27">
        <v>75.160035454008266</v>
      </c>
      <c r="O356" s="27">
        <f t="shared" si="58"/>
        <v>0</v>
      </c>
      <c r="P356" s="14"/>
      <c r="R356" s="2"/>
      <c r="S356" s="2"/>
      <c r="T356" s="2"/>
      <c r="U356" s="2"/>
    </row>
    <row r="357" spans="1:21" x14ac:dyDescent="0.35">
      <c r="A357" s="33">
        <v>43863</v>
      </c>
      <c r="B357" s="10">
        <v>0.45833333333333398</v>
      </c>
      <c r="C357" s="18" t="s">
        <v>19</v>
      </c>
      <c r="D357" s="51">
        <v>680</v>
      </c>
      <c r="E357" s="52">
        <v>21903.781760882408</v>
      </c>
      <c r="F357" s="53">
        <v>680</v>
      </c>
      <c r="G357" s="101">
        <v>21903.781760882408</v>
      </c>
      <c r="H357" s="17">
        <v>1.7142413104135088</v>
      </c>
      <c r="I357" s="111">
        <v>0.90325288562434414</v>
      </c>
      <c r="J357" s="112" t="str">
        <f t="shared" si="56"/>
        <v>No</v>
      </c>
      <c r="K357" s="146" t="b">
        <f t="shared" si="62"/>
        <v>1</v>
      </c>
      <c r="L357" s="107">
        <f t="shared" si="54"/>
        <v>0</v>
      </c>
      <c r="M357" s="27">
        <f t="shared" si="57"/>
        <v>0</v>
      </c>
      <c r="N357" s="27">
        <v>32.211443766003541</v>
      </c>
      <c r="O357" s="27">
        <f t="shared" si="58"/>
        <v>0</v>
      </c>
      <c r="P357" s="14"/>
      <c r="R357" s="2"/>
      <c r="S357" s="2"/>
      <c r="T357" s="2"/>
      <c r="U357" s="2"/>
    </row>
    <row r="358" spans="1:21" x14ac:dyDescent="0.35">
      <c r="A358" s="33">
        <v>43863</v>
      </c>
      <c r="B358" s="10">
        <v>0.45833333333333398</v>
      </c>
      <c r="C358" s="18" t="s">
        <v>18</v>
      </c>
      <c r="D358" s="51">
        <v>378.2595768467163</v>
      </c>
      <c r="E358" s="52">
        <v>28430.003206617363</v>
      </c>
      <c r="F358" s="53">
        <v>497.15643201106542</v>
      </c>
      <c r="G358" s="101">
        <v>37366.295056139927</v>
      </c>
      <c r="H358" s="17">
        <v>1.7142413104135088</v>
      </c>
      <c r="I358" s="111">
        <v>0.90325288562434414</v>
      </c>
      <c r="J358" s="112" t="str">
        <f t="shared" si="56"/>
        <v>No</v>
      </c>
      <c r="K358" s="146" t="b">
        <f t="shared" si="62"/>
        <v>1</v>
      </c>
      <c r="L358" s="107">
        <f t="shared" si="54"/>
        <v>-118.89685516434912</v>
      </c>
      <c r="M358" s="27">
        <f t="shared" si="57"/>
        <v>810.87655222086107</v>
      </c>
      <c r="N358" s="27">
        <v>75.160035454008266</v>
      </c>
      <c r="O358" s="27">
        <f t="shared" si="58"/>
        <v>-8936.2918495225658</v>
      </c>
      <c r="P358" s="14"/>
      <c r="R358" s="2"/>
      <c r="S358" s="2"/>
      <c r="T358" s="2"/>
      <c r="U358" s="2"/>
    </row>
    <row r="359" spans="1:21" x14ac:dyDescent="0.35">
      <c r="A359" s="33">
        <v>43863</v>
      </c>
      <c r="B359" s="10">
        <v>0.45833333333333398</v>
      </c>
      <c r="C359" s="18" t="s">
        <v>17</v>
      </c>
      <c r="D359" s="51">
        <v>522.05755615234375</v>
      </c>
      <c r="E359" s="52">
        <v>0</v>
      </c>
      <c r="F359" s="53">
        <v>522.05755615234375</v>
      </c>
      <c r="G359" s="101">
        <v>0</v>
      </c>
      <c r="H359" s="17">
        <v>1.7142413104135088</v>
      </c>
      <c r="I359" s="111">
        <v>0.90325288562434414</v>
      </c>
      <c r="J359" s="112" t="str">
        <f t="shared" si="56"/>
        <v>No</v>
      </c>
      <c r="K359" s="146" t="b">
        <f t="shared" si="62"/>
        <v>1</v>
      </c>
      <c r="L359" s="107">
        <f t="shared" si="54"/>
        <v>0</v>
      </c>
      <c r="M359" s="27">
        <f t="shared" si="57"/>
        <v>0</v>
      </c>
      <c r="N359" s="27">
        <v>0</v>
      </c>
      <c r="O359" s="27">
        <f t="shared" si="58"/>
        <v>0</v>
      </c>
      <c r="P359" s="14"/>
      <c r="R359" s="2"/>
      <c r="S359" s="2"/>
      <c r="T359" s="2"/>
      <c r="U359" s="2"/>
    </row>
    <row r="360" spans="1:21" x14ac:dyDescent="0.35">
      <c r="A360" s="33">
        <v>43863</v>
      </c>
      <c r="B360" s="10">
        <v>0.45833333333333398</v>
      </c>
      <c r="C360" s="18" t="s">
        <v>16</v>
      </c>
      <c r="D360" s="51">
        <v>850</v>
      </c>
      <c r="E360" s="52">
        <v>27379.727201103011</v>
      </c>
      <c r="F360" s="53">
        <v>850</v>
      </c>
      <c r="G360" s="101">
        <v>27379.727201103011</v>
      </c>
      <c r="H360" s="17">
        <v>1.7142413104135088</v>
      </c>
      <c r="I360" s="111">
        <v>0.90325288562434414</v>
      </c>
      <c r="J360" s="112" t="str">
        <f t="shared" si="56"/>
        <v>No</v>
      </c>
      <c r="K360" s="146" t="b">
        <f t="shared" si="62"/>
        <v>1</v>
      </c>
      <c r="L360" s="107">
        <f t="shared" si="54"/>
        <v>0</v>
      </c>
      <c r="M360" s="27">
        <f t="shared" si="57"/>
        <v>0</v>
      </c>
      <c r="N360" s="27">
        <v>32.211443766003541</v>
      </c>
      <c r="O360" s="27">
        <f t="shared" si="58"/>
        <v>0</v>
      </c>
      <c r="P360" s="14"/>
      <c r="R360" s="2"/>
      <c r="S360" s="2"/>
      <c r="T360" s="2"/>
      <c r="U360" s="2"/>
    </row>
    <row r="361" spans="1:21" x14ac:dyDescent="0.35">
      <c r="A361" s="33">
        <v>43863</v>
      </c>
      <c r="B361" s="10">
        <v>0.45833333333333398</v>
      </c>
      <c r="C361" s="18" t="s">
        <v>15</v>
      </c>
      <c r="D361" s="51">
        <v>745.7965087890625</v>
      </c>
      <c r="E361" s="52">
        <v>0</v>
      </c>
      <c r="F361" s="53">
        <v>490.15480298917515</v>
      </c>
      <c r="G361" s="101">
        <v>0</v>
      </c>
      <c r="H361" s="17">
        <v>1.7142413104135088</v>
      </c>
      <c r="I361" s="111">
        <v>0.90325288562434414</v>
      </c>
      <c r="J361" s="112" t="str">
        <f t="shared" si="56"/>
        <v>No</v>
      </c>
      <c r="K361" s="146" t="b">
        <f t="shared" si="62"/>
        <v>1</v>
      </c>
      <c r="L361" s="107">
        <f t="shared" si="54"/>
        <v>255.64170579988735</v>
      </c>
      <c r="M361" s="27">
        <f t="shared" si="57"/>
        <v>1743.4764335552318</v>
      </c>
      <c r="N361" s="27">
        <v>0</v>
      </c>
      <c r="O361" s="27">
        <f t="shared" si="58"/>
        <v>0</v>
      </c>
      <c r="P361" s="14"/>
      <c r="R361" s="2"/>
      <c r="S361" s="2"/>
      <c r="T361" s="2"/>
      <c r="U361" s="2"/>
    </row>
    <row r="362" spans="1:21" x14ac:dyDescent="0.35">
      <c r="A362" s="33">
        <v>43863</v>
      </c>
      <c r="B362" s="10">
        <v>0.5</v>
      </c>
      <c r="C362" s="18" t="s">
        <v>24</v>
      </c>
      <c r="D362" s="51">
        <v>1000</v>
      </c>
      <c r="E362" s="52">
        <v>31635.316131573763</v>
      </c>
      <c r="F362" s="53">
        <v>1000</v>
      </c>
      <c r="G362" s="101">
        <v>31635.316131573763</v>
      </c>
      <c r="H362" s="17">
        <v>1.7321105921086253</v>
      </c>
      <c r="I362" s="111">
        <v>0.90325288562434414</v>
      </c>
      <c r="J362" s="112" t="str">
        <f t="shared" si="56"/>
        <v>No</v>
      </c>
      <c r="K362" s="146" t="b">
        <f>OR(($D$369-$F$369)&gt;0,($D$371-$F$371)&gt;0)</f>
        <v>1</v>
      </c>
      <c r="L362" s="107">
        <f t="shared" si="54"/>
        <v>0</v>
      </c>
      <c r="M362" s="27">
        <f t="shared" si="57"/>
        <v>0</v>
      </c>
      <c r="N362" s="27">
        <v>31.635316131573763</v>
      </c>
      <c r="O362" s="27">
        <f t="shared" si="58"/>
        <v>0</v>
      </c>
      <c r="P362" s="14"/>
      <c r="R362" s="2"/>
      <c r="S362" s="2"/>
      <c r="T362" s="2"/>
      <c r="U362" s="2"/>
    </row>
    <row r="363" spans="1:21" x14ac:dyDescent="0.35">
      <c r="A363" s="33">
        <v>43863</v>
      </c>
      <c r="B363" s="10">
        <v>0.5</v>
      </c>
      <c r="C363" s="18" t="s">
        <v>23</v>
      </c>
      <c r="D363" s="51">
        <v>594.9999999997093</v>
      </c>
      <c r="E363" s="52">
        <v>31371.688497128653</v>
      </c>
      <c r="F363" s="53">
        <v>594.99999999986858</v>
      </c>
      <c r="G363" s="101">
        <v>31371.688497137053</v>
      </c>
      <c r="H363" s="17">
        <v>1.7321105921086253</v>
      </c>
      <c r="I363" s="111">
        <v>0.90325288562434414</v>
      </c>
      <c r="J363" s="112" t="str">
        <f t="shared" si="56"/>
        <v>No</v>
      </c>
      <c r="K363" s="146" t="b">
        <f t="shared" ref="K363:K371" si="63">OR(($D$369-$F$369)&gt;0,($D$371-$F$371)&gt;0)</f>
        <v>1</v>
      </c>
      <c r="L363" s="107">
        <f t="shared" si="54"/>
        <v>-1.5927525964798406E-10</v>
      </c>
      <c r="M363" s="27">
        <f t="shared" si="57"/>
        <v>1.0862572707992512E-9</v>
      </c>
      <c r="N363" s="27">
        <v>52.72552688595627</v>
      </c>
      <c r="O363" s="27">
        <f t="shared" si="58"/>
        <v>-8.3978719848374492E-9</v>
      </c>
      <c r="P363" s="14"/>
      <c r="R363" s="2"/>
      <c r="S363" s="2"/>
      <c r="T363" s="2"/>
      <c r="U363" s="2"/>
    </row>
    <row r="364" spans="1:21" x14ac:dyDescent="0.35">
      <c r="A364" s="33">
        <v>43863</v>
      </c>
      <c r="B364" s="10">
        <v>0.5</v>
      </c>
      <c r="C364" s="18" t="s">
        <v>22</v>
      </c>
      <c r="D364" s="51">
        <v>680</v>
      </c>
      <c r="E364" s="52">
        <v>35853.358282450266</v>
      </c>
      <c r="F364" s="53">
        <v>680</v>
      </c>
      <c r="G364" s="101">
        <v>35853.358282450266</v>
      </c>
      <c r="H364" s="17">
        <v>1.7321105921086253</v>
      </c>
      <c r="I364" s="111">
        <v>0.90325288562434414</v>
      </c>
      <c r="J364" s="112" t="str">
        <f t="shared" si="56"/>
        <v>No</v>
      </c>
      <c r="K364" s="146" t="b">
        <f t="shared" si="63"/>
        <v>1</v>
      </c>
      <c r="L364" s="107">
        <f t="shared" si="54"/>
        <v>0</v>
      </c>
      <c r="M364" s="27">
        <f t="shared" si="57"/>
        <v>0</v>
      </c>
      <c r="N364" s="27">
        <v>52.72552688595627</v>
      </c>
      <c r="O364" s="27">
        <f t="shared" si="58"/>
        <v>0</v>
      </c>
      <c r="P364" s="14"/>
      <c r="R364" s="2"/>
      <c r="S364" s="2"/>
      <c r="T364" s="2"/>
      <c r="U364" s="2"/>
    </row>
    <row r="365" spans="1:21" x14ac:dyDescent="0.35">
      <c r="A365" s="33">
        <v>43863</v>
      </c>
      <c r="B365" s="10">
        <v>0.5</v>
      </c>
      <c r="C365" s="18" t="s">
        <v>21</v>
      </c>
      <c r="D365" s="51">
        <v>0</v>
      </c>
      <c r="E365" s="52">
        <v>0</v>
      </c>
      <c r="F365" s="53">
        <v>111.5845039821246</v>
      </c>
      <c r="G365" s="101">
        <v>8236.6924706718473</v>
      </c>
      <c r="H365" s="17">
        <v>1.7321105921086253</v>
      </c>
      <c r="I365" s="111">
        <v>0.90325288562434414</v>
      </c>
      <c r="J365" s="112" t="str">
        <f t="shared" si="56"/>
        <v>No</v>
      </c>
      <c r="K365" s="146" t="b">
        <f t="shared" si="63"/>
        <v>1</v>
      </c>
      <c r="L365" s="107">
        <f t="shared" si="54"/>
        <v>-111.5845039821246</v>
      </c>
      <c r="M365" s="27">
        <f t="shared" si="57"/>
        <v>761.00631715808981</v>
      </c>
      <c r="N365" s="27">
        <v>73.815737640338781</v>
      </c>
      <c r="O365" s="27">
        <f t="shared" si="58"/>
        <v>-8236.6924706718473</v>
      </c>
      <c r="P365" s="14"/>
      <c r="R365" s="2"/>
      <c r="S365" s="2"/>
      <c r="T365" s="2"/>
      <c r="U365" s="2"/>
    </row>
    <row r="366" spans="1:21" x14ac:dyDescent="0.35">
      <c r="A366" s="33">
        <v>43863</v>
      </c>
      <c r="B366" s="10">
        <v>0.5</v>
      </c>
      <c r="C366" s="18" t="s">
        <v>20</v>
      </c>
      <c r="D366" s="51">
        <v>510.00000000000006</v>
      </c>
      <c r="E366" s="52">
        <v>37646.026196572784</v>
      </c>
      <c r="F366" s="53">
        <v>510.00000000000006</v>
      </c>
      <c r="G366" s="101">
        <v>37646.026196572784</v>
      </c>
      <c r="H366" s="17">
        <v>1.7321105921086253</v>
      </c>
      <c r="I366" s="111">
        <v>0.90325288562434414</v>
      </c>
      <c r="J366" s="112" t="str">
        <f t="shared" si="56"/>
        <v>No</v>
      </c>
      <c r="K366" s="146" t="b">
        <f t="shared" si="63"/>
        <v>1</v>
      </c>
      <c r="L366" s="107">
        <f>D366-F366</f>
        <v>0</v>
      </c>
      <c r="M366" s="27">
        <f t="shared" si="57"/>
        <v>0</v>
      </c>
      <c r="N366" s="27">
        <v>73.815737640338781</v>
      </c>
      <c r="O366" s="27">
        <f t="shared" si="58"/>
        <v>0</v>
      </c>
      <c r="P366" s="14"/>
      <c r="R366" s="2"/>
      <c r="S366" s="2"/>
      <c r="T366" s="2"/>
      <c r="U366" s="2"/>
    </row>
    <row r="367" spans="1:21" x14ac:dyDescent="0.35">
      <c r="A367" s="33">
        <v>43863</v>
      </c>
      <c r="B367" s="10">
        <v>0.5</v>
      </c>
      <c r="C367" s="18" t="s">
        <v>19</v>
      </c>
      <c r="D367" s="51">
        <v>680</v>
      </c>
      <c r="E367" s="52">
        <v>21512.014969470158</v>
      </c>
      <c r="F367" s="53">
        <v>680</v>
      </c>
      <c r="G367" s="101">
        <v>21512.014969470158</v>
      </c>
      <c r="H367" s="17">
        <v>1.7321105921086253</v>
      </c>
      <c r="I367" s="111">
        <v>0.90325288562434414</v>
      </c>
      <c r="J367" s="112" t="str">
        <f t="shared" si="56"/>
        <v>No</v>
      </c>
      <c r="K367" s="146" t="b">
        <f t="shared" si="63"/>
        <v>1</v>
      </c>
      <c r="L367" s="107">
        <f t="shared" si="54"/>
        <v>0</v>
      </c>
      <c r="M367" s="27">
        <f t="shared" si="57"/>
        <v>0</v>
      </c>
      <c r="N367" s="27">
        <v>31.635316131573763</v>
      </c>
      <c r="O367" s="27">
        <f t="shared" si="58"/>
        <v>0</v>
      </c>
      <c r="P367" s="14"/>
      <c r="R367" s="2"/>
      <c r="S367" s="2"/>
      <c r="T367" s="2"/>
      <c r="U367" s="2"/>
    </row>
    <row r="368" spans="1:21" x14ac:dyDescent="0.35">
      <c r="A368" s="33">
        <v>43863</v>
      </c>
      <c r="B368" s="10">
        <v>0.5</v>
      </c>
      <c r="C368" s="18" t="s">
        <v>18</v>
      </c>
      <c r="D368" s="51">
        <v>334.47469859377793</v>
      </c>
      <c r="E368" s="52">
        <v>24689.496598729704</v>
      </c>
      <c r="F368" s="53">
        <v>496.14532804081477</v>
      </c>
      <c r="G368" s="101">
        <v>36623.333366140607</v>
      </c>
      <c r="H368" s="17">
        <v>1.7321105921086253</v>
      </c>
      <c r="I368" s="111">
        <v>0.90325288562434414</v>
      </c>
      <c r="J368" s="112" t="str">
        <f t="shared" si="56"/>
        <v>No</v>
      </c>
      <c r="K368" s="146" t="b">
        <f t="shared" si="63"/>
        <v>1</v>
      </c>
      <c r="L368" s="107">
        <f t="shared" ref="L368:L397" si="64">D368-F368</f>
        <v>-161.67062944703684</v>
      </c>
      <c r="M368" s="27">
        <f t="shared" si="57"/>
        <v>1102.5936928287913</v>
      </c>
      <c r="N368" s="27">
        <v>73.815737640338781</v>
      </c>
      <c r="O368" s="27">
        <f t="shared" si="58"/>
        <v>-11933.836767410901</v>
      </c>
      <c r="P368" s="14"/>
      <c r="R368" s="2"/>
      <c r="S368" s="2"/>
      <c r="T368" s="2"/>
      <c r="U368" s="2"/>
    </row>
    <row r="369" spans="1:21" x14ac:dyDescent="0.35">
      <c r="A369" s="33">
        <v>43863</v>
      </c>
      <c r="B369" s="10">
        <v>0.5</v>
      </c>
      <c r="C369" s="18" t="s">
        <v>17</v>
      </c>
      <c r="D369" s="51">
        <v>527.49951171875</v>
      </c>
      <c r="E369" s="52">
        <v>0</v>
      </c>
      <c r="F369" s="53">
        <v>527.49951171875</v>
      </c>
      <c r="G369" s="101">
        <v>0</v>
      </c>
      <c r="H369" s="17">
        <v>1.7321105921086253</v>
      </c>
      <c r="I369" s="111">
        <v>0.90325288562434414</v>
      </c>
      <c r="J369" s="112" t="str">
        <f t="shared" si="56"/>
        <v>No</v>
      </c>
      <c r="K369" s="146" t="b">
        <f t="shared" si="63"/>
        <v>1</v>
      </c>
      <c r="L369" s="107">
        <f t="shared" si="64"/>
        <v>0</v>
      </c>
      <c r="M369" s="27">
        <f t="shared" si="57"/>
        <v>0</v>
      </c>
      <c r="N369" s="27">
        <v>0</v>
      </c>
      <c r="O369" s="27">
        <f t="shared" si="58"/>
        <v>0</v>
      </c>
      <c r="P369" s="14"/>
      <c r="R369" s="2"/>
      <c r="S369" s="2"/>
      <c r="T369" s="2"/>
      <c r="U369" s="2"/>
    </row>
    <row r="370" spans="1:21" x14ac:dyDescent="0.35">
      <c r="A370" s="33">
        <v>43863</v>
      </c>
      <c r="B370" s="10">
        <v>0.5</v>
      </c>
      <c r="C370" s="18" t="s">
        <v>16</v>
      </c>
      <c r="D370" s="51">
        <v>850</v>
      </c>
      <c r="E370" s="52">
        <v>26890.0187118377</v>
      </c>
      <c r="F370" s="53">
        <v>850</v>
      </c>
      <c r="G370" s="101">
        <v>26890.0187118377</v>
      </c>
      <c r="H370" s="17">
        <v>1.7321105921086253</v>
      </c>
      <c r="I370" s="111">
        <v>0.90325288562434414</v>
      </c>
      <c r="J370" s="112" t="str">
        <f t="shared" si="56"/>
        <v>No</v>
      </c>
      <c r="K370" s="146" t="b">
        <f t="shared" si="63"/>
        <v>1</v>
      </c>
      <c r="L370" s="107">
        <f t="shared" si="64"/>
        <v>0</v>
      </c>
      <c r="M370" s="27">
        <f t="shared" si="57"/>
        <v>0</v>
      </c>
      <c r="N370" s="27">
        <v>31.635316131573763</v>
      </c>
      <c r="O370" s="27">
        <f t="shared" si="58"/>
        <v>0</v>
      </c>
      <c r="P370" s="14"/>
      <c r="R370" s="2"/>
      <c r="S370" s="2"/>
      <c r="T370" s="2"/>
      <c r="U370" s="2"/>
    </row>
    <row r="371" spans="1:21" x14ac:dyDescent="0.35">
      <c r="A371" s="33">
        <v>43863</v>
      </c>
      <c r="B371" s="10">
        <v>0.5</v>
      </c>
      <c r="C371" s="18" t="s">
        <v>15</v>
      </c>
      <c r="D371" s="51">
        <v>753.5706787109375</v>
      </c>
      <c r="E371" s="52">
        <v>0</v>
      </c>
      <c r="F371" s="53">
        <v>480.31554527762745</v>
      </c>
      <c r="G371" s="101">
        <v>0</v>
      </c>
      <c r="H371" s="17">
        <v>1.7321105921086253</v>
      </c>
      <c r="I371" s="111">
        <v>0.90325288562434414</v>
      </c>
      <c r="J371" s="112" t="str">
        <f t="shared" si="56"/>
        <v>No</v>
      </c>
      <c r="K371" s="146" t="b">
        <f t="shared" si="63"/>
        <v>1</v>
      </c>
      <c r="L371" s="107">
        <f t="shared" si="64"/>
        <v>273.25513343331005</v>
      </c>
      <c r="M371" s="27">
        <f t="shared" si="57"/>
        <v>1863.6000100151746</v>
      </c>
      <c r="N371" s="27">
        <v>0</v>
      </c>
      <c r="O371" s="27">
        <f t="shared" si="58"/>
        <v>0</v>
      </c>
      <c r="P371" s="14"/>
      <c r="R371" s="2"/>
      <c r="S371" s="2"/>
      <c r="T371" s="2"/>
      <c r="U371" s="2"/>
    </row>
    <row r="372" spans="1:21" x14ac:dyDescent="0.35">
      <c r="A372" s="33">
        <v>43863</v>
      </c>
      <c r="B372" s="10">
        <v>0.54166666666666696</v>
      </c>
      <c r="C372" s="18" t="s">
        <v>24</v>
      </c>
      <c r="D372" s="51">
        <v>1000</v>
      </c>
      <c r="E372" s="52">
        <v>31369.411069529247</v>
      </c>
      <c r="F372" s="53">
        <v>1000</v>
      </c>
      <c r="G372" s="101">
        <v>31369.411069529247</v>
      </c>
      <c r="H372" s="17">
        <v>1.7820270325356642</v>
      </c>
      <c r="I372" s="111">
        <v>0.90325288562434414</v>
      </c>
      <c r="J372" s="112" t="str">
        <f t="shared" si="56"/>
        <v>No</v>
      </c>
      <c r="K372" s="146" t="b">
        <f>OR(($D$379-$F$379)&gt;0,($D$381-$F$381)&gt;0)</f>
        <v>1</v>
      </c>
      <c r="L372" s="107">
        <f t="shared" si="64"/>
        <v>0</v>
      </c>
      <c r="M372" s="27">
        <f t="shared" si="57"/>
        <v>0</v>
      </c>
      <c r="N372" s="27">
        <v>31.369411069529246</v>
      </c>
      <c r="O372" s="27">
        <f t="shared" si="58"/>
        <v>0</v>
      </c>
      <c r="P372" s="14"/>
      <c r="R372" s="2"/>
      <c r="S372" s="2"/>
      <c r="T372" s="2"/>
      <c r="U372" s="2"/>
    </row>
    <row r="373" spans="1:21" x14ac:dyDescent="0.35">
      <c r="A373" s="33">
        <v>43863</v>
      </c>
      <c r="B373" s="10">
        <v>0.54166666666666696</v>
      </c>
      <c r="C373" s="18" t="s">
        <v>23</v>
      </c>
      <c r="D373" s="51">
        <v>594.99999999961904</v>
      </c>
      <c r="E373" s="52">
        <v>31107.999310596584</v>
      </c>
      <c r="F373" s="53">
        <v>594.99999999984379</v>
      </c>
      <c r="G373" s="101">
        <v>31107.999310608335</v>
      </c>
      <c r="H373" s="17">
        <v>1.7820270325356642</v>
      </c>
      <c r="I373" s="111">
        <v>0.90325288562434414</v>
      </c>
      <c r="J373" s="112" t="str">
        <f t="shared" si="56"/>
        <v>No</v>
      </c>
      <c r="K373" s="146" t="b">
        <f t="shared" ref="K373:K381" si="65">OR(($D$379-$F$379)&gt;0,($D$381-$F$381)&gt;0)</f>
        <v>1</v>
      </c>
      <c r="L373" s="107">
        <f t="shared" si="64"/>
        <v>-2.2475887817563489E-10</v>
      </c>
      <c r="M373" s="27">
        <f t="shared" si="57"/>
        <v>1.5328555491578301E-9</v>
      </c>
      <c r="N373" s="27">
        <v>52.282351782548744</v>
      </c>
      <c r="O373" s="27">
        <f t="shared" si="58"/>
        <v>-1.1750922735029561E-8</v>
      </c>
      <c r="P373" s="14"/>
      <c r="R373" s="2"/>
      <c r="S373" s="2"/>
      <c r="T373" s="2"/>
      <c r="U373" s="2"/>
    </row>
    <row r="374" spans="1:21" x14ac:dyDescent="0.35">
      <c r="A374" s="33">
        <v>43863</v>
      </c>
      <c r="B374" s="10">
        <v>0.54166666666666696</v>
      </c>
      <c r="C374" s="18" t="s">
        <v>22</v>
      </c>
      <c r="D374" s="51">
        <v>680</v>
      </c>
      <c r="E374" s="52">
        <v>35551.999212133145</v>
      </c>
      <c r="F374" s="53">
        <v>680</v>
      </c>
      <c r="G374" s="101">
        <v>35551.999212133145</v>
      </c>
      <c r="H374" s="17">
        <v>1.7820270325356642</v>
      </c>
      <c r="I374" s="111">
        <v>0.90325288562434414</v>
      </c>
      <c r="J374" s="112" t="str">
        <f t="shared" si="56"/>
        <v>No</v>
      </c>
      <c r="K374" s="146" t="b">
        <f t="shared" si="65"/>
        <v>1</v>
      </c>
      <c r="L374" s="107">
        <f t="shared" si="64"/>
        <v>0</v>
      </c>
      <c r="M374" s="27">
        <f t="shared" si="57"/>
        <v>0</v>
      </c>
      <c r="N374" s="27">
        <v>52.282351782548744</v>
      </c>
      <c r="O374" s="27">
        <f t="shared" si="58"/>
        <v>0</v>
      </c>
      <c r="P374" s="14"/>
      <c r="R374" s="2"/>
      <c r="S374" s="2"/>
      <c r="T374" s="2"/>
      <c r="U374" s="2"/>
    </row>
    <row r="375" spans="1:21" x14ac:dyDescent="0.35">
      <c r="A375" s="33">
        <v>43863</v>
      </c>
      <c r="B375" s="10">
        <v>0.54166666666666696</v>
      </c>
      <c r="C375" s="18" t="s">
        <v>21</v>
      </c>
      <c r="D375" s="51">
        <v>0</v>
      </c>
      <c r="E375" s="52">
        <v>0</v>
      </c>
      <c r="F375" s="53">
        <v>65.868892450378667</v>
      </c>
      <c r="G375" s="101">
        <v>4821.2928492645933</v>
      </c>
      <c r="H375" s="17">
        <v>1.7820270325356642</v>
      </c>
      <c r="I375" s="111">
        <v>0.90325288562434414</v>
      </c>
      <c r="J375" s="112" t="str">
        <f t="shared" si="56"/>
        <v>No</v>
      </c>
      <c r="K375" s="146" t="b">
        <f t="shared" si="65"/>
        <v>1</v>
      </c>
      <c r="L375" s="107">
        <f t="shared" si="64"/>
        <v>-65.868892450378667</v>
      </c>
      <c r="M375" s="27">
        <f t="shared" si="57"/>
        <v>449.22584651158252</v>
      </c>
      <c r="N375" s="27">
        <v>73.195292495568239</v>
      </c>
      <c r="O375" s="27">
        <f t="shared" si="58"/>
        <v>-4821.2928492645933</v>
      </c>
      <c r="P375" s="14"/>
      <c r="R375" s="2"/>
      <c r="S375" s="2"/>
      <c r="T375" s="2"/>
      <c r="U375" s="2"/>
    </row>
    <row r="376" spans="1:21" x14ac:dyDescent="0.35">
      <c r="A376" s="33">
        <v>43863</v>
      </c>
      <c r="B376" s="10">
        <v>0.54166666666666696</v>
      </c>
      <c r="C376" s="18" t="s">
        <v>20</v>
      </c>
      <c r="D376" s="51">
        <v>510.00000000000006</v>
      </c>
      <c r="E376" s="52">
        <v>37329.599172739807</v>
      </c>
      <c r="F376" s="53">
        <v>510.00000000000006</v>
      </c>
      <c r="G376" s="101">
        <v>37329.599172739807</v>
      </c>
      <c r="H376" s="17">
        <v>1.7820270325356642</v>
      </c>
      <c r="I376" s="111">
        <v>0.90325288562434414</v>
      </c>
      <c r="J376" s="112" t="str">
        <f t="shared" si="56"/>
        <v>No</v>
      </c>
      <c r="K376" s="146" t="b">
        <f t="shared" si="65"/>
        <v>1</v>
      </c>
      <c r="L376" s="107">
        <f t="shared" si="64"/>
        <v>0</v>
      </c>
      <c r="M376" s="27">
        <f t="shared" si="57"/>
        <v>0</v>
      </c>
      <c r="N376" s="27">
        <v>73.195292495568239</v>
      </c>
      <c r="O376" s="27">
        <f t="shared" si="58"/>
        <v>0</v>
      </c>
      <c r="P376" s="14"/>
      <c r="R376" s="2"/>
      <c r="S376" s="2"/>
      <c r="T376" s="2"/>
      <c r="U376" s="2"/>
    </row>
    <row r="377" spans="1:21" x14ac:dyDescent="0.35">
      <c r="A377" s="33">
        <v>43863</v>
      </c>
      <c r="B377" s="10">
        <v>0.54166666666666696</v>
      </c>
      <c r="C377" s="18" t="s">
        <v>19</v>
      </c>
      <c r="D377" s="51">
        <v>680</v>
      </c>
      <c r="E377" s="52">
        <v>21331.199527279889</v>
      </c>
      <c r="F377" s="53">
        <v>680</v>
      </c>
      <c r="G377" s="101">
        <v>21331.199527279889</v>
      </c>
      <c r="H377" s="17">
        <v>1.7820270325356642</v>
      </c>
      <c r="I377" s="111">
        <v>0.90325288562434414</v>
      </c>
      <c r="J377" s="112" t="str">
        <f t="shared" si="56"/>
        <v>No</v>
      </c>
      <c r="K377" s="146" t="b">
        <f t="shared" si="65"/>
        <v>1</v>
      </c>
      <c r="L377" s="107">
        <f t="shared" si="64"/>
        <v>0</v>
      </c>
      <c r="M377" s="27">
        <f t="shared" si="57"/>
        <v>0</v>
      </c>
      <c r="N377" s="27">
        <v>31.369411069529246</v>
      </c>
      <c r="O377" s="27">
        <f t="shared" si="58"/>
        <v>0</v>
      </c>
      <c r="P377" s="14"/>
      <c r="R377" s="2"/>
      <c r="S377" s="2"/>
      <c r="T377" s="2"/>
      <c r="U377" s="2"/>
    </row>
    <row r="378" spans="1:21" x14ac:dyDescent="0.35">
      <c r="A378" s="33">
        <v>43863</v>
      </c>
      <c r="B378" s="10">
        <v>0.54166666666666696</v>
      </c>
      <c r="C378" s="18" t="s">
        <v>18</v>
      </c>
      <c r="D378" s="51">
        <v>242.78720384096579</v>
      </c>
      <c r="E378" s="52">
        <v>17770.880399320638</v>
      </c>
      <c r="F378" s="53">
        <v>494.33378470571324</v>
      </c>
      <c r="G378" s="101">
        <v>36182.905961975935</v>
      </c>
      <c r="H378" s="17">
        <v>1.7820270325356642</v>
      </c>
      <c r="I378" s="111">
        <v>0.90325288562434414</v>
      </c>
      <c r="J378" s="112" t="str">
        <f t="shared" si="56"/>
        <v>No</v>
      </c>
      <c r="K378" s="146" t="b">
        <f t="shared" si="65"/>
        <v>1</v>
      </c>
      <c r="L378" s="107">
        <f t="shared" si="64"/>
        <v>-251.54658086474745</v>
      </c>
      <c r="M378" s="27">
        <f t="shared" si="57"/>
        <v>1715.5476814975777</v>
      </c>
      <c r="N378" s="27">
        <v>73.195292495568239</v>
      </c>
      <c r="O378" s="27">
        <f t="shared" si="58"/>
        <v>-18412.025562655297</v>
      </c>
      <c r="P378" s="14"/>
      <c r="R378" s="2"/>
      <c r="S378" s="2"/>
      <c r="T378" s="2"/>
      <c r="U378" s="2"/>
    </row>
    <row r="379" spans="1:21" x14ac:dyDescent="0.35">
      <c r="A379" s="33">
        <v>43863</v>
      </c>
      <c r="B379" s="10">
        <v>0.54166666666666696</v>
      </c>
      <c r="C379" s="18" t="s">
        <v>17</v>
      </c>
      <c r="D379" s="51">
        <v>542.70111083984375</v>
      </c>
      <c r="E379" s="52">
        <v>0</v>
      </c>
      <c r="F379" s="53">
        <v>542.70111083984375</v>
      </c>
      <c r="G379" s="101">
        <v>0</v>
      </c>
      <c r="H379" s="17">
        <v>1.7820270325356642</v>
      </c>
      <c r="I379" s="111">
        <v>0.90325288562434414</v>
      </c>
      <c r="J379" s="112" t="str">
        <f t="shared" si="56"/>
        <v>No</v>
      </c>
      <c r="K379" s="146" t="b">
        <f t="shared" si="65"/>
        <v>1</v>
      </c>
      <c r="L379" s="107">
        <f t="shared" si="64"/>
        <v>0</v>
      </c>
      <c r="M379" s="27">
        <f t="shared" si="57"/>
        <v>0</v>
      </c>
      <c r="N379" s="27">
        <v>0</v>
      </c>
      <c r="O379" s="27">
        <f t="shared" si="58"/>
        <v>0</v>
      </c>
      <c r="P379" s="14"/>
      <c r="R379" s="2"/>
      <c r="S379" s="2"/>
      <c r="T379" s="2"/>
      <c r="U379" s="2"/>
    </row>
    <row r="380" spans="1:21" x14ac:dyDescent="0.35">
      <c r="A380" s="33">
        <v>43863</v>
      </c>
      <c r="B380" s="10">
        <v>0.54166666666666696</v>
      </c>
      <c r="C380" s="18" t="s">
        <v>16</v>
      </c>
      <c r="D380" s="51">
        <v>850</v>
      </c>
      <c r="E380" s="52">
        <v>26663.999409099859</v>
      </c>
      <c r="F380" s="53">
        <v>850</v>
      </c>
      <c r="G380" s="101">
        <v>26663.999409099859</v>
      </c>
      <c r="H380" s="17">
        <v>1.7820270325356642</v>
      </c>
      <c r="I380" s="111">
        <v>0.90325288562434414</v>
      </c>
      <c r="J380" s="112" t="str">
        <f t="shared" si="56"/>
        <v>No</v>
      </c>
      <c r="K380" s="146" t="b">
        <f t="shared" si="65"/>
        <v>1</v>
      </c>
      <c r="L380" s="107">
        <f t="shared" si="64"/>
        <v>0</v>
      </c>
      <c r="M380" s="27">
        <f t="shared" si="57"/>
        <v>0</v>
      </c>
      <c r="N380" s="27">
        <v>31.369411069529246</v>
      </c>
      <c r="O380" s="27">
        <f t="shared" si="58"/>
        <v>0</v>
      </c>
      <c r="P380" s="14"/>
      <c r="R380" s="2"/>
      <c r="S380" s="2"/>
      <c r="T380" s="2"/>
      <c r="U380" s="2"/>
    </row>
    <row r="381" spans="1:21" x14ac:dyDescent="0.35">
      <c r="A381" s="33">
        <v>43863</v>
      </c>
      <c r="B381" s="10">
        <v>0.54166666666666696</v>
      </c>
      <c r="C381" s="18" t="s">
        <v>15</v>
      </c>
      <c r="D381" s="51">
        <v>775.28729248046864</v>
      </c>
      <c r="E381" s="52">
        <v>0</v>
      </c>
      <c r="F381" s="53">
        <v>457.87181916039566</v>
      </c>
      <c r="G381" s="101">
        <v>0</v>
      </c>
      <c r="H381" s="17">
        <v>1.7820270325356642</v>
      </c>
      <c r="I381" s="111">
        <v>0.90325288562434414</v>
      </c>
      <c r="J381" s="112" t="str">
        <f t="shared" si="56"/>
        <v>No</v>
      </c>
      <c r="K381" s="146" t="b">
        <f t="shared" si="65"/>
        <v>1</v>
      </c>
      <c r="L381" s="107">
        <f t="shared" si="64"/>
        <v>317.41547332007298</v>
      </c>
      <c r="M381" s="27">
        <f t="shared" si="57"/>
        <v>2164.7735280428979</v>
      </c>
      <c r="N381" s="27">
        <v>0</v>
      </c>
      <c r="O381" s="27">
        <f t="shared" si="58"/>
        <v>0</v>
      </c>
      <c r="P381" s="14"/>
      <c r="R381" s="2"/>
      <c r="S381" s="2"/>
      <c r="T381" s="2"/>
      <c r="U381" s="2"/>
    </row>
    <row r="382" spans="1:21" x14ac:dyDescent="0.35">
      <c r="A382" s="33">
        <v>43863</v>
      </c>
      <c r="B382" s="10">
        <v>0.58333333333333404</v>
      </c>
      <c r="C382" s="18" t="s">
        <v>24</v>
      </c>
      <c r="D382" s="51">
        <v>1000</v>
      </c>
      <c r="E382" s="52">
        <v>31125.664762655109</v>
      </c>
      <c r="F382" s="53">
        <v>1000</v>
      </c>
      <c r="G382" s="101">
        <v>31125.664762655109</v>
      </c>
      <c r="H382" s="17">
        <v>1.8478900350803693</v>
      </c>
      <c r="I382" s="111">
        <v>0.90325288562434414</v>
      </c>
      <c r="J382" s="112" t="str">
        <f t="shared" si="56"/>
        <v>No</v>
      </c>
      <c r="K382" s="146" t="b">
        <f>OR(($D$389-$F$389)&gt;0,($D$391-$F$391)&gt;0)</f>
        <v>1</v>
      </c>
      <c r="L382" s="107">
        <f t="shared" si="64"/>
        <v>0</v>
      </c>
      <c r="M382" s="27">
        <f t="shared" si="57"/>
        <v>0</v>
      </c>
      <c r="N382" s="27">
        <v>31.125664762655109</v>
      </c>
      <c r="O382" s="27">
        <f t="shared" si="58"/>
        <v>0</v>
      </c>
      <c r="P382" s="14"/>
      <c r="R382" s="2"/>
      <c r="S382" s="2"/>
      <c r="T382" s="2"/>
      <c r="U382" s="2"/>
    </row>
    <row r="383" spans="1:21" x14ac:dyDescent="0.35">
      <c r="A383" s="33">
        <v>43863</v>
      </c>
      <c r="B383" s="10">
        <v>0.58333333333333404</v>
      </c>
      <c r="C383" s="18" t="s">
        <v>23</v>
      </c>
      <c r="D383" s="51">
        <v>594.99999999949841</v>
      </c>
      <c r="E383" s="52">
        <v>30866.2842229403</v>
      </c>
      <c r="F383" s="53">
        <v>594.9999999998106</v>
      </c>
      <c r="G383" s="101">
        <v>30866.284222956492</v>
      </c>
      <c r="H383" s="17">
        <v>1.8478900350803693</v>
      </c>
      <c r="I383" s="111">
        <v>0.90325288562434414</v>
      </c>
      <c r="J383" s="112" t="str">
        <f t="shared" si="56"/>
        <v>No</v>
      </c>
      <c r="K383" s="146" t="b">
        <f t="shared" ref="K383:K391" si="66">OR(($D$389-$F$389)&gt;0,($D$391-$F$391)&gt;0)</f>
        <v>1</v>
      </c>
      <c r="L383" s="107">
        <f t="shared" si="64"/>
        <v>-3.1218405638355762E-10</v>
      </c>
      <c r="M383" s="27">
        <f t="shared" si="57"/>
        <v>2.1290952645358631E-9</v>
      </c>
      <c r="N383" s="27">
        <v>51.876107937758519</v>
      </c>
      <c r="O383" s="27">
        <f t="shared" si="58"/>
        <v>-1.6194893805400725E-8</v>
      </c>
      <c r="P383" s="14"/>
      <c r="R383" s="2"/>
      <c r="S383" s="2"/>
      <c r="T383" s="2"/>
      <c r="U383" s="2"/>
    </row>
    <row r="384" spans="1:21" x14ac:dyDescent="0.35">
      <c r="A384" s="33">
        <v>43863</v>
      </c>
      <c r="B384" s="10">
        <v>0.58333333333333404</v>
      </c>
      <c r="C384" s="18" t="s">
        <v>22</v>
      </c>
      <c r="D384" s="51">
        <v>680</v>
      </c>
      <c r="E384" s="52">
        <v>35275.753397675791</v>
      </c>
      <c r="F384" s="53">
        <v>680</v>
      </c>
      <c r="G384" s="101">
        <v>35275.753397675791</v>
      </c>
      <c r="H384" s="17">
        <v>1.8478900350803693</v>
      </c>
      <c r="I384" s="111">
        <v>0.90325288562434414</v>
      </c>
      <c r="J384" s="112" t="str">
        <f t="shared" si="56"/>
        <v>No</v>
      </c>
      <c r="K384" s="146" t="b">
        <f t="shared" si="66"/>
        <v>1</v>
      </c>
      <c r="L384" s="107">
        <f t="shared" si="64"/>
        <v>0</v>
      </c>
      <c r="M384" s="27">
        <f t="shared" si="57"/>
        <v>0</v>
      </c>
      <c r="N384" s="27">
        <v>51.876107937758519</v>
      </c>
      <c r="O384" s="27">
        <f t="shared" si="58"/>
        <v>0</v>
      </c>
      <c r="P384" s="14"/>
      <c r="R384" s="2"/>
      <c r="S384" s="2"/>
      <c r="T384" s="2"/>
      <c r="U384" s="2"/>
    </row>
    <row r="385" spans="1:21" x14ac:dyDescent="0.35">
      <c r="A385" s="33">
        <v>43863</v>
      </c>
      <c r="B385" s="10">
        <v>0.58333333333333404</v>
      </c>
      <c r="C385" s="18" t="s">
        <v>21</v>
      </c>
      <c r="D385" s="51">
        <v>0</v>
      </c>
      <c r="E385" s="52">
        <v>0</v>
      </c>
      <c r="F385" s="53">
        <v>2.6523682762029921</v>
      </c>
      <c r="G385" s="101">
        <v>192.63236018179006</v>
      </c>
      <c r="H385" s="17">
        <v>1.8478900350803693</v>
      </c>
      <c r="I385" s="111">
        <v>0.90325288562434414</v>
      </c>
      <c r="J385" s="112" t="str">
        <f t="shared" si="56"/>
        <v>No</v>
      </c>
      <c r="K385" s="146" t="b">
        <f t="shared" si="66"/>
        <v>1</v>
      </c>
      <c r="L385" s="107">
        <f t="shared" si="64"/>
        <v>-2.6523682762029921</v>
      </c>
      <c r="M385" s="27">
        <f t="shared" si="57"/>
        <v>18.089151643704408</v>
      </c>
      <c r="N385" s="27">
        <v>72.626551112861918</v>
      </c>
      <c r="O385" s="27">
        <f t="shared" si="58"/>
        <v>-192.63236018179006</v>
      </c>
      <c r="P385" s="14"/>
      <c r="R385" s="2"/>
      <c r="S385" s="2"/>
      <c r="T385" s="2"/>
      <c r="U385" s="2"/>
    </row>
    <row r="386" spans="1:21" x14ac:dyDescent="0.35">
      <c r="A386" s="33">
        <v>43863</v>
      </c>
      <c r="B386" s="10">
        <v>0.58333333333333404</v>
      </c>
      <c r="C386" s="18" t="s">
        <v>20</v>
      </c>
      <c r="D386" s="51">
        <v>510.00000000000006</v>
      </c>
      <c r="E386" s="52">
        <v>37039.541067559585</v>
      </c>
      <c r="F386" s="53">
        <v>510.00000000000006</v>
      </c>
      <c r="G386" s="101">
        <v>37039.541067559585</v>
      </c>
      <c r="H386" s="17">
        <v>1.8478900350803693</v>
      </c>
      <c r="I386" s="111">
        <v>0.90325288562434414</v>
      </c>
      <c r="J386" s="112" t="str">
        <f t="shared" ref="J386:J449" si="67">IF(H386&lt;I386,"Sí","No")</f>
        <v>No</v>
      </c>
      <c r="K386" s="146" t="b">
        <f t="shared" si="66"/>
        <v>1</v>
      </c>
      <c r="L386" s="107">
        <f t="shared" si="64"/>
        <v>0</v>
      </c>
      <c r="M386" s="27">
        <f t="shared" ref="M386:M449" si="68">ABS(L386*6.82)</f>
        <v>0</v>
      </c>
      <c r="N386" s="27">
        <v>72.626551112861918</v>
      </c>
      <c r="O386" s="27">
        <f t="shared" ref="O386:O449" si="69">IF(L386&gt;0, L386*N386*1.5, L386*N386)</f>
        <v>0</v>
      </c>
      <c r="P386" s="14"/>
      <c r="R386" s="2"/>
      <c r="S386" s="2"/>
      <c r="T386" s="2"/>
      <c r="U386" s="2"/>
    </row>
    <row r="387" spans="1:21" x14ac:dyDescent="0.35">
      <c r="A387" s="33">
        <v>43863</v>
      </c>
      <c r="B387" s="10">
        <v>0.58333333333333404</v>
      </c>
      <c r="C387" s="18" t="s">
        <v>19</v>
      </c>
      <c r="D387" s="51">
        <v>680</v>
      </c>
      <c r="E387" s="52">
        <v>21165.452038605476</v>
      </c>
      <c r="F387" s="53">
        <v>680</v>
      </c>
      <c r="G387" s="101">
        <v>21165.452038605476</v>
      </c>
      <c r="H387" s="17">
        <v>1.8478900350803693</v>
      </c>
      <c r="I387" s="111">
        <v>0.90325288562434414</v>
      </c>
      <c r="J387" s="112" t="str">
        <f t="shared" si="67"/>
        <v>No</v>
      </c>
      <c r="K387" s="146" t="b">
        <f t="shared" si="66"/>
        <v>1</v>
      </c>
      <c r="L387" s="107">
        <f t="shared" si="64"/>
        <v>0</v>
      </c>
      <c r="M387" s="27">
        <f t="shared" si="68"/>
        <v>0</v>
      </c>
      <c r="N387" s="27">
        <v>31.125664762655109</v>
      </c>
      <c r="O387" s="27">
        <f t="shared" si="69"/>
        <v>0</v>
      </c>
      <c r="P387" s="14"/>
      <c r="R387" s="2"/>
      <c r="S387" s="2"/>
      <c r="T387" s="2"/>
      <c r="U387" s="2"/>
    </row>
    <row r="388" spans="1:21" x14ac:dyDescent="0.35">
      <c r="A388" s="33">
        <v>43863</v>
      </c>
      <c r="B388" s="10">
        <v>0.58333333333333404</v>
      </c>
      <c r="C388" s="18" t="s">
        <v>18</v>
      </c>
      <c r="D388" s="51">
        <v>118.19845872648438</v>
      </c>
      <c r="E388" s="52">
        <v>8584.3464041605166</v>
      </c>
      <c r="F388" s="53">
        <v>491.82410775175759</v>
      </c>
      <c r="G388" s="101">
        <v>35719.488700170732</v>
      </c>
      <c r="H388" s="17">
        <v>1.8478900350803693</v>
      </c>
      <c r="I388" s="111">
        <v>0.90325288562434414</v>
      </c>
      <c r="J388" s="112" t="str">
        <f t="shared" si="67"/>
        <v>No</v>
      </c>
      <c r="K388" s="146" t="b">
        <f t="shared" si="66"/>
        <v>1</v>
      </c>
      <c r="L388" s="107">
        <f t="shared" si="64"/>
        <v>-373.62564902527322</v>
      </c>
      <c r="M388" s="27">
        <f t="shared" si="68"/>
        <v>2548.1269263523636</v>
      </c>
      <c r="N388" s="27">
        <v>72.626551112861918</v>
      </c>
      <c r="O388" s="27">
        <f t="shared" si="69"/>
        <v>-27135.142296010214</v>
      </c>
      <c r="P388" s="14"/>
      <c r="R388" s="2"/>
      <c r="S388" s="2"/>
      <c r="T388" s="2"/>
      <c r="U388" s="2"/>
    </row>
    <row r="389" spans="1:21" x14ac:dyDescent="0.35">
      <c r="A389" s="33">
        <v>43863</v>
      </c>
      <c r="B389" s="10">
        <v>0.58333333333333404</v>
      </c>
      <c r="C389" s="18" t="s">
        <v>17</v>
      </c>
      <c r="D389" s="51">
        <v>562.7591552734375</v>
      </c>
      <c r="E389" s="52">
        <v>0</v>
      </c>
      <c r="F389" s="53">
        <v>562.7591552734375</v>
      </c>
      <c r="G389" s="101">
        <v>0</v>
      </c>
      <c r="H389" s="17">
        <v>1.8478900350803693</v>
      </c>
      <c r="I389" s="111">
        <v>0.90325288562434414</v>
      </c>
      <c r="J389" s="112" t="str">
        <f t="shared" si="67"/>
        <v>No</v>
      </c>
      <c r="K389" s="146" t="b">
        <f t="shared" si="66"/>
        <v>1</v>
      </c>
      <c r="L389" s="107">
        <f t="shared" si="64"/>
        <v>0</v>
      </c>
      <c r="M389" s="27">
        <f t="shared" si="68"/>
        <v>0</v>
      </c>
      <c r="N389" s="27">
        <v>0</v>
      </c>
      <c r="O389" s="27">
        <f t="shared" si="69"/>
        <v>0</v>
      </c>
      <c r="P389" s="14"/>
      <c r="R389" s="2"/>
      <c r="S389" s="2"/>
      <c r="T389" s="2"/>
      <c r="U389" s="2"/>
    </row>
    <row r="390" spans="1:21" x14ac:dyDescent="0.35">
      <c r="A390" s="33">
        <v>43863</v>
      </c>
      <c r="B390" s="10">
        <v>0.58333333333333404</v>
      </c>
      <c r="C390" s="18" t="s">
        <v>16</v>
      </c>
      <c r="D390" s="51">
        <v>850</v>
      </c>
      <c r="E390" s="52">
        <v>26456.815048256842</v>
      </c>
      <c r="F390" s="53">
        <v>850</v>
      </c>
      <c r="G390" s="101">
        <v>26456.815048256842</v>
      </c>
      <c r="H390" s="17">
        <v>1.8478900350803693</v>
      </c>
      <c r="I390" s="111">
        <v>0.90325288562434414</v>
      </c>
      <c r="J390" s="112" t="str">
        <f t="shared" si="67"/>
        <v>No</v>
      </c>
      <c r="K390" s="146" t="b">
        <f t="shared" si="66"/>
        <v>1</v>
      </c>
      <c r="L390" s="107">
        <f>D390-F390</f>
        <v>0</v>
      </c>
      <c r="M390" s="27">
        <f t="shared" si="68"/>
        <v>0</v>
      </c>
      <c r="N390" s="27">
        <v>31.125664762655109</v>
      </c>
      <c r="O390" s="27">
        <f t="shared" si="69"/>
        <v>0</v>
      </c>
      <c r="P390" s="14"/>
      <c r="R390" s="2"/>
      <c r="S390" s="2"/>
      <c r="T390" s="2"/>
      <c r="U390" s="2"/>
    </row>
    <row r="391" spans="1:21" x14ac:dyDescent="0.35">
      <c r="A391" s="33">
        <v>43863</v>
      </c>
      <c r="B391" s="10">
        <v>0.58333333333333404</v>
      </c>
      <c r="C391" s="18" t="s">
        <v>15</v>
      </c>
      <c r="D391" s="51">
        <v>803.941650390625</v>
      </c>
      <c r="E391" s="52">
        <v>0</v>
      </c>
      <c r="F391" s="53">
        <v>427.66363308313396</v>
      </c>
      <c r="G391" s="101">
        <v>0</v>
      </c>
      <c r="H391" s="17">
        <v>1.84789003508037</v>
      </c>
      <c r="I391" s="111">
        <v>0.90325288562434403</v>
      </c>
      <c r="J391" s="112" t="str">
        <f t="shared" si="67"/>
        <v>No</v>
      </c>
      <c r="K391" s="146" t="b">
        <f t="shared" si="66"/>
        <v>1</v>
      </c>
      <c r="L391" s="107">
        <f t="shared" si="64"/>
        <v>376.27801730749104</v>
      </c>
      <c r="M391" s="27">
        <f t="shared" si="68"/>
        <v>2566.2160780370891</v>
      </c>
      <c r="N391" s="27">
        <v>0</v>
      </c>
      <c r="O391" s="27">
        <f t="shared" si="69"/>
        <v>0</v>
      </c>
      <c r="P391" s="14"/>
      <c r="R391" s="2"/>
      <c r="S391" s="2"/>
      <c r="T391" s="2"/>
      <c r="U391" s="2"/>
    </row>
    <row r="392" spans="1:21" x14ac:dyDescent="0.35">
      <c r="A392" s="33">
        <v>43863</v>
      </c>
      <c r="B392" s="10">
        <v>0.625</v>
      </c>
      <c r="C392" s="18" t="s">
        <v>24</v>
      </c>
      <c r="D392" s="51">
        <v>1000</v>
      </c>
      <c r="E392" s="52">
        <v>31044.415993697065</v>
      </c>
      <c r="F392" s="53">
        <v>1000</v>
      </c>
      <c r="G392" s="101">
        <v>31044.415993697065</v>
      </c>
      <c r="H392" s="17">
        <v>1.4664775241620418</v>
      </c>
      <c r="I392" s="111">
        <v>0.90325288562434414</v>
      </c>
      <c r="J392" s="112" t="str">
        <f t="shared" si="67"/>
        <v>No</v>
      </c>
      <c r="K392" s="146" t="b">
        <f>OR(($D$399-$F$399)&gt;0,($D$401-$F$401)&gt;0)</f>
        <v>1</v>
      </c>
      <c r="L392" s="107">
        <f t="shared" si="64"/>
        <v>0</v>
      </c>
      <c r="M392" s="27">
        <f t="shared" si="68"/>
        <v>0</v>
      </c>
      <c r="N392" s="27">
        <v>31.044415993697065</v>
      </c>
      <c r="O392" s="27">
        <f t="shared" si="69"/>
        <v>0</v>
      </c>
      <c r="P392" s="14"/>
      <c r="R392" s="2"/>
      <c r="S392" s="2"/>
      <c r="T392" s="2"/>
      <c r="U392" s="2"/>
    </row>
    <row r="393" spans="1:21" x14ac:dyDescent="0.35">
      <c r="A393" s="33">
        <v>43863</v>
      </c>
      <c r="B393" s="10">
        <v>0.625</v>
      </c>
      <c r="C393" s="18" t="s">
        <v>23</v>
      </c>
      <c r="D393" s="51">
        <v>594.99999999967554</v>
      </c>
      <c r="E393" s="52">
        <v>30785.712527066134</v>
      </c>
      <c r="F393" s="53">
        <v>594.99999999978593</v>
      </c>
      <c r="G393" s="101">
        <v>30785.712527071846</v>
      </c>
      <c r="H393" s="17">
        <v>1.4664775241620418</v>
      </c>
      <c r="I393" s="111">
        <v>0.90325288562434414</v>
      </c>
      <c r="J393" s="112" t="str">
        <f t="shared" si="67"/>
        <v>No</v>
      </c>
      <c r="K393" s="146" t="b">
        <f t="shared" ref="K393:K401" si="70">OR(($D$399-$F$399)&gt;0,($D$401-$F$401)&gt;0)</f>
        <v>1</v>
      </c>
      <c r="L393" s="107">
        <f t="shared" si="64"/>
        <v>-1.1038991942768916E-10</v>
      </c>
      <c r="M393" s="27">
        <f t="shared" si="68"/>
        <v>7.5285925049684013E-10</v>
      </c>
      <c r="N393" s="27">
        <v>51.740693322828442</v>
      </c>
      <c r="O393" s="27">
        <f t="shared" si="69"/>
        <v>-5.7116509670398062E-9</v>
      </c>
      <c r="P393" s="14"/>
      <c r="R393" s="2"/>
      <c r="S393" s="2"/>
      <c r="T393" s="2"/>
      <c r="U393" s="2"/>
    </row>
    <row r="394" spans="1:21" x14ac:dyDescent="0.35">
      <c r="A394" s="33">
        <v>43863</v>
      </c>
      <c r="B394" s="10">
        <v>0.625</v>
      </c>
      <c r="C394" s="18" t="s">
        <v>22</v>
      </c>
      <c r="D394" s="51">
        <v>680</v>
      </c>
      <c r="E394" s="52">
        <v>35183.671459523342</v>
      </c>
      <c r="F394" s="53">
        <v>680</v>
      </c>
      <c r="G394" s="101">
        <v>35183.671459523342</v>
      </c>
      <c r="H394" s="17">
        <v>1.4664775241620418</v>
      </c>
      <c r="I394" s="111">
        <v>0.90325288562434414</v>
      </c>
      <c r="J394" s="112" t="str">
        <f t="shared" si="67"/>
        <v>No</v>
      </c>
      <c r="K394" s="146" t="b">
        <f t="shared" si="70"/>
        <v>1</v>
      </c>
      <c r="L394" s="107">
        <f t="shared" si="64"/>
        <v>0</v>
      </c>
      <c r="M394" s="27">
        <f t="shared" si="68"/>
        <v>0</v>
      </c>
      <c r="N394" s="27">
        <v>51.740693322828442</v>
      </c>
      <c r="O394" s="27">
        <f t="shared" si="69"/>
        <v>0</v>
      </c>
      <c r="P394" s="14"/>
      <c r="R394" s="2"/>
      <c r="S394" s="2"/>
      <c r="T394" s="2"/>
      <c r="U394" s="2"/>
    </row>
    <row r="395" spans="1:21" x14ac:dyDescent="0.35">
      <c r="A395" s="33">
        <v>43863</v>
      </c>
      <c r="B395" s="10">
        <v>0.625</v>
      </c>
      <c r="C395" s="18" t="s">
        <v>21</v>
      </c>
      <c r="D395" s="51">
        <v>0</v>
      </c>
      <c r="E395" s="52">
        <v>0</v>
      </c>
      <c r="F395" s="53">
        <v>0</v>
      </c>
      <c r="G395" s="101">
        <v>0</v>
      </c>
      <c r="H395" s="17">
        <v>1.4664775241620418</v>
      </c>
      <c r="I395" s="111">
        <v>0.90325288562434414</v>
      </c>
      <c r="J395" s="112" t="str">
        <f t="shared" si="67"/>
        <v>No</v>
      </c>
      <c r="K395" s="146" t="b">
        <f t="shared" si="70"/>
        <v>1</v>
      </c>
      <c r="L395" s="107">
        <f t="shared" si="64"/>
        <v>0</v>
      </c>
      <c r="M395" s="27">
        <f t="shared" si="68"/>
        <v>0</v>
      </c>
      <c r="N395" s="27">
        <v>72.436970651959811</v>
      </c>
      <c r="O395" s="27">
        <f t="shared" si="69"/>
        <v>0</v>
      </c>
      <c r="P395" s="14"/>
      <c r="R395" s="2"/>
      <c r="S395" s="2"/>
      <c r="T395" s="2"/>
      <c r="U395" s="2"/>
    </row>
    <row r="396" spans="1:21" x14ac:dyDescent="0.35">
      <c r="A396" s="33">
        <v>43863</v>
      </c>
      <c r="B396" s="10">
        <v>0.625</v>
      </c>
      <c r="C396" s="18" t="s">
        <v>20</v>
      </c>
      <c r="D396" s="51">
        <v>510.00000000000006</v>
      </c>
      <c r="E396" s="52">
        <v>36942.855032499509</v>
      </c>
      <c r="F396" s="53">
        <v>510.00000000000006</v>
      </c>
      <c r="G396" s="101">
        <v>36942.855032499509</v>
      </c>
      <c r="H396" s="17">
        <v>1.4664775241620418</v>
      </c>
      <c r="I396" s="111">
        <v>0.90325288562434414</v>
      </c>
      <c r="J396" s="112" t="str">
        <f t="shared" si="67"/>
        <v>No</v>
      </c>
      <c r="K396" s="146" t="b">
        <f t="shared" si="70"/>
        <v>1</v>
      </c>
      <c r="L396" s="107">
        <f t="shared" si="64"/>
        <v>0</v>
      </c>
      <c r="M396" s="27">
        <f t="shared" si="68"/>
        <v>0</v>
      </c>
      <c r="N396" s="27">
        <v>72.436970651959811</v>
      </c>
      <c r="O396" s="27">
        <f t="shared" si="69"/>
        <v>0</v>
      </c>
      <c r="P396" s="14"/>
      <c r="R396" s="2"/>
      <c r="S396" s="2"/>
      <c r="T396" s="2"/>
      <c r="U396" s="2"/>
    </row>
    <row r="397" spans="1:21" x14ac:dyDescent="0.35">
      <c r="A397" s="33">
        <v>43863</v>
      </c>
      <c r="B397" s="10">
        <v>0.625</v>
      </c>
      <c r="C397" s="18" t="s">
        <v>19</v>
      </c>
      <c r="D397" s="51">
        <v>680</v>
      </c>
      <c r="E397" s="52">
        <v>21110.202875714003</v>
      </c>
      <c r="F397" s="53">
        <v>680</v>
      </c>
      <c r="G397" s="101">
        <v>21110.202875714003</v>
      </c>
      <c r="H397" s="17">
        <v>1.4664775241620418</v>
      </c>
      <c r="I397" s="111">
        <v>0.90325288562434414</v>
      </c>
      <c r="J397" s="112" t="str">
        <f t="shared" si="67"/>
        <v>No</v>
      </c>
      <c r="K397" s="146" t="b">
        <f t="shared" si="70"/>
        <v>1</v>
      </c>
      <c r="L397" s="107">
        <f t="shared" si="64"/>
        <v>0</v>
      </c>
      <c r="M397" s="27">
        <f t="shared" si="68"/>
        <v>0</v>
      </c>
      <c r="N397" s="27">
        <v>31.044415993697065</v>
      </c>
      <c r="O397" s="27">
        <f t="shared" si="69"/>
        <v>0</v>
      </c>
      <c r="P397" s="14"/>
      <c r="R397" s="2"/>
      <c r="S397" s="2"/>
      <c r="T397" s="2"/>
      <c r="U397" s="2"/>
    </row>
    <row r="398" spans="1:21" x14ac:dyDescent="0.35">
      <c r="A398" s="33">
        <v>43863</v>
      </c>
      <c r="B398" s="10">
        <v>0.625</v>
      </c>
      <c r="C398" s="18" t="s">
        <v>18</v>
      </c>
      <c r="D398" s="51">
        <v>249.26668935539806</v>
      </c>
      <c r="E398" s="52">
        <v>18056.123861348151</v>
      </c>
      <c r="F398" s="53">
        <v>381.87540027055343</v>
      </c>
      <c r="G398" s="101">
        <v>27661.897162103483</v>
      </c>
      <c r="H398" s="17">
        <v>1.4664775241620418</v>
      </c>
      <c r="I398" s="111">
        <v>0.90325288562434414</v>
      </c>
      <c r="J398" s="112" t="str">
        <f t="shared" si="67"/>
        <v>No</v>
      </c>
      <c r="K398" s="146" t="b">
        <f t="shared" si="70"/>
        <v>1</v>
      </c>
      <c r="L398" s="107">
        <f>D398-F398</f>
        <v>-132.60871091515537</v>
      </c>
      <c r="M398" s="27">
        <f t="shared" si="68"/>
        <v>904.39140844135966</v>
      </c>
      <c r="N398" s="27">
        <v>72.436970651959811</v>
      </c>
      <c r="O398" s="27">
        <f t="shared" si="69"/>
        <v>-9605.7733007553325</v>
      </c>
      <c r="P398" s="14"/>
      <c r="R398" s="2"/>
      <c r="S398" s="2"/>
      <c r="T398" s="2"/>
      <c r="U398" s="2"/>
    </row>
    <row r="399" spans="1:21" x14ac:dyDescent="0.35">
      <c r="A399" s="33">
        <v>43863</v>
      </c>
      <c r="B399" s="10">
        <v>0.625</v>
      </c>
      <c r="C399" s="18" t="s">
        <v>17</v>
      </c>
      <c r="D399" s="51">
        <v>446.60321044921875</v>
      </c>
      <c r="E399" s="52">
        <v>0</v>
      </c>
      <c r="F399" s="53">
        <v>446.60321044921875</v>
      </c>
      <c r="G399" s="101">
        <v>0</v>
      </c>
      <c r="H399" s="17">
        <v>1.4664775241620418</v>
      </c>
      <c r="I399" s="111">
        <v>0.90325288562434414</v>
      </c>
      <c r="J399" s="112" t="str">
        <f t="shared" si="67"/>
        <v>No</v>
      </c>
      <c r="K399" s="146" t="b">
        <f t="shared" si="70"/>
        <v>1</v>
      </c>
      <c r="L399" s="107">
        <f t="shared" ref="L399:L421" si="71">D399-F399</f>
        <v>0</v>
      </c>
      <c r="M399" s="27">
        <f t="shared" si="68"/>
        <v>0</v>
      </c>
      <c r="N399" s="27">
        <v>0</v>
      </c>
      <c r="O399" s="27">
        <f t="shared" si="69"/>
        <v>0</v>
      </c>
      <c r="P399" s="14"/>
      <c r="R399" s="2"/>
      <c r="S399" s="2"/>
      <c r="T399" s="2"/>
      <c r="U399" s="2"/>
    </row>
    <row r="400" spans="1:21" x14ac:dyDescent="0.35">
      <c r="A400" s="33">
        <v>43863</v>
      </c>
      <c r="B400" s="10">
        <v>0.625</v>
      </c>
      <c r="C400" s="18" t="s">
        <v>16</v>
      </c>
      <c r="D400" s="51">
        <v>850</v>
      </c>
      <c r="E400" s="52">
        <v>26387.753594642505</v>
      </c>
      <c r="F400" s="53">
        <v>850</v>
      </c>
      <c r="G400" s="101">
        <v>26387.753594642505</v>
      </c>
      <c r="H400" s="17">
        <v>1.4664775241620418</v>
      </c>
      <c r="I400" s="111">
        <v>0.90325288562434414</v>
      </c>
      <c r="J400" s="112" t="str">
        <f t="shared" si="67"/>
        <v>No</v>
      </c>
      <c r="K400" s="146" t="b">
        <f t="shared" si="70"/>
        <v>1</v>
      </c>
      <c r="L400" s="107">
        <f t="shared" si="71"/>
        <v>0</v>
      </c>
      <c r="M400" s="27">
        <f t="shared" si="68"/>
        <v>0</v>
      </c>
      <c r="N400" s="27">
        <v>31.044415993697065</v>
      </c>
      <c r="O400" s="27">
        <f t="shared" si="69"/>
        <v>0</v>
      </c>
      <c r="P400" s="14"/>
      <c r="R400" s="2"/>
      <c r="S400" s="2"/>
      <c r="T400" s="2"/>
      <c r="U400" s="2"/>
    </row>
    <row r="401" spans="1:21" x14ac:dyDescent="0.35">
      <c r="A401" s="33">
        <v>43863</v>
      </c>
      <c r="B401" s="10">
        <v>0.625</v>
      </c>
      <c r="C401" s="18" t="s">
        <v>15</v>
      </c>
      <c r="D401" s="51">
        <v>638.00457763671875</v>
      </c>
      <c r="E401" s="52">
        <v>0</v>
      </c>
      <c r="F401" s="53">
        <v>505.39586671944176</v>
      </c>
      <c r="G401" s="101">
        <v>0</v>
      </c>
      <c r="H401" s="17">
        <v>1.4664775241620418</v>
      </c>
      <c r="I401" s="111">
        <v>0.90325288562434414</v>
      </c>
      <c r="J401" s="112" t="str">
        <f t="shared" si="67"/>
        <v>No</v>
      </c>
      <c r="K401" s="146" t="b">
        <f t="shared" si="70"/>
        <v>1</v>
      </c>
      <c r="L401" s="107">
        <f t="shared" si="71"/>
        <v>132.60871091727699</v>
      </c>
      <c r="M401" s="27">
        <f t="shared" si="68"/>
        <v>904.39140845582915</v>
      </c>
      <c r="N401" s="27">
        <v>0</v>
      </c>
      <c r="O401" s="27">
        <f t="shared" si="69"/>
        <v>0</v>
      </c>
      <c r="P401" s="14"/>
      <c r="R401" s="2"/>
      <c r="S401" s="2"/>
      <c r="T401" s="2"/>
      <c r="U401" s="2"/>
    </row>
    <row r="402" spans="1:21" x14ac:dyDescent="0.35">
      <c r="A402" s="33">
        <v>43863</v>
      </c>
      <c r="B402" s="10">
        <v>0.66666666666666696</v>
      </c>
      <c r="C402" s="18" t="s">
        <v>24</v>
      </c>
      <c r="D402" s="51">
        <v>1000</v>
      </c>
      <c r="E402" s="52">
        <v>31221.686035060076</v>
      </c>
      <c r="F402" s="53">
        <v>1000</v>
      </c>
      <c r="G402" s="101">
        <v>31221.686035060076</v>
      </c>
      <c r="H402" s="17">
        <v>1.5273897653927073</v>
      </c>
      <c r="I402" s="111">
        <v>0.90325288562434414</v>
      </c>
      <c r="J402" s="112" t="str">
        <f t="shared" si="67"/>
        <v>No</v>
      </c>
      <c r="K402" s="146" t="b">
        <f>OR(($D$409-$F$409)&gt;0,($D$411-$F$411)&gt;0)</f>
        <v>1</v>
      </c>
      <c r="L402" s="107">
        <f t="shared" si="71"/>
        <v>0</v>
      </c>
      <c r="M402" s="27">
        <f t="shared" si="68"/>
        <v>0</v>
      </c>
      <c r="N402" s="27">
        <v>31.221686035060078</v>
      </c>
      <c r="O402" s="27">
        <f t="shared" si="69"/>
        <v>0</v>
      </c>
      <c r="P402" s="14"/>
      <c r="R402" s="2"/>
      <c r="S402" s="2"/>
      <c r="T402" s="2"/>
      <c r="U402" s="2"/>
    </row>
    <row r="403" spans="1:21" x14ac:dyDescent="0.35">
      <c r="A403" s="33">
        <v>43863</v>
      </c>
      <c r="B403" s="10">
        <v>0.66666666666666696</v>
      </c>
      <c r="C403" s="18" t="s">
        <v>23</v>
      </c>
      <c r="D403" s="51">
        <v>594.9999999995706</v>
      </c>
      <c r="E403" s="52">
        <v>30961.505318078893</v>
      </c>
      <c r="F403" s="53">
        <v>594.99999999972522</v>
      </c>
      <c r="G403" s="101">
        <v>30961.50531808694</v>
      </c>
      <c r="H403" s="17">
        <v>1.5273897653927073</v>
      </c>
      <c r="I403" s="111">
        <v>0.90325288562434414</v>
      </c>
      <c r="J403" s="112" t="str">
        <f t="shared" si="67"/>
        <v>No</v>
      </c>
      <c r="K403" s="146" t="b">
        <f t="shared" ref="K403:K411" si="72">OR(($D$409-$F$409)&gt;0,($D$411-$F$411)&gt;0)</f>
        <v>1</v>
      </c>
      <c r="L403" s="107">
        <f t="shared" si="71"/>
        <v>-1.546140993013978E-10</v>
      </c>
      <c r="M403" s="27">
        <f t="shared" si="68"/>
        <v>1.0544681572355331E-9</v>
      </c>
      <c r="N403" s="27">
        <v>52.036143391766785</v>
      </c>
      <c r="O403" s="27">
        <f t="shared" si="69"/>
        <v>-8.0455214416364052E-9</v>
      </c>
      <c r="P403" s="14"/>
      <c r="R403" s="2"/>
      <c r="S403" s="2"/>
      <c r="T403" s="2"/>
      <c r="U403" s="2"/>
    </row>
    <row r="404" spans="1:21" x14ac:dyDescent="0.35">
      <c r="A404" s="33">
        <v>43863</v>
      </c>
      <c r="B404" s="10">
        <v>0.66666666666666696</v>
      </c>
      <c r="C404" s="18" t="s">
        <v>22</v>
      </c>
      <c r="D404" s="51">
        <v>680</v>
      </c>
      <c r="E404" s="52">
        <v>35384.577506401416</v>
      </c>
      <c r="F404" s="53">
        <v>680</v>
      </c>
      <c r="G404" s="101">
        <v>35384.577506401416</v>
      </c>
      <c r="H404" s="17">
        <v>1.5273897653927073</v>
      </c>
      <c r="I404" s="111">
        <v>0.90325288562434414</v>
      </c>
      <c r="J404" s="112" t="str">
        <f t="shared" si="67"/>
        <v>No</v>
      </c>
      <c r="K404" s="146" t="b">
        <f t="shared" si="72"/>
        <v>1</v>
      </c>
      <c r="L404" s="107">
        <f t="shared" si="71"/>
        <v>0</v>
      </c>
      <c r="M404" s="27">
        <f t="shared" si="68"/>
        <v>0</v>
      </c>
      <c r="N404" s="27">
        <v>52.036143391766785</v>
      </c>
      <c r="O404" s="27">
        <f t="shared" si="69"/>
        <v>0</v>
      </c>
      <c r="P404" s="14"/>
      <c r="R404" s="2"/>
      <c r="S404" s="2"/>
      <c r="T404" s="2"/>
      <c r="U404" s="2"/>
    </row>
    <row r="405" spans="1:21" x14ac:dyDescent="0.35">
      <c r="A405" s="33">
        <v>43863</v>
      </c>
      <c r="B405" s="10">
        <v>0.66666666666666696</v>
      </c>
      <c r="C405" s="18" t="s">
        <v>21</v>
      </c>
      <c r="D405" s="51">
        <v>0</v>
      </c>
      <c r="E405" s="52">
        <v>0</v>
      </c>
      <c r="F405" s="53">
        <v>0</v>
      </c>
      <c r="G405" s="101">
        <v>0</v>
      </c>
      <c r="H405" s="17">
        <v>1.5273897653927073</v>
      </c>
      <c r="I405" s="111">
        <v>0.90325288562434414</v>
      </c>
      <c r="J405" s="112" t="str">
        <f t="shared" si="67"/>
        <v>No</v>
      </c>
      <c r="K405" s="146" t="b">
        <f t="shared" si="72"/>
        <v>1</v>
      </c>
      <c r="L405" s="107">
        <f t="shared" si="71"/>
        <v>0</v>
      </c>
      <c r="M405" s="27">
        <f t="shared" si="68"/>
        <v>0</v>
      </c>
      <c r="N405" s="27">
        <v>72.850600748473511</v>
      </c>
      <c r="O405" s="27">
        <f t="shared" si="69"/>
        <v>0</v>
      </c>
      <c r="P405" s="14"/>
      <c r="R405" s="2"/>
      <c r="S405" s="2"/>
      <c r="T405" s="2"/>
      <c r="U405" s="2"/>
    </row>
    <row r="406" spans="1:21" x14ac:dyDescent="0.35">
      <c r="A406" s="33">
        <v>43863</v>
      </c>
      <c r="B406" s="10">
        <v>0.66666666666666696</v>
      </c>
      <c r="C406" s="18" t="s">
        <v>20</v>
      </c>
      <c r="D406" s="51">
        <v>510.00000000000006</v>
      </c>
      <c r="E406" s="52">
        <v>37153.806381721493</v>
      </c>
      <c r="F406" s="53">
        <v>510.00000000000006</v>
      </c>
      <c r="G406" s="101">
        <v>37153.806381721493</v>
      </c>
      <c r="H406" s="17">
        <v>1.5273897653927073</v>
      </c>
      <c r="I406" s="111">
        <v>0.90325288562434414</v>
      </c>
      <c r="J406" s="112" t="str">
        <f t="shared" si="67"/>
        <v>No</v>
      </c>
      <c r="K406" s="146" t="b">
        <f t="shared" si="72"/>
        <v>1</v>
      </c>
      <c r="L406" s="107">
        <f t="shared" si="71"/>
        <v>0</v>
      </c>
      <c r="M406" s="27">
        <f t="shared" si="68"/>
        <v>0</v>
      </c>
      <c r="N406" s="27">
        <v>72.850600748473511</v>
      </c>
      <c r="O406" s="27">
        <f t="shared" si="69"/>
        <v>0</v>
      </c>
      <c r="P406" s="14"/>
      <c r="R406" s="2"/>
      <c r="S406" s="2"/>
      <c r="T406" s="2"/>
      <c r="U406" s="2"/>
    </row>
    <row r="407" spans="1:21" x14ac:dyDescent="0.35">
      <c r="A407" s="33">
        <v>43863</v>
      </c>
      <c r="B407" s="10">
        <v>0.66666666666666696</v>
      </c>
      <c r="C407" s="18" t="s">
        <v>19</v>
      </c>
      <c r="D407" s="51">
        <v>680</v>
      </c>
      <c r="E407" s="52">
        <v>21230.746503840852</v>
      </c>
      <c r="F407" s="53">
        <v>680</v>
      </c>
      <c r="G407" s="101">
        <v>21230.746503840852</v>
      </c>
      <c r="H407" s="17">
        <v>1.5273897653927073</v>
      </c>
      <c r="I407" s="111">
        <v>0.90325288562434414</v>
      </c>
      <c r="J407" s="112" t="str">
        <f t="shared" si="67"/>
        <v>No</v>
      </c>
      <c r="K407" s="146" t="b">
        <f t="shared" si="72"/>
        <v>1</v>
      </c>
      <c r="L407" s="107">
        <f t="shared" si="71"/>
        <v>0</v>
      </c>
      <c r="M407" s="27">
        <f t="shared" si="68"/>
        <v>0</v>
      </c>
      <c r="N407" s="27">
        <v>31.221686035060078</v>
      </c>
      <c r="O407" s="27">
        <f t="shared" si="69"/>
        <v>0</v>
      </c>
      <c r="P407" s="14"/>
      <c r="R407" s="2"/>
      <c r="S407" s="2"/>
      <c r="T407" s="2"/>
      <c r="U407" s="2"/>
    </row>
    <row r="408" spans="1:21" x14ac:dyDescent="0.35">
      <c r="A408" s="33">
        <v>43863</v>
      </c>
      <c r="B408" s="10">
        <v>0.66666666666666696</v>
      </c>
      <c r="C408" s="18" t="s">
        <v>18</v>
      </c>
      <c r="D408" s="51">
        <v>143.07821851720865</v>
      </c>
      <c r="E408" s="52">
        <v>10423.334173000017</v>
      </c>
      <c r="F408" s="53">
        <v>328.63732235033547</v>
      </c>
      <c r="G408" s="101">
        <v>23941.426361591679</v>
      </c>
      <c r="H408" s="17">
        <v>1.5273897653927073</v>
      </c>
      <c r="I408" s="111">
        <v>0.90325288562434414</v>
      </c>
      <c r="J408" s="112" t="str">
        <f t="shared" si="67"/>
        <v>No</v>
      </c>
      <c r="K408" s="146" t="b">
        <f t="shared" si="72"/>
        <v>1</v>
      </c>
      <c r="L408" s="107">
        <f t="shared" si="71"/>
        <v>-185.55910383312681</v>
      </c>
      <c r="M408" s="27">
        <f t="shared" si="68"/>
        <v>1265.513088141925</v>
      </c>
      <c r="N408" s="27">
        <v>72.850600748473511</v>
      </c>
      <c r="O408" s="27">
        <f t="shared" si="69"/>
        <v>-13518.092188591661</v>
      </c>
      <c r="P408" s="14"/>
      <c r="R408" s="2"/>
      <c r="S408" s="2"/>
      <c r="T408" s="2"/>
      <c r="U408" s="2"/>
    </row>
    <row r="409" spans="1:21" x14ac:dyDescent="0.35">
      <c r="A409" s="33">
        <v>43863</v>
      </c>
      <c r="B409" s="10">
        <v>0.66666666666666696</v>
      </c>
      <c r="C409" s="18" t="s">
        <v>17</v>
      </c>
      <c r="D409" s="51">
        <v>465.15350341796875</v>
      </c>
      <c r="E409" s="52">
        <v>0</v>
      </c>
      <c r="F409" s="53">
        <v>465.15350341796875</v>
      </c>
      <c r="G409" s="101">
        <v>0</v>
      </c>
      <c r="H409" s="17">
        <v>1.5273897653927073</v>
      </c>
      <c r="I409" s="111">
        <v>0.90325288562434414</v>
      </c>
      <c r="J409" s="112" t="str">
        <f t="shared" si="67"/>
        <v>No</v>
      </c>
      <c r="K409" s="146" t="b">
        <f t="shared" si="72"/>
        <v>1</v>
      </c>
      <c r="L409" s="107">
        <f t="shared" si="71"/>
        <v>0</v>
      </c>
      <c r="M409" s="27">
        <f t="shared" si="68"/>
        <v>0</v>
      </c>
      <c r="N409" s="27">
        <v>0</v>
      </c>
      <c r="O409" s="27">
        <f t="shared" si="69"/>
        <v>0</v>
      </c>
      <c r="P409" s="14"/>
      <c r="R409" s="2"/>
      <c r="S409" s="2"/>
      <c r="T409" s="2"/>
      <c r="U409" s="2"/>
    </row>
    <row r="410" spans="1:21" x14ac:dyDescent="0.35">
      <c r="A410" s="33">
        <v>43863</v>
      </c>
      <c r="B410" s="10">
        <v>0.66666666666666696</v>
      </c>
      <c r="C410" s="18" t="s">
        <v>16</v>
      </c>
      <c r="D410" s="51">
        <v>850</v>
      </c>
      <c r="E410" s="52">
        <v>26538.433129801066</v>
      </c>
      <c r="F410" s="53">
        <v>850</v>
      </c>
      <c r="G410" s="101">
        <v>26538.433129801066</v>
      </c>
      <c r="H410" s="17">
        <v>1.5273897653927073</v>
      </c>
      <c r="I410" s="111">
        <v>0.90325288562434414</v>
      </c>
      <c r="J410" s="112" t="str">
        <f t="shared" si="67"/>
        <v>No</v>
      </c>
      <c r="K410" s="146" t="b">
        <f t="shared" si="72"/>
        <v>1</v>
      </c>
      <c r="L410" s="107">
        <f t="shared" si="71"/>
        <v>0</v>
      </c>
      <c r="M410" s="27">
        <f t="shared" si="68"/>
        <v>0</v>
      </c>
      <c r="N410" s="27">
        <v>31.221686035060078</v>
      </c>
      <c r="O410" s="27">
        <f t="shared" si="69"/>
        <v>0</v>
      </c>
      <c r="P410" s="14"/>
      <c r="R410" s="2"/>
      <c r="S410" s="2"/>
      <c r="T410" s="2"/>
      <c r="U410" s="2"/>
    </row>
    <row r="411" spans="1:21" x14ac:dyDescent="0.35">
      <c r="A411" s="33">
        <v>43863</v>
      </c>
      <c r="B411" s="10">
        <v>0.66666666666666696</v>
      </c>
      <c r="C411" s="18" t="s">
        <v>15</v>
      </c>
      <c r="D411" s="51">
        <v>664.5050048828125</v>
      </c>
      <c r="E411" s="52">
        <v>0</v>
      </c>
      <c r="F411" s="53">
        <v>478.94590104671693</v>
      </c>
      <c r="G411" s="101">
        <v>0</v>
      </c>
      <c r="H411" s="17">
        <v>1.5273897653927073</v>
      </c>
      <c r="I411" s="111">
        <v>0.90325288562434414</v>
      </c>
      <c r="J411" s="112" t="str">
        <f t="shared" si="67"/>
        <v>No</v>
      </c>
      <c r="K411" s="146" t="b">
        <f t="shared" si="72"/>
        <v>1</v>
      </c>
      <c r="L411" s="107">
        <f t="shared" si="71"/>
        <v>185.55910383609557</v>
      </c>
      <c r="M411" s="27">
        <f t="shared" si="68"/>
        <v>1265.5130881621719</v>
      </c>
      <c r="N411" s="27">
        <v>0</v>
      </c>
      <c r="O411" s="27">
        <f t="shared" si="69"/>
        <v>0</v>
      </c>
      <c r="P411" s="14"/>
      <c r="R411" s="2"/>
      <c r="S411" s="2"/>
      <c r="T411" s="2"/>
      <c r="U411" s="2"/>
    </row>
    <row r="412" spans="1:21" x14ac:dyDescent="0.35">
      <c r="A412" s="33">
        <v>43863</v>
      </c>
      <c r="B412" s="10">
        <v>0.70833333333333404</v>
      </c>
      <c r="C412" s="18" t="s">
        <v>24</v>
      </c>
      <c r="D412" s="51">
        <v>1000</v>
      </c>
      <c r="E412" s="52">
        <v>31546.681110892259</v>
      </c>
      <c r="F412" s="53">
        <v>1000</v>
      </c>
      <c r="G412" s="101">
        <v>31546.681110892259</v>
      </c>
      <c r="H412" s="17">
        <v>1.5766648852534104</v>
      </c>
      <c r="I412" s="111">
        <v>0.90325288562434414</v>
      </c>
      <c r="J412" s="112" t="str">
        <f t="shared" si="67"/>
        <v>No</v>
      </c>
      <c r="K412" s="146" t="b">
        <f>OR(($D$419-$F$419)&gt;0,($D$421-$F$421)&gt;0)</f>
        <v>1</v>
      </c>
      <c r="L412" s="107">
        <f t="shared" si="71"/>
        <v>0</v>
      </c>
      <c r="M412" s="27">
        <f t="shared" si="68"/>
        <v>0</v>
      </c>
      <c r="N412" s="27">
        <v>31.546681110892258</v>
      </c>
      <c r="O412" s="27">
        <f t="shared" si="69"/>
        <v>0</v>
      </c>
      <c r="P412" s="14"/>
      <c r="R412" s="2"/>
      <c r="S412" s="2"/>
      <c r="T412" s="2"/>
      <c r="U412" s="2"/>
    </row>
    <row r="413" spans="1:21" x14ac:dyDescent="0.35">
      <c r="A413" s="33">
        <v>43863</v>
      </c>
      <c r="B413" s="10">
        <v>0.70833333333333404</v>
      </c>
      <c r="C413" s="18" t="s">
        <v>23</v>
      </c>
      <c r="D413" s="51">
        <v>594.99999999942759</v>
      </c>
      <c r="E413" s="52">
        <v>31283.792101604726</v>
      </c>
      <c r="F413" s="53">
        <v>594.99999999962711</v>
      </c>
      <c r="G413" s="101">
        <v>31283.792101615214</v>
      </c>
      <c r="H413" s="17">
        <v>1.5766648852534104</v>
      </c>
      <c r="I413" s="111">
        <v>0.90325288562434414</v>
      </c>
      <c r="J413" s="112" t="str">
        <f t="shared" si="67"/>
        <v>No</v>
      </c>
      <c r="K413" s="146" t="b">
        <f t="shared" ref="K413:K421" si="73">OR(($D$419-$F$419)&gt;0,($D$421-$F$421)&gt;0)</f>
        <v>1</v>
      </c>
      <c r="L413" s="107">
        <f t="shared" si="71"/>
        <v>-1.9952040020143613E-10</v>
      </c>
      <c r="M413" s="27">
        <f t="shared" si="68"/>
        <v>1.3607291293737945E-9</v>
      </c>
      <c r="N413" s="27">
        <v>52.577801851487095</v>
      </c>
      <c r="O413" s="27">
        <f t="shared" si="69"/>
        <v>-1.0490344067120514E-8</v>
      </c>
      <c r="P413" s="14"/>
      <c r="R413" s="2"/>
      <c r="S413" s="2"/>
      <c r="T413" s="2"/>
      <c r="U413" s="2"/>
    </row>
    <row r="414" spans="1:21" x14ac:dyDescent="0.35">
      <c r="A414" s="33">
        <v>43863</v>
      </c>
      <c r="B414" s="10">
        <v>0.70833333333333404</v>
      </c>
      <c r="C414" s="18" t="s">
        <v>22</v>
      </c>
      <c r="D414" s="51">
        <v>680</v>
      </c>
      <c r="E414" s="52">
        <v>35752.905259011226</v>
      </c>
      <c r="F414" s="53">
        <v>680</v>
      </c>
      <c r="G414" s="101">
        <v>35752.905259011226</v>
      </c>
      <c r="H414" s="17">
        <v>1.5766648852534104</v>
      </c>
      <c r="I414" s="111">
        <v>0.90325288562434414</v>
      </c>
      <c r="J414" s="112" t="str">
        <f t="shared" si="67"/>
        <v>No</v>
      </c>
      <c r="K414" s="146" t="b">
        <f t="shared" si="73"/>
        <v>1</v>
      </c>
      <c r="L414" s="107">
        <f t="shared" si="71"/>
        <v>0</v>
      </c>
      <c r="M414" s="27">
        <f t="shared" si="68"/>
        <v>0</v>
      </c>
      <c r="N414" s="27">
        <v>52.577801851487095</v>
      </c>
      <c r="O414" s="27">
        <f t="shared" si="69"/>
        <v>0</v>
      </c>
      <c r="P414" s="14"/>
      <c r="R414" s="2"/>
      <c r="S414" s="2"/>
      <c r="T414" s="2"/>
      <c r="U414" s="2"/>
    </row>
    <row r="415" spans="1:21" x14ac:dyDescent="0.35">
      <c r="A415" s="33">
        <v>43863</v>
      </c>
      <c r="B415" s="10">
        <v>0.70833333333333404</v>
      </c>
      <c r="C415" s="18" t="s">
        <v>21</v>
      </c>
      <c r="D415" s="51">
        <v>0</v>
      </c>
      <c r="E415" s="52">
        <v>0</v>
      </c>
      <c r="F415" s="53">
        <v>0</v>
      </c>
      <c r="G415" s="101">
        <v>0</v>
      </c>
      <c r="H415" s="17">
        <v>1.5766648852534104</v>
      </c>
      <c r="I415" s="111">
        <v>0.90325288562434414</v>
      </c>
      <c r="J415" s="112" t="str">
        <f t="shared" si="67"/>
        <v>No</v>
      </c>
      <c r="K415" s="146" t="b">
        <f t="shared" si="73"/>
        <v>1</v>
      </c>
      <c r="L415" s="107">
        <f t="shared" si="71"/>
        <v>0</v>
      </c>
      <c r="M415" s="27">
        <f t="shared" si="68"/>
        <v>0</v>
      </c>
      <c r="N415" s="27">
        <v>73.608922592081939</v>
      </c>
      <c r="O415" s="27">
        <f t="shared" si="69"/>
        <v>0</v>
      </c>
      <c r="P415" s="14"/>
      <c r="R415" s="2"/>
      <c r="S415" s="2"/>
      <c r="T415" s="2"/>
      <c r="U415" s="2"/>
    </row>
    <row r="416" spans="1:21" x14ac:dyDescent="0.35">
      <c r="A416" s="33">
        <v>43863</v>
      </c>
      <c r="B416" s="10">
        <v>0.70833333333333404</v>
      </c>
      <c r="C416" s="18" t="s">
        <v>20</v>
      </c>
      <c r="D416" s="51">
        <v>500.54532629364866</v>
      </c>
      <c r="E416" s="52">
        <v>36844.602176977583</v>
      </c>
      <c r="F416" s="53">
        <v>510.00000000000006</v>
      </c>
      <c r="G416" s="101">
        <v>37540.550521961792</v>
      </c>
      <c r="H416" s="17">
        <v>1.5766648852534104</v>
      </c>
      <c r="I416" s="111">
        <v>0.90325288562434414</v>
      </c>
      <c r="J416" s="112" t="str">
        <f t="shared" si="67"/>
        <v>No</v>
      </c>
      <c r="K416" s="146" t="b">
        <f t="shared" si="73"/>
        <v>1</v>
      </c>
      <c r="L416" s="107">
        <f t="shared" si="71"/>
        <v>-9.4546737063514001</v>
      </c>
      <c r="M416" s="27">
        <f t="shared" si="68"/>
        <v>64.48087467731655</v>
      </c>
      <c r="N416" s="27">
        <v>73.608922592081939</v>
      </c>
      <c r="O416" s="27">
        <f t="shared" si="69"/>
        <v>-695.94834498421267</v>
      </c>
      <c r="P416" s="14"/>
      <c r="R416" s="2"/>
      <c r="S416" s="2"/>
      <c r="T416" s="2"/>
      <c r="U416" s="2"/>
    </row>
    <row r="417" spans="1:21" x14ac:dyDescent="0.35">
      <c r="A417" s="33">
        <v>43863</v>
      </c>
      <c r="B417" s="10">
        <v>0.70833333333333404</v>
      </c>
      <c r="C417" s="18" t="s">
        <v>19</v>
      </c>
      <c r="D417" s="51">
        <v>680</v>
      </c>
      <c r="E417" s="52">
        <v>21451.743155406737</v>
      </c>
      <c r="F417" s="53">
        <v>680</v>
      </c>
      <c r="G417" s="101">
        <v>21451.743155406737</v>
      </c>
      <c r="H417" s="17">
        <v>1.5766648852534104</v>
      </c>
      <c r="I417" s="111">
        <v>0.90325288562434414</v>
      </c>
      <c r="J417" s="112" t="str">
        <f t="shared" si="67"/>
        <v>No</v>
      </c>
      <c r="K417" s="146" t="b">
        <f t="shared" si="73"/>
        <v>1</v>
      </c>
      <c r="L417" s="107">
        <f t="shared" si="71"/>
        <v>0</v>
      </c>
      <c r="M417" s="27">
        <f t="shared" si="68"/>
        <v>0</v>
      </c>
      <c r="N417" s="27">
        <v>31.546681110892258</v>
      </c>
      <c r="O417" s="27">
        <f t="shared" si="69"/>
        <v>0</v>
      </c>
      <c r="P417" s="14"/>
      <c r="R417" s="2"/>
      <c r="S417" s="2"/>
      <c r="T417" s="2"/>
      <c r="U417" s="2"/>
    </row>
    <row r="418" spans="1:21" x14ac:dyDescent="0.35">
      <c r="A418" s="33">
        <v>43863</v>
      </c>
      <c r="B418" s="10">
        <v>0.70833333333333404</v>
      </c>
      <c r="C418" s="18" t="s">
        <v>18</v>
      </c>
      <c r="D418" s="51">
        <v>0</v>
      </c>
      <c r="E418" s="52">
        <v>0</v>
      </c>
      <c r="F418" s="53">
        <v>229.90853634502878</v>
      </c>
      <c r="G418" s="101">
        <v>16923.319655080082</v>
      </c>
      <c r="H418" s="17">
        <v>1.5766648852534104</v>
      </c>
      <c r="I418" s="111">
        <v>0.90325288562434414</v>
      </c>
      <c r="J418" s="112" t="str">
        <f t="shared" si="67"/>
        <v>No</v>
      </c>
      <c r="K418" s="146" t="b">
        <f t="shared" si="73"/>
        <v>1</v>
      </c>
      <c r="L418" s="107">
        <f t="shared" si="71"/>
        <v>-229.90853634502878</v>
      </c>
      <c r="M418" s="27">
        <f t="shared" si="68"/>
        <v>1567.9762178730964</v>
      </c>
      <c r="N418" s="27">
        <v>73.608922592081939</v>
      </c>
      <c r="O418" s="27">
        <f t="shared" si="69"/>
        <v>-16923.319655080082</v>
      </c>
      <c r="P418" s="14"/>
      <c r="R418" s="2"/>
      <c r="S418" s="2"/>
      <c r="T418" s="2"/>
      <c r="U418" s="2"/>
    </row>
    <row r="419" spans="1:21" x14ac:dyDescent="0.35">
      <c r="A419" s="33">
        <v>43863</v>
      </c>
      <c r="B419" s="10">
        <v>0.70833333333333404</v>
      </c>
      <c r="C419" s="18" t="s">
        <v>17</v>
      </c>
      <c r="D419" s="51">
        <v>480.15982055664063</v>
      </c>
      <c r="E419" s="52">
        <v>0</v>
      </c>
      <c r="F419" s="53">
        <v>480.15982055664063</v>
      </c>
      <c r="G419" s="101">
        <v>0</v>
      </c>
      <c r="H419" s="17">
        <v>1.5766648852534104</v>
      </c>
      <c r="I419" s="111">
        <v>0.90325288562434414</v>
      </c>
      <c r="J419" s="112" t="str">
        <f t="shared" si="67"/>
        <v>No</v>
      </c>
      <c r="K419" s="146" t="b">
        <f t="shared" si="73"/>
        <v>1</v>
      </c>
      <c r="L419" s="107">
        <f t="shared" si="71"/>
        <v>0</v>
      </c>
      <c r="M419" s="27">
        <f t="shared" si="68"/>
        <v>0</v>
      </c>
      <c r="N419" s="27">
        <v>0</v>
      </c>
      <c r="O419" s="27">
        <f t="shared" si="69"/>
        <v>0</v>
      </c>
      <c r="P419" s="14"/>
      <c r="R419" s="2"/>
      <c r="S419" s="2"/>
      <c r="T419" s="2"/>
      <c r="U419" s="2"/>
    </row>
    <row r="420" spans="1:21" x14ac:dyDescent="0.35">
      <c r="A420" s="33">
        <v>43863</v>
      </c>
      <c r="B420" s="10">
        <v>0.70833333333333404</v>
      </c>
      <c r="C420" s="18" t="s">
        <v>16</v>
      </c>
      <c r="D420" s="51">
        <v>850</v>
      </c>
      <c r="E420" s="52">
        <v>26814.67894425842</v>
      </c>
      <c r="F420" s="53">
        <v>850</v>
      </c>
      <c r="G420" s="101">
        <v>26814.67894425842</v>
      </c>
      <c r="H420" s="17">
        <v>1.5766648852534104</v>
      </c>
      <c r="I420" s="111">
        <v>0.90325288562434414</v>
      </c>
      <c r="J420" s="112" t="str">
        <f t="shared" si="67"/>
        <v>No</v>
      </c>
      <c r="K420" s="146" t="b">
        <f t="shared" si="73"/>
        <v>1</v>
      </c>
      <c r="L420" s="107">
        <f t="shared" si="71"/>
        <v>0</v>
      </c>
      <c r="M420" s="27">
        <f t="shared" si="68"/>
        <v>0</v>
      </c>
      <c r="N420" s="27">
        <v>31.546681110892258</v>
      </c>
      <c r="O420" s="27">
        <f t="shared" si="69"/>
        <v>0</v>
      </c>
      <c r="P420" s="14"/>
      <c r="R420" s="2"/>
      <c r="S420" s="2"/>
      <c r="T420" s="2"/>
      <c r="U420" s="2"/>
    </row>
    <row r="421" spans="1:21" x14ac:dyDescent="0.35">
      <c r="A421" s="33">
        <v>43863</v>
      </c>
      <c r="B421" s="10">
        <v>0.70833333333333404</v>
      </c>
      <c r="C421" s="18" t="s">
        <v>15</v>
      </c>
      <c r="D421" s="51">
        <v>685.942626953125</v>
      </c>
      <c r="E421" s="52">
        <v>0</v>
      </c>
      <c r="F421" s="53">
        <v>446.57941689789601</v>
      </c>
      <c r="G421" s="101">
        <v>0</v>
      </c>
      <c r="H421" s="17">
        <v>1.5766648852534104</v>
      </c>
      <c r="I421" s="111">
        <v>0.90325288562434414</v>
      </c>
      <c r="J421" s="112" t="str">
        <f t="shared" si="67"/>
        <v>No</v>
      </c>
      <c r="K421" s="146" t="b">
        <f t="shared" si="73"/>
        <v>1</v>
      </c>
      <c r="L421" s="107">
        <f t="shared" si="71"/>
        <v>239.36321005522899</v>
      </c>
      <c r="M421" s="27">
        <f t="shared" si="68"/>
        <v>1632.4570925766618</v>
      </c>
      <c r="N421" s="27">
        <v>0</v>
      </c>
      <c r="O421" s="27">
        <f t="shared" si="69"/>
        <v>0</v>
      </c>
      <c r="P421" s="14"/>
      <c r="R421" s="2"/>
      <c r="S421" s="2"/>
      <c r="T421" s="2"/>
      <c r="U421" s="2"/>
    </row>
    <row r="422" spans="1:21" x14ac:dyDescent="0.35">
      <c r="A422" s="33">
        <v>43863</v>
      </c>
      <c r="B422" s="10">
        <v>0.750000000000001</v>
      </c>
      <c r="C422" s="18" t="s">
        <v>24</v>
      </c>
      <c r="D422" s="51">
        <v>1000</v>
      </c>
      <c r="E422" s="52">
        <v>32920.523931455587</v>
      </c>
      <c r="F422" s="53">
        <v>1000</v>
      </c>
      <c r="G422" s="101">
        <v>32920.523931455587</v>
      </c>
      <c r="H422" s="17">
        <v>1.6681494137632213</v>
      </c>
      <c r="I422" s="111">
        <v>0.90325288562434414</v>
      </c>
      <c r="J422" s="112" t="str">
        <f t="shared" si="67"/>
        <v>No</v>
      </c>
      <c r="K422" s="146" t="b">
        <f>OR(($D$429-$F$429)&gt;0,($D$431-$F$431)&gt;0)</f>
        <v>1</v>
      </c>
      <c r="L422" s="107">
        <f>D422-F422</f>
        <v>0</v>
      </c>
      <c r="M422" s="27">
        <f t="shared" si="68"/>
        <v>0</v>
      </c>
      <c r="N422" s="27">
        <v>32.920523931455584</v>
      </c>
      <c r="O422" s="27">
        <f t="shared" si="69"/>
        <v>0</v>
      </c>
      <c r="P422" s="14"/>
      <c r="R422" s="2"/>
      <c r="S422" s="2"/>
      <c r="T422" s="2"/>
      <c r="U422" s="2"/>
    </row>
    <row r="423" spans="1:21" x14ac:dyDescent="0.35">
      <c r="A423" s="33">
        <v>43863</v>
      </c>
      <c r="B423" s="10">
        <v>0.750000000000001</v>
      </c>
      <c r="C423" s="18" t="s">
        <v>23</v>
      </c>
      <c r="D423" s="51">
        <v>594.99999999933596</v>
      </c>
      <c r="E423" s="52">
        <v>32646.186231990352</v>
      </c>
      <c r="F423" s="53">
        <v>594.99999999958675</v>
      </c>
      <c r="G423" s="101">
        <v>32646.186232004115</v>
      </c>
      <c r="H423" s="17">
        <v>1.6681494137632213</v>
      </c>
      <c r="I423" s="111">
        <v>0.90325288562434414</v>
      </c>
      <c r="J423" s="112" t="str">
        <f t="shared" si="67"/>
        <v>No</v>
      </c>
      <c r="K423" s="146" t="b">
        <f t="shared" ref="K423:K431" si="74">OR(($D$429-$F$429)&gt;0,($D$431-$F$431)&gt;0)</f>
        <v>1</v>
      </c>
      <c r="L423" s="107">
        <f t="shared" ref="L423:L443" si="75">D423-F423</f>
        <v>-2.5079316401388496E-10</v>
      </c>
      <c r="M423" s="27">
        <f t="shared" si="68"/>
        <v>1.7104093785746954E-9</v>
      </c>
      <c r="N423" s="27">
        <v>54.867539885759307</v>
      </c>
      <c r="O423" s="27">
        <f t="shared" si="69"/>
        <v>-1.3760403929607608E-8</v>
      </c>
      <c r="P423" s="14"/>
      <c r="R423" s="2"/>
      <c r="S423" s="2"/>
      <c r="T423" s="2"/>
      <c r="U423" s="2"/>
    </row>
    <row r="424" spans="1:21" x14ac:dyDescent="0.35">
      <c r="A424" s="33">
        <v>43863</v>
      </c>
      <c r="B424" s="10">
        <v>0.750000000000001</v>
      </c>
      <c r="C424" s="18" t="s">
        <v>22</v>
      </c>
      <c r="D424" s="51">
        <v>680</v>
      </c>
      <c r="E424" s="52">
        <v>37309.92712231633</v>
      </c>
      <c r="F424" s="53">
        <v>680</v>
      </c>
      <c r="G424" s="101">
        <v>37309.92712231633</v>
      </c>
      <c r="H424" s="17">
        <v>1.6681494137632213</v>
      </c>
      <c r="I424" s="111">
        <v>0.90325288562434414</v>
      </c>
      <c r="J424" s="112" t="str">
        <f t="shared" si="67"/>
        <v>No</v>
      </c>
      <c r="K424" s="146" t="b">
        <f t="shared" si="74"/>
        <v>1</v>
      </c>
      <c r="L424" s="107">
        <f t="shared" si="75"/>
        <v>0</v>
      </c>
      <c r="M424" s="27">
        <f t="shared" si="68"/>
        <v>0</v>
      </c>
      <c r="N424" s="27">
        <v>54.867539885759307</v>
      </c>
      <c r="O424" s="27">
        <f t="shared" si="69"/>
        <v>0</v>
      </c>
      <c r="P424" s="14"/>
      <c r="R424" s="2"/>
      <c r="S424" s="2"/>
      <c r="T424" s="2"/>
      <c r="U424" s="2"/>
    </row>
    <row r="425" spans="1:21" x14ac:dyDescent="0.35">
      <c r="A425" s="33">
        <v>43863</v>
      </c>
      <c r="B425" s="10">
        <v>0.750000000000001</v>
      </c>
      <c r="C425" s="18" t="s">
        <v>21</v>
      </c>
      <c r="D425" s="51">
        <v>0</v>
      </c>
      <c r="E425" s="52">
        <v>0</v>
      </c>
      <c r="F425" s="53">
        <v>0</v>
      </c>
      <c r="G425" s="101">
        <v>0</v>
      </c>
      <c r="H425" s="17">
        <v>1.6681494137632213</v>
      </c>
      <c r="I425" s="111">
        <v>0.90325288562434414</v>
      </c>
      <c r="J425" s="112" t="str">
        <f t="shared" si="67"/>
        <v>No</v>
      </c>
      <c r="K425" s="146" t="b">
        <f t="shared" si="74"/>
        <v>1</v>
      </c>
      <c r="L425" s="107">
        <f t="shared" si="75"/>
        <v>0</v>
      </c>
      <c r="M425" s="27">
        <f t="shared" si="68"/>
        <v>0</v>
      </c>
      <c r="N425" s="27">
        <v>76.814555840063022</v>
      </c>
      <c r="O425" s="27">
        <f t="shared" si="69"/>
        <v>0</v>
      </c>
      <c r="P425" s="14"/>
      <c r="R425" s="2"/>
      <c r="S425" s="2"/>
      <c r="T425" s="2"/>
      <c r="U425" s="2"/>
    </row>
    <row r="426" spans="1:21" x14ac:dyDescent="0.35">
      <c r="A426" s="33">
        <v>43863</v>
      </c>
      <c r="B426" s="10">
        <v>0.750000000000001</v>
      </c>
      <c r="C426" s="18" t="s">
        <v>20</v>
      </c>
      <c r="D426" s="51">
        <v>407.04527241289156</v>
      </c>
      <c r="E426" s="52">
        <v>31267.001807193723</v>
      </c>
      <c r="F426" s="53">
        <v>510.00000000000006</v>
      </c>
      <c r="G426" s="101">
        <v>39175.423478432145</v>
      </c>
      <c r="H426" s="17">
        <v>1.6681494137632213</v>
      </c>
      <c r="I426" s="111">
        <v>0.90325288562434414</v>
      </c>
      <c r="J426" s="112" t="str">
        <f t="shared" si="67"/>
        <v>No</v>
      </c>
      <c r="K426" s="146" t="b">
        <f t="shared" si="74"/>
        <v>1</v>
      </c>
      <c r="L426" s="107">
        <f t="shared" si="75"/>
        <v>-102.95472758710849</v>
      </c>
      <c r="M426" s="27">
        <f t="shared" si="68"/>
        <v>702.1512421440799</v>
      </c>
      <c r="N426" s="27">
        <v>76.814555840063022</v>
      </c>
      <c r="O426" s="27">
        <f t="shared" si="69"/>
        <v>-7908.4216712384223</v>
      </c>
      <c r="P426" s="14"/>
      <c r="R426" s="2"/>
      <c r="S426" s="2"/>
      <c r="T426" s="2"/>
      <c r="U426" s="2"/>
    </row>
    <row r="427" spans="1:21" x14ac:dyDescent="0.35">
      <c r="A427" s="33">
        <v>43863</v>
      </c>
      <c r="B427" s="10">
        <v>0.750000000000001</v>
      </c>
      <c r="C427" s="18" t="s">
        <v>19</v>
      </c>
      <c r="D427" s="51">
        <v>680</v>
      </c>
      <c r="E427" s="52">
        <v>22385.956273389798</v>
      </c>
      <c r="F427" s="53">
        <v>680</v>
      </c>
      <c r="G427" s="101">
        <v>22385.956273389798</v>
      </c>
      <c r="H427" s="17">
        <v>1.6681494137632213</v>
      </c>
      <c r="I427" s="111">
        <v>0.90325288562434414</v>
      </c>
      <c r="J427" s="112" t="str">
        <f t="shared" si="67"/>
        <v>No</v>
      </c>
      <c r="K427" s="146" t="b">
        <f t="shared" si="74"/>
        <v>1</v>
      </c>
      <c r="L427" s="107">
        <f t="shared" si="75"/>
        <v>0</v>
      </c>
      <c r="M427" s="27">
        <f t="shared" si="68"/>
        <v>0</v>
      </c>
      <c r="N427" s="27">
        <v>32.920523931455584</v>
      </c>
      <c r="O427" s="27">
        <f t="shared" si="69"/>
        <v>0</v>
      </c>
      <c r="P427" s="14"/>
      <c r="R427" s="2"/>
      <c r="S427" s="2"/>
      <c r="T427" s="2"/>
      <c r="U427" s="2"/>
    </row>
    <row r="428" spans="1:21" x14ac:dyDescent="0.35">
      <c r="A428" s="33">
        <v>43863</v>
      </c>
      <c r="B428" s="10">
        <v>0.750000000000001</v>
      </c>
      <c r="C428" s="18" t="s">
        <v>18</v>
      </c>
      <c r="D428" s="51">
        <v>0</v>
      </c>
      <c r="E428" s="52">
        <v>0</v>
      </c>
      <c r="F428" s="53">
        <v>205.07178953646473</v>
      </c>
      <c r="G428" s="101">
        <v>15752.498428570421</v>
      </c>
      <c r="H428" s="17">
        <v>1.6681494137632213</v>
      </c>
      <c r="I428" s="111">
        <v>0.90325288562434414</v>
      </c>
      <c r="J428" s="112" t="str">
        <f t="shared" si="67"/>
        <v>No</v>
      </c>
      <c r="K428" s="146" t="b">
        <f t="shared" si="74"/>
        <v>1</v>
      </c>
      <c r="L428" s="107">
        <f t="shared" si="75"/>
        <v>-205.07178953646473</v>
      </c>
      <c r="M428" s="27">
        <f t="shared" si="68"/>
        <v>1398.5896046386895</v>
      </c>
      <c r="N428" s="27">
        <v>76.814555840063022</v>
      </c>
      <c r="O428" s="27">
        <f t="shared" si="69"/>
        <v>-15752.498428570421</v>
      </c>
      <c r="P428" s="14"/>
      <c r="R428" s="2"/>
      <c r="S428" s="2"/>
      <c r="T428" s="2"/>
      <c r="U428" s="2"/>
    </row>
    <row r="429" spans="1:21" x14ac:dyDescent="0.35">
      <c r="A429" s="33">
        <v>43863</v>
      </c>
      <c r="B429" s="10">
        <v>0.750000000000001</v>
      </c>
      <c r="C429" s="18" t="s">
        <v>17</v>
      </c>
      <c r="D429" s="51">
        <v>508.02066040039063</v>
      </c>
      <c r="E429" s="52">
        <v>0</v>
      </c>
      <c r="F429" s="53">
        <v>508.02066040039063</v>
      </c>
      <c r="G429" s="101">
        <v>0</v>
      </c>
      <c r="H429" s="17">
        <v>1.6681494137632213</v>
      </c>
      <c r="I429" s="111">
        <v>0.90325288562434414</v>
      </c>
      <c r="J429" s="112" t="str">
        <f t="shared" si="67"/>
        <v>No</v>
      </c>
      <c r="K429" s="146" t="b">
        <f t="shared" si="74"/>
        <v>1</v>
      </c>
      <c r="L429" s="107">
        <f t="shared" si="75"/>
        <v>0</v>
      </c>
      <c r="M429" s="27">
        <f t="shared" si="68"/>
        <v>0</v>
      </c>
      <c r="N429" s="27">
        <v>0</v>
      </c>
      <c r="O429" s="27">
        <f t="shared" si="69"/>
        <v>0</v>
      </c>
      <c r="P429" s="14"/>
      <c r="R429" s="2"/>
      <c r="S429" s="2"/>
      <c r="T429" s="2"/>
      <c r="U429" s="2"/>
    </row>
    <row r="430" spans="1:21" x14ac:dyDescent="0.35">
      <c r="A430" s="33">
        <v>43863</v>
      </c>
      <c r="B430" s="10">
        <v>0.750000000000001</v>
      </c>
      <c r="C430" s="18" t="s">
        <v>16</v>
      </c>
      <c r="D430" s="51">
        <v>850</v>
      </c>
      <c r="E430" s="52">
        <v>27982.445341737246</v>
      </c>
      <c r="F430" s="53">
        <v>850</v>
      </c>
      <c r="G430" s="101">
        <v>27982.445341737246</v>
      </c>
      <c r="H430" s="17">
        <v>1.6681494137632213</v>
      </c>
      <c r="I430" s="111">
        <v>0.90325288562434414</v>
      </c>
      <c r="J430" s="112" t="str">
        <f t="shared" si="67"/>
        <v>No</v>
      </c>
      <c r="K430" s="146" t="b">
        <f t="shared" si="74"/>
        <v>1</v>
      </c>
      <c r="L430" s="107">
        <f t="shared" si="75"/>
        <v>0</v>
      </c>
      <c r="M430" s="27">
        <f t="shared" si="68"/>
        <v>0</v>
      </c>
      <c r="N430" s="27">
        <v>32.920523931455584</v>
      </c>
      <c r="O430" s="27">
        <f t="shared" si="69"/>
        <v>0</v>
      </c>
      <c r="P430" s="14"/>
      <c r="R430" s="2"/>
      <c r="S430" s="2"/>
      <c r="T430" s="2"/>
      <c r="U430" s="2"/>
    </row>
    <row r="431" spans="1:21" x14ac:dyDescent="0.35">
      <c r="A431" s="33">
        <v>43863</v>
      </c>
      <c r="B431" s="10">
        <v>0.750000000000001</v>
      </c>
      <c r="C431" s="18" t="s">
        <v>15</v>
      </c>
      <c r="D431" s="51">
        <v>725.74383544921875</v>
      </c>
      <c r="E431" s="52">
        <v>0</v>
      </c>
      <c r="F431" s="53">
        <v>417.71731832051091</v>
      </c>
      <c r="G431" s="101">
        <v>0</v>
      </c>
      <c r="H431" s="17">
        <v>1.6681494137632213</v>
      </c>
      <c r="I431" s="111">
        <v>0.90325288562434414</v>
      </c>
      <c r="J431" s="112" t="str">
        <f t="shared" si="67"/>
        <v>No</v>
      </c>
      <c r="K431" s="146" t="b">
        <f t="shared" si="74"/>
        <v>1</v>
      </c>
      <c r="L431" s="107">
        <f t="shared" si="75"/>
        <v>308.02651712870784</v>
      </c>
      <c r="M431" s="27">
        <f t="shared" si="68"/>
        <v>2100.7408468177873</v>
      </c>
      <c r="N431" s="27">
        <v>0</v>
      </c>
      <c r="O431" s="27">
        <f t="shared" si="69"/>
        <v>0</v>
      </c>
      <c r="P431" s="14"/>
      <c r="R431" s="2"/>
      <c r="S431" s="2"/>
      <c r="T431" s="2"/>
      <c r="U431" s="2"/>
    </row>
    <row r="432" spans="1:21" x14ac:dyDescent="0.35">
      <c r="A432" s="33">
        <v>43863</v>
      </c>
      <c r="B432" s="10">
        <v>0.79166666666666696</v>
      </c>
      <c r="C432" s="18" t="s">
        <v>24</v>
      </c>
      <c r="D432" s="51">
        <v>1000</v>
      </c>
      <c r="E432" s="52">
        <v>36916.486113846753</v>
      </c>
      <c r="F432" s="53">
        <v>1000</v>
      </c>
      <c r="G432" s="101">
        <v>36916.486113846753</v>
      </c>
      <c r="H432" s="17">
        <v>1.6788234071391774</v>
      </c>
      <c r="I432" s="111">
        <v>0.90325288562434414</v>
      </c>
      <c r="J432" s="112" t="str">
        <f t="shared" si="67"/>
        <v>No</v>
      </c>
      <c r="K432" s="146" t="b">
        <f>OR(($D$439-$F$439)&gt;0,($D$441-$F$441)&gt;0)</f>
        <v>1</v>
      </c>
      <c r="L432" s="107">
        <f t="shared" si="75"/>
        <v>0</v>
      </c>
      <c r="M432" s="27">
        <f t="shared" si="68"/>
        <v>0</v>
      </c>
      <c r="N432" s="27">
        <v>36.916486113846751</v>
      </c>
      <c r="O432" s="27">
        <f t="shared" si="69"/>
        <v>0</v>
      </c>
      <c r="P432" s="14"/>
      <c r="R432" s="2"/>
      <c r="S432" s="2"/>
      <c r="T432" s="2"/>
      <c r="U432" s="2"/>
    </row>
    <row r="433" spans="1:21" x14ac:dyDescent="0.35">
      <c r="A433" s="33">
        <v>43863</v>
      </c>
      <c r="B433" s="10">
        <v>0.79166666666666696</v>
      </c>
      <c r="C433" s="18" t="s">
        <v>23</v>
      </c>
      <c r="D433" s="51">
        <v>594.9999999996827</v>
      </c>
      <c r="E433" s="52">
        <v>36608.848729545178</v>
      </c>
      <c r="F433" s="53">
        <v>594.99999999985903</v>
      </c>
      <c r="G433" s="101">
        <v>36608.848729556026</v>
      </c>
      <c r="H433" s="17">
        <v>1.6788234071391774</v>
      </c>
      <c r="I433" s="111">
        <v>0.90325288562434414</v>
      </c>
      <c r="J433" s="112" t="str">
        <f t="shared" si="67"/>
        <v>No</v>
      </c>
      <c r="K433" s="146" t="b">
        <f t="shared" ref="K433:K441" si="76">OR(($D$439-$F$439)&gt;0,($D$441-$F$441)&gt;0)</f>
        <v>1</v>
      </c>
      <c r="L433" s="107">
        <f t="shared" si="75"/>
        <v>-1.7632828530622646E-10</v>
      </c>
      <c r="M433" s="27">
        <f t="shared" si="68"/>
        <v>1.2025589057884644E-9</v>
      </c>
      <c r="N433" s="27">
        <v>61.527476856411262</v>
      </c>
      <c r="O433" s="27">
        <f t="shared" si="69"/>
        <v>-1.0849034493309531E-8</v>
      </c>
      <c r="P433" s="14"/>
      <c r="R433" s="2"/>
      <c r="S433" s="2"/>
      <c r="T433" s="2"/>
      <c r="U433" s="2"/>
    </row>
    <row r="434" spans="1:21" x14ac:dyDescent="0.35">
      <c r="A434" s="33">
        <v>43863</v>
      </c>
      <c r="B434" s="10">
        <v>0.79166666666666696</v>
      </c>
      <c r="C434" s="18" t="s">
        <v>22</v>
      </c>
      <c r="D434" s="51">
        <v>680</v>
      </c>
      <c r="E434" s="52">
        <v>41838.68426235966</v>
      </c>
      <c r="F434" s="53">
        <v>680</v>
      </c>
      <c r="G434" s="101">
        <v>41838.68426235966</v>
      </c>
      <c r="H434" s="17">
        <v>1.6788234071391774</v>
      </c>
      <c r="I434" s="111">
        <v>0.90325288562434414</v>
      </c>
      <c r="J434" s="112" t="str">
        <f t="shared" si="67"/>
        <v>No</v>
      </c>
      <c r="K434" s="146" t="b">
        <f t="shared" si="76"/>
        <v>1</v>
      </c>
      <c r="L434" s="107">
        <f t="shared" si="75"/>
        <v>0</v>
      </c>
      <c r="M434" s="27">
        <f t="shared" si="68"/>
        <v>0</v>
      </c>
      <c r="N434" s="27">
        <v>61.527476856411262</v>
      </c>
      <c r="O434" s="27">
        <f t="shared" si="69"/>
        <v>0</v>
      </c>
      <c r="P434" s="14"/>
      <c r="R434" s="2"/>
      <c r="S434" s="2"/>
      <c r="T434" s="2"/>
      <c r="U434" s="2"/>
    </row>
    <row r="435" spans="1:21" x14ac:dyDescent="0.35">
      <c r="A435" s="33">
        <v>43863</v>
      </c>
      <c r="B435" s="10">
        <v>0.79166666666666696</v>
      </c>
      <c r="C435" s="18" t="s">
        <v>21</v>
      </c>
      <c r="D435" s="51">
        <v>0</v>
      </c>
      <c r="E435" s="52">
        <v>0</v>
      </c>
      <c r="F435" s="53">
        <v>51.144227873586487</v>
      </c>
      <c r="G435" s="101">
        <v>4405.485415563563</v>
      </c>
      <c r="H435" s="17">
        <v>1.6788234071391774</v>
      </c>
      <c r="I435" s="111">
        <v>0.90325288562434414</v>
      </c>
      <c r="J435" s="112" t="str">
        <f t="shared" si="67"/>
        <v>No</v>
      </c>
      <c r="K435" s="146" t="b">
        <f t="shared" si="76"/>
        <v>1</v>
      </c>
      <c r="L435" s="107">
        <f t="shared" si="75"/>
        <v>-51.144227873586487</v>
      </c>
      <c r="M435" s="27">
        <f t="shared" si="68"/>
        <v>348.80363409785986</v>
      </c>
      <c r="N435" s="27">
        <v>86.138467598975765</v>
      </c>
      <c r="O435" s="27">
        <f t="shared" si="69"/>
        <v>-4405.485415563563</v>
      </c>
      <c r="P435" s="14"/>
      <c r="R435" s="2"/>
      <c r="S435" s="2"/>
      <c r="T435" s="2"/>
      <c r="U435" s="2"/>
    </row>
    <row r="436" spans="1:21" x14ac:dyDescent="0.35">
      <c r="A436" s="33">
        <v>43863</v>
      </c>
      <c r="B436" s="10">
        <v>0.79166666666666696</v>
      </c>
      <c r="C436" s="18" t="s">
        <v>20</v>
      </c>
      <c r="D436" s="51">
        <v>510.00000000000006</v>
      </c>
      <c r="E436" s="52">
        <v>43930.618475477648</v>
      </c>
      <c r="F436" s="53">
        <v>510.00000000000006</v>
      </c>
      <c r="G436" s="101">
        <v>43930.618475477648</v>
      </c>
      <c r="H436" s="17">
        <v>1.6788234071391774</v>
      </c>
      <c r="I436" s="111">
        <v>0.90325288562434414</v>
      </c>
      <c r="J436" s="112" t="str">
        <f t="shared" si="67"/>
        <v>No</v>
      </c>
      <c r="K436" s="146" t="b">
        <f t="shared" si="76"/>
        <v>1</v>
      </c>
      <c r="L436" s="107">
        <f t="shared" si="75"/>
        <v>0</v>
      </c>
      <c r="M436" s="27">
        <f t="shared" si="68"/>
        <v>0</v>
      </c>
      <c r="N436" s="27">
        <v>86.138467598975765</v>
      </c>
      <c r="O436" s="27">
        <f t="shared" si="69"/>
        <v>0</v>
      </c>
      <c r="P436" s="14"/>
      <c r="R436" s="2"/>
      <c r="S436" s="2"/>
      <c r="T436" s="2"/>
      <c r="U436" s="2"/>
    </row>
    <row r="437" spans="1:21" x14ac:dyDescent="0.35">
      <c r="A437" s="33">
        <v>43863</v>
      </c>
      <c r="B437" s="10">
        <v>0.79166666666666696</v>
      </c>
      <c r="C437" s="18" t="s">
        <v>19</v>
      </c>
      <c r="D437" s="51">
        <v>680</v>
      </c>
      <c r="E437" s="52">
        <v>25103.21055741579</v>
      </c>
      <c r="F437" s="53">
        <v>680</v>
      </c>
      <c r="G437" s="101">
        <v>25103.21055741579</v>
      </c>
      <c r="H437" s="17">
        <v>1.6788234071391774</v>
      </c>
      <c r="I437" s="111">
        <v>0.90325288562434414</v>
      </c>
      <c r="J437" s="112" t="str">
        <f t="shared" si="67"/>
        <v>No</v>
      </c>
      <c r="K437" s="146" t="b">
        <f t="shared" si="76"/>
        <v>1</v>
      </c>
      <c r="L437" s="107">
        <f t="shared" si="75"/>
        <v>0</v>
      </c>
      <c r="M437" s="27">
        <f t="shared" si="68"/>
        <v>0</v>
      </c>
      <c r="N437" s="27">
        <v>36.916486113846751</v>
      </c>
      <c r="O437" s="27">
        <f t="shared" si="69"/>
        <v>0</v>
      </c>
      <c r="P437" s="14"/>
      <c r="R437" s="2"/>
      <c r="S437" s="2"/>
      <c r="T437" s="2"/>
      <c r="U437" s="2"/>
    </row>
    <row r="438" spans="1:21" x14ac:dyDescent="0.35">
      <c r="A438" s="33">
        <v>43863</v>
      </c>
      <c r="B438" s="10">
        <v>0.79166666666666696</v>
      </c>
      <c r="C438" s="18" t="s">
        <v>18</v>
      </c>
      <c r="D438" s="51">
        <v>296.19003825591284</v>
      </c>
      <c r="E438" s="52">
        <v>25513.356013446341</v>
      </c>
      <c r="F438" s="53">
        <v>493.57547765756141</v>
      </c>
      <c r="G438" s="101">
        <v>42515.83528985484</v>
      </c>
      <c r="H438" s="17">
        <v>1.6788234071391774</v>
      </c>
      <c r="I438" s="111">
        <v>0.90325288562434414</v>
      </c>
      <c r="J438" s="112" t="str">
        <f t="shared" si="67"/>
        <v>No</v>
      </c>
      <c r="K438" s="146" t="b">
        <f t="shared" si="76"/>
        <v>1</v>
      </c>
      <c r="L438" s="107">
        <f t="shared" si="75"/>
        <v>-197.38543940164857</v>
      </c>
      <c r="M438" s="27">
        <f t="shared" si="68"/>
        <v>1346.1686967192434</v>
      </c>
      <c r="N438" s="27">
        <v>86.138467598975765</v>
      </c>
      <c r="O438" s="27">
        <f t="shared" si="69"/>
        <v>-17002.4792764085</v>
      </c>
      <c r="P438" s="14"/>
      <c r="R438" s="2"/>
      <c r="S438" s="2"/>
      <c r="T438" s="2"/>
      <c r="U438" s="2"/>
    </row>
    <row r="439" spans="1:21" x14ac:dyDescent="0.35">
      <c r="A439" s="33">
        <v>43863</v>
      </c>
      <c r="B439" s="10">
        <v>0.79166666666666696</v>
      </c>
      <c r="C439" s="18" t="s">
        <v>17</v>
      </c>
      <c r="D439" s="51">
        <v>511.27133178710938</v>
      </c>
      <c r="E439" s="52">
        <v>0</v>
      </c>
      <c r="F439" s="53">
        <v>511.27133178710938</v>
      </c>
      <c r="G439" s="101">
        <v>0</v>
      </c>
      <c r="H439" s="17">
        <v>1.6788234071391774</v>
      </c>
      <c r="I439" s="111">
        <v>0.90325288562434414</v>
      </c>
      <c r="J439" s="112" t="str">
        <f t="shared" si="67"/>
        <v>No</v>
      </c>
      <c r="K439" s="146" t="b">
        <f t="shared" si="76"/>
        <v>1</v>
      </c>
      <c r="L439" s="107">
        <f t="shared" si="75"/>
        <v>0</v>
      </c>
      <c r="M439" s="27">
        <f t="shared" si="68"/>
        <v>0</v>
      </c>
      <c r="N439" s="27">
        <v>0</v>
      </c>
      <c r="O439" s="27">
        <f t="shared" si="69"/>
        <v>0</v>
      </c>
      <c r="P439" s="14"/>
      <c r="R439" s="2"/>
      <c r="S439" s="2"/>
      <c r="T439" s="2"/>
      <c r="U439" s="2"/>
    </row>
    <row r="440" spans="1:21" x14ac:dyDescent="0.35">
      <c r="A440" s="33">
        <v>43863</v>
      </c>
      <c r="B440" s="10">
        <v>0.79166666666666696</v>
      </c>
      <c r="C440" s="18" t="s">
        <v>16</v>
      </c>
      <c r="D440" s="51">
        <v>850</v>
      </c>
      <c r="E440" s="52">
        <v>31379.013196769738</v>
      </c>
      <c r="F440" s="53">
        <v>850</v>
      </c>
      <c r="G440" s="101">
        <v>31379.013196769738</v>
      </c>
      <c r="H440" s="17">
        <v>1.6788234071391774</v>
      </c>
      <c r="I440" s="111">
        <v>0.90325288562434414</v>
      </c>
      <c r="J440" s="112" t="str">
        <f t="shared" si="67"/>
        <v>No</v>
      </c>
      <c r="K440" s="146" t="b">
        <f t="shared" si="76"/>
        <v>1</v>
      </c>
      <c r="L440" s="107">
        <f t="shared" si="75"/>
        <v>0</v>
      </c>
      <c r="M440" s="27">
        <f t="shared" si="68"/>
        <v>0</v>
      </c>
      <c r="N440" s="27">
        <v>36.916486113846751</v>
      </c>
      <c r="O440" s="27">
        <f t="shared" si="69"/>
        <v>0</v>
      </c>
      <c r="P440" s="14"/>
      <c r="R440" s="2"/>
      <c r="S440" s="2"/>
      <c r="T440" s="2"/>
      <c r="U440" s="2"/>
    </row>
    <row r="441" spans="1:21" x14ac:dyDescent="0.35">
      <c r="A441" s="33">
        <v>43863</v>
      </c>
      <c r="B441" s="10">
        <v>0.79166666666666696</v>
      </c>
      <c r="C441" s="18" t="s">
        <v>15</v>
      </c>
      <c r="D441" s="51">
        <v>730.38763427734375</v>
      </c>
      <c r="E441" s="52">
        <v>0</v>
      </c>
      <c r="F441" s="53">
        <v>481.85796699823453</v>
      </c>
      <c r="G441" s="101">
        <v>0</v>
      </c>
      <c r="H441" s="17">
        <v>1.6788234071391774</v>
      </c>
      <c r="I441" s="111">
        <v>0.90325288562434414</v>
      </c>
      <c r="J441" s="112" t="str">
        <f t="shared" si="67"/>
        <v>No</v>
      </c>
      <c r="K441" s="146" t="b">
        <f t="shared" si="76"/>
        <v>1</v>
      </c>
      <c r="L441" s="107">
        <f t="shared" si="75"/>
        <v>248.52966727910922</v>
      </c>
      <c r="M441" s="27">
        <f t="shared" si="68"/>
        <v>1694.972330843525</v>
      </c>
      <c r="N441" s="27">
        <v>0</v>
      </c>
      <c r="O441" s="27">
        <f t="shared" si="69"/>
        <v>0</v>
      </c>
      <c r="P441" s="14"/>
      <c r="R441" s="2"/>
      <c r="S441" s="2"/>
      <c r="T441" s="2"/>
      <c r="U441" s="2"/>
    </row>
    <row r="442" spans="1:21" x14ac:dyDescent="0.35">
      <c r="A442" s="33">
        <v>43863</v>
      </c>
      <c r="B442" s="10">
        <v>0.83333333333333404</v>
      </c>
      <c r="C442" s="18" t="s">
        <v>24</v>
      </c>
      <c r="D442" s="51">
        <v>1000</v>
      </c>
      <c r="E442" s="52">
        <v>37500</v>
      </c>
      <c r="F442" s="53">
        <v>1000</v>
      </c>
      <c r="G442" s="101">
        <v>37500</v>
      </c>
      <c r="H442" s="17">
        <v>1.6725146506661701</v>
      </c>
      <c r="I442" s="111">
        <v>0.90325288562434414</v>
      </c>
      <c r="J442" s="112" t="str">
        <f t="shared" si="67"/>
        <v>No</v>
      </c>
      <c r="K442" s="146" t="b">
        <f>OR(($D$449-$F$449)&gt;0,($D$451-$F$451)&gt;0)</f>
        <v>1</v>
      </c>
      <c r="L442" s="107">
        <f t="shared" si="75"/>
        <v>0</v>
      </c>
      <c r="M442" s="27">
        <f t="shared" si="68"/>
        <v>0</v>
      </c>
      <c r="N442" s="27">
        <v>37.5</v>
      </c>
      <c r="O442" s="27">
        <f t="shared" si="69"/>
        <v>0</v>
      </c>
      <c r="P442" s="14"/>
      <c r="R442" s="2"/>
      <c r="S442" s="2"/>
      <c r="T442" s="2"/>
      <c r="U442" s="2"/>
    </row>
    <row r="443" spans="1:21" x14ac:dyDescent="0.35">
      <c r="A443" s="33">
        <v>43863</v>
      </c>
      <c r="B443" s="10">
        <v>0.83333333333333404</v>
      </c>
      <c r="C443" s="18" t="s">
        <v>23</v>
      </c>
      <c r="D443" s="51">
        <v>594.99999999987972</v>
      </c>
      <c r="E443" s="52">
        <v>37187.499999992477</v>
      </c>
      <c r="F443" s="53">
        <v>594.99999999992519</v>
      </c>
      <c r="G443" s="101">
        <v>37187.499999995322</v>
      </c>
      <c r="H443" s="17">
        <v>1.6725146506661701</v>
      </c>
      <c r="I443" s="111">
        <v>0.90325288562434414</v>
      </c>
      <c r="J443" s="112" t="str">
        <f t="shared" si="67"/>
        <v>No</v>
      </c>
      <c r="K443" s="146" t="b">
        <f t="shared" ref="K443:K451" si="77">OR(($D$449-$F$449)&gt;0,($D$451-$F$451)&gt;0)</f>
        <v>1</v>
      </c>
      <c r="L443" s="107">
        <f t="shared" si="75"/>
        <v>-4.5474735088646412E-11</v>
      </c>
      <c r="M443" s="27">
        <f t="shared" si="68"/>
        <v>3.1013769330456853E-10</v>
      </c>
      <c r="N443" s="27">
        <v>62.499999999999993</v>
      </c>
      <c r="O443" s="27">
        <f t="shared" si="69"/>
        <v>-2.8421709430404003E-9</v>
      </c>
      <c r="P443" s="14"/>
      <c r="R443" s="2"/>
      <c r="S443" s="2"/>
      <c r="T443" s="2"/>
      <c r="U443" s="2"/>
    </row>
    <row r="444" spans="1:21" x14ac:dyDescent="0.35">
      <c r="A444" s="33">
        <v>43863</v>
      </c>
      <c r="B444" s="10">
        <v>0.83333333333333404</v>
      </c>
      <c r="C444" s="18" t="s">
        <v>22</v>
      </c>
      <c r="D444" s="51">
        <v>680</v>
      </c>
      <c r="E444" s="52">
        <v>42499.999999999993</v>
      </c>
      <c r="F444" s="53">
        <v>680</v>
      </c>
      <c r="G444" s="101">
        <v>42499.999999999993</v>
      </c>
      <c r="H444" s="17">
        <v>1.6725146506661701</v>
      </c>
      <c r="I444" s="111">
        <v>0.90325288562434414</v>
      </c>
      <c r="J444" s="112" t="str">
        <f t="shared" si="67"/>
        <v>No</v>
      </c>
      <c r="K444" s="146" t="b">
        <f t="shared" si="77"/>
        <v>1</v>
      </c>
      <c r="L444" s="107">
        <f>D444-F444</f>
        <v>0</v>
      </c>
      <c r="M444" s="27">
        <f t="shared" si="68"/>
        <v>0</v>
      </c>
      <c r="N444" s="27">
        <v>62.499999999999993</v>
      </c>
      <c r="O444" s="27">
        <f t="shared" si="69"/>
        <v>0</v>
      </c>
      <c r="P444" s="14"/>
      <c r="R444" s="2"/>
      <c r="S444" s="2"/>
      <c r="T444" s="2"/>
      <c r="U444" s="2"/>
    </row>
    <row r="445" spans="1:21" x14ac:dyDescent="0.35">
      <c r="A445" s="33">
        <v>43863</v>
      </c>
      <c r="B445" s="10">
        <v>0.83333333333333404</v>
      </c>
      <c r="C445" s="18" t="s">
        <v>21</v>
      </c>
      <c r="D445" s="51">
        <v>43.742790884641863</v>
      </c>
      <c r="E445" s="52">
        <v>3827.4942024061629</v>
      </c>
      <c r="F445" s="53">
        <v>247.56976711873989</v>
      </c>
      <c r="G445" s="101">
        <v>21662.354622889739</v>
      </c>
      <c r="H445" s="17">
        <v>1.6725146506661701</v>
      </c>
      <c r="I445" s="111">
        <v>0.90325288562434414</v>
      </c>
      <c r="J445" s="112" t="str">
        <f t="shared" si="67"/>
        <v>No</v>
      </c>
      <c r="K445" s="146" t="b">
        <f t="shared" si="77"/>
        <v>1</v>
      </c>
      <c r="L445" s="107">
        <f t="shared" ref="L445:L472" si="78">D445-F445</f>
        <v>-203.82697623409803</v>
      </c>
      <c r="M445" s="27">
        <f t="shared" si="68"/>
        <v>1390.0999779165486</v>
      </c>
      <c r="N445" s="27">
        <v>87.5</v>
      </c>
      <c r="O445" s="27">
        <f t="shared" si="69"/>
        <v>-17834.860420483576</v>
      </c>
      <c r="P445" s="14"/>
      <c r="R445" s="2"/>
      <c r="S445" s="2"/>
      <c r="T445" s="2"/>
      <c r="U445" s="2"/>
    </row>
    <row r="446" spans="1:21" x14ac:dyDescent="0.35">
      <c r="A446" s="33">
        <v>43863</v>
      </c>
      <c r="B446" s="10">
        <v>0.83333333333333404</v>
      </c>
      <c r="C446" s="18" t="s">
        <v>20</v>
      </c>
      <c r="D446" s="51">
        <v>510.00000000000006</v>
      </c>
      <c r="E446" s="52">
        <v>44625.000000000007</v>
      </c>
      <c r="F446" s="53">
        <v>510.00000000000006</v>
      </c>
      <c r="G446" s="101">
        <v>44625.000000000007</v>
      </c>
      <c r="H446" s="17">
        <v>1.6725146506661701</v>
      </c>
      <c r="I446" s="111">
        <v>0.90325288562434414</v>
      </c>
      <c r="J446" s="112" t="str">
        <f t="shared" si="67"/>
        <v>No</v>
      </c>
      <c r="K446" s="146" t="b">
        <f t="shared" si="77"/>
        <v>1</v>
      </c>
      <c r="L446" s="107">
        <f t="shared" si="78"/>
        <v>0</v>
      </c>
      <c r="M446" s="27">
        <f t="shared" si="68"/>
        <v>0</v>
      </c>
      <c r="N446" s="27">
        <v>87.5</v>
      </c>
      <c r="O446" s="27">
        <f t="shared" si="69"/>
        <v>0</v>
      </c>
      <c r="P446" s="14"/>
      <c r="R446" s="2"/>
      <c r="S446" s="2"/>
      <c r="T446" s="2"/>
      <c r="U446" s="2"/>
    </row>
    <row r="447" spans="1:21" x14ac:dyDescent="0.35">
      <c r="A447" s="33">
        <v>43863</v>
      </c>
      <c r="B447" s="10">
        <v>0.83333333333333404</v>
      </c>
      <c r="C447" s="18" t="s">
        <v>19</v>
      </c>
      <c r="D447" s="51">
        <v>680</v>
      </c>
      <c r="E447" s="52">
        <v>25500</v>
      </c>
      <c r="F447" s="53">
        <v>680</v>
      </c>
      <c r="G447" s="101">
        <v>25500</v>
      </c>
      <c r="H447" s="17">
        <v>1.6725146506661701</v>
      </c>
      <c r="I447" s="111">
        <v>0.90325288562434414</v>
      </c>
      <c r="J447" s="112" t="str">
        <f t="shared" si="67"/>
        <v>No</v>
      </c>
      <c r="K447" s="146" t="b">
        <f t="shared" si="77"/>
        <v>1</v>
      </c>
      <c r="L447" s="107">
        <f t="shared" si="78"/>
        <v>0</v>
      </c>
      <c r="M447" s="27">
        <f t="shared" si="68"/>
        <v>0</v>
      </c>
      <c r="N447" s="27">
        <v>37.5</v>
      </c>
      <c r="O447" s="27">
        <f t="shared" si="69"/>
        <v>0</v>
      </c>
      <c r="P447" s="14"/>
      <c r="R447" s="2"/>
      <c r="S447" s="2"/>
      <c r="T447" s="2"/>
      <c r="U447" s="2"/>
    </row>
    <row r="448" spans="1:21" x14ac:dyDescent="0.35">
      <c r="A448" s="33">
        <v>43863</v>
      </c>
      <c r="B448" s="10">
        <v>0.83333333333333404</v>
      </c>
      <c r="C448" s="18" t="s">
        <v>18</v>
      </c>
      <c r="D448" s="51">
        <v>501.66421876222091</v>
      </c>
      <c r="E448" s="52">
        <v>43895.619141694333</v>
      </c>
      <c r="F448" s="53">
        <v>501.66421876222091</v>
      </c>
      <c r="G448" s="101">
        <v>43895.619141694333</v>
      </c>
      <c r="H448" s="17">
        <v>1.6725146506661701</v>
      </c>
      <c r="I448" s="111">
        <v>0.90325288562434414</v>
      </c>
      <c r="J448" s="112" t="str">
        <f t="shared" si="67"/>
        <v>No</v>
      </c>
      <c r="K448" s="146" t="b">
        <f t="shared" si="77"/>
        <v>1</v>
      </c>
      <c r="L448" s="107">
        <f t="shared" si="78"/>
        <v>0</v>
      </c>
      <c r="M448" s="27">
        <f t="shared" si="68"/>
        <v>0</v>
      </c>
      <c r="N448" s="27">
        <v>87.5</v>
      </c>
      <c r="O448" s="27">
        <f t="shared" si="69"/>
        <v>0</v>
      </c>
      <c r="P448" s="14"/>
      <c r="R448" s="2"/>
      <c r="S448" s="2"/>
      <c r="T448" s="2"/>
      <c r="U448" s="2"/>
    </row>
    <row r="449" spans="1:21" x14ac:dyDescent="0.35">
      <c r="A449" s="33">
        <v>43863</v>
      </c>
      <c r="B449" s="10">
        <v>0.83333333333333404</v>
      </c>
      <c r="C449" s="18" t="s">
        <v>17</v>
      </c>
      <c r="D449" s="51">
        <v>509.35006713867188</v>
      </c>
      <c r="E449" s="52">
        <v>0</v>
      </c>
      <c r="F449" s="53">
        <v>509.35006713867188</v>
      </c>
      <c r="G449" s="101">
        <v>0</v>
      </c>
      <c r="H449" s="17">
        <v>1.6725146506661701</v>
      </c>
      <c r="I449" s="111">
        <v>0.90325288562434414</v>
      </c>
      <c r="J449" s="112" t="str">
        <f t="shared" si="67"/>
        <v>No</v>
      </c>
      <c r="K449" s="146" t="b">
        <f t="shared" si="77"/>
        <v>1</v>
      </c>
      <c r="L449" s="107">
        <f t="shared" si="78"/>
        <v>0</v>
      </c>
      <c r="M449" s="27">
        <f t="shared" si="68"/>
        <v>0</v>
      </c>
      <c r="N449" s="27">
        <v>0</v>
      </c>
      <c r="O449" s="27">
        <f t="shared" si="69"/>
        <v>0</v>
      </c>
      <c r="P449" s="14"/>
      <c r="R449" s="2"/>
      <c r="S449" s="2"/>
      <c r="T449" s="2"/>
      <c r="U449" s="2"/>
    </row>
    <row r="450" spans="1:21" x14ac:dyDescent="0.35">
      <c r="A450" s="33">
        <v>43863</v>
      </c>
      <c r="B450" s="10">
        <v>0.83333333333333404</v>
      </c>
      <c r="C450" s="18" t="s">
        <v>16</v>
      </c>
      <c r="D450" s="51">
        <v>850</v>
      </c>
      <c r="E450" s="52">
        <v>31875</v>
      </c>
      <c r="F450" s="53">
        <v>850</v>
      </c>
      <c r="G450" s="101">
        <v>31875</v>
      </c>
      <c r="H450" s="17">
        <v>1.6725146506661701</v>
      </c>
      <c r="I450" s="111">
        <v>0.90325288562434414</v>
      </c>
      <c r="J450" s="112" t="str">
        <f t="shared" ref="J450:J513" si="79">IF(H450&lt;I450,"Sí","No")</f>
        <v>No</v>
      </c>
      <c r="K450" s="146" t="b">
        <f t="shared" si="77"/>
        <v>1</v>
      </c>
      <c r="L450" s="107">
        <f t="shared" si="78"/>
        <v>0</v>
      </c>
      <c r="M450" s="27">
        <f t="shared" ref="M450:M513" si="80">ABS(L450*6.82)</f>
        <v>0</v>
      </c>
      <c r="N450" s="27">
        <v>37.5</v>
      </c>
      <c r="O450" s="27">
        <f t="shared" ref="O450:O513" si="81">IF(L450&gt;0, L450*N450*1.5, L450*N450)</f>
        <v>0</v>
      </c>
      <c r="P450" s="14"/>
      <c r="R450" s="2"/>
      <c r="S450" s="2"/>
      <c r="T450" s="2"/>
      <c r="U450" s="2"/>
    </row>
    <row r="451" spans="1:21" x14ac:dyDescent="0.35">
      <c r="A451" s="33">
        <v>43863</v>
      </c>
      <c r="B451" s="10">
        <v>0.83333333333333404</v>
      </c>
      <c r="C451" s="18" t="s">
        <v>15</v>
      </c>
      <c r="D451" s="51">
        <v>727.6429443359375</v>
      </c>
      <c r="E451" s="52">
        <v>0</v>
      </c>
      <c r="F451" s="53">
        <v>523.81596809898599</v>
      </c>
      <c r="G451" s="101">
        <v>0</v>
      </c>
      <c r="H451" s="17">
        <v>1.6725146506661701</v>
      </c>
      <c r="I451" s="111">
        <v>0.90325288562434414</v>
      </c>
      <c r="J451" s="112" t="str">
        <f t="shared" si="79"/>
        <v>No</v>
      </c>
      <c r="K451" s="146" t="b">
        <f t="shared" si="77"/>
        <v>1</v>
      </c>
      <c r="L451" s="107">
        <f t="shared" si="78"/>
        <v>203.82697623695151</v>
      </c>
      <c r="M451" s="27">
        <f t="shared" si="80"/>
        <v>1390.0999779360093</v>
      </c>
      <c r="N451" s="27">
        <v>0</v>
      </c>
      <c r="O451" s="27">
        <f t="shared" si="81"/>
        <v>0</v>
      </c>
      <c r="P451" s="14"/>
      <c r="R451" s="2"/>
      <c r="S451" s="2"/>
      <c r="T451" s="2"/>
      <c r="U451" s="2"/>
    </row>
    <row r="452" spans="1:21" x14ac:dyDescent="0.35">
      <c r="A452" s="33">
        <v>43863</v>
      </c>
      <c r="B452" s="10">
        <v>0.875000000000001</v>
      </c>
      <c r="C452" s="18" t="s">
        <v>24</v>
      </c>
      <c r="D452" s="51">
        <v>1000</v>
      </c>
      <c r="E452" s="52">
        <v>36931.258617293672</v>
      </c>
      <c r="F452" s="53">
        <v>1000</v>
      </c>
      <c r="G452" s="101">
        <v>36931.258617293672</v>
      </c>
      <c r="H452" s="17">
        <v>1.8216368829813347</v>
      </c>
      <c r="I452" s="111">
        <v>0.90325288562434414</v>
      </c>
      <c r="J452" s="112" t="str">
        <f t="shared" si="79"/>
        <v>No</v>
      </c>
      <c r="K452" s="146" t="b">
        <f>OR(($D$459-$F$459)&gt;0,($D$461-$F$461)&gt;0)</f>
        <v>1</v>
      </c>
      <c r="L452" s="107">
        <f t="shared" si="78"/>
        <v>0</v>
      </c>
      <c r="M452" s="27">
        <f t="shared" si="80"/>
        <v>0</v>
      </c>
      <c r="N452" s="27">
        <v>36.931258617293672</v>
      </c>
      <c r="O452" s="27">
        <f t="shared" si="81"/>
        <v>0</v>
      </c>
      <c r="P452" s="14"/>
      <c r="R452" s="2"/>
      <c r="S452" s="2"/>
      <c r="T452" s="2"/>
      <c r="U452" s="2"/>
    </row>
    <row r="453" spans="1:21" x14ac:dyDescent="0.35">
      <c r="A453" s="33">
        <v>43863</v>
      </c>
      <c r="B453" s="10">
        <v>0.875000000000001</v>
      </c>
      <c r="C453" s="18" t="s">
        <v>23</v>
      </c>
      <c r="D453" s="51">
        <v>594.99999999977626</v>
      </c>
      <c r="E453" s="52">
        <v>36623.498128802457</v>
      </c>
      <c r="F453" s="53">
        <v>594.99999999989234</v>
      </c>
      <c r="G453" s="101">
        <v>36623.498128809602</v>
      </c>
      <c r="H453" s="17">
        <v>1.8216368829813347</v>
      </c>
      <c r="I453" s="111">
        <v>0.90325288562434414</v>
      </c>
      <c r="J453" s="112" t="str">
        <f t="shared" si="79"/>
        <v>No</v>
      </c>
      <c r="K453" s="146" t="b">
        <f t="shared" ref="K453:K461" si="82">OR(($D$459-$F$459)&gt;0,($D$461-$F$461)&gt;0)</f>
        <v>1</v>
      </c>
      <c r="L453" s="107">
        <f t="shared" si="78"/>
        <v>-1.1607426131376997E-10</v>
      </c>
      <c r="M453" s="27">
        <f t="shared" si="80"/>
        <v>7.916264621599112E-10</v>
      </c>
      <c r="N453" s="27">
        <v>61.552097695489458</v>
      </c>
      <c r="O453" s="27">
        <f t="shared" si="81"/>
        <v>-7.1446142723169416E-9</v>
      </c>
      <c r="P453" s="14"/>
      <c r="R453" s="2"/>
      <c r="S453" s="2"/>
      <c r="T453" s="2"/>
      <c r="U453" s="2"/>
    </row>
    <row r="454" spans="1:21" x14ac:dyDescent="0.35">
      <c r="A454" s="33">
        <v>43863</v>
      </c>
      <c r="B454" s="10">
        <v>0.875000000000001</v>
      </c>
      <c r="C454" s="18" t="s">
        <v>22</v>
      </c>
      <c r="D454" s="51">
        <v>680</v>
      </c>
      <c r="E454" s="52">
        <v>41855.426432932829</v>
      </c>
      <c r="F454" s="53">
        <v>680</v>
      </c>
      <c r="G454" s="101">
        <v>41855.426432932829</v>
      </c>
      <c r="H454" s="17">
        <v>1.8216368829813347</v>
      </c>
      <c r="I454" s="111">
        <v>0.90325288562434414</v>
      </c>
      <c r="J454" s="112" t="str">
        <f t="shared" si="79"/>
        <v>No</v>
      </c>
      <c r="K454" s="146" t="b">
        <f t="shared" si="82"/>
        <v>1</v>
      </c>
      <c r="L454" s="107">
        <f t="shared" si="78"/>
        <v>0</v>
      </c>
      <c r="M454" s="27">
        <f t="shared" si="80"/>
        <v>0</v>
      </c>
      <c r="N454" s="27">
        <v>61.552097695489458</v>
      </c>
      <c r="O454" s="27">
        <f t="shared" si="81"/>
        <v>0</v>
      </c>
      <c r="P454" s="14"/>
      <c r="R454" s="2"/>
      <c r="S454" s="2"/>
      <c r="T454" s="2"/>
      <c r="U454" s="2"/>
    </row>
    <row r="455" spans="1:21" x14ac:dyDescent="0.35">
      <c r="A455" s="33">
        <v>43863</v>
      </c>
      <c r="B455" s="10">
        <v>0.875000000000001</v>
      </c>
      <c r="C455" s="18" t="s">
        <v>21</v>
      </c>
      <c r="D455" s="51">
        <v>0</v>
      </c>
      <c r="E455" s="52">
        <v>0</v>
      </c>
      <c r="F455" s="53">
        <v>233.94700287665762</v>
      </c>
      <c r="G455" s="101">
        <v>20159.900287283377</v>
      </c>
      <c r="H455" s="17">
        <v>1.8216368829813347</v>
      </c>
      <c r="I455" s="111">
        <v>0.90325288562434414</v>
      </c>
      <c r="J455" s="112" t="str">
        <f t="shared" si="79"/>
        <v>No</v>
      </c>
      <c r="K455" s="146" t="b">
        <f t="shared" si="82"/>
        <v>1</v>
      </c>
      <c r="L455" s="107">
        <f t="shared" si="78"/>
        <v>-233.94700287665762</v>
      </c>
      <c r="M455" s="27">
        <f t="shared" si="80"/>
        <v>1595.5185596188051</v>
      </c>
      <c r="N455" s="27">
        <v>86.172936773685237</v>
      </c>
      <c r="O455" s="27">
        <f t="shared" si="81"/>
        <v>-20159.900287283377</v>
      </c>
      <c r="P455" s="14"/>
      <c r="R455" s="2"/>
      <c r="S455" s="2"/>
      <c r="T455" s="2"/>
      <c r="U455" s="2"/>
    </row>
    <row r="456" spans="1:21" x14ac:dyDescent="0.35">
      <c r="A456" s="33">
        <v>43863</v>
      </c>
      <c r="B456" s="10">
        <v>0.875000000000001</v>
      </c>
      <c r="C456" s="18" t="s">
        <v>20</v>
      </c>
      <c r="D456" s="51">
        <v>510.00000000000006</v>
      </c>
      <c r="E456" s="52">
        <v>43948.197754579473</v>
      </c>
      <c r="F456" s="53">
        <v>510.00000000000006</v>
      </c>
      <c r="G456" s="101">
        <v>43948.197754579473</v>
      </c>
      <c r="H456" s="17">
        <v>1.8216368829813347</v>
      </c>
      <c r="I456" s="111">
        <v>0.90325288562434414</v>
      </c>
      <c r="J456" s="112" t="str">
        <f t="shared" si="79"/>
        <v>No</v>
      </c>
      <c r="K456" s="146" t="b">
        <f t="shared" si="82"/>
        <v>1</v>
      </c>
      <c r="L456" s="107">
        <f t="shared" si="78"/>
        <v>0</v>
      </c>
      <c r="M456" s="27">
        <f t="shared" si="80"/>
        <v>0</v>
      </c>
      <c r="N456" s="27">
        <v>86.172936773685237</v>
      </c>
      <c r="O456" s="27">
        <f t="shared" si="81"/>
        <v>0</v>
      </c>
      <c r="P456" s="14"/>
      <c r="R456" s="2"/>
      <c r="S456" s="2"/>
      <c r="T456" s="2"/>
      <c r="U456" s="2"/>
    </row>
    <row r="457" spans="1:21" x14ac:dyDescent="0.35">
      <c r="A457" s="33">
        <v>43863</v>
      </c>
      <c r="B457" s="10">
        <v>0.875000000000001</v>
      </c>
      <c r="C457" s="18" t="s">
        <v>19</v>
      </c>
      <c r="D457" s="51">
        <v>680</v>
      </c>
      <c r="E457" s="52">
        <v>25113.255859759698</v>
      </c>
      <c r="F457" s="53">
        <v>680</v>
      </c>
      <c r="G457" s="101">
        <v>25113.255859759698</v>
      </c>
      <c r="H457" s="17">
        <v>1.8216368829813347</v>
      </c>
      <c r="I457" s="111">
        <v>0.90325288562434414</v>
      </c>
      <c r="J457" s="112" t="str">
        <f t="shared" si="79"/>
        <v>No</v>
      </c>
      <c r="K457" s="146" t="b">
        <f t="shared" si="82"/>
        <v>1</v>
      </c>
      <c r="L457" s="107">
        <f t="shared" si="78"/>
        <v>0</v>
      </c>
      <c r="M457" s="27">
        <f t="shared" si="80"/>
        <v>0</v>
      </c>
      <c r="N457" s="27">
        <v>36.931258617293672</v>
      </c>
      <c r="O457" s="27">
        <f t="shared" si="81"/>
        <v>0</v>
      </c>
      <c r="P457" s="14"/>
      <c r="R457" s="2"/>
      <c r="S457" s="2"/>
      <c r="T457" s="2"/>
      <c r="U457" s="2"/>
    </row>
    <row r="458" spans="1:21" x14ac:dyDescent="0.35">
      <c r="A458" s="33">
        <v>43863</v>
      </c>
      <c r="B458" s="10">
        <v>0.875000000000001</v>
      </c>
      <c r="C458" s="18" t="s">
        <v>18</v>
      </c>
      <c r="D458" s="51">
        <v>424.74440007145347</v>
      </c>
      <c r="E458" s="52">
        <v>36601.472332334226</v>
      </c>
      <c r="F458" s="53">
        <v>501.32115729388363</v>
      </c>
      <c r="G458" s="101">
        <v>43200.316390796543</v>
      </c>
      <c r="H458" s="17">
        <v>1.8216368829813347</v>
      </c>
      <c r="I458" s="111">
        <v>0.90325288562434414</v>
      </c>
      <c r="J458" s="112" t="str">
        <f t="shared" si="79"/>
        <v>No</v>
      </c>
      <c r="K458" s="146" t="b">
        <f t="shared" si="82"/>
        <v>1</v>
      </c>
      <c r="L458" s="107">
        <f t="shared" si="78"/>
        <v>-76.57675722243016</v>
      </c>
      <c r="M458" s="27">
        <f t="shared" si="80"/>
        <v>522.25348425697371</v>
      </c>
      <c r="N458" s="27">
        <v>86.172936773685237</v>
      </c>
      <c r="O458" s="27">
        <f t="shared" si="81"/>
        <v>-6598.8440584623186</v>
      </c>
      <c r="P458" s="14"/>
      <c r="R458" s="2"/>
      <c r="S458" s="2"/>
      <c r="T458" s="2"/>
      <c r="U458" s="2"/>
    </row>
    <row r="459" spans="1:21" x14ac:dyDescent="0.35">
      <c r="A459" s="33">
        <v>43863</v>
      </c>
      <c r="B459" s="10">
        <v>0.875000000000001</v>
      </c>
      <c r="C459" s="18" t="s">
        <v>17</v>
      </c>
      <c r="D459" s="51">
        <v>554.76397705078125</v>
      </c>
      <c r="E459" s="52">
        <v>0</v>
      </c>
      <c r="F459" s="53">
        <v>554.76397705078125</v>
      </c>
      <c r="G459" s="101">
        <v>0</v>
      </c>
      <c r="H459" s="17">
        <v>1.8216368829813347</v>
      </c>
      <c r="I459" s="111">
        <v>0.90325288562434414</v>
      </c>
      <c r="J459" s="112" t="str">
        <f t="shared" si="79"/>
        <v>No</v>
      </c>
      <c r="K459" s="146" t="b">
        <f t="shared" si="82"/>
        <v>1</v>
      </c>
      <c r="L459" s="107">
        <f t="shared" si="78"/>
        <v>0</v>
      </c>
      <c r="M459" s="27">
        <f t="shared" si="80"/>
        <v>0</v>
      </c>
      <c r="N459" s="27">
        <v>0</v>
      </c>
      <c r="O459" s="27">
        <f t="shared" si="81"/>
        <v>0</v>
      </c>
      <c r="P459" s="14"/>
      <c r="R459" s="2"/>
      <c r="S459" s="2"/>
      <c r="T459" s="2"/>
      <c r="U459" s="2"/>
    </row>
    <row r="460" spans="1:21" x14ac:dyDescent="0.35">
      <c r="A460" s="33">
        <v>43863</v>
      </c>
      <c r="B460" s="10">
        <v>0.875000000000001</v>
      </c>
      <c r="C460" s="18" t="s">
        <v>16</v>
      </c>
      <c r="D460" s="51">
        <v>850</v>
      </c>
      <c r="E460" s="52">
        <v>31391.569824699622</v>
      </c>
      <c r="F460" s="53">
        <v>850</v>
      </c>
      <c r="G460" s="101">
        <v>31391.569824699622</v>
      </c>
      <c r="H460" s="17">
        <v>1.8216368829813347</v>
      </c>
      <c r="I460" s="111">
        <v>0.90325288562434414</v>
      </c>
      <c r="J460" s="112" t="str">
        <f t="shared" si="79"/>
        <v>No</v>
      </c>
      <c r="K460" s="146" t="b">
        <f t="shared" si="82"/>
        <v>1</v>
      </c>
      <c r="L460" s="107">
        <f t="shared" si="78"/>
        <v>0</v>
      </c>
      <c r="M460" s="27">
        <f t="shared" si="80"/>
        <v>0</v>
      </c>
      <c r="N460" s="27">
        <v>36.931258617293672</v>
      </c>
      <c r="O460" s="27">
        <f t="shared" si="81"/>
        <v>0</v>
      </c>
      <c r="P460" s="14"/>
      <c r="R460" s="2"/>
      <c r="S460" s="2"/>
      <c r="T460" s="2"/>
      <c r="U460" s="2"/>
    </row>
    <row r="461" spans="1:21" x14ac:dyDescent="0.35">
      <c r="A461" s="33">
        <v>43863</v>
      </c>
      <c r="B461" s="10">
        <v>0.875000000000001</v>
      </c>
      <c r="C461" s="18" t="s">
        <v>15</v>
      </c>
      <c r="D461" s="51">
        <v>792.51995849609364</v>
      </c>
      <c r="E461" s="52">
        <v>0</v>
      </c>
      <c r="F461" s="53">
        <v>481.99619839250539</v>
      </c>
      <c r="G461" s="101">
        <v>0</v>
      </c>
      <c r="H461" s="17">
        <v>1.8216368829813347</v>
      </c>
      <c r="I461" s="111">
        <v>0.90325288562434414</v>
      </c>
      <c r="J461" s="112" t="str">
        <f t="shared" si="79"/>
        <v>No</v>
      </c>
      <c r="K461" s="146" t="b">
        <f t="shared" si="82"/>
        <v>1</v>
      </c>
      <c r="L461" s="107">
        <f t="shared" si="78"/>
        <v>310.52376010358824</v>
      </c>
      <c r="M461" s="27">
        <f t="shared" si="80"/>
        <v>2117.7720439064719</v>
      </c>
      <c r="N461" s="27">
        <v>0</v>
      </c>
      <c r="O461" s="27">
        <f t="shared" si="81"/>
        <v>0</v>
      </c>
      <c r="P461" s="14"/>
      <c r="R461" s="2"/>
      <c r="S461" s="2"/>
      <c r="T461" s="2"/>
      <c r="U461" s="2"/>
    </row>
    <row r="462" spans="1:21" x14ac:dyDescent="0.35">
      <c r="A462" s="33">
        <v>43863</v>
      </c>
      <c r="B462" s="10">
        <v>0.91666666666666696</v>
      </c>
      <c r="C462" s="18" t="s">
        <v>24</v>
      </c>
      <c r="D462" s="51">
        <v>1000</v>
      </c>
      <c r="E462" s="52">
        <v>33230.746503840848</v>
      </c>
      <c r="F462" s="53">
        <v>1000</v>
      </c>
      <c r="G462" s="101">
        <v>33230.746503840848</v>
      </c>
      <c r="H462" s="17">
        <v>1.8250093155140903</v>
      </c>
      <c r="I462" s="111">
        <v>0.90325288562434414</v>
      </c>
      <c r="J462" s="112" t="str">
        <f t="shared" si="79"/>
        <v>No</v>
      </c>
      <c r="K462" s="146" t="b">
        <f>OR(($D$469-$F$469)&gt;0,($D$471-$F$471)&gt;0)</f>
        <v>1</v>
      </c>
      <c r="L462" s="107">
        <f t="shared" si="78"/>
        <v>0</v>
      </c>
      <c r="M462" s="27">
        <f t="shared" si="80"/>
        <v>0</v>
      </c>
      <c r="N462" s="27">
        <v>33.230746503840848</v>
      </c>
      <c r="O462" s="27">
        <f t="shared" si="81"/>
        <v>0</v>
      </c>
      <c r="P462" s="14"/>
      <c r="R462" s="2"/>
      <c r="S462" s="2"/>
      <c r="T462" s="2"/>
      <c r="U462" s="2"/>
    </row>
    <row r="463" spans="1:21" x14ac:dyDescent="0.35">
      <c r="A463" s="33">
        <v>43863</v>
      </c>
      <c r="B463" s="10">
        <v>0.91666666666666696</v>
      </c>
      <c r="C463" s="18" t="s">
        <v>23</v>
      </c>
      <c r="D463" s="51">
        <v>594.99999999948045</v>
      </c>
      <c r="E463" s="52">
        <v>32953.823616280068</v>
      </c>
      <c r="F463" s="53">
        <v>594.9999999997865</v>
      </c>
      <c r="G463" s="101">
        <v>32953.823616297013</v>
      </c>
      <c r="H463" s="17">
        <v>1.8250093155140903</v>
      </c>
      <c r="I463" s="111">
        <v>0.90325288562434414</v>
      </c>
      <c r="J463" s="112" t="str">
        <f t="shared" si="79"/>
        <v>No</v>
      </c>
      <c r="K463" s="146" t="b">
        <f t="shared" ref="K463:K471" si="83">OR(($D$469-$F$469)&gt;0,($D$471-$F$471)&gt;0)</f>
        <v>1</v>
      </c>
      <c r="L463" s="107">
        <f t="shared" si="78"/>
        <v>-3.0604496714659035E-10</v>
      </c>
      <c r="M463" s="27">
        <f t="shared" si="80"/>
        <v>2.0872266759397465E-9</v>
      </c>
      <c r="N463" s="27">
        <v>55.384577506401413</v>
      </c>
      <c r="O463" s="27">
        <f t="shared" si="81"/>
        <v>-1.6950171203374408E-8</v>
      </c>
      <c r="P463" s="14"/>
      <c r="R463" s="2"/>
      <c r="S463" s="2"/>
      <c r="T463" s="2"/>
      <c r="U463" s="2"/>
    </row>
    <row r="464" spans="1:21" x14ac:dyDescent="0.35">
      <c r="A464" s="33">
        <v>43863</v>
      </c>
      <c r="B464" s="10">
        <v>0.91666666666666696</v>
      </c>
      <c r="C464" s="18" t="s">
        <v>22</v>
      </c>
      <c r="D464" s="51">
        <v>680</v>
      </c>
      <c r="E464" s="52">
        <v>37661.512704352965</v>
      </c>
      <c r="F464" s="53">
        <v>680</v>
      </c>
      <c r="G464" s="101">
        <v>37661.512704352965</v>
      </c>
      <c r="H464" s="17">
        <v>1.8250093155140903</v>
      </c>
      <c r="I464" s="111">
        <v>0.90325288562434414</v>
      </c>
      <c r="J464" s="112" t="str">
        <f t="shared" si="79"/>
        <v>No</v>
      </c>
      <c r="K464" s="146" t="b">
        <f t="shared" si="83"/>
        <v>1</v>
      </c>
      <c r="L464" s="107">
        <f t="shared" si="78"/>
        <v>0</v>
      </c>
      <c r="M464" s="27">
        <f t="shared" si="80"/>
        <v>0</v>
      </c>
      <c r="N464" s="27">
        <v>55.384577506401413</v>
      </c>
      <c r="O464" s="27">
        <f t="shared" si="81"/>
        <v>0</v>
      </c>
      <c r="P464" s="14"/>
      <c r="R464" s="2"/>
      <c r="S464" s="2"/>
      <c r="T464" s="2"/>
      <c r="U464" s="2"/>
    </row>
    <row r="465" spans="1:21" x14ac:dyDescent="0.35">
      <c r="A465" s="33">
        <v>43863</v>
      </c>
      <c r="B465" s="10">
        <v>0.91666666666666696</v>
      </c>
      <c r="C465" s="18" t="s">
        <v>21</v>
      </c>
      <c r="D465" s="51">
        <v>0</v>
      </c>
      <c r="E465" s="52">
        <v>0</v>
      </c>
      <c r="F465" s="53">
        <v>0</v>
      </c>
      <c r="G465" s="101">
        <v>0</v>
      </c>
      <c r="H465" s="17">
        <v>1.8250093155140903</v>
      </c>
      <c r="I465" s="111">
        <v>0.90325288562434414</v>
      </c>
      <c r="J465" s="112" t="str">
        <f t="shared" si="79"/>
        <v>No</v>
      </c>
      <c r="K465" s="146" t="b">
        <f t="shared" si="83"/>
        <v>1</v>
      </c>
      <c r="L465" s="107">
        <f t="shared" si="78"/>
        <v>0</v>
      </c>
      <c r="M465" s="27">
        <f t="shared" si="80"/>
        <v>0</v>
      </c>
      <c r="N465" s="27">
        <v>77.538408508961979</v>
      </c>
      <c r="O465" s="27">
        <f t="shared" si="81"/>
        <v>0</v>
      </c>
      <c r="P465" s="14"/>
      <c r="R465" s="2"/>
      <c r="S465" s="2"/>
      <c r="T465" s="2"/>
      <c r="U465" s="2"/>
    </row>
    <row r="466" spans="1:21" x14ac:dyDescent="0.35">
      <c r="A466" s="33">
        <v>43863</v>
      </c>
      <c r="B466" s="10">
        <v>0.91666666666666696</v>
      </c>
      <c r="C466" s="18" t="s">
        <v>20</v>
      </c>
      <c r="D466" s="51">
        <v>510.00000000000006</v>
      </c>
      <c r="E466" s="52">
        <v>39544.588339570611</v>
      </c>
      <c r="F466" s="53">
        <v>510.00000000000006</v>
      </c>
      <c r="G466" s="101">
        <v>39544.588339570611</v>
      </c>
      <c r="H466" s="17">
        <v>1.8250093155140903</v>
      </c>
      <c r="I466" s="111">
        <v>0.90325288562434414</v>
      </c>
      <c r="J466" s="112" t="str">
        <f t="shared" si="79"/>
        <v>No</v>
      </c>
      <c r="K466" s="146" t="b">
        <f t="shared" si="83"/>
        <v>1</v>
      </c>
      <c r="L466" s="107">
        <f t="shared" si="78"/>
        <v>0</v>
      </c>
      <c r="M466" s="27">
        <f t="shared" si="80"/>
        <v>0</v>
      </c>
      <c r="N466" s="27">
        <v>77.538408508961979</v>
      </c>
      <c r="O466" s="27">
        <f t="shared" si="81"/>
        <v>0</v>
      </c>
      <c r="P466" s="14"/>
      <c r="R466" s="2"/>
      <c r="S466" s="2"/>
      <c r="T466" s="2"/>
      <c r="U466" s="2"/>
    </row>
    <row r="467" spans="1:21" x14ac:dyDescent="0.35">
      <c r="A467" s="33">
        <v>43863</v>
      </c>
      <c r="B467" s="10">
        <v>0.91666666666666696</v>
      </c>
      <c r="C467" s="18" t="s">
        <v>19</v>
      </c>
      <c r="D467" s="51">
        <v>680</v>
      </c>
      <c r="E467" s="52">
        <v>22596.907622611776</v>
      </c>
      <c r="F467" s="53">
        <v>680</v>
      </c>
      <c r="G467" s="101">
        <v>22596.907622611776</v>
      </c>
      <c r="H467" s="17">
        <v>1.8250093155140903</v>
      </c>
      <c r="I467" s="111">
        <v>0.90325288562434414</v>
      </c>
      <c r="J467" s="112" t="str">
        <f t="shared" si="79"/>
        <v>No</v>
      </c>
      <c r="K467" s="146" t="b">
        <f t="shared" si="83"/>
        <v>1</v>
      </c>
      <c r="L467" s="107">
        <f t="shared" si="78"/>
        <v>0</v>
      </c>
      <c r="M467" s="27">
        <f t="shared" si="80"/>
        <v>0</v>
      </c>
      <c r="N467" s="27">
        <v>33.230746503840848</v>
      </c>
      <c r="O467" s="27">
        <f t="shared" si="81"/>
        <v>0</v>
      </c>
      <c r="P467" s="14"/>
      <c r="R467" s="2"/>
      <c r="S467" s="2"/>
      <c r="T467" s="2"/>
      <c r="U467" s="2"/>
    </row>
    <row r="468" spans="1:21" x14ac:dyDescent="0.35">
      <c r="A468" s="33">
        <v>43863</v>
      </c>
      <c r="B468" s="10">
        <v>0.91666666666666696</v>
      </c>
      <c r="C468" s="18" t="s">
        <v>18</v>
      </c>
      <c r="D468" s="51">
        <v>93.634706076124303</v>
      </c>
      <c r="E468" s="52">
        <v>7260.286090347111</v>
      </c>
      <c r="F468" s="53">
        <v>460.63359604863069</v>
      </c>
      <c r="G468" s="101">
        <v>35716.795943370904</v>
      </c>
      <c r="H468" s="17">
        <v>1.8250093155140903</v>
      </c>
      <c r="I468" s="111">
        <v>0.90325288562434414</v>
      </c>
      <c r="J468" s="112" t="str">
        <f t="shared" si="79"/>
        <v>No</v>
      </c>
      <c r="K468" s="146" t="b">
        <f t="shared" si="83"/>
        <v>1</v>
      </c>
      <c r="L468" s="107">
        <f>D468-F468</f>
        <v>-366.99888997250639</v>
      </c>
      <c r="M468" s="27">
        <f t="shared" si="80"/>
        <v>2502.9324296124937</v>
      </c>
      <c r="N468" s="27">
        <v>77.538408508961979</v>
      </c>
      <c r="O468" s="27">
        <f t="shared" si="81"/>
        <v>-28456.509853023792</v>
      </c>
      <c r="P468" s="14"/>
      <c r="R468" s="2"/>
      <c r="S468" s="2"/>
      <c r="T468" s="2"/>
      <c r="U468" s="2"/>
    </row>
    <row r="469" spans="1:21" x14ac:dyDescent="0.35">
      <c r="A469" s="33">
        <v>43863</v>
      </c>
      <c r="B469" s="10">
        <v>0.91666666666666696</v>
      </c>
      <c r="C469" s="18" t="s">
        <v>17</v>
      </c>
      <c r="D469" s="51">
        <v>555.791015625</v>
      </c>
      <c r="E469" s="52">
        <v>0</v>
      </c>
      <c r="F469" s="53">
        <v>555.791015625</v>
      </c>
      <c r="G469" s="101">
        <v>0</v>
      </c>
      <c r="H469" s="17">
        <v>1.8250093155140903</v>
      </c>
      <c r="I469" s="111">
        <v>0.90325288562434414</v>
      </c>
      <c r="J469" s="112" t="str">
        <f t="shared" si="79"/>
        <v>No</v>
      </c>
      <c r="K469" s="146" t="b">
        <f t="shared" si="83"/>
        <v>1</v>
      </c>
      <c r="L469" s="107">
        <f t="shared" si="78"/>
        <v>0</v>
      </c>
      <c r="M469" s="27">
        <f t="shared" si="80"/>
        <v>0</v>
      </c>
      <c r="N469" s="27">
        <v>0</v>
      </c>
      <c r="O469" s="27">
        <f t="shared" si="81"/>
        <v>0</v>
      </c>
      <c r="P469" s="14"/>
      <c r="R469" s="2"/>
      <c r="S469" s="2"/>
      <c r="T469" s="2"/>
      <c r="U469" s="2"/>
    </row>
    <row r="470" spans="1:21" x14ac:dyDescent="0.35">
      <c r="A470" s="33">
        <v>43863</v>
      </c>
      <c r="B470" s="10">
        <v>0.91666666666666696</v>
      </c>
      <c r="C470" s="18" t="s">
        <v>16</v>
      </c>
      <c r="D470" s="51">
        <v>850</v>
      </c>
      <c r="E470" s="52">
        <v>28246.13452826472</v>
      </c>
      <c r="F470" s="53">
        <v>850</v>
      </c>
      <c r="G470" s="101">
        <v>28246.13452826472</v>
      </c>
      <c r="H470" s="17">
        <v>1.8250093155140903</v>
      </c>
      <c r="I470" s="111">
        <v>0.90325288562434414</v>
      </c>
      <c r="J470" s="112" t="str">
        <f t="shared" si="79"/>
        <v>No</v>
      </c>
      <c r="K470" s="146" t="b">
        <f t="shared" si="83"/>
        <v>1</v>
      </c>
      <c r="L470" s="107">
        <f t="shared" si="78"/>
        <v>0</v>
      </c>
      <c r="M470" s="27">
        <f t="shared" si="80"/>
        <v>0</v>
      </c>
      <c r="N470" s="27">
        <v>33.230746503840848</v>
      </c>
      <c r="O470" s="27">
        <f t="shared" si="81"/>
        <v>0</v>
      </c>
      <c r="P470" s="14"/>
      <c r="R470" s="2"/>
      <c r="S470" s="2"/>
      <c r="T470" s="2"/>
      <c r="U470" s="2"/>
    </row>
    <row r="471" spans="1:21" x14ac:dyDescent="0.35">
      <c r="A471" s="33">
        <v>43863</v>
      </c>
      <c r="B471" s="10">
        <v>0.91666666666666696</v>
      </c>
      <c r="C471" s="18" t="s">
        <v>15</v>
      </c>
      <c r="D471" s="51">
        <v>793.98718261718761</v>
      </c>
      <c r="E471" s="52">
        <v>0</v>
      </c>
      <c r="F471" s="53">
        <v>426.98829263880941</v>
      </c>
      <c r="G471" s="101">
        <v>0</v>
      </c>
      <c r="H471" s="17">
        <v>1.8250093155140903</v>
      </c>
      <c r="I471" s="111">
        <v>0.90325288562434414</v>
      </c>
      <c r="J471" s="112" t="str">
        <f t="shared" si="79"/>
        <v>No</v>
      </c>
      <c r="K471" s="146" t="b">
        <f t="shared" si="83"/>
        <v>1</v>
      </c>
      <c r="L471" s="107">
        <f t="shared" si="78"/>
        <v>366.9988899783782</v>
      </c>
      <c r="M471" s="27">
        <f t="shared" si="80"/>
        <v>2502.9324296525392</v>
      </c>
      <c r="N471" s="27">
        <v>0</v>
      </c>
      <c r="O471" s="27">
        <f t="shared" si="81"/>
        <v>0</v>
      </c>
      <c r="P471" s="14"/>
      <c r="R471" s="2"/>
      <c r="S471" s="2"/>
      <c r="T471" s="2"/>
      <c r="U471" s="2"/>
    </row>
    <row r="472" spans="1:21" x14ac:dyDescent="0.35">
      <c r="A472" s="33">
        <v>43863</v>
      </c>
      <c r="B472" s="10">
        <v>0.95833333333333404</v>
      </c>
      <c r="C472" s="18" t="s">
        <v>24</v>
      </c>
      <c r="D472" s="51">
        <v>1000</v>
      </c>
      <c r="E472" s="52">
        <v>31472.81859365767</v>
      </c>
      <c r="F472" s="53">
        <v>1000</v>
      </c>
      <c r="G472" s="101">
        <v>31472.81859365767</v>
      </c>
      <c r="H472" s="17">
        <v>1.523306999305851</v>
      </c>
      <c r="I472" s="111">
        <v>0.90325288562434414</v>
      </c>
      <c r="J472" s="112" t="str">
        <f t="shared" si="79"/>
        <v>No</v>
      </c>
      <c r="K472" s="146" t="b">
        <f>OR(($D$479-$F$479)&gt;0,($D$481-$F$481)&gt;0)</f>
        <v>1</v>
      </c>
      <c r="L472" s="107">
        <f t="shared" si="78"/>
        <v>0</v>
      </c>
      <c r="M472" s="27">
        <f t="shared" si="80"/>
        <v>0</v>
      </c>
      <c r="N472" s="27">
        <v>31.472818593657671</v>
      </c>
      <c r="O472" s="27">
        <f t="shared" si="81"/>
        <v>0</v>
      </c>
      <c r="P472" s="14"/>
      <c r="R472" s="2"/>
      <c r="S472" s="2"/>
      <c r="T472" s="2"/>
      <c r="U472" s="2"/>
    </row>
    <row r="473" spans="1:21" x14ac:dyDescent="0.35">
      <c r="A473" s="33">
        <v>43863</v>
      </c>
      <c r="B473" s="10">
        <v>0.95833333333333404</v>
      </c>
      <c r="C473" s="18" t="s">
        <v>23</v>
      </c>
      <c r="D473" s="51">
        <v>594.99999999936961</v>
      </c>
      <c r="E473" s="52">
        <v>31210.545105344121</v>
      </c>
      <c r="F473" s="53">
        <v>594.999999999549</v>
      </c>
      <c r="G473" s="101">
        <v>31210.545105353533</v>
      </c>
      <c r="H473" s="17">
        <v>1.523306999305851</v>
      </c>
      <c r="I473" s="111">
        <v>0.90325288562434414</v>
      </c>
      <c r="J473" s="112" t="str">
        <f t="shared" si="79"/>
        <v>No</v>
      </c>
      <c r="K473" s="146" t="b">
        <f t="shared" ref="K473:K481" si="84">OR(($D$479-$F$479)&gt;0,($D$481-$F$481)&gt;0)</f>
        <v>1</v>
      </c>
      <c r="L473" s="107">
        <f>D473-F473</f>
        <v>-1.7939782992471009E-10</v>
      </c>
      <c r="M473" s="27">
        <f t="shared" si="80"/>
        <v>1.223493200086523E-9</v>
      </c>
      <c r="N473" s="27">
        <v>52.454697656096116</v>
      </c>
      <c r="O473" s="27">
        <f t="shared" si="81"/>
        <v>-9.4102589288604203E-9</v>
      </c>
      <c r="P473" s="14"/>
      <c r="R473" s="2"/>
      <c r="S473" s="2"/>
      <c r="T473" s="2"/>
      <c r="U473" s="2"/>
    </row>
    <row r="474" spans="1:21" x14ac:dyDescent="0.35">
      <c r="A474" s="33">
        <v>43863</v>
      </c>
      <c r="B474" s="10">
        <v>0.95833333333333404</v>
      </c>
      <c r="C474" s="18" t="s">
        <v>22</v>
      </c>
      <c r="D474" s="51">
        <v>680</v>
      </c>
      <c r="E474" s="52">
        <v>35669.194406145361</v>
      </c>
      <c r="F474" s="53">
        <v>680</v>
      </c>
      <c r="G474" s="101">
        <v>35669.194406145361</v>
      </c>
      <c r="H474" s="17">
        <v>1.523306999305851</v>
      </c>
      <c r="I474" s="111">
        <v>0.90325288562434414</v>
      </c>
      <c r="J474" s="112" t="str">
        <f t="shared" si="79"/>
        <v>No</v>
      </c>
      <c r="K474" s="146" t="b">
        <f t="shared" si="84"/>
        <v>1</v>
      </c>
      <c r="L474" s="107">
        <f t="shared" ref="L474:L480" si="85">D474-F474</f>
        <v>0</v>
      </c>
      <c r="M474" s="27">
        <f t="shared" si="80"/>
        <v>0</v>
      </c>
      <c r="N474" s="27">
        <v>52.454697656096116</v>
      </c>
      <c r="O474" s="27">
        <f t="shared" si="81"/>
        <v>0</v>
      </c>
      <c r="P474" s="14"/>
      <c r="R474" s="2"/>
      <c r="S474" s="2"/>
      <c r="T474" s="2"/>
      <c r="U474" s="2"/>
    </row>
    <row r="475" spans="1:21" x14ac:dyDescent="0.35">
      <c r="A475" s="33">
        <v>43863</v>
      </c>
      <c r="B475" s="10">
        <v>0.95833333333333404</v>
      </c>
      <c r="C475" s="18" t="s">
        <v>21</v>
      </c>
      <c r="D475" s="51">
        <v>0</v>
      </c>
      <c r="E475" s="52">
        <v>0</v>
      </c>
      <c r="F475" s="53">
        <v>0</v>
      </c>
      <c r="G475" s="101">
        <v>0</v>
      </c>
      <c r="H475" s="17">
        <v>1.523306999305851</v>
      </c>
      <c r="I475" s="111">
        <v>0.90325288562434414</v>
      </c>
      <c r="J475" s="112" t="str">
        <f t="shared" si="79"/>
        <v>No</v>
      </c>
      <c r="K475" s="146" t="b">
        <f t="shared" si="84"/>
        <v>1</v>
      </c>
      <c r="L475" s="107">
        <f t="shared" si="85"/>
        <v>0</v>
      </c>
      <c r="M475" s="27">
        <f t="shared" si="80"/>
        <v>0</v>
      </c>
      <c r="N475" s="27">
        <v>73.436576718534567</v>
      </c>
      <c r="O475" s="27">
        <f t="shared" si="81"/>
        <v>0</v>
      </c>
      <c r="P475" s="14"/>
      <c r="R475" s="2"/>
      <c r="S475" s="2"/>
      <c r="T475" s="2"/>
      <c r="U475" s="2"/>
    </row>
    <row r="476" spans="1:21" x14ac:dyDescent="0.35">
      <c r="A476" s="33">
        <v>43863</v>
      </c>
      <c r="B476" s="10">
        <v>0.95833333333333404</v>
      </c>
      <c r="C476" s="18" t="s">
        <v>20</v>
      </c>
      <c r="D476" s="51">
        <v>420.46263271959282</v>
      </c>
      <c r="E476" s="52">
        <v>30877.336384989401</v>
      </c>
      <c r="F476" s="53">
        <v>510.00000000000006</v>
      </c>
      <c r="G476" s="101">
        <v>37452.654126452631</v>
      </c>
      <c r="H476" s="17">
        <v>1.523306999305851</v>
      </c>
      <c r="I476" s="111">
        <v>0.90325288562434414</v>
      </c>
      <c r="J476" s="112" t="str">
        <f t="shared" si="79"/>
        <v>No</v>
      </c>
      <c r="K476" s="146" t="b">
        <f t="shared" si="84"/>
        <v>1</v>
      </c>
      <c r="L476" s="107">
        <f t="shared" si="85"/>
        <v>-89.537367280407238</v>
      </c>
      <c r="M476" s="27">
        <f t="shared" si="80"/>
        <v>610.64484485237745</v>
      </c>
      <c r="N476" s="27">
        <v>73.436576718534567</v>
      </c>
      <c r="O476" s="27">
        <f t="shared" si="81"/>
        <v>-6575.3177414632328</v>
      </c>
      <c r="P476" s="14"/>
      <c r="R476" s="2"/>
      <c r="S476" s="2"/>
      <c r="T476" s="2"/>
      <c r="U476" s="2"/>
    </row>
    <row r="477" spans="1:21" x14ac:dyDescent="0.35">
      <c r="A477" s="33">
        <v>43863</v>
      </c>
      <c r="B477" s="10">
        <v>0.95833333333333404</v>
      </c>
      <c r="C477" s="18" t="s">
        <v>19</v>
      </c>
      <c r="D477" s="51">
        <v>680</v>
      </c>
      <c r="E477" s="52">
        <v>21401.516643687217</v>
      </c>
      <c r="F477" s="53">
        <v>680</v>
      </c>
      <c r="G477" s="101">
        <v>21401.516643687217</v>
      </c>
      <c r="H477" s="17">
        <v>1.523306999305851</v>
      </c>
      <c r="I477" s="111">
        <v>0.90325288562434414</v>
      </c>
      <c r="J477" s="112" t="str">
        <f t="shared" si="79"/>
        <v>No</v>
      </c>
      <c r="K477" s="146" t="b">
        <f t="shared" si="84"/>
        <v>1</v>
      </c>
      <c r="L477" s="107">
        <f t="shared" si="85"/>
        <v>0</v>
      </c>
      <c r="M477" s="27">
        <f t="shared" si="80"/>
        <v>0</v>
      </c>
      <c r="N477" s="27">
        <v>31.472818593657671</v>
      </c>
      <c r="O477" s="27">
        <f t="shared" si="81"/>
        <v>0</v>
      </c>
      <c r="P477" s="14"/>
      <c r="R477" s="2"/>
      <c r="S477" s="2"/>
      <c r="T477" s="2"/>
      <c r="U477" s="2"/>
    </row>
    <row r="478" spans="1:21" x14ac:dyDescent="0.35">
      <c r="A478" s="33">
        <v>43863</v>
      </c>
      <c r="B478" s="10">
        <v>0.95833333333333404</v>
      </c>
      <c r="C478" s="18" t="s">
        <v>18</v>
      </c>
      <c r="D478" s="51">
        <v>0</v>
      </c>
      <c r="E478" s="52">
        <v>0</v>
      </c>
      <c r="F478" s="53">
        <v>131.94049586365384</v>
      </c>
      <c r="G478" s="101">
        <v>9689.2583467727072</v>
      </c>
      <c r="H478" s="17">
        <v>1.523306999305851</v>
      </c>
      <c r="I478" s="111">
        <v>0.90325288562434414</v>
      </c>
      <c r="J478" s="112" t="str">
        <f t="shared" si="79"/>
        <v>No</v>
      </c>
      <c r="K478" s="146" t="b">
        <f t="shared" si="84"/>
        <v>1</v>
      </c>
      <c r="L478" s="107">
        <f t="shared" si="85"/>
        <v>-131.94049586365384</v>
      </c>
      <c r="M478" s="27">
        <f t="shared" si="80"/>
        <v>899.83418179011926</v>
      </c>
      <c r="N478" s="27">
        <v>73.436576718534567</v>
      </c>
      <c r="O478" s="27">
        <f t="shared" si="81"/>
        <v>-9689.2583467727072</v>
      </c>
      <c r="P478" s="14"/>
      <c r="R478" s="2"/>
      <c r="S478" s="2"/>
      <c r="T478" s="2"/>
      <c r="U478" s="2"/>
    </row>
    <row r="479" spans="1:21" x14ac:dyDescent="0.35">
      <c r="A479" s="33">
        <v>43863</v>
      </c>
      <c r="B479" s="10">
        <v>0.95833333333333404</v>
      </c>
      <c r="C479" s="18" t="s">
        <v>17</v>
      </c>
      <c r="D479" s="51">
        <v>463.91015625</v>
      </c>
      <c r="E479" s="52">
        <v>0</v>
      </c>
      <c r="F479" s="53">
        <v>463.91015625</v>
      </c>
      <c r="G479" s="101">
        <v>0</v>
      </c>
      <c r="H479" s="17">
        <v>1.523306999305851</v>
      </c>
      <c r="I479" s="111">
        <v>0.90325288562434414</v>
      </c>
      <c r="J479" s="112" t="str">
        <f t="shared" si="79"/>
        <v>No</v>
      </c>
      <c r="K479" s="146" t="b">
        <f t="shared" si="84"/>
        <v>1</v>
      </c>
      <c r="L479" s="107">
        <f t="shared" si="85"/>
        <v>0</v>
      </c>
      <c r="M479" s="27">
        <f t="shared" si="80"/>
        <v>0</v>
      </c>
      <c r="N479" s="27">
        <v>0</v>
      </c>
      <c r="O479" s="27">
        <f t="shared" si="81"/>
        <v>0</v>
      </c>
      <c r="P479" s="14"/>
      <c r="R479" s="2"/>
      <c r="S479" s="2"/>
      <c r="T479" s="2"/>
      <c r="U479" s="2"/>
    </row>
    <row r="480" spans="1:21" x14ac:dyDescent="0.35">
      <c r="A480" s="33">
        <v>43863</v>
      </c>
      <c r="B480" s="10">
        <v>0.95833333333333404</v>
      </c>
      <c r="C480" s="18" t="s">
        <v>16</v>
      </c>
      <c r="D480" s="51">
        <v>850</v>
      </c>
      <c r="E480" s="52">
        <v>26751.895804609019</v>
      </c>
      <c r="F480" s="53">
        <v>850</v>
      </c>
      <c r="G480" s="101">
        <v>26751.895804609019</v>
      </c>
      <c r="H480" s="17">
        <v>1.523306999305851</v>
      </c>
      <c r="I480" s="111">
        <v>0.90325288562434414</v>
      </c>
      <c r="J480" s="112" t="str">
        <f t="shared" si="79"/>
        <v>No</v>
      </c>
      <c r="K480" s="146" t="b">
        <f t="shared" si="84"/>
        <v>1</v>
      </c>
      <c r="L480" s="107">
        <f t="shared" si="85"/>
        <v>0</v>
      </c>
      <c r="M480" s="27">
        <f t="shared" si="80"/>
        <v>0</v>
      </c>
      <c r="N480" s="27">
        <v>31.472818593657671</v>
      </c>
      <c r="O480" s="27">
        <f t="shared" si="81"/>
        <v>0</v>
      </c>
      <c r="P480" s="14"/>
      <c r="R480" s="2"/>
      <c r="S480" s="2"/>
      <c r="T480" s="2"/>
      <c r="U480" s="2"/>
    </row>
    <row r="481" spans="1:21" ht="15" thickBot="1" x14ac:dyDescent="0.4">
      <c r="A481" s="35">
        <v>43863</v>
      </c>
      <c r="B481" s="11">
        <v>0.95833333333333404</v>
      </c>
      <c r="C481" s="20" t="s">
        <v>15</v>
      </c>
      <c r="D481" s="55">
        <v>662.728759765625</v>
      </c>
      <c r="E481" s="56">
        <v>0</v>
      </c>
      <c r="F481" s="57">
        <v>441.25089661784108</v>
      </c>
      <c r="G481" s="102">
        <v>0</v>
      </c>
      <c r="H481" s="19">
        <v>1.523306999305851</v>
      </c>
      <c r="I481" s="113">
        <v>0.90325288562434414</v>
      </c>
      <c r="J481" s="114" t="str">
        <f t="shared" si="79"/>
        <v>No</v>
      </c>
      <c r="K481" s="148" t="b">
        <f t="shared" si="84"/>
        <v>1</v>
      </c>
      <c r="L481" s="108">
        <f>D481-F481</f>
        <v>221.47786314778392</v>
      </c>
      <c r="M481" s="95">
        <f t="shared" si="80"/>
        <v>1510.4790266678865</v>
      </c>
      <c r="N481" s="95">
        <v>0</v>
      </c>
      <c r="O481" s="95">
        <f t="shared" si="81"/>
        <v>0</v>
      </c>
      <c r="P481" s="14"/>
      <c r="R481" s="2"/>
      <c r="S481" s="2"/>
      <c r="T481" s="2"/>
      <c r="U481" s="2"/>
    </row>
    <row r="482" spans="1:21" x14ac:dyDescent="0.35">
      <c r="A482" s="36">
        <v>43864</v>
      </c>
      <c r="B482" s="9">
        <v>0</v>
      </c>
      <c r="C482" s="22" t="s">
        <v>24</v>
      </c>
      <c r="D482" s="48">
        <v>1000</v>
      </c>
      <c r="E482" s="49">
        <v>28954.106755958244</v>
      </c>
      <c r="F482" s="50">
        <v>920.2521860396273</v>
      </c>
      <c r="G482" s="100">
        <v>26645.080036995314</v>
      </c>
      <c r="H482" s="15">
        <v>1.3815674022053976</v>
      </c>
      <c r="I482" s="115">
        <v>0.90325288562434414</v>
      </c>
      <c r="J482" s="119" t="str">
        <f t="shared" si="79"/>
        <v>No</v>
      </c>
      <c r="K482" s="145" t="b">
        <f>OR(($D$489-$F$489)&gt;0,($D$491-$F$491)&gt;0)</f>
        <v>1</v>
      </c>
      <c r="L482" s="106">
        <v>0</v>
      </c>
      <c r="M482" s="26">
        <f t="shared" si="80"/>
        <v>0</v>
      </c>
      <c r="N482" s="26">
        <v>28.954106755958243</v>
      </c>
      <c r="O482" s="26">
        <f t="shared" si="81"/>
        <v>0</v>
      </c>
      <c r="P482" s="14"/>
      <c r="R482" s="2"/>
      <c r="S482" s="2"/>
      <c r="T482" s="2"/>
      <c r="U482" s="2"/>
    </row>
    <row r="483" spans="1:21" x14ac:dyDescent="0.35">
      <c r="A483" s="37">
        <v>43864</v>
      </c>
      <c r="B483" s="10">
        <v>0</v>
      </c>
      <c r="C483" s="18" t="s">
        <v>23</v>
      </c>
      <c r="D483" s="51">
        <v>594.99999999881527</v>
      </c>
      <c r="E483" s="52">
        <v>28712.822532934752</v>
      </c>
      <c r="F483" s="53">
        <v>594.99999999896932</v>
      </c>
      <c r="G483" s="101">
        <v>28712.822532942184</v>
      </c>
      <c r="H483" s="17">
        <v>1.3815674022053976</v>
      </c>
      <c r="I483" s="111">
        <v>0.90325288562434414</v>
      </c>
      <c r="J483" s="112" t="str">
        <f t="shared" si="79"/>
        <v>No</v>
      </c>
      <c r="K483" s="146" t="b">
        <f t="shared" ref="K483:K491" si="86">OR(($D$489-$F$489)&gt;0,($D$491-$F$491)&gt;0)</f>
        <v>1</v>
      </c>
      <c r="L483" s="107">
        <f>D483-F483</f>
        <v>-1.5404566511278972E-10</v>
      </c>
      <c r="M483" s="27">
        <f t="shared" si="80"/>
        <v>1.0505914360692259E-9</v>
      </c>
      <c r="N483" s="27">
        <v>48.256844593263736</v>
      </c>
      <c r="O483" s="27">
        <f t="shared" si="81"/>
        <v>-7.4337577216138426E-9</v>
      </c>
      <c r="P483" s="14"/>
      <c r="R483" s="2"/>
      <c r="S483" s="2"/>
      <c r="T483" s="2"/>
      <c r="U483" s="2"/>
    </row>
    <row r="484" spans="1:21" x14ac:dyDescent="0.35">
      <c r="A484" s="37">
        <v>43864</v>
      </c>
      <c r="B484" s="10">
        <v>0</v>
      </c>
      <c r="C484" s="18" t="s">
        <v>22</v>
      </c>
      <c r="D484" s="51">
        <v>383.75467259410573</v>
      </c>
      <c r="E484" s="52">
        <v>18518.789597312567</v>
      </c>
      <c r="F484" s="53">
        <v>680</v>
      </c>
      <c r="G484" s="101">
        <v>32814.654323419338</v>
      </c>
      <c r="H484" s="17">
        <v>1.3815674022053976</v>
      </c>
      <c r="I484" s="111">
        <v>0.90325288562434414</v>
      </c>
      <c r="J484" s="112" t="str">
        <f t="shared" si="79"/>
        <v>No</v>
      </c>
      <c r="K484" s="146" t="b">
        <f t="shared" si="86"/>
        <v>1</v>
      </c>
      <c r="L484" s="107">
        <f>-L491</f>
        <v>-216.49751343424134</v>
      </c>
      <c r="M484" s="27">
        <f t="shared" si="80"/>
        <v>1476.5130416215261</v>
      </c>
      <c r="N484" s="27">
        <v>48.256844593263736</v>
      </c>
      <c r="O484" s="27">
        <f t="shared" si="81"/>
        <v>-10447.486860624213</v>
      </c>
      <c r="P484" s="14"/>
      <c r="R484" s="2"/>
      <c r="S484" s="2"/>
      <c r="T484" s="2"/>
      <c r="U484" s="2"/>
    </row>
    <row r="485" spans="1:21" x14ac:dyDescent="0.35">
      <c r="A485" s="37">
        <v>43864</v>
      </c>
      <c r="B485" s="10">
        <v>0</v>
      </c>
      <c r="C485" s="18" t="s">
        <v>21</v>
      </c>
      <c r="D485" s="51">
        <v>0</v>
      </c>
      <c r="E485" s="52">
        <v>0</v>
      </c>
      <c r="F485" s="53">
        <v>0</v>
      </c>
      <c r="G485" s="101">
        <v>0</v>
      </c>
      <c r="H485" s="17">
        <v>1.3815674022053976</v>
      </c>
      <c r="I485" s="111">
        <v>0.90325288562434414</v>
      </c>
      <c r="J485" s="112" t="str">
        <f t="shared" si="79"/>
        <v>No</v>
      </c>
      <c r="K485" s="146" t="b">
        <f t="shared" si="86"/>
        <v>1</v>
      </c>
      <c r="L485" s="107">
        <f t="shared" ref="L484:L491" si="87">D485-F485</f>
        <v>0</v>
      </c>
      <c r="M485" s="27">
        <f t="shared" si="80"/>
        <v>0</v>
      </c>
      <c r="N485" s="27">
        <v>67.559582430569236</v>
      </c>
      <c r="O485" s="27">
        <f t="shared" si="81"/>
        <v>0</v>
      </c>
      <c r="P485" s="14"/>
      <c r="R485" s="2"/>
      <c r="S485" s="2"/>
      <c r="T485" s="2"/>
      <c r="U485" s="2"/>
    </row>
    <row r="486" spans="1:21" x14ac:dyDescent="0.35">
      <c r="A486" s="37">
        <v>43864</v>
      </c>
      <c r="B486" s="10">
        <v>0</v>
      </c>
      <c r="C486" s="18" t="s">
        <v>20</v>
      </c>
      <c r="D486" s="51">
        <v>0</v>
      </c>
      <c r="E486" s="52">
        <v>0</v>
      </c>
      <c r="F486" s="53">
        <v>0</v>
      </c>
      <c r="G486" s="101">
        <v>0</v>
      </c>
      <c r="H486" s="17">
        <v>1.3815674022053976</v>
      </c>
      <c r="I486" s="111">
        <v>0.90325288562434414</v>
      </c>
      <c r="J486" s="112" t="str">
        <f t="shared" si="79"/>
        <v>No</v>
      </c>
      <c r="K486" s="146" t="b">
        <f t="shared" si="86"/>
        <v>1</v>
      </c>
      <c r="L486" s="107">
        <f t="shared" si="87"/>
        <v>0</v>
      </c>
      <c r="M486" s="27">
        <f t="shared" si="80"/>
        <v>0</v>
      </c>
      <c r="N486" s="27">
        <v>67.559582430569236</v>
      </c>
      <c r="O486" s="27">
        <f t="shared" si="81"/>
        <v>0</v>
      </c>
      <c r="P486" s="14"/>
      <c r="R486" s="2"/>
      <c r="S486" s="2"/>
      <c r="T486" s="2"/>
      <c r="U486" s="2"/>
    </row>
    <row r="487" spans="1:21" x14ac:dyDescent="0.35">
      <c r="A487" s="37">
        <v>43864</v>
      </c>
      <c r="B487" s="10">
        <v>0</v>
      </c>
      <c r="C487" s="18" t="s">
        <v>19</v>
      </c>
      <c r="D487" s="51">
        <v>680</v>
      </c>
      <c r="E487" s="52">
        <v>19688.792594051607</v>
      </c>
      <c r="F487" s="53">
        <v>680</v>
      </c>
      <c r="G487" s="101">
        <v>19688.792594051607</v>
      </c>
      <c r="H487" s="17">
        <v>1.3815674022053976</v>
      </c>
      <c r="I487" s="111">
        <v>0.90325288562434414</v>
      </c>
      <c r="J487" s="112" t="str">
        <f t="shared" si="79"/>
        <v>No</v>
      </c>
      <c r="K487" s="146" t="b">
        <f t="shared" si="86"/>
        <v>1</v>
      </c>
      <c r="L487" s="107">
        <f t="shared" si="87"/>
        <v>0</v>
      </c>
      <c r="M487" s="27">
        <f t="shared" si="80"/>
        <v>0</v>
      </c>
      <c r="N487" s="27">
        <v>28.954106755958243</v>
      </c>
      <c r="O487" s="27">
        <f t="shared" si="81"/>
        <v>0</v>
      </c>
      <c r="P487" s="14"/>
      <c r="R487" s="2"/>
      <c r="S487" s="2"/>
      <c r="T487" s="2"/>
      <c r="U487" s="2"/>
    </row>
    <row r="488" spans="1:21" x14ac:dyDescent="0.35">
      <c r="A488" s="37">
        <v>43864</v>
      </c>
      <c r="B488" s="10">
        <v>0</v>
      </c>
      <c r="C488" s="18" t="s">
        <v>18</v>
      </c>
      <c r="D488" s="51">
        <v>0</v>
      </c>
      <c r="E488" s="52">
        <v>0</v>
      </c>
      <c r="F488" s="53">
        <v>0</v>
      </c>
      <c r="G488" s="101">
        <v>0</v>
      </c>
      <c r="H488" s="17">
        <v>1.3815674022053976</v>
      </c>
      <c r="I488" s="111">
        <v>0.90325288562434414</v>
      </c>
      <c r="J488" s="112" t="str">
        <f t="shared" si="79"/>
        <v>No</v>
      </c>
      <c r="K488" s="146" t="b">
        <f t="shared" si="86"/>
        <v>1</v>
      </c>
      <c r="L488" s="107">
        <f t="shared" si="87"/>
        <v>0</v>
      </c>
      <c r="M488" s="27">
        <f t="shared" si="80"/>
        <v>0</v>
      </c>
      <c r="N488" s="27">
        <v>67.559582430569236</v>
      </c>
      <c r="O488" s="27">
        <f t="shared" si="81"/>
        <v>0</v>
      </c>
      <c r="P488" s="14"/>
      <c r="R488" s="2"/>
      <c r="S488" s="2"/>
      <c r="T488" s="2"/>
      <c r="U488" s="2"/>
    </row>
    <row r="489" spans="1:21" x14ac:dyDescent="0.35">
      <c r="A489" s="37">
        <v>43864</v>
      </c>
      <c r="B489" s="10">
        <v>0</v>
      </c>
      <c r="C489" s="18" t="s">
        <v>17</v>
      </c>
      <c r="D489" s="51">
        <v>420.74456787109375</v>
      </c>
      <c r="E489" s="52">
        <v>0</v>
      </c>
      <c r="F489" s="53">
        <v>420.74456787109375</v>
      </c>
      <c r="G489" s="101">
        <v>0</v>
      </c>
      <c r="H489" s="17">
        <v>1.3815674022053976</v>
      </c>
      <c r="I489" s="111">
        <v>0.90325288562434414</v>
      </c>
      <c r="J489" s="112" t="str">
        <f t="shared" si="79"/>
        <v>No</v>
      </c>
      <c r="K489" s="146" t="b">
        <f t="shared" si="86"/>
        <v>1</v>
      </c>
      <c r="L489" s="107">
        <f t="shared" si="87"/>
        <v>0</v>
      </c>
      <c r="M489" s="27">
        <f t="shared" si="80"/>
        <v>0</v>
      </c>
      <c r="N489" s="27">
        <v>0</v>
      </c>
      <c r="O489" s="27">
        <f t="shared" si="81"/>
        <v>0</v>
      </c>
      <c r="P489" s="14"/>
      <c r="R489" s="2"/>
      <c r="S489" s="2"/>
      <c r="T489" s="2"/>
      <c r="U489" s="2"/>
    </row>
    <row r="490" spans="1:21" x14ac:dyDescent="0.35">
      <c r="A490" s="37">
        <v>43864</v>
      </c>
      <c r="B490" s="10">
        <v>0</v>
      </c>
      <c r="C490" s="18" t="s">
        <v>16</v>
      </c>
      <c r="D490" s="51">
        <v>850</v>
      </c>
      <c r="E490" s="52">
        <v>24610.990742564507</v>
      </c>
      <c r="F490" s="53">
        <v>850</v>
      </c>
      <c r="G490" s="101">
        <v>24610.990742564507</v>
      </c>
      <c r="H490" s="17">
        <v>1.3815674022053976</v>
      </c>
      <c r="I490" s="111">
        <v>0.90325288562434414</v>
      </c>
      <c r="J490" s="112" t="str">
        <f t="shared" si="79"/>
        <v>No</v>
      </c>
      <c r="K490" s="146" t="b">
        <f t="shared" si="86"/>
        <v>1</v>
      </c>
      <c r="L490" s="107">
        <f t="shared" si="87"/>
        <v>0</v>
      </c>
      <c r="M490" s="27">
        <f t="shared" si="80"/>
        <v>0</v>
      </c>
      <c r="N490" s="27">
        <v>28.954106755958243</v>
      </c>
      <c r="O490" s="27">
        <f t="shared" si="81"/>
        <v>0</v>
      </c>
      <c r="P490" s="14"/>
      <c r="R490" s="2"/>
      <c r="S490" s="2"/>
      <c r="T490" s="2"/>
      <c r="U490" s="2"/>
    </row>
    <row r="491" spans="1:21" x14ac:dyDescent="0.35">
      <c r="A491" s="37">
        <v>43864</v>
      </c>
      <c r="B491" s="10">
        <v>0</v>
      </c>
      <c r="C491" s="18" t="s">
        <v>15</v>
      </c>
      <c r="D491" s="51">
        <v>601.06365966796875</v>
      </c>
      <c r="E491" s="52">
        <v>0</v>
      </c>
      <c r="F491" s="53">
        <v>384.56614623372741</v>
      </c>
      <c r="G491" s="101">
        <v>0</v>
      </c>
      <c r="H491" s="17">
        <v>1.3815674022053976</v>
      </c>
      <c r="I491" s="111">
        <v>0.90325288562434414</v>
      </c>
      <c r="J491" s="112" t="str">
        <f t="shared" si="79"/>
        <v>No</v>
      </c>
      <c r="K491" s="146" t="b">
        <f t="shared" si="86"/>
        <v>1</v>
      </c>
      <c r="L491" s="107">
        <f t="shared" si="87"/>
        <v>216.49751343424134</v>
      </c>
      <c r="M491" s="27">
        <f t="shared" si="80"/>
        <v>1476.5130416215261</v>
      </c>
      <c r="N491" s="27">
        <v>0</v>
      </c>
      <c r="O491" s="27">
        <f t="shared" si="81"/>
        <v>0</v>
      </c>
      <c r="P491" s="14"/>
      <c r="R491" s="2"/>
      <c r="S491" s="2"/>
      <c r="T491" s="2"/>
      <c r="U491" s="2"/>
    </row>
    <row r="492" spans="1:21" x14ac:dyDescent="0.35">
      <c r="A492" s="37">
        <v>43864</v>
      </c>
      <c r="B492" s="10">
        <v>4.1666666666666699E-2</v>
      </c>
      <c r="C492" s="18" t="s">
        <v>24</v>
      </c>
      <c r="D492" s="51">
        <v>1000</v>
      </c>
      <c r="E492" s="52">
        <v>22158.755170376207</v>
      </c>
      <c r="F492" s="53">
        <v>553.67204732202913</v>
      </c>
      <c r="G492" s="101">
        <v>12268.683341289792</v>
      </c>
      <c r="H492" s="17">
        <v>1.2592822353534188</v>
      </c>
      <c r="I492" s="111">
        <v>0.90325288562434414</v>
      </c>
      <c r="J492" s="112" t="str">
        <f t="shared" si="79"/>
        <v>No</v>
      </c>
      <c r="K492" s="146" t="b">
        <f>OR(($D$499-$F$499)&gt;0,($D$501-$F$501)&gt;0)</f>
        <v>0</v>
      </c>
      <c r="L492" s="107">
        <f>IF(H492&lt;I492,D492-F492,0)</f>
        <v>0</v>
      </c>
      <c r="M492" s="27">
        <f t="shared" si="80"/>
        <v>0</v>
      </c>
      <c r="N492" s="27">
        <v>22.158755170376207</v>
      </c>
      <c r="O492" s="27">
        <f t="shared" si="81"/>
        <v>0</v>
      </c>
      <c r="P492" s="14"/>
      <c r="R492" s="2"/>
      <c r="S492" s="2"/>
      <c r="T492" s="2"/>
      <c r="U492" s="2"/>
    </row>
    <row r="493" spans="1:21" x14ac:dyDescent="0.35">
      <c r="A493" s="37">
        <v>43864</v>
      </c>
      <c r="B493" s="10">
        <v>4.1666666666666699E-2</v>
      </c>
      <c r="C493" s="18" t="s">
        <v>23</v>
      </c>
      <c r="D493" s="51">
        <v>594.99999999864133</v>
      </c>
      <c r="E493" s="52">
        <v>21974.098877239558</v>
      </c>
      <c r="F493" s="53">
        <v>494.71819483291762</v>
      </c>
      <c r="G493" s="101">
        <v>18270.565596055159</v>
      </c>
      <c r="H493" s="17">
        <v>1.2592822353534188</v>
      </c>
      <c r="I493" s="111">
        <v>0.90325288562434414</v>
      </c>
      <c r="J493" s="112" t="str">
        <f t="shared" si="79"/>
        <v>No</v>
      </c>
      <c r="K493" s="146" t="b">
        <f t="shared" ref="K493:K501" si="88">OR(($D$499-$F$499)&gt;0,($D$501-$F$501)&gt;0)</f>
        <v>0</v>
      </c>
      <c r="L493" s="107">
        <f>IF(H493&lt;I493,D493-F493,0)</f>
        <v>0</v>
      </c>
      <c r="M493" s="27">
        <f t="shared" si="80"/>
        <v>0</v>
      </c>
      <c r="N493" s="27">
        <v>36.931258617293672</v>
      </c>
      <c r="O493" s="27">
        <f t="shared" si="81"/>
        <v>0</v>
      </c>
      <c r="P493" s="14"/>
      <c r="R493" s="2"/>
      <c r="S493" s="2"/>
      <c r="T493" s="2"/>
      <c r="U493" s="2"/>
    </row>
    <row r="494" spans="1:21" x14ac:dyDescent="0.35">
      <c r="A494" s="37">
        <v>43864</v>
      </c>
      <c r="B494" s="10">
        <v>4.1666666666666699E-2</v>
      </c>
      <c r="C494" s="18" t="s">
        <v>22</v>
      </c>
      <c r="D494" s="51">
        <v>133.39024215925042</v>
      </c>
      <c r="E494" s="52">
        <v>4926.2695302067068</v>
      </c>
      <c r="F494" s="53">
        <v>680</v>
      </c>
      <c r="G494" s="101">
        <v>25113.255859759698</v>
      </c>
      <c r="H494" s="17">
        <v>1.2592822353534188</v>
      </c>
      <c r="I494" s="111">
        <v>0.90325288562434414</v>
      </c>
      <c r="J494" s="112" t="str">
        <f t="shared" si="79"/>
        <v>No</v>
      </c>
      <c r="K494" s="146" t="b">
        <f t="shared" si="88"/>
        <v>0</v>
      </c>
      <c r="L494" s="107">
        <f>IF(H494&lt;I494,D494-F494,0)</f>
        <v>0</v>
      </c>
      <c r="M494" s="27">
        <f t="shared" si="80"/>
        <v>0</v>
      </c>
      <c r="N494" s="27">
        <v>36.931258617293672</v>
      </c>
      <c r="O494" s="27">
        <f t="shared" si="81"/>
        <v>0</v>
      </c>
      <c r="P494" s="14"/>
      <c r="R494" s="2"/>
      <c r="S494" s="2"/>
      <c r="T494" s="2"/>
      <c r="U494" s="2"/>
    </row>
    <row r="495" spans="1:21" x14ac:dyDescent="0.35">
      <c r="A495" s="37">
        <v>43864</v>
      </c>
      <c r="B495" s="10">
        <v>4.1666666666666699E-2</v>
      </c>
      <c r="C495" s="18" t="s">
        <v>21</v>
      </c>
      <c r="D495" s="51">
        <v>0</v>
      </c>
      <c r="E495" s="52">
        <v>0</v>
      </c>
      <c r="F495" s="53">
        <v>0</v>
      </c>
      <c r="G495" s="101">
        <v>0</v>
      </c>
      <c r="H495" s="17">
        <v>1.2592822353534188</v>
      </c>
      <c r="I495" s="111">
        <v>0.90325288562434414</v>
      </c>
      <c r="J495" s="112" t="str">
        <f t="shared" si="79"/>
        <v>No</v>
      </c>
      <c r="K495" s="146" t="b">
        <f t="shared" si="88"/>
        <v>0</v>
      </c>
      <c r="L495" s="107">
        <f>IF(H495&lt;I495,D495-F495,0)</f>
        <v>0</v>
      </c>
      <c r="M495" s="27">
        <f t="shared" si="80"/>
        <v>0</v>
      </c>
      <c r="N495" s="27">
        <v>51.703762064211148</v>
      </c>
      <c r="O495" s="27">
        <f t="shared" si="81"/>
        <v>0</v>
      </c>
      <c r="P495" s="14"/>
      <c r="R495" s="2"/>
      <c r="S495" s="2"/>
      <c r="T495" s="2"/>
      <c r="U495" s="2"/>
    </row>
    <row r="496" spans="1:21" x14ac:dyDescent="0.35">
      <c r="A496" s="37">
        <v>43864</v>
      </c>
      <c r="B496" s="10">
        <v>4.1666666666666699E-2</v>
      </c>
      <c r="C496" s="18" t="s">
        <v>20</v>
      </c>
      <c r="D496" s="51">
        <v>0</v>
      </c>
      <c r="E496" s="52">
        <v>0</v>
      </c>
      <c r="F496" s="53">
        <v>0</v>
      </c>
      <c r="G496" s="101">
        <v>0</v>
      </c>
      <c r="H496" s="17">
        <v>1.2592822353534188</v>
      </c>
      <c r="I496" s="111">
        <v>0.90325288562434414</v>
      </c>
      <c r="J496" s="112" t="str">
        <f t="shared" si="79"/>
        <v>No</v>
      </c>
      <c r="K496" s="146" t="b">
        <f t="shared" si="88"/>
        <v>0</v>
      </c>
      <c r="L496" s="107">
        <f>IF(H496&lt;I496,D496-F496,0)</f>
        <v>0</v>
      </c>
      <c r="M496" s="27">
        <f t="shared" si="80"/>
        <v>0</v>
      </c>
      <c r="N496" s="27">
        <v>51.703762064211148</v>
      </c>
      <c r="O496" s="27">
        <f t="shared" si="81"/>
        <v>0</v>
      </c>
      <c r="P496" s="14"/>
      <c r="R496" s="2"/>
      <c r="S496" s="2"/>
      <c r="T496" s="2"/>
      <c r="U496" s="2"/>
    </row>
    <row r="497" spans="1:21" x14ac:dyDescent="0.35">
      <c r="A497" s="37">
        <v>43864</v>
      </c>
      <c r="B497" s="10">
        <v>4.1666666666666699E-2</v>
      </c>
      <c r="C497" s="18" t="s">
        <v>19</v>
      </c>
      <c r="D497" s="51">
        <v>680</v>
      </c>
      <c r="E497" s="52">
        <v>15067.953515855821</v>
      </c>
      <c r="F497" s="53">
        <v>680</v>
      </c>
      <c r="G497" s="101">
        <v>15067.953515855821</v>
      </c>
      <c r="H497" s="17">
        <v>1.2592822353534188</v>
      </c>
      <c r="I497" s="111">
        <v>0.90325288562434414</v>
      </c>
      <c r="J497" s="112" t="str">
        <f t="shared" si="79"/>
        <v>No</v>
      </c>
      <c r="K497" s="146" t="b">
        <f t="shared" si="88"/>
        <v>0</v>
      </c>
      <c r="L497" s="107">
        <f>IF(H497&lt;I497,D497-F497,0)</f>
        <v>0</v>
      </c>
      <c r="M497" s="27">
        <f t="shared" si="80"/>
        <v>0</v>
      </c>
      <c r="N497" s="27">
        <v>22.158755170376207</v>
      </c>
      <c r="O497" s="27">
        <f t="shared" si="81"/>
        <v>0</v>
      </c>
      <c r="P497" s="14"/>
      <c r="R497" s="2"/>
      <c r="S497" s="2"/>
      <c r="T497" s="2"/>
      <c r="U497" s="2"/>
    </row>
    <row r="498" spans="1:21" x14ac:dyDescent="0.35">
      <c r="A498" s="37">
        <v>43864</v>
      </c>
      <c r="B498" s="10">
        <v>4.1666666666666699E-2</v>
      </c>
      <c r="C498" s="18" t="s">
        <v>18</v>
      </c>
      <c r="D498" s="51">
        <v>0</v>
      </c>
      <c r="E498" s="52">
        <v>0</v>
      </c>
      <c r="F498" s="53">
        <v>0</v>
      </c>
      <c r="G498" s="101">
        <v>0</v>
      </c>
      <c r="H498" s="17">
        <v>1.2592822353534188</v>
      </c>
      <c r="I498" s="111">
        <v>0.90325288562434414</v>
      </c>
      <c r="J498" s="112" t="str">
        <f t="shared" si="79"/>
        <v>No</v>
      </c>
      <c r="K498" s="146" t="b">
        <f t="shared" si="88"/>
        <v>0</v>
      </c>
      <c r="L498" s="107">
        <f>IF(H498&lt;I498,D498-F498,0)</f>
        <v>0</v>
      </c>
      <c r="M498" s="27">
        <f t="shared" si="80"/>
        <v>0</v>
      </c>
      <c r="N498" s="27">
        <v>51.703762064211148</v>
      </c>
      <c r="O498" s="27">
        <f t="shared" si="81"/>
        <v>0</v>
      </c>
      <c r="P498" s="14"/>
      <c r="R498" s="2"/>
      <c r="S498" s="2"/>
      <c r="T498" s="2"/>
      <c r="U498" s="2"/>
    </row>
    <row r="499" spans="1:21" x14ac:dyDescent="0.35">
      <c r="A499" s="37">
        <v>43864</v>
      </c>
      <c r="B499" s="10">
        <v>4.1666666666666699E-2</v>
      </c>
      <c r="C499" s="18" t="s">
        <v>17</v>
      </c>
      <c r="D499" s="51">
        <v>383.503662109375</v>
      </c>
      <c r="E499" s="52">
        <v>0</v>
      </c>
      <c r="F499" s="53">
        <v>383.503662109375</v>
      </c>
      <c r="G499" s="101">
        <v>0</v>
      </c>
      <c r="H499" s="17">
        <v>1.2592822353534188</v>
      </c>
      <c r="I499" s="111">
        <v>0.90325288562434414</v>
      </c>
      <c r="J499" s="112" t="str">
        <f t="shared" si="79"/>
        <v>No</v>
      </c>
      <c r="K499" s="146" t="b">
        <f t="shared" si="88"/>
        <v>0</v>
      </c>
      <c r="L499" s="107">
        <f>IF(H499&lt;I499,D499-F499,0)</f>
        <v>0</v>
      </c>
      <c r="M499" s="27">
        <f t="shared" si="80"/>
        <v>0</v>
      </c>
      <c r="N499" s="27">
        <v>0</v>
      </c>
      <c r="O499" s="27">
        <f t="shared" si="81"/>
        <v>0</v>
      </c>
      <c r="P499" s="14"/>
      <c r="R499" s="2"/>
      <c r="S499" s="2"/>
      <c r="T499" s="2"/>
      <c r="U499" s="2"/>
    </row>
    <row r="500" spans="1:21" x14ac:dyDescent="0.35">
      <c r="A500" s="37">
        <v>43864</v>
      </c>
      <c r="B500" s="10">
        <v>4.1666666666666699E-2</v>
      </c>
      <c r="C500" s="18" t="s">
        <v>16</v>
      </c>
      <c r="D500" s="51">
        <v>850</v>
      </c>
      <c r="E500" s="52">
        <v>18834.941894819774</v>
      </c>
      <c r="F500" s="53">
        <v>850</v>
      </c>
      <c r="G500" s="101">
        <v>18834.941894819774</v>
      </c>
      <c r="H500" s="17">
        <v>1.2592822353534188</v>
      </c>
      <c r="I500" s="111">
        <v>0.90325288562434414</v>
      </c>
      <c r="J500" s="112" t="str">
        <f t="shared" si="79"/>
        <v>No</v>
      </c>
      <c r="K500" s="146" t="b">
        <f t="shared" si="88"/>
        <v>0</v>
      </c>
      <c r="L500" s="107">
        <f>IF(H500&lt;I500,D500-F500,0)</f>
        <v>0</v>
      </c>
      <c r="M500" s="27">
        <f t="shared" si="80"/>
        <v>0</v>
      </c>
      <c r="N500" s="27">
        <v>22.158755170376207</v>
      </c>
      <c r="O500" s="27">
        <f t="shared" si="81"/>
        <v>0</v>
      </c>
      <c r="P500" s="14"/>
      <c r="R500" s="2"/>
      <c r="S500" s="2"/>
      <c r="T500" s="2"/>
      <c r="U500" s="2"/>
    </row>
    <row r="501" spans="1:21" x14ac:dyDescent="0.35">
      <c r="A501" s="37">
        <v>43864</v>
      </c>
      <c r="B501" s="10">
        <v>4.1666666666666699E-2</v>
      </c>
      <c r="C501" s="18" t="s">
        <v>15</v>
      </c>
      <c r="D501" s="51">
        <v>547.86236572265625</v>
      </c>
      <c r="E501" s="52">
        <v>0</v>
      </c>
      <c r="F501" s="53">
        <v>547.86236572265625</v>
      </c>
      <c r="G501" s="101">
        <v>0</v>
      </c>
      <c r="H501" s="17">
        <v>1.2592822353534188</v>
      </c>
      <c r="I501" s="111">
        <v>0.90325288562434414</v>
      </c>
      <c r="J501" s="112" t="str">
        <f t="shared" si="79"/>
        <v>No</v>
      </c>
      <c r="K501" s="146" t="b">
        <f t="shared" si="88"/>
        <v>0</v>
      </c>
      <c r="L501" s="107">
        <f>IF(H501&lt;I501,D501-F501,0)</f>
        <v>0</v>
      </c>
      <c r="M501" s="27">
        <f t="shared" si="80"/>
        <v>0</v>
      </c>
      <c r="N501" s="27">
        <v>0</v>
      </c>
      <c r="O501" s="27">
        <f t="shared" si="81"/>
        <v>0</v>
      </c>
      <c r="P501" s="14"/>
      <c r="R501" s="2"/>
      <c r="S501" s="2"/>
      <c r="T501" s="2"/>
      <c r="U501" s="2"/>
    </row>
    <row r="502" spans="1:21" x14ac:dyDescent="0.35">
      <c r="A502" s="37">
        <v>43864</v>
      </c>
      <c r="B502" s="10">
        <v>8.3333333333333301E-2</v>
      </c>
      <c r="C502" s="18" t="s">
        <v>24</v>
      </c>
      <c r="D502" s="51">
        <v>1000</v>
      </c>
      <c r="E502" s="52">
        <v>19942.879653338583</v>
      </c>
      <c r="F502" s="53">
        <v>858.24688300461776</v>
      </c>
      <c r="G502" s="101">
        <v>17115.914300614051</v>
      </c>
      <c r="H502" s="17">
        <v>0.99588347456677451</v>
      </c>
      <c r="I502" s="111">
        <v>0.90325288562434414</v>
      </c>
      <c r="J502" s="112" t="str">
        <f t="shared" si="79"/>
        <v>No</v>
      </c>
      <c r="K502" s="146" t="b">
        <f>OR(($D$509-$F$509)&gt;0,($D$511-$F$511)&gt;0)</f>
        <v>0</v>
      </c>
      <c r="L502" s="107">
        <f>IF(H502&lt;I502,D502-F502,0)</f>
        <v>0</v>
      </c>
      <c r="M502" s="27">
        <f t="shared" si="80"/>
        <v>0</v>
      </c>
      <c r="N502" s="27">
        <v>19.942879653338583</v>
      </c>
      <c r="O502" s="27">
        <f t="shared" si="81"/>
        <v>0</v>
      </c>
      <c r="P502" s="14"/>
      <c r="R502" s="2"/>
      <c r="S502" s="2"/>
      <c r="T502" s="2"/>
      <c r="U502" s="2"/>
    </row>
    <row r="503" spans="1:21" x14ac:dyDescent="0.35">
      <c r="A503" s="37">
        <v>43864</v>
      </c>
      <c r="B503" s="10">
        <v>8.3333333333333301E-2</v>
      </c>
      <c r="C503" s="18" t="s">
        <v>23</v>
      </c>
      <c r="D503" s="51">
        <v>594.9999999986785</v>
      </c>
      <c r="E503" s="52">
        <v>19776.688989516839</v>
      </c>
      <c r="F503" s="53">
        <v>185.16376964419669</v>
      </c>
      <c r="G503" s="101">
        <v>6154.4979569545385</v>
      </c>
      <c r="H503" s="17">
        <v>0.99588347456677451</v>
      </c>
      <c r="I503" s="111">
        <v>0.90325288562434414</v>
      </c>
      <c r="J503" s="112" t="str">
        <f t="shared" si="79"/>
        <v>No</v>
      </c>
      <c r="K503" s="146" t="b">
        <f t="shared" ref="K503:K511" si="89">OR(($D$509-$F$509)&gt;0,($D$511-$F$511)&gt;0)</f>
        <v>0</v>
      </c>
      <c r="L503" s="107">
        <f>IF(H503&lt;I503,D503-F503,0)</f>
        <v>0</v>
      </c>
      <c r="M503" s="27">
        <f t="shared" si="80"/>
        <v>0</v>
      </c>
      <c r="N503" s="27">
        <v>33.238132755564308</v>
      </c>
      <c r="O503" s="27">
        <f t="shared" si="81"/>
        <v>0</v>
      </c>
      <c r="P503" s="14"/>
      <c r="R503" s="2"/>
      <c r="S503" s="2"/>
      <c r="T503" s="2"/>
      <c r="U503" s="2"/>
    </row>
    <row r="504" spans="1:21" x14ac:dyDescent="0.35">
      <c r="A504" s="37">
        <v>43864</v>
      </c>
      <c r="B504" s="10">
        <v>8.3333333333333301E-2</v>
      </c>
      <c r="C504" s="18" t="s">
        <v>22</v>
      </c>
      <c r="D504" s="51">
        <v>128.41065269916135</v>
      </c>
      <c r="E504" s="52">
        <v>4268.1303216433871</v>
      </c>
      <c r="F504" s="53">
        <v>680</v>
      </c>
      <c r="G504" s="101">
        <v>22601.930273783728</v>
      </c>
      <c r="H504" s="17">
        <v>0.99588347456677451</v>
      </c>
      <c r="I504" s="111">
        <v>0.90325288562434414</v>
      </c>
      <c r="J504" s="112" t="str">
        <f t="shared" si="79"/>
        <v>No</v>
      </c>
      <c r="K504" s="146" t="b">
        <f t="shared" si="89"/>
        <v>0</v>
      </c>
      <c r="L504" s="107">
        <f>IF(H504&lt;I504,D504-F504,0)</f>
        <v>0</v>
      </c>
      <c r="M504" s="27">
        <f t="shared" si="80"/>
        <v>0</v>
      </c>
      <c r="N504" s="27">
        <v>33.238132755564308</v>
      </c>
      <c r="O504" s="27">
        <f t="shared" si="81"/>
        <v>0</v>
      </c>
      <c r="P504" s="14"/>
      <c r="R504" s="2"/>
      <c r="S504" s="2"/>
      <c r="T504" s="2"/>
      <c r="U504" s="2"/>
    </row>
    <row r="505" spans="1:21" x14ac:dyDescent="0.35">
      <c r="A505" s="37">
        <v>43864</v>
      </c>
      <c r="B505" s="10">
        <v>8.3333333333333301E-2</v>
      </c>
      <c r="C505" s="18" t="s">
        <v>21</v>
      </c>
      <c r="D505" s="51">
        <v>0</v>
      </c>
      <c r="E505" s="52">
        <v>0</v>
      </c>
      <c r="F505" s="53">
        <v>0</v>
      </c>
      <c r="G505" s="101">
        <v>0</v>
      </c>
      <c r="H505" s="17">
        <v>0.99588347456677451</v>
      </c>
      <c r="I505" s="111">
        <v>0.90325288562434414</v>
      </c>
      <c r="J505" s="112" t="str">
        <f t="shared" si="79"/>
        <v>No</v>
      </c>
      <c r="K505" s="146" t="b">
        <f t="shared" si="89"/>
        <v>0</v>
      </c>
      <c r="L505" s="107">
        <f>IF(H505&lt;I505,D505-F505,0)</f>
        <v>0</v>
      </c>
      <c r="M505" s="27">
        <f t="shared" si="80"/>
        <v>0</v>
      </c>
      <c r="N505" s="27">
        <v>46.53338585779003</v>
      </c>
      <c r="O505" s="27">
        <f t="shared" si="81"/>
        <v>0</v>
      </c>
      <c r="P505" s="14"/>
      <c r="R505" s="2"/>
      <c r="S505" s="2"/>
      <c r="T505" s="2"/>
      <c r="U505" s="2"/>
    </row>
    <row r="506" spans="1:21" x14ac:dyDescent="0.35">
      <c r="A506" s="37">
        <v>43864</v>
      </c>
      <c r="B506" s="10">
        <v>8.3333333333333301E-2</v>
      </c>
      <c r="C506" s="18" t="s">
        <v>20</v>
      </c>
      <c r="D506" s="51">
        <v>0</v>
      </c>
      <c r="E506" s="52">
        <v>0</v>
      </c>
      <c r="F506" s="53">
        <v>0</v>
      </c>
      <c r="G506" s="101">
        <v>0</v>
      </c>
      <c r="H506" s="17">
        <v>0.99588347456677451</v>
      </c>
      <c r="I506" s="111">
        <v>0.90325288562434414</v>
      </c>
      <c r="J506" s="112" t="str">
        <f t="shared" si="79"/>
        <v>No</v>
      </c>
      <c r="K506" s="146" t="b">
        <f t="shared" si="89"/>
        <v>0</v>
      </c>
      <c r="L506" s="107">
        <f>IF(H506&lt;I506,D506-F506,0)</f>
        <v>0</v>
      </c>
      <c r="M506" s="27">
        <f t="shared" si="80"/>
        <v>0</v>
      </c>
      <c r="N506" s="27">
        <v>46.53338585779003</v>
      </c>
      <c r="O506" s="27">
        <f t="shared" si="81"/>
        <v>0</v>
      </c>
      <c r="P506" s="14"/>
      <c r="R506" s="2"/>
      <c r="S506" s="2"/>
      <c r="T506" s="2"/>
      <c r="U506" s="2"/>
    </row>
    <row r="507" spans="1:21" x14ac:dyDescent="0.35">
      <c r="A507" s="37">
        <v>43864</v>
      </c>
      <c r="B507" s="10">
        <v>8.3333333333333301E-2</v>
      </c>
      <c r="C507" s="18" t="s">
        <v>19</v>
      </c>
      <c r="D507" s="51">
        <v>680</v>
      </c>
      <c r="E507" s="52">
        <v>13561.158164270237</v>
      </c>
      <c r="F507" s="53">
        <v>680</v>
      </c>
      <c r="G507" s="101">
        <v>13561.158164270237</v>
      </c>
      <c r="H507" s="17">
        <v>0.99588347456677451</v>
      </c>
      <c r="I507" s="111">
        <v>0.90325288562434414</v>
      </c>
      <c r="J507" s="112" t="str">
        <f t="shared" si="79"/>
        <v>No</v>
      </c>
      <c r="K507" s="146" t="b">
        <f t="shared" si="89"/>
        <v>0</v>
      </c>
      <c r="L507" s="107">
        <f>IF(H507&lt;I507,D507-F507,0)</f>
        <v>0</v>
      </c>
      <c r="M507" s="27">
        <f t="shared" si="80"/>
        <v>0</v>
      </c>
      <c r="N507" s="27">
        <v>19.942879653338583</v>
      </c>
      <c r="O507" s="27">
        <f t="shared" si="81"/>
        <v>0</v>
      </c>
      <c r="P507" s="14"/>
      <c r="R507" s="2"/>
      <c r="S507" s="2"/>
      <c r="T507" s="2"/>
      <c r="U507" s="2"/>
    </row>
    <row r="508" spans="1:21" x14ac:dyDescent="0.35">
      <c r="A508" s="37">
        <v>43864</v>
      </c>
      <c r="B508" s="10">
        <v>8.3333333333333301E-2</v>
      </c>
      <c r="C508" s="18" t="s">
        <v>18</v>
      </c>
      <c r="D508" s="51">
        <v>0</v>
      </c>
      <c r="E508" s="52">
        <v>0</v>
      </c>
      <c r="F508" s="53">
        <v>0</v>
      </c>
      <c r="G508" s="101">
        <v>0</v>
      </c>
      <c r="H508" s="17">
        <v>0.99588347456677451</v>
      </c>
      <c r="I508" s="111">
        <v>0.90325288562434414</v>
      </c>
      <c r="J508" s="112" t="str">
        <f t="shared" si="79"/>
        <v>No</v>
      </c>
      <c r="K508" s="146" t="b">
        <f t="shared" si="89"/>
        <v>0</v>
      </c>
      <c r="L508" s="107">
        <f>IF(H508&lt;I508,D508-F508,0)</f>
        <v>0</v>
      </c>
      <c r="M508" s="27">
        <f t="shared" si="80"/>
        <v>0</v>
      </c>
      <c r="N508" s="27">
        <v>46.53338585779003</v>
      </c>
      <c r="O508" s="27">
        <f t="shared" si="81"/>
        <v>0</v>
      </c>
      <c r="P508" s="14"/>
      <c r="R508" s="2"/>
      <c r="S508" s="2"/>
      <c r="T508" s="2"/>
      <c r="U508" s="2"/>
    </row>
    <row r="509" spans="1:21" x14ac:dyDescent="0.35">
      <c r="A509" s="37">
        <v>43864</v>
      </c>
      <c r="B509" s="10">
        <v>8.3333333333333301E-2</v>
      </c>
      <c r="C509" s="18" t="s">
        <v>17</v>
      </c>
      <c r="D509" s="51">
        <v>303.28781127929688</v>
      </c>
      <c r="E509" s="52">
        <v>0</v>
      </c>
      <c r="F509" s="53">
        <v>303.28781127929688</v>
      </c>
      <c r="G509" s="101">
        <v>0</v>
      </c>
      <c r="H509" s="17">
        <v>0.99588347456677451</v>
      </c>
      <c r="I509" s="111">
        <v>0.90325288562434414</v>
      </c>
      <c r="J509" s="112" t="str">
        <f t="shared" si="79"/>
        <v>No</v>
      </c>
      <c r="K509" s="146" t="b">
        <f t="shared" si="89"/>
        <v>0</v>
      </c>
      <c r="L509" s="107">
        <f>IF(H509&lt;I509,D509-F509,0)</f>
        <v>0</v>
      </c>
      <c r="M509" s="27">
        <f t="shared" si="80"/>
        <v>0</v>
      </c>
      <c r="N509" s="27">
        <v>0</v>
      </c>
      <c r="O509" s="27">
        <f t="shared" si="81"/>
        <v>0</v>
      </c>
      <c r="P509" s="14"/>
      <c r="R509" s="2"/>
      <c r="S509" s="2"/>
      <c r="T509" s="2"/>
      <c r="U509" s="2"/>
    </row>
    <row r="510" spans="1:21" x14ac:dyDescent="0.35">
      <c r="A510" s="37">
        <v>43864</v>
      </c>
      <c r="B510" s="10">
        <v>8.3333333333333301E-2</v>
      </c>
      <c r="C510" s="18" t="s">
        <v>16</v>
      </c>
      <c r="D510" s="51">
        <v>850</v>
      </c>
      <c r="E510" s="52">
        <v>16951.447705337796</v>
      </c>
      <c r="F510" s="53">
        <v>850</v>
      </c>
      <c r="G510" s="101">
        <v>16951.447705337796</v>
      </c>
      <c r="H510" s="17">
        <v>0.99588347456677451</v>
      </c>
      <c r="I510" s="111">
        <v>0.90325288562434414</v>
      </c>
      <c r="J510" s="112" t="str">
        <f t="shared" si="79"/>
        <v>No</v>
      </c>
      <c r="K510" s="146" t="b">
        <f t="shared" si="89"/>
        <v>0</v>
      </c>
      <c r="L510" s="107">
        <f>IF(H510&lt;I510,D510-F510,0)</f>
        <v>0</v>
      </c>
      <c r="M510" s="27">
        <f t="shared" si="80"/>
        <v>0</v>
      </c>
      <c r="N510" s="27">
        <v>19.942879653338583</v>
      </c>
      <c r="O510" s="27">
        <f t="shared" si="81"/>
        <v>0</v>
      </c>
      <c r="P510" s="14"/>
      <c r="R510" s="2"/>
      <c r="S510" s="2"/>
      <c r="T510" s="2"/>
      <c r="U510" s="2"/>
    </row>
    <row r="511" spans="1:21" x14ac:dyDescent="0.35">
      <c r="A511" s="37">
        <v>43864</v>
      </c>
      <c r="B511" s="10">
        <v>8.3333333333333301E-2</v>
      </c>
      <c r="C511" s="18" t="s">
        <v>15</v>
      </c>
      <c r="D511" s="51">
        <v>433.268310546875</v>
      </c>
      <c r="E511" s="52">
        <v>0</v>
      </c>
      <c r="F511" s="53">
        <v>433.268310546875</v>
      </c>
      <c r="G511" s="101">
        <v>0</v>
      </c>
      <c r="H511" s="17">
        <v>0.99588347456677451</v>
      </c>
      <c r="I511" s="111">
        <v>0.90325288562434414</v>
      </c>
      <c r="J511" s="112" t="str">
        <f t="shared" si="79"/>
        <v>No</v>
      </c>
      <c r="K511" s="146" t="b">
        <f t="shared" si="89"/>
        <v>0</v>
      </c>
      <c r="L511" s="107">
        <f>IF(H511&lt;I511,D511-F511,0)</f>
        <v>0</v>
      </c>
      <c r="M511" s="27">
        <f t="shared" si="80"/>
        <v>0</v>
      </c>
      <c r="N511" s="27">
        <v>0</v>
      </c>
      <c r="O511" s="27">
        <f t="shared" si="81"/>
        <v>0</v>
      </c>
      <c r="P511" s="14"/>
      <c r="R511" s="2"/>
      <c r="S511" s="2"/>
      <c r="T511" s="2"/>
      <c r="U511" s="2"/>
    </row>
    <row r="512" spans="1:21" x14ac:dyDescent="0.35">
      <c r="A512" s="37">
        <v>43864</v>
      </c>
      <c r="B512" s="10">
        <v>0.125</v>
      </c>
      <c r="C512" s="18" t="s">
        <v>24</v>
      </c>
      <c r="D512" s="51">
        <v>1000</v>
      </c>
      <c r="E512" s="52">
        <v>19566.180815442189</v>
      </c>
      <c r="F512" s="53">
        <v>823.71276787218164</v>
      </c>
      <c r="G512" s="101">
        <v>16116.912956175465</v>
      </c>
      <c r="H512" s="17">
        <v>1.0053200821010033</v>
      </c>
      <c r="I512" s="111">
        <v>0.90325288562434414</v>
      </c>
      <c r="J512" s="112" t="str">
        <f t="shared" si="79"/>
        <v>No</v>
      </c>
      <c r="K512" s="146" t="b">
        <f>OR(($D$519-$F$519)&gt;0,($D$521-$F$521)&gt;0)</f>
        <v>0</v>
      </c>
      <c r="L512" s="107">
        <f>IF(H512&lt;I512,D512-F512,0)</f>
        <v>0</v>
      </c>
      <c r="M512" s="27">
        <f t="shared" si="80"/>
        <v>0</v>
      </c>
      <c r="N512" s="27">
        <v>19.566180815442188</v>
      </c>
      <c r="O512" s="27">
        <f t="shared" si="81"/>
        <v>0</v>
      </c>
      <c r="P512" s="14"/>
      <c r="R512" s="2"/>
      <c r="S512" s="2"/>
      <c r="T512" s="2"/>
      <c r="U512" s="2"/>
    </row>
    <row r="513" spans="1:21" x14ac:dyDescent="0.35">
      <c r="A513" s="37">
        <v>43864</v>
      </c>
      <c r="B513" s="10">
        <v>0.125</v>
      </c>
      <c r="C513" s="18" t="s">
        <v>23</v>
      </c>
      <c r="D513" s="51">
        <v>358.07498638554722</v>
      </c>
      <c r="E513" s="52">
        <v>11676.933215177694</v>
      </c>
      <c r="F513" s="53">
        <v>145.21227237724196</v>
      </c>
      <c r="G513" s="101">
        <v>4735.4159632572619</v>
      </c>
      <c r="H513" s="17">
        <v>1.0053200821010033</v>
      </c>
      <c r="I513" s="111">
        <v>0.90325288562434414</v>
      </c>
      <c r="J513" s="112" t="str">
        <f t="shared" si="79"/>
        <v>No</v>
      </c>
      <c r="K513" s="146" t="b">
        <f t="shared" ref="K513:K521" si="90">OR(($D$519-$F$519)&gt;0,($D$521-$F$521)&gt;0)</f>
        <v>0</v>
      </c>
      <c r="L513" s="107">
        <f>IF(H513&lt;I513,D513-F513,0)</f>
        <v>0</v>
      </c>
      <c r="M513" s="27">
        <f t="shared" si="80"/>
        <v>0</v>
      </c>
      <c r="N513" s="27">
        <v>32.610301359070313</v>
      </c>
      <c r="O513" s="27">
        <f t="shared" si="81"/>
        <v>0</v>
      </c>
      <c r="P513" s="14"/>
      <c r="R513" s="2"/>
      <c r="S513" s="2"/>
      <c r="T513" s="2"/>
      <c r="U513" s="2"/>
    </row>
    <row r="514" spans="1:21" x14ac:dyDescent="0.35">
      <c r="A514" s="37">
        <v>43864</v>
      </c>
      <c r="B514" s="10">
        <v>0.125</v>
      </c>
      <c r="C514" s="18" t="s">
        <v>22</v>
      </c>
      <c r="D514" s="51">
        <v>290.85005388708237</v>
      </c>
      <c r="E514" s="52">
        <v>9484.7079075595957</v>
      </c>
      <c r="F514" s="53">
        <v>680</v>
      </c>
      <c r="G514" s="101">
        <v>22175.004924167813</v>
      </c>
      <c r="H514" s="17">
        <v>1.0053200821010033</v>
      </c>
      <c r="I514" s="111">
        <v>0.90325288562434414</v>
      </c>
      <c r="J514" s="112" t="str">
        <f t="shared" ref="J514:J577" si="91">IF(H514&lt;I514,"Sí","No")</f>
        <v>No</v>
      </c>
      <c r="K514" s="146" t="b">
        <f t="shared" si="90"/>
        <v>0</v>
      </c>
      <c r="L514" s="107">
        <f>IF(H514&lt;I514,D514-F514,0)</f>
        <v>0</v>
      </c>
      <c r="M514" s="27">
        <f t="shared" ref="M514:M577" si="92">ABS(L514*6.82)</f>
        <v>0</v>
      </c>
      <c r="N514" s="27">
        <v>32.610301359070313</v>
      </c>
      <c r="O514" s="27">
        <f t="shared" ref="O514:O577" si="93">IF(L514&gt;0, L514*N514*1.5, L514*N514)</f>
        <v>0</v>
      </c>
      <c r="P514" s="14"/>
      <c r="R514" s="2"/>
      <c r="S514" s="2"/>
      <c r="T514" s="2"/>
      <c r="U514" s="2"/>
    </row>
    <row r="515" spans="1:21" x14ac:dyDescent="0.35">
      <c r="A515" s="37">
        <v>43864</v>
      </c>
      <c r="B515" s="10">
        <v>0.125</v>
      </c>
      <c r="C515" s="18" t="s">
        <v>21</v>
      </c>
      <c r="D515" s="51">
        <v>0</v>
      </c>
      <c r="E515" s="52">
        <v>0</v>
      </c>
      <c r="F515" s="53">
        <v>0</v>
      </c>
      <c r="G515" s="101">
        <v>0</v>
      </c>
      <c r="H515" s="17">
        <v>1.0053200821010033</v>
      </c>
      <c r="I515" s="111">
        <v>0.90325288562434414</v>
      </c>
      <c r="J515" s="112" t="str">
        <f t="shared" si="91"/>
        <v>No</v>
      </c>
      <c r="K515" s="146" t="b">
        <f t="shared" si="90"/>
        <v>0</v>
      </c>
      <c r="L515" s="107">
        <f>IF(H515&lt;I515,D515-F515,0)</f>
        <v>0</v>
      </c>
      <c r="M515" s="27">
        <f t="shared" si="92"/>
        <v>0</v>
      </c>
      <c r="N515" s="27">
        <v>45.654421902698438</v>
      </c>
      <c r="O515" s="27">
        <f t="shared" si="93"/>
        <v>0</v>
      </c>
      <c r="P515" s="14"/>
      <c r="R515" s="2"/>
      <c r="S515" s="2"/>
      <c r="T515" s="2"/>
      <c r="U515" s="2"/>
    </row>
    <row r="516" spans="1:21" x14ac:dyDescent="0.35">
      <c r="A516" s="37">
        <v>43864</v>
      </c>
      <c r="B516" s="10">
        <v>0.125</v>
      </c>
      <c r="C516" s="18" t="s">
        <v>20</v>
      </c>
      <c r="D516" s="51">
        <v>0</v>
      </c>
      <c r="E516" s="52">
        <v>0</v>
      </c>
      <c r="F516" s="53">
        <v>0</v>
      </c>
      <c r="G516" s="101">
        <v>0</v>
      </c>
      <c r="H516" s="17">
        <v>1.0053200821010033</v>
      </c>
      <c r="I516" s="111">
        <v>0.90325288562434414</v>
      </c>
      <c r="J516" s="112" t="str">
        <f t="shared" si="91"/>
        <v>No</v>
      </c>
      <c r="K516" s="146" t="b">
        <f t="shared" si="90"/>
        <v>0</v>
      </c>
      <c r="L516" s="107">
        <f>IF(H516&lt;I516,D516-F516,0)</f>
        <v>0</v>
      </c>
      <c r="M516" s="27">
        <f t="shared" si="92"/>
        <v>0</v>
      </c>
      <c r="N516" s="27">
        <v>45.654421902698438</v>
      </c>
      <c r="O516" s="27">
        <f t="shared" si="93"/>
        <v>0</v>
      </c>
      <c r="P516" s="14"/>
      <c r="R516" s="2"/>
      <c r="S516" s="2"/>
      <c r="T516" s="2"/>
      <c r="U516" s="2"/>
    </row>
    <row r="517" spans="1:21" x14ac:dyDescent="0.35">
      <c r="A517" s="37">
        <v>43864</v>
      </c>
      <c r="B517" s="10">
        <v>0.125</v>
      </c>
      <c r="C517" s="18" t="s">
        <v>19</v>
      </c>
      <c r="D517" s="51">
        <v>680</v>
      </c>
      <c r="E517" s="52">
        <v>13305.002954500687</v>
      </c>
      <c r="F517" s="53">
        <v>680</v>
      </c>
      <c r="G517" s="101">
        <v>13305.002954500687</v>
      </c>
      <c r="H517" s="17">
        <v>1.0053200821010033</v>
      </c>
      <c r="I517" s="111">
        <v>0.90325288562434414</v>
      </c>
      <c r="J517" s="112" t="str">
        <f t="shared" si="91"/>
        <v>No</v>
      </c>
      <c r="K517" s="146" t="b">
        <f t="shared" si="90"/>
        <v>0</v>
      </c>
      <c r="L517" s="107">
        <f>IF(H517&lt;I517,D517-F517,0)</f>
        <v>0</v>
      </c>
      <c r="M517" s="27">
        <f t="shared" si="92"/>
        <v>0</v>
      </c>
      <c r="N517" s="27">
        <v>19.566180815442188</v>
      </c>
      <c r="O517" s="27">
        <f t="shared" si="93"/>
        <v>0</v>
      </c>
      <c r="P517" s="14"/>
      <c r="R517" s="2"/>
      <c r="S517" s="2"/>
      <c r="T517" s="2"/>
      <c r="U517" s="2"/>
    </row>
    <row r="518" spans="1:21" x14ac:dyDescent="0.35">
      <c r="A518" s="37">
        <v>43864</v>
      </c>
      <c r="B518" s="10">
        <v>0.125</v>
      </c>
      <c r="C518" s="18" t="s">
        <v>18</v>
      </c>
      <c r="D518" s="51">
        <v>0</v>
      </c>
      <c r="E518" s="52">
        <v>0</v>
      </c>
      <c r="F518" s="53">
        <v>0</v>
      </c>
      <c r="G518" s="101">
        <v>0</v>
      </c>
      <c r="H518" s="17">
        <v>1.0053200821010033</v>
      </c>
      <c r="I518" s="111">
        <v>0.90325288562434414</v>
      </c>
      <c r="J518" s="112" t="str">
        <f t="shared" si="91"/>
        <v>No</v>
      </c>
      <c r="K518" s="146" t="b">
        <f t="shared" si="90"/>
        <v>0</v>
      </c>
      <c r="L518" s="107">
        <f>IF(H518&lt;I518,D518-F518,0)</f>
        <v>0</v>
      </c>
      <c r="M518" s="27">
        <f t="shared" si="92"/>
        <v>0</v>
      </c>
      <c r="N518" s="27">
        <v>45.654421902698438</v>
      </c>
      <c r="O518" s="27">
        <f t="shared" si="93"/>
        <v>0</v>
      </c>
      <c r="P518" s="14"/>
      <c r="R518" s="2"/>
      <c r="S518" s="2"/>
      <c r="T518" s="2"/>
      <c r="U518" s="2"/>
    </row>
    <row r="519" spans="1:21" x14ac:dyDescent="0.35">
      <c r="A519" s="37">
        <v>43864</v>
      </c>
      <c r="B519" s="10">
        <v>0.125</v>
      </c>
      <c r="C519" s="18" t="s">
        <v>17</v>
      </c>
      <c r="D519" s="51">
        <v>306.16165161132807</v>
      </c>
      <c r="E519" s="52">
        <v>0</v>
      </c>
      <c r="F519" s="53">
        <v>306.16165161132807</v>
      </c>
      <c r="G519" s="101">
        <v>0</v>
      </c>
      <c r="H519" s="17">
        <v>1.0053200821010033</v>
      </c>
      <c r="I519" s="111">
        <v>0.90325288562434414</v>
      </c>
      <c r="J519" s="112" t="str">
        <f t="shared" si="91"/>
        <v>No</v>
      </c>
      <c r="K519" s="146" t="b">
        <f t="shared" si="90"/>
        <v>0</v>
      </c>
      <c r="L519" s="107">
        <f>IF(H519&lt;I519,D519-F519,0)</f>
        <v>0</v>
      </c>
      <c r="M519" s="27">
        <f t="shared" si="92"/>
        <v>0</v>
      </c>
      <c r="N519" s="27">
        <v>0</v>
      </c>
      <c r="O519" s="27">
        <f t="shared" si="93"/>
        <v>0</v>
      </c>
      <c r="P519" s="14"/>
      <c r="R519" s="2"/>
      <c r="S519" s="2"/>
      <c r="T519" s="2"/>
      <c r="U519" s="2"/>
    </row>
    <row r="520" spans="1:21" x14ac:dyDescent="0.35">
      <c r="A520" s="37">
        <v>43864</v>
      </c>
      <c r="B520" s="10">
        <v>0.125</v>
      </c>
      <c r="C520" s="18" t="s">
        <v>16</v>
      </c>
      <c r="D520" s="51">
        <v>850</v>
      </c>
      <c r="E520" s="52">
        <v>16631.253693125858</v>
      </c>
      <c r="F520" s="53">
        <v>850</v>
      </c>
      <c r="G520" s="101">
        <v>16631.253693125858</v>
      </c>
      <c r="H520" s="17">
        <v>1.0053200821010033</v>
      </c>
      <c r="I520" s="111">
        <v>0.90325288562434414</v>
      </c>
      <c r="J520" s="112" t="str">
        <f t="shared" si="91"/>
        <v>No</v>
      </c>
      <c r="K520" s="146" t="b">
        <f t="shared" si="90"/>
        <v>0</v>
      </c>
      <c r="L520" s="107">
        <f>IF(H520&lt;I520,D520-F520,0)</f>
        <v>0</v>
      </c>
      <c r="M520" s="27">
        <f t="shared" si="92"/>
        <v>0</v>
      </c>
      <c r="N520" s="27">
        <v>19.566180815442188</v>
      </c>
      <c r="O520" s="27">
        <f t="shared" si="93"/>
        <v>0</v>
      </c>
      <c r="P520" s="14"/>
      <c r="R520" s="2"/>
      <c r="S520" s="2"/>
      <c r="T520" s="2"/>
      <c r="U520" s="2"/>
    </row>
    <row r="521" spans="1:21" x14ac:dyDescent="0.35">
      <c r="A521" s="37">
        <v>43864</v>
      </c>
      <c r="B521" s="10">
        <v>0.125</v>
      </c>
      <c r="C521" s="18" t="s">
        <v>15</v>
      </c>
      <c r="D521" s="51">
        <v>437.373779296875</v>
      </c>
      <c r="E521" s="52">
        <v>0</v>
      </c>
      <c r="F521" s="53">
        <v>437.373779296875</v>
      </c>
      <c r="G521" s="101">
        <v>0</v>
      </c>
      <c r="H521" s="17">
        <v>1.005320082101</v>
      </c>
      <c r="I521" s="111">
        <v>0.90325288562434403</v>
      </c>
      <c r="J521" s="112" t="str">
        <f t="shared" si="91"/>
        <v>No</v>
      </c>
      <c r="K521" s="146" t="b">
        <f t="shared" si="90"/>
        <v>0</v>
      </c>
      <c r="L521" s="107">
        <f>IF(H521&lt;I521,D521-F521,0)</f>
        <v>0</v>
      </c>
      <c r="M521" s="27">
        <f t="shared" si="92"/>
        <v>0</v>
      </c>
      <c r="N521" s="27">
        <v>0</v>
      </c>
      <c r="O521" s="27">
        <f t="shared" si="93"/>
        <v>0</v>
      </c>
      <c r="P521" s="14"/>
      <c r="R521" s="2"/>
      <c r="S521" s="2"/>
      <c r="T521" s="2"/>
      <c r="U521" s="2"/>
    </row>
    <row r="522" spans="1:21" x14ac:dyDescent="0.35">
      <c r="A522" s="37">
        <v>43864</v>
      </c>
      <c r="B522" s="10">
        <v>0.16666666666666699</v>
      </c>
      <c r="C522" s="18" t="s">
        <v>24</v>
      </c>
      <c r="D522" s="51">
        <v>1000</v>
      </c>
      <c r="E522" s="52">
        <v>19942.879653338583</v>
      </c>
      <c r="F522" s="53">
        <v>624.12923907084394</v>
      </c>
      <c r="G522" s="101">
        <v>12446.934302919626</v>
      </c>
      <c r="H522" s="17">
        <v>1.1354762629423212</v>
      </c>
      <c r="I522" s="111">
        <v>0.90325288562434414</v>
      </c>
      <c r="J522" s="112" t="str">
        <f t="shared" si="91"/>
        <v>No</v>
      </c>
      <c r="K522" s="146" t="b">
        <f>OR(($D$529-$F$529)&gt;0,($D$531-$F$531)&gt;0)</f>
        <v>0</v>
      </c>
      <c r="L522" s="107">
        <f>IF(H522&lt;I522,D522-F522,0)</f>
        <v>0</v>
      </c>
      <c r="M522" s="27">
        <f t="shared" si="92"/>
        <v>0</v>
      </c>
      <c r="N522" s="27">
        <v>19.942879653338583</v>
      </c>
      <c r="O522" s="27">
        <f t="shared" si="93"/>
        <v>0</v>
      </c>
      <c r="P522" s="14"/>
      <c r="R522" s="2"/>
      <c r="S522" s="2"/>
      <c r="T522" s="2"/>
      <c r="U522" s="2"/>
    </row>
    <row r="523" spans="1:21" x14ac:dyDescent="0.35">
      <c r="A523" s="37">
        <v>43864</v>
      </c>
      <c r="B523" s="10">
        <v>0.16666666666666699</v>
      </c>
      <c r="C523" s="18" t="s">
        <v>23</v>
      </c>
      <c r="D523" s="51">
        <v>496.25463251172079</v>
      </c>
      <c r="E523" s="52">
        <v>16494.577355988356</v>
      </c>
      <c r="F523" s="53">
        <v>192.1253934104476</v>
      </c>
      <c r="G523" s="101">
        <v>6385.8893318914779</v>
      </c>
      <c r="H523" s="17">
        <v>1.1354762629423212</v>
      </c>
      <c r="I523" s="111">
        <v>0.90325288562434414</v>
      </c>
      <c r="J523" s="112" t="str">
        <f t="shared" si="91"/>
        <v>No</v>
      </c>
      <c r="K523" s="146" t="b">
        <f t="shared" ref="K523:K531" si="94">OR(($D$529-$F$529)&gt;0,($D$531-$F$531)&gt;0)</f>
        <v>0</v>
      </c>
      <c r="L523" s="107">
        <f>IF(H523&lt;I523,D523-F523,0)</f>
        <v>0</v>
      </c>
      <c r="M523" s="27">
        <f t="shared" si="92"/>
        <v>0</v>
      </c>
      <c r="N523" s="27">
        <v>33.238132755564308</v>
      </c>
      <c r="O523" s="27">
        <f t="shared" si="93"/>
        <v>0</v>
      </c>
      <c r="P523" s="14"/>
      <c r="R523" s="2"/>
      <c r="S523" s="2"/>
      <c r="T523" s="2"/>
      <c r="U523" s="2"/>
    </row>
    <row r="524" spans="1:21" x14ac:dyDescent="0.35">
      <c r="A524" s="37">
        <v>43864</v>
      </c>
      <c r="B524" s="10">
        <v>0.16666666666666699</v>
      </c>
      <c r="C524" s="18" t="s">
        <v>22</v>
      </c>
      <c r="D524" s="51">
        <v>0</v>
      </c>
      <c r="E524" s="52">
        <v>0</v>
      </c>
      <c r="F524" s="53">
        <v>680</v>
      </c>
      <c r="G524" s="101">
        <v>22601.930273783728</v>
      </c>
      <c r="H524" s="17">
        <v>1.1354762629423212</v>
      </c>
      <c r="I524" s="111">
        <v>0.90325288562434414</v>
      </c>
      <c r="J524" s="112" t="str">
        <f t="shared" si="91"/>
        <v>No</v>
      </c>
      <c r="K524" s="146" t="b">
        <f t="shared" si="94"/>
        <v>0</v>
      </c>
      <c r="L524" s="107">
        <f>IF(H524&lt;I524,D524-F524,0)</f>
        <v>0</v>
      </c>
      <c r="M524" s="27">
        <f t="shared" si="92"/>
        <v>0</v>
      </c>
      <c r="N524" s="27">
        <v>33.238132755564308</v>
      </c>
      <c r="O524" s="27">
        <f t="shared" si="93"/>
        <v>0</v>
      </c>
      <c r="P524" s="14"/>
      <c r="R524" s="2"/>
      <c r="S524" s="2"/>
      <c r="T524" s="2"/>
      <c r="U524" s="2"/>
    </row>
    <row r="525" spans="1:21" x14ac:dyDescent="0.35">
      <c r="A525" s="37">
        <v>43864</v>
      </c>
      <c r="B525" s="10">
        <v>0.16666666666666699</v>
      </c>
      <c r="C525" s="18" t="s">
        <v>21</v>
      </c>
      <c r="D525" s="51">
        <v>0</v>
      </c>
      <c r="E525" s="52">
        <v>0</v>
      </c>
      <c r="F525" s="53">
        <v>0</v>
      </c>
      <c r="G525" s="101">
        <v>0</v>
      </c>
      <c r="H525" s="17">
        <v>1.1354762629423212</v>
      </c>
      <c r="I525" s="111">
        <v>0.90325288562434414</v>
      </c>
      <c r="J525" s="112" t="str">
        <f t="shared" si="91"/>
        <v>No</v>
      </c>
      <c r="K525" s="146" t="b">
        <f t="shared" si="94"/>
        <v>0</v>
      </c>
      <c r="L525" s="107">
        <f>IF(H525&lt;I525,D525-F525,0)</f>
        <v>0</v>
      </c>
      <c r="M525" s="27">
        <f t="shared" si="92"/>
        <v>0</v>
      </c>
      <c r="N525" s="27">
        <v>46.53338585779003</v>
      </c>
      <c r="O525" s="27">
        <f t="shared" si="93"/>
        <v>0</v>
      </c>
      <c r="P525" s="14"/>
      <c r="R525" s="2"/>
      <c r="S525" s="2"/>
      <c r="T525" s="2"/>
      <c r="U525" s="2"/>
    </row>
    <row r="526" spans="1:21" x14ac:dyDescent="0.35">
      <c r="A526" s="37">
        <v>43864</v>
      </c>
      <c r="B526" s="10">
        <v>0.16666666666666699</v>
      </c>
      <c r="C526" s="18" t="s">
        <v>20</v>
      </c>
      <c r="D526" s="51">
        <v>0</v>
      </c>
      <c r="E526" s="52">
        <v>0</v>
      </c>
      <c r="F526" s="53">
        <v>0</v>
      </c>
      <c r="G526" s="101">
        <v>0</v>
      </c>
      <c r="H526" s="17">
        <v>1.1354762629423212</v>
      </c>
      <c r="I526" s="111">
        <v>0.90325288562434414</v>
      </c>
      <c r="J526" s="112" t="str">
        <f t="shared" si="91"/>
        <v>No</v>
      </c>
      <c r="K526" s="146" t="b">
        <f t="shared" si="94"/>
        <v>0</v>
      </c>
      <c r="L526" s="107">
        <f>IF(H526&lt;I526,D526-F526,0)</f>
        <v>0</v>
      </c>
      <c r="M526" s="27">
        <f t="shared" si="92"/>
        <v>0</v>
      </c>
      <c r="N526" s="27">
        <v>46.53338585779003</v>
      </c>
      <c r="O526" s="27">
        <f t="shared" si="93"/>
        <v>0</v>
      </c>
      <c r="P526" s="14"/>
      <c r="R526" s="2"/>
      <c r="S526" s="2"/>
      <c r="T526" s="2"/>
      <c r="U526" s="2"/>
    </row>
    <row r="527" spans="1:21" x14ac:dyDescent="0.35">
      <c r="A527" s="37">
        <v>43864</v>
      </c>
      <c r="B527" s="10">
        <v>0.16666666666666699</v>
      </c>
      <c r="C527" s="18" t="s">
        <v>19</v>
      </c>
      <c r="D527" s="51">
        <v>680</v>
      </c>
      <c r="E527" s="52">
        <v>13561.158164270237</v>
      </c>
      <c r="F527" s="53">
        <v>680</v>
      </c>
      <c r="G527" s="101">
        <v>13561.158164270237</v>
      </c>
      <c r="H527" s="17">
        <v>1.1354762629423212</v>
      </c>
      <c r="I527" s="111">
        <v>0.90325288562434414</v>
      </c>
      <c r="J527" s="112" t="str">
        <f t="shared" si="91"/>
        <v>No</v>
      </c>
      <c r="K527" s="146" t="b">
        <f t="shared" si="94"/>
        <v>0</v>
      </c>
      <c r="L527" s="107">
        <f>IF(H527&lt;I527,D527-F527,0)</f>
        <v>0</v>
      </c>
      <c r="M527" s="27">
        <f t="shared" si="92"/>
        <v>0</v>
      </c>
      <c r="N527" s="27">
        <v>19.942879653338583</v>
      </c>
      <c r="O527" s="27">
        <f t="shared" si="93"/>
        <v>0</v>
      </c>
      <c r="P527" s="14"/>
      <c r="R527" s="2"/>
      <c r="S527" s="2"/>
      <c r="T527" s="2"/>
      <c r="U527" s="2"/>
    </row>
    <row r="528" spans="1:21" x14ac:dyDescent="0.35">
      <c r="A528" s="37">
        <v>43864</v>
      </c>
      <c r="B528" s="10">
        <v>0.16666666666666699</v>
      </c>
      <c r="C528" s="18" t="s">
        <v>18</v>
      </c>
      <c r="D528" s="51">
        <v>0</v>
      </c>
      <c r="E528" s="52">
        <v>0</v>
      </c>
      <c r="F528" s="53">
        <v>0</v>
      </c>
      <c r="G528" s="101">
        <v>0</v>
      </c>
      <c r="H528" s="17">
        <v>1.1354762629423212</v>
      </c>
      <c r="I528" s="111">
        <v>0.90325288562434414</v>
      </c>
      <c r="J528" s="112" t="str">
        <f t="shared" si="91"/>
        <v>No</v>
      </c>
      <c r="K528" s="146" t="b">
        <f t="shared" si="94"/>
        <v>0</v>
      </c>
      <c r="L528" s="107">
        <f>IF(H528&lt;I528,D528-F528,0)</f>
        <v>0</v>
      </c>
      <c r="M528" s="27">
        <f t="shared" si="92"/>
        <v>0</v>
      </c>
      <c r="N528" s="27">
        <v>46.53338585779003</v>
      </c>
      <c r="O528" s="27">
        <f t="shared" si="93"/>
        <v>0</v>
      </c>
      <c r="P528" s="14"/>
      <c r="R528" s="2"/>
      <c r="S528" s="2"/>
      <c r="T528" s="2"/>
      <c r="U528" s="2"/>
    </row>
    <row r="529" spans="1:21" x14ac:dyDescent="0.35">
      <c r="A529" s="37">
        <v>43864</v>
      </c>
      <c r="B529" s="10">
        <v>0.16666666666666699</v>
      </c>
      <c r="C529" s="18" t="s">
        <v>17</v>
      </c>
      <c r="D529" s="51">
        <v>345.79959106445313</v>
      </c>
      <c r="E529" s="52">
        <v>0</v>
      </c>
      <c r="F529" s="53">
        <v>345.79959106445313</v>
      </c>
      <c r="G529" s="101">
        <v>0</v>
      </c>
      <c r="H529" s="17">
        <v>1.1354762629423212</v>
      </c>
      <c r="I529" s="111">
        <v>0.90325288562434414</v>
      </c>
      <c r="J529" s="112" t="str">
        <f t="shared" si="91"/>
        <v>No</v>
      </c>
      <c r="K529" s="146" t="b">
        <f t="shared" si="94"/>
        <v>0</v>
      </c>
      <c r="L529" s="107">
        <f>IF(H529&lt;I529,D529-F529,0)</f>
        <v>0</v>
      </c>
      <c r="M529" s="27">
        <f t="shared" si="92"/>
        <v>0</v>
      </c>
      <c r="N529" s="27">
        <v>0</v>
      </c>
      <c r="O529" s="27">
        <f t="shared" si="93"/>
        <v>0</v>
      </c>
      <c r="P529" s="14"/>
      <c r="R529" s="2"/>
      <c r="S529" s="2"/>
      <c r="T529" s="2"/>
      <c r="U529" s="2"/>
    </row>
    <row r="530" spans="1:21" x14ac:dyDescent="0.35">
      <c r="A530" s="37">
        <v>43864</v>
      </c>
      <c r="B530" s="10">
        <v>0.16666666666666699</v>
      </c>
      <c r="C530" s="18" t="s">
        <v>16</v>
      </c>
      <c r="D530" s="51">
        <v>850</v>
      </c>
      <c r="E530" s="52">
        <v>16951.447705337796</v>
      </c>
      <c r="F530" s="53">
        <v>850</v>
      </c>
      <c r="G530" s="101">
        <v>16951.447705337796</v>
      </c>
      <c r="H530" s="17">
        <v>1.1354762629423212</v>
      </c>
      <c r="I530" s="111">
        <v>0.90325288562434414</v>
      </c>
      <c r="J530" s="112" t="str">
        <f t="shared" si="91"/>
        <v>No</v>
      </c>
      <c r="K530" s="146" t="b">
        <f t="shared" si="94"/>
        <v>0</v>
      </c>
      <c r="L530" s="107">
        <f>IF(H530&lt;I530,D530-F530,0)</f>
        <v>0</v>
      </c>
      <c r="M530" s="27">
        <f t="shared" si="92"/>
        <v>0</v>
      </c>
      <c r="N530" s="27">
        <v>19.942879653338583</v>
      </c>
      <c r="O530" s="27">
        <f t="shared" si="93"/>
        <v>0</v>
      </c>
      <c r="P530" s="14"/>
      <c r="R530" s="2"/>
      <c r="S530" s="2"/>
      <c r="T530" s="2"/>
      <c r="U530" s="2"/>
    </row>
    <row r="531" spans="1:21" x14ac:dyDescent="0.35">
      <c r="A531" s="37">
        <v>43864</v>
      </c>
      <c r="B531" s="10">
        <v>0.16666666666666699</v>
      </c>
      <c r="C531" s="18" t="s">
        <v>15</v>
      </c>
      <c r="D531" s="51">
        <v>493.99942016601563</v>
      </c>
      <c r="E531" s="52">
        <v>0</v>
      </c>
      <c r="F531" s="53">
        <v>493.99942016601563</v>
      </c>
      <c r="G531" s="101">
        <v>0</v>
      </c>
      <c r="H531" s="17">
        <v>1.1354762629423212</v>
      </c>
      <c r="I531" s="111">
        <v>0.90325288562434414</v>
      </c>
      <c r="J531" s="112" t="str">
        <f t="shared" si="91"/>
        <v>No</v>
      </c>
      <c r="K531" s="146" t="b">
        <f t="shared" si="94"/>
        <v>0</v>
      </c>
      <c r="L531" s="107">
        <f>IF(H531&lt;I531,D531-F531,0)</f>
        <v>0</v>
      </c>
      <c r="M531" s="27">
        <f t="shared" si="92"/>
        <v>0</v>
      </c>
      <c r="N531" s="27">
        <v>0</v>
      </c>
      <c r="O531" s="27">
        <f t="shared" si="93"/>
        <v>0</v>
      </c>
      <c r="P531" s="14"/>
      <c r="R531" s="2"/>
      <c r="S531" s="2"/>
      <c r="T531" s="2"/>
      <c r="U531" s="2"/>
    </row>
    <row r="532" spans="1:21" x14ac:dyDescent="0.35">
      <c r="A532" s="37">
        <v>43864</v>
      </c>
      <c r="B532" s="10">
        <v>0.20833333333333301</v>
      </c>
      <c r="C532" s="18" t="s">
        <v>24</v>
      </c>
      <c r="D532" s="51">
        <v>1000</v>
      </c>
      <c r="E532" s="52">
        <v>22158.755170376207</v>
      </c>
      <c r="F532" s="53">
        <v>875.76700336979866</v>
      </c>
      <c r="G532" s="101">
        <v>19405.906613965402</v>
      </c>
      <c r="H532" s="17">
        <v>0.97026639983696117</v>
      </c>
      <c r="I532" s="111">
        <v>0.90325288562434414</v>
      </c>
      <c r="J532" s="112" t="str">
        <f t="shared" si="91"/>
        <v>No</v>
      </c>
      <c r="K532" s="146" t="b">
        <f>OR(($D$539-$F$539)&gt;0,($D$541-$F$541)&gt;0)</f>
        <v>0</v>
      </c>
      <c r="L532" s="107">
        <f>IF(H532&lt;I532,D532-F532,0)</f>
        <v>0</v>
      </c>
      <c r="M532" s="27">
        <f t="shared" si="92"/>
        <v>0</v>
      </c>
      <c r="N532" s="27">
        <v>22.158755170376207</v>
      </c>
      <c r="O532" s="27">
        <f t="shared" si="93"/>
        <v>0</v>
      </c>
      <c r="P532" s="14"/>
      <c r="R532" s="2"/>
      <c r="S532" s="2"/>
      <c r="T532" s="2"/>
      <c r="U532" s="2"/>
    </row>
    <row r="533" spans="1:21" x14ac:dyDescent="0.35">
      <c r="A533" s="37">
        <v>43864</v>
      </c>
      <c r="B533" s="10">
        <v>0.20833333333333301</v>
      </c>
      <c r="C533" s="18" t="s">
        <v>23</v>
      </c>
      <c r="D533" s="51">
        <v>44.530136029491814</v>
      </c>
      <c r="E533" s="52">
        <v>1644.5539699684289</v>
      </c>
      <c r="F533" s="53">
        <v>128.90949743016768</v>
      </c>
      <c r="G533" s="101">
        <v>4760.7899878188764</v>
      </c>
      <c r="H533" s="17">
        <v>0.97026639983696117</v>
      </c>
      <c r="I533" s="111">
        <v>0.90325288562434414</v>
      </c>
      <c r="J533" s="112" t="str">
        <f t="shared" si="91"/>
        <v>No</v>
      </c>
      <c r="K533" s="146" t="b">
        <f t="shared" ref="K533:K541" si="95">OR(($D$539-$F$539)&gt;0,($D$541-$F$541)&gt;0)</f>
        <v>0</v>
      </c>
      <c r="L533" s="107">
        <f>IF(H533&lt;I533,D533-F533,0)</f>
        <v>0</v>
      </c>
      <c r="M533" s="27">
        <f t="shared" si="92"/>
        <v>0</v>
      </c>
      <c r="N533" s="27">
        <v>36.931258617293672</v>
      </c>
      <c r="O533" s="27">
        <f t="shared" si="93"/>
        <v>0</v>
      </c>
      <c r="P533" s="14"/>
      <c r="R533" s="2"/>
      <c r="S533" s="2"/>
      <c r="T533" s="2"/>
      <c r="U533" s="2"/>
    </row>
    <row r="534" spans="1:21" x14ac:dyDescent="0.35">
      <c r="A534" s="37">
        <v>43864</v>
      </c>
      <c r="B534" s="10">
        <v>0.20833333333333301</v>
      </c>
      <c r="C534" s="18" t="s">
        <v>22</v>
      </c>
      <c r="D534" s="51">
        <v>640.14636475700786</v>
      </c>
      <c r="E534" s="52">
        <v>23641.410949761466</v>
      </c>
      <c r="F534" s="53">
        <v>680</v>
      </c>
      <c r="G534" s="101">
        <v>25113.255859759698</v>
      </c>
      <c r="H534" s="17">
        <v>0.97026639983696117</v>
      </c>
      <c r="I534" s="111">
        <v>0.90325288562434414</v>
      </c>
      <c r="J534" s="112" t="str">
        <f t="shared" si="91"/>
        <v>No</v>
      </c>
      <c r="K534" s="146" t="b">
        <f t="shared" si="95"/>
        <v>0</v>
      </c>
      <c r="L534" s="107">
        <f>IF(H534&lt;I534,D534-F534,0)</f>
        <v>0</v>
      </c>
      <c r="M534" s="27">
        <f t="shared" si="92"/>
        <v>0</v>
      </c>
      <c r="N534" s="27">
        <v>36.931258617293672</v>
      </c>
      <c r="O534" s="27">
        <f t="shared" si="93"/>
        <v>0</v>
      </c>
      <c r="P534" s="14"/>
      <c r="R534" s="2"/>
      <c r="S534" s="2"/>
      <c r="T534" s="2"/>
      <c r="U534" s="2"/>
    </row>
    <row r="535" spans="1:21" x14ac:dyDescent="0.35">
      <c r="A535" s="37">
        <v>43864</v>
      </c>
      <c r="B535" s="10">
        <v>0.20833333333333301</v>
      </c>
      <c r="C535" s="18" t="s">
        <v>21</v>
      </c>
      <c r="D535" s="51">
        <v>0</v>
      </c>
      <c r="E535" s="52">
        <v>0</v>
      </c>
      <c r="F535" s="53">
        <v>0</v>
      </c>
      <c r="G535" s="101">
        <v>0</v>
      </c>
      <c r="H535" s="17">
        <v>0.97026639983696117</v>
      </c>
      <c r="I535" s="111">
        <v>0.90325288562434414</v>
      </c>
      <c r="J535" s="112" t="str">
        <f t="shared" si="91"/>
        <v>No</v>
      </c>
      <c r="K535" s="146" t="b">
        <f t="shared" si="95"/>
        <v>0</v>
      </c>
      <c r="L535" s="107">
        <f>IF(H535&lt;I535,D535-F535,0)</f>
        <v>0</v>
      </c>
      <c r="M535" s="27">
        <f t="shared" si="92"/>
        <v>0</v>
      </c>
      <c r="N535" s="27">
        <v>51.703762064211148</v>
      </c>
      <c r="O535" s="27">
        <f t="shared" si="93"/>
        <v>0</v>
      </c>
      <c r="P535" s="14"/>
      <c r="R535" s="2"/>
      <c r="S535" s="2"/>
      <c r="T535" s="2"/>
      <c r="U535" s="2"/>
    </row>
    <row r="536" spans="1:21" x14ac:dyDescent="0.35">
      <c r="A536" s="37">
        <v>43864</v>
      </c>
      <c r="B536" s="10">
        <v>0.20833333333333301</v>
      </c>
      <c r="C536" s="18" t="s">
        <v>20</v>
      </c>
      <c r="D536" s="51">
        <v>0</v>
      </c>
      <c r="E536" s="52">
        <v>0</v>
      </c>
      <c r="F536" s="53">
        <v>0</v>
      </c>
      <c r="G536" s="101">
        <v>0</v>
      </c>
      <c r="H536" s="17">
        <v>0.97026639983696117</v>
      </c>
      <c r="I536" s="111">
        <v>0.90325288562434414</v>
      </c>
      <c r="J536" s="112" t="str">
        <f t="shared" si="91"/>
        <v>No</v>
      </c>
      <c r="K536" s="146" t="b">
        <f t="shared" si="95"/>
        <v>0</v>
      </c>
      <c r="L536" s="107">
        <f>IF(H536&lt;I536,D536-F536,0)</f>
        <v>0</v>
      </c>
      <c r="M536" s="27">
        <f t="shared" si="92"/>
        <v>0</v>
      </c>
      <c r="N536" s="27">
        <v>51.703762064211148</v>
      </c>
      <c r="O536" s="27">
        <f t="shared" si="93"/>
        <v>0</v>
      </c>
      <c r="P536" s="14"/>
      <c r="R536" s="2"/>
      <c r="S536" s="2"/>
      <c r="T536" s="2"/>
      <c r="U536" s="2"/>
    </row>
    <row r="537" spans="1:21" x14ac:dyDescent="0.35">
      <c r="A537" s="37">
        <v>43864</v>
      </c>
      <c r="B537" s="10">
        <v>0.20833333333333301</v>
      </c>
      <c r="C537" s="18" t="s">
        <v>19</v>
      </c>
      <c r="D537" s="51">
        <v>680</v>
      </c>
      <c r="E537" s="52">
        <v>15067.953515855821</v>
      </c>
      <c r="F537" s="53">
        <v>680</v>
      </c>
      <c r="G537" s="101">
        <v>15067.953515855821</v>
      </c>
      <c r="H537" s="17">
        <v>0.97026639983696117</v>
      </c>
      <c r="I537" s="111">
        <v>0.90325288562434414</v>
      </c>
      <c r="J537" s="112" t="str">
        <f t="shared" si="91"/>
        <v>No</v>
      </c>
      <c r="K537" s="146" t="b">
        <f t="shared" si="95"/>
        <v>0</v>
      </c>
      <c r="L537" s="107">
        <f>IF(H537&lt;I537,D537-F537,0)</f>
        <v>0</v>
      </c>
      <c r="M537" s="27">
        <f t="shared" si="92"/>
        <v>0</v>
      </c>
      <c r="N537" s="27">
        <v>22.158755170376207</v>
      </c>
      <c r="O537" s="27">
        <f t="shared" si="93"/>
        <v>0</v>
      </c>
      <c r="P537" s="14"/>
      <c r="R537" s="2"/>
      <c r="S537" s="2"/>
      <c r="T537" s="2"/>
      <c r="U537" s="2"/>
    </row>
    <row r="538" spans="1:21" x14ac:dyDescent="0.35">
      <c r="A538" s="37">
        <v>43864</v>
      </c>
      <c r="B538" s="10">
        <v>0.20833333333333301</v>
      </c>
      <c r="C538" s="18" t="s">
        <v>18</v>
      </c>
      <c r="D538" s="51">
        <v>0</v>
      </c>
      <c r="E538" s="52">
        <v>0</v>
      </c>
      <c r="F538" s="53">
        <v>0</v>
      </c>
      <c r="G538" s="101">
        <v>0</v>
      </c>
      <c r="H538" s="17">
        <v>0.97026639983696117</v>
      </c>
      <c r="I538" s="111">
        <v>0.90325288562434414</v>
      </c>
      <c r="J538" s="112" t="str">
        <f t="shared" si="91"/>
        <v>No</v>
      </c>
      <c r="K538" s="146" t="b">
        <f t="shared" si="95"/>
        <v>0</v>
      </c>
      <c r="L538" s="107">
        <f>IF(H538&lt;I538,D538-F538,0)</f>
        <v>0</v>
      </c>
      <c r="M538" s="27">
        <f t="shared" si="92"/>
        <v>0</v>
      </c>
      <c r="N538" s="27">
        <v>51.703762064211148</v>
      </c>
      <c r="O538" s="27">
        <f t="shared" si="93"/>
        <v>0</v>
      </c>
      <c r="P538" s="14"/>
      <c r="R538" s="2"/>
      <c r="S538" s="2"/>
      <c r="T538" s="2"/>
      <c r="U538" s="2"/>
    </row>
    <row r="539" spans="1:21" x14ac:dyDescent="0.35">
      <c r="A539" s="37">
        <v>43864</v>
      </c>
      <c r="B539" s="10">
        <v>0.20833333333333301</v>
      </c>
      <c r="C539" s="18" t="s">
        <v>17</v>
      </c>
      <c r="D539" s="51">
        <v>295.48635864257813</v>
      </c>
      <c r="E539" s="52">
        <v>0</v>
      </c>
      <c r="F539" s="53">
        <v>295.48635864257813</v>
      </c>
      <c r="G539" s="101">
        <v>0</v>
      </c>
      <c r="H539" s="17">
        <v>0.97026639983696117</v>
      </c>
      <c r="I539" s="111">
        <v>0.90325288562434414</v>
      </c>
      <c r="J539" s="112" t="str">
        <f t="shared" si="91"/>
        <v>No</v>
      </c>
      <c r="K539" s="146" t="b">
        <f t="shared" si="95"/>
        <v>0</v>
      </c>
      <c r="L539" s="107">
        <f>IF(H539&lt;I539,D539-F539,0)</f>
        <v>0</v>
      </c>
      <c r="M539" s="27">
        <f t="shared" si="92"/>
        <v>0</v>
      </c>
      <c r="N539" s="27">
        <v>0</v>
      </c>
      <c r="O539" s="27">
        <f t="shared" si="93"/>
        <v>0</v>
      </c>
      <c r="P539" s="14"/>
      <c r="R539" s="2"/>
      <c r="S539" s="2"/>
      <c r="T539" s="2"/>
      <c r="U539" s="2"/>
    </row>
    <row r="540" spans="1:21" x14ac:dyDescent="0.35">
      <c r="A540" s="37">
        <v>43864</v>
      </c>
      <c r="B540" s="10">
        <v>0.20833333333333301</v>
      </c>
      <c r="C540" s="18" t="s">
        <v>16</v>
      </c>
      <c r="D540" s="51">
        <v>850</v>
      </c>
      <c r="E540" s="52">
        <v>18834.941894819774</v>
      </c>
      <c r="F540" s="53">
        <v>850</v>
      </c>
      <c r="G540" s="101">
        <v>18834.941894819774</v>
      </c>
      <c r="H540" s="17">
        <v>0.97026639983696117</v>
      </c>
      <c r="I540" s="111">
        <v>0.90325288562434414</v>
      </c>
      <c r="J540" s="112" t="str">
        <f t="shared" si="91"/>
        <v>No</v>
      </c>
      <c r="K540" s="146" t="b">
        <f t="shared" si="95"/>
        <v>0</v>
      </c>
      <c r="L540" s="107">
        <f>IF(H540&lt;I540,D540-F540,0)</f>
        <v>0</v>
      </c>
      <c r="M540" s="27">
        <f t="shared" si="92"/>
        <v>0</v>
      </c>
      <c r="N540" s="27">
        <v>22.158755170376207</v>
      </c>
      <c r="O540" s="27">
        <f t="shared" si="93"/>
        <v>0</v>
      </c>
      <c r="P540" s="14"/>
      <c r="R540" s="2"/>
      <c r="S540" s="2"/>
      <c r="T540" s="2"/>
      <c r="U540" s="2"/>
    </row>
    <row r="541" spans="1:21" x14ac:dyDescent="0.35">
      <c r="A541" s="37">
        <v>43864</v>
      </c>
      <c r="B541" s="10">
        <v>0.20833333333333301</v>
      </c>
      <c r="C541" s="18" t="s">
        <v>15</v>
      </c>
      <c r="D541" s="51">
        <v>422.12335205078125</v>
      </c>
      <c r="E541" s="52">
        <v>0</v>
      </c>
      <c r="F541" s="53">
        <v>422.12335205078125</v>
      </c>
      <c r="G541" s="101">
        <v>0</v>
      </c>
      <c r="H541" s="17">
        <v>0.97026639983696095</v>
      </c>
      <c r="I541" s="111">
        <v>0.90325288562434403</v>
      </c>
      <c r="J541" s="112" t="str">
        <f t="shared" si="91"/>
        <v>No</v>
      </c>
      <c r="K541" s="146" t="b">
        <f t="shared" si="95"/>
        <v>0</v>
      </c>
      <c r="L541" s="107">
        <f>IF(H541&lt;I541,D541-F541,0)</f>
        <v>0</v>
      </c>
      <c r="M541" s="27">
        <f t="shared" si="92"/>
        <v>0</v>
      </c>
      <c r="N541" s="27">
        <v>0</v>
      </c>
      <c r="O541" s="27">
        <f t="shared" si="93"/>
        <v>0</v>
      </c>
      <c r="P541" s="14"/>
      <c r="R541" s="2"/>
      <c r="S541" s="2"/>
      <c r="T541" s="2"/>
      <c r="U541" s="2"/>
    </row>
    <row r="542" spans="1:21" x14ac:dyDescent="0.35">
      <c r="A542" s="37">
        <v>43864</v>
      </c>
      <c r="B542" s="10">
        <v>0.25</v>
      </c>
      <c r="C542" s="18" t="s">
        <v>24</v>
      </c>
      <c r="D542" s="51">
        <v>1000</v>
      </c>
      <c r="E542" s="52">
        <v>28954.106755958244</v>
      </c>
      <c r="F542" s="53">
        <v>828.66955296281162</v>
      </c>
      <c r="G542" s="101">
        <v>23993.386701897442</v>
      </c>
      <c r="H542" s="17">
        <v>1.0587896902262499</v>
      </c>
      <c r="I542" s="111">
        <v>0.90325288562434414</v>
      </c>
      <c r="J542" s="112" t="str">
        <f t="shared" si="91"/>
        <v>No</v>
      </c>
      <c r="K542" s="146" t="b">
        <f>OR(($D$549-$F$549)&gt;0,($D$551-$F$551)&gt;0)</f>
        <v>0</v>
      </c>
      <c r="L542" s="107">
        <f>IF(H542&lt;I542,D542-F542,0)</f>
        <v>0</v>
      </c>
      <c r="M542" s="27">
        <f t="shared" si="92"/>
        <v>0</v>
      </c>
      <c r="N542" s="27">
        <v>28.954106755958243</v>
      </c>
      <c r="O542" s="27">
        <f t="shared" si="93"/>
        <v>0</v>
      </c>
      <c r="P542" s="14"/>
      <c r="R542" s="2"/>
      <c r="S542" s="2"/>
      <c r="T542" s="2"/>
      <c r="U542" s="2"/>
    </row>
    <row r="543" spans="1:21" x14ac:dyDescent="0.35">
      <c r="A543" s="37">
        <v>43864</v>
      </c>
      <c r="B543" s="10">
        <v>0.25</v>
      </c>
      <c r="C543" s="18" t="s">
        <v>23</v>
      </c>
      <c r="D543" s="51">
        <v>594.99999999877525</v>
      </c>
      <c r="E543" s="52">
        <v>28712.82253293282</v>
      </c>
      <c r="F543" s="53">
        <v>352.35674273651875</v>
      </c>
      <c r="G543" s="101">
        <v>17003.624575624795</v>
      </c>
      <c r="H543" s="17">
        <v>1.0587896902262499</v>
      </c>
      <c r="I543" s="111">
        <v>0.90325288562434414</v>
      </c>
      <c r="J543" s="112" t="str">
        <f t="shared" si="91"/>
        <v>No</v>
      </c>
      <c r="K543" s="146" t="b">
        <f t="shared" ref="K543:K551" si="96">OR(($D$549-$F$549)&gt;0,($D$551-$F$551)&gt;0)</f>
        <v>0</v>
      </c>
      <c r="L543" s="107">
        <f>IF(H543&lt;I543,D543-F543,0)</f>
        <v>0</v>
      </c>
      <c r="M543" s="27">
        <f t="shared" si="92"/>
        <v>0</v>
      </c>
      <c r="N543" s="27">
        <v>48.256844593263736</v>
      </c>
      <c r="O543" s="27">
        <f t="shared" si="93"/>
        <v>0</v>
      </c>
      <c r="P543" s="14"/>
      <c r="R543" s="2"/>
      <c r="S543" s="2"/>
      <c r="T543" s="2"/>
      <c r="U543" s="2"/>
    </row>
    <row r="544" spans="1:21" x14ac:dyDescent="0.35">
      <c r="A544" s="37">
        <v>43864</v>
      </c>
      <c r="B544" s="10">
        <v>0.25</v>
      </c>
      <c r="C544" s="18" t="s">
        <v>22</v>
      </c>
      <c r="D544" s="51">
        <v>266.02629572765909</v>
      </c>
      <c r="E544" s="52">
        <v>12837.589610651265</v>
      </c>
      <c r="F544" s="53">
        <v>680</v>
      </c>
      <c r="G544" s="101">
        <v>32814.654323419338</v>
      </c>
      <c r="H544" s="17">
        <v>1.0587896902262499</v>
      </c>
      <c r="I544" s="111">
        <v>0.90325288562434414</v>
      </c>
      <c r="J544" s="112" t="str">
        <f t="shared" si="91"/>
        <v>No</v>
      </c>
      <c r="K544" s="146" t="b">
        <f t="shared" si="96"/>
        <v>0</v>
      </c>
      <c r="L544" s="107">
        <f>IF(H544&lt;I544,D544-F544,0)</f>
        <v>0</v>
      </c>
      <c r="M544" s="27">
        <f t="shared" si="92"/>
        <v>0</v>
      </c>
      <c r="N544" s="27">
        <v>48.256844593263736</v>
      </c>
      <c r="O544" s="27">
        <f t="shared" si="93"/>
        <v>0</v>
      </c>
      <c r="P544" s="14"/>
      <c r="R544" s="2"/>
      <c r="S544" s="2"/>
      <c r="T544" s="2"/>
      <c r="U544" s="2"/>
    </row>
    <row r="545" spans="1:21" x14ac:dyDescent="0.35">
      <c r="A545" s="37">
        <v>43864</v>
      </c>
      <c r="B545" s="10">
        <v>0.25</v>
      </c>
      <c r="C545" s="18" t="s">
        <v>21</v>
      </c>
      <c r="D545" s="51">
        <v>0</v>
      </c>
      <c r="E545" s="52">
        <v>0</v>
      </c>
      <c r="F545" s="53">
        <v>0</v>
      </c>
      <c r="G545" s="101">
        <v>0</v>
      </c>
      <c r="H545" s="17">
        <v>1.0587896902262499</v>
      </c>
      <c r="I545" s="111">
        <v>0.90325288562434414</v>
      </c>
      <c r="J545" s="112" t="str">
        <f t="shared" si="91"/>
        <v>No</v>
      </c>
      <c r="K545" s="146" t="b">
        <f t="shared" si="96"/>
        <v>0</v>
      </c>
      <c r="L545" s="107">
        <f>IF(H545&lt;I545,D545-F545,0)</f>
        <v>0</v>
      </c>
      <c r="M545" s="27">
        <f t="shared" si="92"/>
        <v>0</v>
      </c>
      <c r="N545" s="27">
        <v>67.559582430569236</v>
      </c>
      <c r="O545" s="27">
        <f t="shared" si="93"/>
        <v>0</v>
      </c>
      <c r="P545" s="14"/>
      <c r="R545" s="2"/>
      <c r="S545" s="2"/>
      <c r="T545" s="2"/>
      <c r="U545" s="2"/>
    </row>
    <row r="546" spans="1:21" x14ac:dyDescent="0.35">
      <c r="A546" s="37">
        <v>43864</v>
      </c>
      <c r="B546" s="10">
        <v>0.25</v>
      </c>
      <c r="C546" s="18" t="s">
        <v>20</v>
      </c>
      <c r="D546" s="51">
        <v>0</v>
      </c>
      <c r="E546" s="52">
        <v>0</v>
      </c>
      <c r="F546" s="53">
        <v>0</v>
      </c>
      <c r="G546" s="101">
        <v>0</v>
      </c>
      <c r="H546" s="17">
        <v>1.0587896902262499</v>
      </c>
      <c r="I546" s="111">
        <v>0.90325288562434414</v>
      </c>
      <c r="J546" s="112" t="str">
        <f t="shared" si="91"/>
        <v>No</v>
      </c>
      <c r="K546" s="146" t="b">
        <f t="shared" si="96"/>
        <v>0</v>
      </c>
      <c r="L546" s="107">
        <f>IF(H546&lt;I546,D546-F546,0)</f>
        <v>0</v>
      </c>
      <c r="M546" s="27">
        <f t="shared" si="92"/>
        <v>0</v>
      </c>
      <c r="N546" s="27">
        <v>67.559582430569236</v>
      </c>
      <c r="O546" s="27">
        <f t="shared" si="93"/>
        <v>0</v>
      </c>
      <c r="P546" s="14"/>
      <c r="R546" s="2"/>
      <c r="S546" s="2"/>
      <c r="T546" s="2"/>
      <c r="U546" s="2"/>
    </row>
    <row r="547" spans="1:21" x14ac:dyDescent="0.35">
      <c r="A547" s="37">
        <v>43864</v>
      </c>
      <c r="B547" s="10">
        <v>0.25</v>
      </c>
      <c r="C547" s="18" t="s">
        <v>19</v>
      </c>
      <c r="D547" s="51">
        <v>680</v>
      </c>
      <c r="E547" s="52">
        <v>19688.792594051607</v>
      </c>
      <c r="F547" s="53">
        <v>680</v>
      </c>
      <c r="G547" s="101">
        <v>19688.792594051607</v>
      </c>
      <c r="H547" s="17">
        <v>1.0587896902262499</v>
      </c>
      <c r="I547" s="111">
        <v>0.90325288562434414</v>
      </c>
      <c r="J547" s="112" t="str">
        <f t="shared" si="91"/>
        <v>No</v>
      </c>
      <c r="K547" s="146" t="b">
        <f t="shared" si="96"/>
        <v>0</v>
      </c>
      <c r="L547" s="107">
        <f>IF(H547&lt;I547,D547-F547,0)</f>
        <v>0</v>
      </c>
      <c r="M547" s="27">
        <f t="shared" si="92"/>
        <v>0</v>
      </c>
      <c r="N547" s="27">
        <v>28.954106755958243</v>
      </c>
      <c r="O547" s="27">
        <f t="shared" si="93"/>
        <v>0</v>
      </c>
      <c r="P547" s="14"/>
      <c r="R547" s="2"/>
      <c r="S547" s="2"/>
      <c r="T547" s="2"/>
      <c r="U547" s="2"/>
    </row>
    <row r="548" spans="1:21" x14ac:dyDescent="0.35">
      <c r="A548" s="37">
        <v>43864</v>
      </c>
      <c r="B548" s="10">
        <v>0.25</v>
      </c>
      <c r="C548" s="18" t="s">
        <v>18</v>
      </c>
      <c r="D548" s="51">
        <v>0</v>
      </c>
      <c r="E548" s="52">
        <v>0</v>
      </c>
      <c r="F548" s="53">
        <v>0</v>
      </c>
      <c r="G548" s="101">
        <v>0</v>
      </c>
      <c r="H548" s="17">
        <v>1.0587896902262499</v>
      </c>
      <c r="I548" s="111">
        <v>0.90325288562434414</v>
      </c>
      <c r="J548" s="112" t="str">
        <f t="shared" si="91"/>
        <v>No</v>
      </c>
      <c r="K548" s="146" t="b">
        <f t="shared" si="96"/>
        <v>0</v>
      </c>
      <c r="L548" s="107">
        <f>IF(H548&lt;I548,D548-F548,0)</f>
        <v>0</v>
      </c>
      <c r="M548" s="27">
        <f t="shared" si="92"/>
        <v>0</v>
      </c>
      <c r="N548" s="27">
        <v>67.559582430569236</v>
      </c>
      <c r="O548" s="27">
        <f t="shared" si="93"/>
        <v>0</v>
      </c>
      <c r="P548" s="14"/>
      <c r="R548" s="2"/>
      <c r="S548" s="2"/>
      <c r="T548" s="2"/>
      <c r="U548" s="2"/>
    </row>
    <row r="549" spans="1:21" x14ac:dyDescent="0.35">
      <c r="A549" s="37">
        <v>43864</v>
      </c>
      <c r="B549" s="10">
        <v>0.25</v>
      </c>
      <c r="C549" s="18" t="s">
        <v>17</v>
      </c>
      <c r="D549" s="51">
        <v>322.44537353515625</v>
      </c>
      <c r="E549" s="52">
        <v>0</v>
      </c>
      <c r="F549" s="53">
        <v>322.44537353515625</v>
      </c>
      <c r="G549" s="101">
        <v>0</v>
      </c>
      <c r="H549" s="17">
        <v>1.0587896902262499</v>
      </c>
      <c r="I549" s="111">
        <v>0.90325288562434414</v>
      </c>
      <c r="J549" s="112" t="str">
        <f t="shared" si="91"/>
        <v>No</v>
      </c>
      <c r="K549" s="146" t="b">
        <f t="shared" si="96"/>
        <v>0</v>
      </c>
      <c r="L549" s="107">
        <f>IF(H549&lt;I549,D549-F549,0)</f>
        <v>0</v>
      </c>
      <c r="M549" s="27">
        <f t="shared" si="92"/>
        <v>0</v>
      </c>
      <c r="N549" s="27">
        <v>0</v>
      </c>
      <c r="O549" s="27">
        <f t="shared" si="93"/>
        <v>0</v>
      </c>
      <c r="P549" s="14"/>
      <c r="R549" s="2"/>
      <c r="S549" s="2"/>
      <c r="T549" s="2"/>
      <c r="U549" s="2"/>
    </row>
    <row r="550" spans="1:21" x14ac:dyDescent="0.35">
      <c r="A550" s="37">
        <v>43864</v>
      </c>
      <c r="B550" s="10">
        <v>0.25</v>
      </c>
      <c r="C550" s="18" t="s">
        <v>16</v>
      </c>
      <c r="D550" s="51">
        <v>850</v>
      </c>
      <c r="E550" s="52">
        <v>24610.990742564507</v>
      </c>
      <c r="F550" s="53">
        <v>850</v>
      </c>
      <c r="G550" s="101">
        <v>24610.990742564507</v>
      </c>
      <c r="H550" s="17">
        <v>1.0587896902262499</v>
      </c>
      <c r="I550" s="111">
        <v>0.90325288562434414</v>
      </c>
      <c r="J550" s="112" t="str">
        <f t="shared" si="91"/>
        <v>No</v>
      </c>
      <c r="K550" s="146" t="b">
        <f t="shared" si="96"/>
        <v>0</v>
      </c>
      <c r="L550" s="107">
        <f>IF(H550&lt;I550,D550-F550,0)</f>
        <v>0</v>
      </c>
      <c r="M550" s="27">
        <f t="shared" si="92"/>
        <v>0</v>
      </c>
      <c r="N550" s="27">
        <v>28.954106755958243</v>
      </c>
      <c r="O550" s="27">
        <f t="shared" si="93"/>
        <v>0</v>
      </c>
      <c r="P550" s="14"/>
      <c r="R550" s="2"/>
      <c r="S550" s="2"/>
      <c r="T550" s="2"/>
      <c r="U550" s="2"/>
    </row>
    <row r="551" spans="1:21" x14ac:dyDescent="0.35">
      <c r="A551" s="37">
        <v>43864</v>
      </c>
      <c r="B551" s="10">
        <v>0.25</v>
      </c>
      <c r="C551" s="18" t="s">
        <v>15</v>
      </c>
      <c r="D551" s="51">
        <v>460.63623046875</v>
      </c>
      <c r="E551" s="52">
        <v>0</v>
      </c>
      <c r="F551" s="53">
        <v>460.63623046875</v>
      </c>
      <c r="G551" s="101">
        <v>0</v>
      </c>
      <c r="H551" s="17">
        <v>1.0587896902262499</v>
      </c>
      <c r="I551" s="111">
        <v>0.90325288562434414</v>
      </c>
      <c r="J551" s="112" t="str">
        <f t="shared" si="91"/>
        <v>No</v>
      </c>
      <c r="K551" s="146" t="b">
        <f t="shared" si="96"/>
        <v>0</v>
      </c>
      <c r="L551" s="107">
        <f>IF(H551&lt;I551,D551-F551,0)</f>
        <v>0</v>
      </c>
      <c r="M551" s="27">
        <f t="shared" si="92"/>
        <v>0</v>
      </c>
      <c r="N551" s="27">
        <v>0</v>
      </c>
      <c r="O551" s="27">
        <f t="shared" si="93"/>
        <v>0</v>
      </c>
      <c r="P551" s="14"/>
      <c r="R551" s="2"/>
      <c r="S551" s="2"/>
      <c r="T551" s="2"/>
      <c r="U551" s="2"/>
    </row>
    <row r="552" spans="1:21" x14ac:dyDescent="0.35">
      <c r="A552" s="37">
        <v>43864</v>
      </c>
      <c r="B552" s="10">
        <v>0.29166666666666702</v>
      </c>
      <c r="C552" s="18" t="s">
        <v>24</v>
      </c>
      <c r="D552" s="51">
        <v>1000</v>
      </c>
      <c r="E552" s="52">
        <v>31472.81859365767</v>
      </c>
      <c r="F552" s="53">
        <v>1000</v>
      </c>
      <c r="G552" s="101">
        <v>31472.81859365767</v>
      </c>
      <c r="H552" s="17">
        <v>1.1023138146715949</v>
      </c>
      <c r="I552" s="111">
        <v>0.90325288562434414</v>
      </c>
      <c r="J552" s="112" t="str">
        <f t="shared" si="91"/>
        <v>No</v>
      </c>
      <c r="K552" s="146" t="b">
        <f>OR(($D$559-$F$559)&gt;0,($D$561-$F$561)&gt;0)</f>
        <v>0</v>
      </c>
      <c r="L552" s="107">
        <f>IF(H552&lt;I552,D552-F552,0)</f>
        <v>0</v>
      </c>
      <c r="M552" s="27">
        <f t="shared" si="92"/>
        <v>0</v>
      </c>
      <c r="N552" s="27">
        <v>31.472818593657671</v>
      </c>
      <c r="O552" s="27">
        <f t="shared" si="93"/>
        <v>0</v>
      </c>
      <c r="P552" s="14"/>
      <c r="R552" s="2"/>
      <c r="S552" s="2"/>
      <c r="T552" s="2"/>
      <c r="U552" s="2"/>
    </row>
    <row r="553" spans="1:21" x14ac:dyDescent="0.35">
      <c r="A553" s="37">
        <v>43864</v>
      </c>
      <c r="B553" s="10">
        <v>0.29166666666666702</v>
      </c>
      <c r="C553" s="18" t="s">
        <v>23</v>
      </c>
      <c r="D553" s="51">
        <v>594.99999999934596</v>
      </c>
      <c r="E553" s="52">
        <v>31210.545105342881</v>
      </c>
      <c r="F553" s="53">
        <v>594.99999999934596</v>
      </c>
      <c r="G553" s="101">
        <v>31210.545105342881</v>
      </c>
      <c r="H553" s="17">
        <v>1.1023138146715949</v>
      </c>
      <c r="I553" s="111">
        <v>0.90325288562434414</v>
      </c>
      <c r="J553" s="112" t="str">
        <f t="shared" si="91"/>
        <v>No</v>
      </c>
      <c r="K553" s="146" t="b">
        <f t="shared" ref="K553:K561" si="97">OR(($D$559-$F$559)&gt;0,($D$561-$F$561)&gt;0)</f>
        <v>0</v>
      </c>
      <c r="L553" s="107">
        <f>IF(H553&lt;I553,D553-F553,0)</f>
        <v>0</v>
      </c>
      <c r="M553" s="27">
        <f t="shared" si="92"/>
        <v>0</v>
      </c>
      <c r="N553" s="27">
        <v>52.454697656096116</v>
      </c>
      <c r="O553" s="27">
        <f t="shared" si="93"/>
        <v>0</v>
      </c>
      <c r="P553" s="14"/>
      <c r="R553" s="2"/>
      <c r="S553" s="2"/>
      <c r="T553" s="2"/>
      <c r="U553" s="2"/>
    </row>
    <row r="554" spans="1:21" x14ac:dyDescent="0.35">
      <c r="A554" s="37">
        <v>43864</v>
      </c>
      <c r="B554" s="10">
        <v>0.29166666666666702</v>
      </c>
      <c r="C554" s="18" t="s">
        <v>22</v>
      </c>
      <c r="D554" s="51">
        <v>680</v>
      </c>
      <c r="E554" s="52">
        <v>35669.194406145361</v>
      </c>
      <c r="F554" s="53">
        <v>680</v>
      </c>
      <c r="G554" s="101">
        <v>35669.194406145361</v>
      </c>
      <c r="H554" s="17">
        <v>1.1023138146715949</v>
      </c>
      <c r="I554" s="111">
        <v>0.90325288562434414</v>
      </c>
      <c r="J554" s="112" t="str">
        <f t="shared" si="91"/>
        <v>No</v>
      </c>
      <c r="K554" s="146" t="b">
        <f t="shared" si="97"/>
        <v>0</v>
      </c>
      <c r="L554" s="107">
        <f>IF(H554&lt;I554,D554-F554,0)</f>
        <v>0</v>
      </c>
      <c r="M554" s="27">
        <f t="shared" si="92"/>
        <v>0</v>
      </c>
      <c r="N554" s="27">
        <v>52.454697656096116</v>
      </c>
      <c r="O554" s="27">
        <f t="shared" si="93"/>
        <v>0</v>
      </c>
      <c r="P554" s="14"/>
      <c r="R554" s="2"/>
      <c r="S554" s="2"/>
      <c r="T554" s="2"/>
      <c r="U554" s="2"/>
    </row>
    <row r="555" spans="1:21" x14ac:dyDescent="0.35">
      <c r="A555" s="37">
        <v>43864</v>
      </c>
      <c r="B555" s="10">
        <v>0.29166666666666702</v>
      </c>
      <c r="C555" s="18" t="s">
        <v>21</v>
      </c>
      <c r="D555" s="51">
        <v>0</v>
      </c>
      <c r="E555" s="52">
        <v>0</v>
      </c>
      <c r="F555" s="53">
        <v>0</v>
      </c>
      <c r="G555" s="101">
        <v>0</v>
      </c>
      <c r="H555" s="17">
        <v>1.1023138146715949</v>
      </c>
      <c r="I555" s="111">
        <v>0.90325288562434414</v>
      </c>
      <c r="J555" s="112" t="str">
        <f t="shared" si="91"/>
        <v>No</v>
      </c>
      <c r="K555" s="146" t="b">
        <f t="shared" si="97"/>
        <v>0</v>
      </c>
      <c r="L555" s="107">
        <f>IF(H555&lt;I555,D555-F555,0)</f>
        <v>0</v>
      </c>
      <c r="M555" s="27">
        <f t="shared" si="92"/>
        <v>0</v>
      </c>
      <c r="N555" s="27">
        <v>73.436576718534567</v>
      </c>
      <c r="O555" s="27">
        <f t="shared" si="93"/>
        <v>0</v>
      </c>
      <c r="P555" s="14"/>
      <c r="R555" s="2"/>
      <c r="S555" s="2"/>
      <c r="T555" s="2"/>
      <c r="U555" s="2"/>
    </row>
    <row r="556" spans="1:21" x14ac:dyDescent="0.35">
      <c r="A556" s="37">
        <v>43864</v>
      </c>
      <c r="B556" s="10">
        <v>0.29166666666666702</v>
      </c>
      <c r="C556" s="18" t="s">
        <v>20</v>
      </c>
      <c r="D556" s="51">
        <v>310.96157319431171</v>
      </c>
      <c r="E556" s="52">
        <v>22835.953426400276</v>
      </c>
      <c r="F556" s="53">
        <v>310.96157319431171</v>
      </c>
      <c r="G556" s="101">
        <v>22835.953426400276</v>
      </c>
      <c r="H556" s="17">
        <v>1.1023138146715949</v>
      </c>
      <c r="I556" s="111">
        <v>0.90325288562434414</v>
      </c>
      <c r="J556" s="112" t="str">
        <f t="shared" si="91"/>
        <v>No</v>
      </c>
      <c r="K556" s="146" t="b">
        <f t="shared" si="97"/>
        <v>0</v>
      </c>
      <c r="L556" s="107">
        <f>IF(H556&lt;I556,D556-F556,0)</f>
        <v>0</v>
      </c>
      <c r="M556" s="27">
        <f t="shared" si="92"/>
        <v>0</v>
      </c>
      <c r="N556" s="27">
        <v>73.436576718534567</v>
      </c>
      <c r="O556" s="27">
        <f t="shared" si="93"/>
        <v>0</v>
      </c>
      <c r="P556" s="14"/>
      <c r="R556" s="2"/>
      <c r="S556" s="2"/>
      <c r="T556" s="2"/>
      <c r="U556" s="2"/>
    </row>
    <row r="557" spans="1:21" x14ac:dyDescent="0.35">
      <c r="A557" s="37">
        <v>43864</v>
      </c>
      <c r="B557" s="10">
        <v>0.29166666666666702</v>
      </c>
      <c r="C557" s="18" t="s">
        <v>19</v>
      </c>
      <c r="D557" s="51">
        <v>680</v>
      </c>
      <c r="E557" s="52">
        <v>21401.516643687217</v>
      </c>
      <c r="F557" s="53">
        <v>680</v>
      </c>
      <c r="G557" s="101">
        <v>21401.516643687217</v>
      </c>
      <c r="H557" s="17">
        <v>1.1023138146715949</v>
      </c>
      <c r="I557" s="111">
        <v>0.90325288562434414</v>
      </c>
      <c r="J557" s="112" t="str">
        <f t="shared" si="91"/>
        <v>No</v>
      </c>
      <c r="K557" s="146" t="b">
        <f t="shared" si="97"/>
        <v>0</v>
      </c>
      <c r="L557" s="107">
        <f>IF(H557&lt;I557,D557-F557,0)</f>
        <v>0</v>
      </c>
      <c r="M557" s="27">
        <f t="shared" si="92"/>
        <v>0</v>
      </c>
      <c r="N557" s="27">
        <v>31.472818593657671</v>
      </c>
      <c r="O557" s="27">
        <f t="shared" si="93"/>
        <v>0</v>
      </c>
      <c r="P557" s="14"/>
      <c r="R557" s="2"/>
      <c r="S557" s="2"/>
      <c r="T557" s="2"/>
      <c r="U557" s="2"/>
    </row>
    <row r="558" spans="1:21" x14ac:dyDescent="0.35">
      <c r="A558" s="37">
        <v>43864</v>
      </c>
      <c r="B558" s="10">
        <v>0.29166666666666702</v>
      </c>
      <c r="C558" s="18" t="s">
        <v>18</v>
      </c>
      <c r="D558" s="51">
        <v>0</v>
      </c>
      <c r="E558" s="52">
        <v>0</v>
      </c>
      <c r="F558" s="53">
        <v>0</v>
      </c>
      <c r="G558" s="101">
        <v>0</v>
      </c>
      <c r="H558" s="17">
        <v>1.1023138146715949</v>
      </c>
      <c r="I558" s="111">
        <v>0.90325288562434414</v>
      </c>
      <c r="J558" s="112" t="str">
        <f t="shared" si="91"/>
        <v>No</v>
      </c>
      <c r="K558" s="146" t="b">
        <f t="shared" si="97"/>
        <v>0</v>
      </c>
      <c r="L558" s="107">
        <f>IF(H558&lt;I558,D558-F558,0)</f>
        <v>0</v>
      </c>
      <c r="M558" s="27">
        <f t="shared" si="92"/>
        <v>0</v>
      </c>
      <c r="N558" s="27">
        <v>73.436576718534567</v>
      </c>
      <c r="O558" s="27">
        <f t="shared" si="93"/>
        <v>0</v>
      </c>
      <c r="P558" s="14"/>
      <c r="R558" s="2"/>
      <c r="S558" s="2"/>
      <c r="T558" s="2"/>
      <c r="U558" s="2"/>
    </row>
    <row r="559" spans="1:21" x14ac:dyDescent="0.35">
      <c r="A559" s="37">
        <v>43864</v>
      </c>
      <c r="B559" s="10">
        <v>0.29166666666666702</v>
      </c>
      <c r="C559" s="18" t="s">
        <v>17</v>
      </c>
      <c r="D559" s="51">
        <v>335.70025634765625</v>
      </c>
      <c r="E559" s="52">
        <v>0</v>
      </c>
      <c r="F559" s="53">
        <v>335.70025634765625</v>
      </c>
      <c r="G559" s="101">
        <v>0</v>
      </c>
      <c r="H559" s="17">
        <v>1.1023138146715949</v>
      </c>
      <c r="I559" s="111">
        <v>0.90325288562434414</v>
      </c>
      <c r="J559" s="112" t="str">
        <f t="shared" si="91"/>
        <v>No</v>
      </c>
      <c r="K559" s="146" t="b">
        <f t="shared" si="97"/>
        <v>0</v>
      </c>
      <c r="L559" s="107">
        <f>IF(H559&lt;I559,D559-F559,0)</f>
        <v>0</v>
      </c>
      <c r="M559" s="27">
        <f t="shared" si="92"/>
        <v>0</v>
      </c>
      <c r="N559" s="27">
        <v>0</v>
      </c>
      <c r="O559" s="27">
        <f t="shared" si="93"/>
        <v>0</v>
      </c>
      <c r="P559" s="14"/>
      <c r="R559" s="2"/>
      <c r="S559" s="2"/>
      <c r="T559" s="2"/>
      <c r="U559" s="2"/>
    </row>
    <row r="560" spans="1:21" x14ac:dyDescent="0.35">
      <c r="A560" s="37">
        <v>43864</v>
      </c>
      <c r="B560" s="10">
        <v>0.29166666666666702</v>
      </c>
      <c r="C560" s="18" t="s">
        <v>16</v>
      </c>
      <c r="D560" s="51">
        <v>850</v>
      </c>
      <c r="E560" s="52">
        <v>26751.895804609019</v>
      </c>
      <c r="F560" s="53">
        <v>850</v>
      </c>
      <c r="G560" s="101">
        <v>26751.895804609019</v>
      </c>
      <c r="H560" s="17">
        <v>1.1023138146715949</v>
      </c>
      <c r="I560" s="111">
        <v>0.90325288562434414</v>
      </c>
      <c r="J560" s="112" t="str">
        <f t="shared" si="91"/>
        <v>No</v>
      </c>
      <c r="K560" s="146" t="b">
        <f t="shared" si="97"/>
        <v>0</v>
      </c>
      <c r="L560" s="107">
        <f>IF(H560&lt;I560,D560-F560,0)</f>
        <v>0</v>
      </c>
      <c r="M560" s="27">
        <f t="shared" si="92"/>
        <v>0</v>
      </c>
      <c r="N560" s="27">
        <v>31.472818593657671</v>
      </c>
      <c r="O560" s="27">
        <f t="shared" si="93"/>
        <v>0</v>
      </c>
      <c r="P560" s="14"/>
      <c r="R560" s="2"/>
      <c r="S560" s="2"/>
      <c r="T560" s="2"/>
      <c r="U560" s="2"/>
    </row>
    <row r="561" spans="1:21" x14ac:dyDescent="0.35">
      <c r="A561" s="37">
        <v>43864</v>
      </c>
      <c r="B561" s="10">
        <v>0.29166666666666702</v>
      </c>
      <c r="C561" s="18" t="s">
        <v>15</v>
      </c>
      <c r="D561" s="51">
        <v>479.57180786132813</v>
      </c>
      <c r="E561" s="52">
        <v>0</v>
      </c>
      <c r="F561" s="53">
        <v>479.57180786132813</v>
      </c>
      <c r="G561" s="101">
        <v>0</v>
      </c>
      <c r="H561" s="17">
        <v>1.1023138146715949</v>
      </c>
      <c r="I561" s="111">
        <v>0.90325288562434414</v>
      </c>
      <c r="J561" s="112" t="str">
        <f t="shared" si="91"/>
        <v>No</v>
      </c>
      <c r="K561" s="146" t="b">
        <f t="shared" si="97"/>
        <v>0</v>
      </c>
      <c r="L561" s="107">
        <f>IF(H561&lt;I561,D561-F561,0)</f>
        <v>0</v>
      </c>
      <c r="M561" s="27">
        <f t="shared" si="92"/>
        <v>0</v>
      </c>
      <c r="N561" s="27">
        <v>0</v>
      </c>
      <c r="O561" s="27">
        <f t="shared" si="93"/>
        <v>0</v>
      </c>
      <c r="P561" s="14"/>
      <c r="R561" s="2"/>
      <c r="S561" s="2"/>
      <c r="T561" s="2"/>
      <c r="U561" s="2"/>
    </row>
    <row r="562" spans="1:21" x14ac:dyDescent="0.35">
      <c r="A562" s="37">
        <v>43864</v>
      </c>
      <c r="B562" s="10">
        <v>0.33333333333333398</v>
      </c>
      <c r="C562" s="18" t="s">
        <v>24</v>
      </c>
      <c r="D562" s="51">
        <v>1000</v>
      </c>
      <c r="E562" s="52">
        <v>33334.154027969271</v>
      </c>
      <c r="F562" s="53">
        <v>1000</v>
      </c>
      <c r="G562" s="101">
        <v>33334.154027969271</v>
      </c>
      <c r="H562" s="17">
        <v>1.0460277723940126</v>
      </c>
      <c r="I562" s="111">
        <v>0.90325288562434414</v>
      </c>
      <c r="J562" s="112" t="str">
        <f t="shared" si="91"/>
        <v>No</v>
      </c>
      <c r="K562" s="146" t="b">
        <f>OR(($D$569-$F$569)&gt;0,($D$571-$F$571)&gt;0)</f>
        <v>0</v>
      </c>
      <c r="L562" s="107">
        <f>IF(H562&lt;I562,D562-F562,0)</f>
        <v>0</v>
      </c>
      <c r="M562" s="27">
        <f t="shared" si="92"/>
        <v>0</v>
      </c>
      <c r="N562" s="27">
        <v>33.334154027969269</v>
      </c>
      <c r="O562" s="27">
        <f t="shared" si="93"/>
        <v>0</v>
      </c>
      <c r="P562" s="14"/>
      <c r="R562" s="2"/>
      <c r="S562" s="2"/>
      <c r="T562" s="2"/>
      <c r="U562" s="2"/>
    </row>
    <row r="563" spans="1:21" x14ac:dyDescent="0.35">
      <c r="A563" s="37">
        <v>43864</v>
      </c>
      <c r="B563" s="10">
        <v>0.33333333333333398</v>
      </c>
      <c r="C563" s="18" t="s">
        <v>23</v>
      </c>
      <c r="D563" s="51">
        <v>594.99999999996294</v>
      </c>
      <c r="E563" s="52">
        <v>33056.36941106747</v>
      </c>
      <c r="F563" s="53">
        <v>594.99999999996294</v>
      </c>
      <c r="G563" s="101">
        <v>33056.36941106747</v>
      </c>
      <c r="H563" s="17">
        <v>1.0460277723940126</v>
      </c>
      <c r="I563" s="111">
        <v>0.90325288562434414</v>
      </c>
      <c r="J563" s="112" t="str">
        <f t="shared" si="91"/>
        <v>No</v>
      </c>
      <c r="K563" s="146" t="b">
        <f t="shared" ref="K563:K571" si="98">OR(($D$569-$F$569)&gt;0,($D$571-$F$571)&gt;0)</f>
        <v>0</v>
      </c>
      <c r="L563" s="107">
        <f>IF(H563&lt;I563,D563-F563,0)</f>
        <v>0</v>
      </c>
      <c r="M563" s="27">
        <f t="shared" si="92"/>
        <v>0</v>
      </c>
      <c r="N563" s="27">
        <v>55.556923379948785</v>
      </c>
      <c r="O563" s="27">
        <f t="shared" si="93"/>
        <v>0</v>
      </c>
      <c r="P563" s="14"/>
      <c r="R563" s="2"/>
      <c r="S563" s="2"/>
      <c r="T563" s="2"/>
      <c r="U563" s="2"/>
    </row>
    <row r="564" spans="1:21" x14ac:dyDescent="0.35">
      <c r="A564" s="37">
        <v>43864</v>
      </c>
      <c r="B564" s="10">
        <v>0.33333333333333398</v>
      </c>
      <c r="C564" s="18" t="s">
        <v>22</v>
      </c>
      <c r="D564" s="51">
        <v>680</v>
      </c>
      <c r="E564" s="52">
        <v>37778.707898365174</v>
      </c>
      <c r="F564" s="53">
        <v>680</v>
      </c>
      <c r="G564" s="101">
        <v>37778.707898365174</v>
      </c>
      <c r="H564" s="17">
        <v>1.0460277723940126</v>
      </c>
      <c r="I564" s="111">
        <v>0.90325288562434414</v>
      </c>
      <c r="J564" s="112" t="str">
        <f t="shared" si="91"/>
        <v>No</v>
      </c>
      <c r="K564" s="146" t="b">
        <f t="shared" si="98"/>
        <v>0</v>
      </c>
      <c r="L564" s="107">
        <f>IF(H564&lt;I564,D564-F564,0)</f>
        <v>0</v>
      </c>
      <c r="M564" s="27">
        <f t="shared" si="92"/>
        <v>0</v>
      </c>
      <c r="N564" s="27">
        <v>55.556923379948785</v>
      </c>
      <c r="O564" s="27">
        <f t="shared" si="93"/>
        <v>0</v>
      </c>
      <c r="P564" s="14"/>
      <c r="R564" s="2"/>
      <c r="S564" s="2"/>
      <c r="T564" s="2"/>
      <c r="U564" s="2"/>
    </row>
    <row r="565" spans="1:21" x14ac:dyDescent="0.35">
      <c r="A565" s="37">
        <v>43864</v>
      </c>
      <c r="B565" s="10">
        <v>0.33333333333333398</v>
      </c>
      <c r="C565" s="18" t="s">
        <v>21</v>
      </c>
      <c r="D565" s="51">
        <v>37.159274934775908</v>
      </c>
      <c r="E565" s="52">
        <v>2890.2369865681148</v>
      </c>
      <c r="F565" s="53">
        <v>37.159274934775908</v>
      </c>
      <c r="G565" s="101">
        <v>2890.2369865681148</v>
      </c>
      <c r="H565" s="17">
        <v>1.0460277723940126</v>
      </c>
      <c r="I565" s="111">
        <v>0.90325288562434414</v>
      </c>
      <c r="J565" s="112" t="str">
        <f t="shared" si="91"/>
        <v>No</v>
      </c>
      <c r="K565" s="146" t="b">
        <f t="shared" si="98"/>
        <v>0</v>
      </c>
      <c r="L565" s="107">
        <f>IF(H565&lt;I565,D565-F565,0)</f>
        <v>0</v>
      </c>
      <c r="M565" s="27">
        <f t="shared" si="92"/>
        <v>0</v>
      </c>
      <c r="N565" s="27">
        <v>77.779692731928293</v>
      </c>
      <c r="O565" s="27">
        <f t="shared" si="93"/>
        <v>0</v>
      </c>
      <c r="P565" s="14"/>
      <c r="R565" s="2"/>
      <c r="S565" s="2"/>
      <c r="T565" s="2"/>
      <c r="U565" s="2"/>
    </row>
    <row r="566" spans="1:21" x14ac:dyDescent="0.35">
      <c r="A566" s="37">
        <v>43864</v>
      </c>
      <c r="B566" s="10">
        <v>0.33333333333333398</v>
      </c>
      <c r="C566" s="18" t="s">
        <v>20</v>
      </c>
      <c r="D566" s="51">
        <v>510.00000000000006</v>
      </c>
      <c r="E566" s="52">
        <v>39667.643293283436</v>
      </c>
      <c r="F566" s="53">
        <v>510.00000000000006</v>
      </c>
      <c r="G566" s="101">
        <v>39667.643293283436</v>
      </c>
      <c r="H566" s="17">
        <v>1.0460277723940126</v>
      </c>
      <c r="I566" s="111">
        <v>0.90325288562434414</v>
      </c>
      <c r="J566" s="112" t="str">
        <f t="shared" si="91"/>
        <v>No</v>
      </c>
      <c r="K566" s="146" t="b">
        <f t="shared" si="98"/>
        <v>0</v>
      </c>
      <c r="L566" s="107">
        <f>IF(H566&lt;I566,D566-F566,0)</f>
        <v>0</v>
      </c>
      <c r="M566" s="27">
        <f t="shared" si="92"/>
        <v>0</v>
      </c>
      <c r="N566" s="27">
        <v>77.779692731928293</v>
      </c>
      <c r="O566" s="27">
        <f t="shared" si="93"/>
        <v>0</v>
      </c>
      <c r="P566" s="14"/>
      <c r="R566" s="2"/>
      <c r="S566" s="2"/>
      <c r="T566" s="2"/>
      <c r="U566" s="2"/>
    </row>
    <row r="567" spans="1:21" x14ac:dyDescent="0.35">
      <c r="A567" s="37">
        <v>43864</v>
      </c>
      <c r="B567" s="10">
        <v>0.33333333333333398</v>
      </c>
      <c r="C567" s="18" t="s">
        <v>19</v>
      </c>
      <c r="D567" s="51">
        <v>680</v>
      </c>
      <c r="E567" s="52">
        <v>22667.224739019104</v>
      </c>
      <c r="F567" s="53">
        <v>680</v>
      </c>
      <c r="G567" s="101">
        <v>22667.224739019104</v>
      </c>
      <c r="H567" s="17">
        <v>1.0460277723940126</v>
      </c>
      <c r="I567" s="111">
        <v>0.90325288562434414</v>
      </c>
      <c r="J567" s="112" t="str">
        <f t="shared" si="91"/>
        <v>No</v>
      </c>
      <c r="K567" s="146" t="b">
        <f t="shared" si="98"/>
        <v>0</v>
      </c>
      <c r="L567" s="107">
        <f>IF(H567&lt;I567,D567-F567,0)</f>
        <v>0</v>
      </c>
      <c r="M567" s="27">
        <f t="shared" si="92"/>
        <v>0</v>
      </c>
      <c r="N567" s="27">
        <v>33.334154027969269</v>
      </c>
      <c r="O567" s="27">
        <f t="shared" si="93"/>
        <v>0</v>
      </c>
      <c r="P567" s="14"/>
      <c r="R567" s="2"/>
      <c r="S567" s="2"/>
      <c r="T567" s="2"/>
      <c r="U567" s="2"/>
    </row>
    <row r="568" spans="1:21" x14ac:dyDescent="0.35">
      <c r="A568" s="37">
        <v>43864</v>
      </c>
      <c r="B568" s="10">
        <v>0.33333333333333398</v>
      </c>
      <c r="C568" s="18" t="s">
        <v>18</v>
      </c>
      <c r="D568" s="51">
        <v>485.58905237193682</v>
      </c>
      <c r="E568" s="52">
        <v>37768.967287477484</v>
      </c>
      <c r="F568" s="53">
        <v>485.58905237193682</v>
      </c>
      <c r="G568" s="101">
        <v>37768.967287477484</v>
      </c>
      <c r="H568" s="17">
        <v>1.0460277723940126</v>
      </c>
      <c r="I568" s="111">
        <v>0.90325288562434414</v>
      </c>
      <c r="J568" s="112" t="str">
        <f t="shared" si="91"/>
        <v>No</v>
      </c>
      <c r="K568" s="146" t="b">
        <f t="shared" si="98"/>
        <v>0</v>
      </c>
      <c r="L568" s="107">
        <f>IF(H568&lt;I568,D568-F568,0)</f>
        <v>0</v>
      </c>
      <c r="M568" s="27">
        <f t="shared" si="92"/>
        <v>0</v>
      </c>
      <c r="N568" s="27">
        <v>77.779692731928293</v>
      </c>
      <c r="O568" s="27">
        <f t="shared" si="93"/>
        <v>0</v>
      </c>
      <c r="P568" s="14"/>
      <c r="R568" s="2"/>
      <c r="S568" s="2"/>
      <c r="T568" s="2"/>
      <c r="U568" s="2"/>
    </row>
    <row r="569" spans="1:21" x14ac:dyDescent="0.35">
      <c r="A569" s="37">
        <v>43864</v>
      </c>
      <c r="B569" s="10">
        <v>0.33333333333333398</v>
      </c>
      <c r="C569" s="18" t="s">
        <v>17</v>
      </c>
      <c r="D569" s="51">
        <v>318.558837890625</v>
      </c>
      <c r="E569" s="52">
        <v>0</v>
      </c>
      <c r="F569" s="53">
        <v>318.558837890625</v>
      </c>
      <c r="G569" s="101">
        <v>0</v>
      </c>
      <c r="H569" s="17">
        <v>1.0460277723940126</v>
      </c>
      <c r="I569" s="111">
        <v>0.90325288562434414</v>
      </c>
      <c r="J569" s="112" t="str">
        <f t="shared" si="91"/>
        <v>No</v>
      </c>
      <c r="K569" s="146" t="b">
        <f t="shared" si="98"/>
        <v>0</v>
      </c>
      <c r="L569" s="107">
        <f>IF(H569&lt;I569,D569-F569,0)</f>
        <v>0</v>
      </c>
      <c r="M569" s="27">
        <f t="shared" si="92"/>
        <v>0</v>
      </c>
      <c r="N569" s="27">
        <v>0</v>
      </c>
      <c r="O569" s="27">
        <f t="shared" si="93"/>
        <v>0</v>
      </c>
      <c r="P569" s="14"/>
      <c r="R569" s="2"/>
      <c r="S569" s="2"/>
      <c r="T569" s="2"/>
      <c r="U569" s="2"/>
    </row>
    <row r="570" spans="1:21" x14ac:dyDescent="0.35">
      <c r="A570" s="37">
        <v>43864</v>
      </c>
      <c r="B570" s="10">
        <v>0.33333333333333398</v>
      </c>
      <c r="C570" s="18" t="s">
        <v>16</v>
      </c>
      <c r="D570" s="51">
        <v>850</v>
      </c>
      <c r="E570" s="52">
        <v>28334.03092377388</v>
      </c>
      <c r="F570" s="53">
        <v>850</v>
      </c>
      <c r="G570" s="101">
        <v>28334.03092377388</v>
      </c>
      <c r="H570" s="17">
        <v>1.0460277723940126</v>
      </c>
      <c r="I570" s="111">
        <v>0.90325288562434414</v>
      </c>
      <c r="J570" s="112" t="str">
        <f t="shared" si="91"/>
        <v>No</v>
      </c>
      <c r="K570" s="146" t="b">
        <f t="shared" si="98"/>
        <v>0</v>
      </c>
      <c r="L570" s="107">
        <f>IF(H570&lt;I570,D570-F570,0)</f>
        <v>0</v>
      </c>
      <c r="M570" s="27">
        <f t="shared" si="92"/>
        <v>0</v>
      </c>
      <c r="N570" s="27">
        <v>33.334154027969269</v>
      </c>
      <c r="O570" s="27">
        <f t="shared" si="93"/>
        <v>0</v>
      </c>
      <c r="P570" s="14"/>
      <c r="R570" s="2"/>
      <c r="S570" s="2"/>
      <c r="T570" s="2"/>
      <c r="U570" s="2"/>
    </row>
    <row r="571" spans="1:21" x14ac:dyDescent="0.35">
      <c r="A571" s="37">
        <v>43864</v>
      </c>
      <c r="B571" s="10">
        <v>0.33333333333333398</v>
      </c>
      <c r="C571" s="18" t="s">
        <v>15</v>
      </c>
      <c r="D571" s="51">
        <v>455.08404541015625</v>
      </c>
      <c r="E571" s="52">
        <v>0</v>
      </c>
      <c r="F571" s="53">
        <v>455.08404541015625</v>
      </c>
      <c r="G571" s="101">
        <v>0</v>
      </c>
      <c r="H571" s="17">
        <v>1.0460277723940126</v>
      </c>
      <c r="I571" s="111">
        <v>0.90325288562434414</v>
      </c>
      <c r="J571" s="112" t="str">
        <f t="shared" si="91"/>
        <v>No</v>
      </c>
      <c r="K571" s="146" t="b">
        <f t="shared" si="98"/>
        <v>0</v>
      </c>
      <c r="L571" s="107">
        <f>IF(H571&lt;I571,D571-F571,0)</f>
        <v>0</v>
      </c>
      <c r="M571" s="27">
        <f t="shared" si="92"/>
        <v>0</v>
      </c>
      <c r="N571" s="27">
        <v>0</v>
      </c>
      <c r="O571" s="27">
        <f t="shared" si="93"/>
        <v>0</v>
      </c>
      <c r="P571" s="14"/>
      <c r="R571" s="2"/>
      <c r="S571" s="2"/>
      <c r="T571" s="2"/>
      <c r="U571" s="2"/>
    </row>
    <row r="572" spans="1:21" x14ac:dyDescent="0.35">
      <c r="A572" s="37">
        <v>43864</v>
      </c>
      <c r="B572" s="10">
        <v>0.375</v>
      </c>
      <c r="C572" s="18" t="s">
        <v>24</v>
      </c>
      <c r="D572" s="51">
        <v>1000</v>
      </c>
      <c r="E572" s="52">
        <v>32950.068938349417</v>
      </c>
      <c r="F572" s="53">
        <v>1000</v>
      </c>
      <c r="G572" s="101">
        <v>32950.068938349417</v>
      </c>
      <c r="H572" s="17">
        <v>1.1738924990241533</v>
      </c>
      <c r="I572" s="111">
        <v>0.90325288562434414</v>
      </c>
      <c r="J572" s="112" t="str">
        <f t="shared" si="91"/>
        <v>No</v>
      </c>
      <c r="K572" s="146" t="b">
        <f>OR(($D$579-$F$579)&gt;0,($D$581-$F$581)&gt;0)</f>
        <v>0</v>
      </c>
      <c r="L572" s="107">
        <f>IF(H572&lt;I572,D572-F572,0)</f>
        <v>0</v>
      </c>
      <c r="M572" s="27">
        <f t="shared" si="92"/>
        <v>0</v>
      </c>
      <c r="N572" s="27">
        <v>32.950068938349418</v>
      </c>
      <c r="O572" s="27">
        <f t="shared" si="93"/>
        <v>0</v>
      </c>
      <c r="P572" s="14"/>
      <c r="R572" s="2"/>
      <c r="S572" s="2"/>
      <c r="T572" s="2"/>
      <c r="U572" s="2"/>
    </row>
    <row r="573" spans="1:21" x14ac:dyDescent="0.35">
      <c r="A573" s="37">
        <v>43864</v>
      </c>
      <c r="B573" s="10">
        <v>0.375</v>
      </c>
      <c r="C573" s="18" t="s">
        <v>23</v>
      </c>
      <c r="D573" s="51">
        <v>594.9999999999975</v>
      </c>
      <c r="E573" s="52">
        <v>32675.4850305297</v>
      </c>
      <c r="F573" s="53">
        <v>594.9999999999975</v>
      </c>
      <c r="G573" s="101">
        <v>32675.4850305297</v>
      </c>
      <c r="H573" s="17">
        <v>1.1738924990241533</v>
      </c>
      <c r="I573" s="111">
        <v>0.90325288562434414</v>
      </c>
      <c r="J573" s="112" t="str">
        <f t="shared" si="91"/>
        <v>No</v>
      </c>
      <c r="K573" s="146" t="b">
        <f t="shared" ref="K573:K581" si="99">OR(($D$579-$F$579)&gt;0,($D$581-$F$581)&gt;0)</f>
        <v>0</v>
      </c>
      <c r="L573" s="107">
        <f>IF(H573&lt;I573,D573-F573,0)</f>
        <v>0</v>
      </c>
      <c r="M573" s="27">
        <f t="shared" si="92"/>
        <v>0</v>
      </c>
      <c r="N573" s="27">
        <v>54.916781563915691</v>
      </c>
      <c r="O573" s="27">
        <f t="shared" si="93"/>
        <v>0</v>
      </c>
      <c r="P573" s="14"/>
      <c r="R573" s="2"/>
      <c r="S573" s="2"/>
      <c r="T573" s="2"/>
      <c r="U573" s="2"/>
    </row>
    <row r="574" spans="1:21" x14ac:dyDescent="0.35">
      <c r="A574" s="37">
        <v>43864</v>
      </c>
      <c r="B574" s="10">
        <v>0.375</v>
      </c>
      <c r="C574" s="18" t="s">
        <v>22</v>
      </c>
      <c r="D574" s="51">
        <v>680</v>
      </c>
      <c r="E574" s="52">
        <v>37343.411463462668</v>
      </c>
      <c r="F574" s="53">
        <v>680</v>
      </c>
      <c r="G574" s="101">
        <v>37343.411463462668</v>
      </c>
      <c r="H574" s="17">
        <v>1.1738924990241533</v>
      </c>
      <c r="I574" s="111">
        <v>0.90325288562434414</v>
      </c>
      <c r="J574" s="112" t="str">
        <f t="shared" si="91"/>
        <v>No</v>
      </c>
      <c r="K574" s="146" t="b">
        <f t="shared" si="99"/>
        <v>0</v>
      </c>
      <c r="L574" s="107">
        <f>IF(H574&lt;I574,D574-F574,0)</f>
        <v>0</v>
      </c>
      <c r="M574" s="27">
        <f t="shared" si="92"/>
        <v>0</v>
      </c>
      <c r="N574" s="27">
        <v>54.916781563915691</v>
      </c>
      <c r="O574" s="27">
        <f t="shared" si="93"/>
        <v>0</v>
      </c>
      <c r="P574" s="14"/>
      <c r="R574" s="2"/>
      <c r="S574" s="2"/>
      <c r="T574" s="2"/>
      <c r="U574" s="2"/>
    </row>
    <row r="575" spans="1:21" x14ac:dyDescent="0.35">
      <c r="A575" s="37">
        <v>43864</v>
      </c>
      <c r="B575" s="10">
        <v>0.375</v>
      </c>
      <c r="C575" s="18" t="s">
        <v>21</v>
      </c>
      <c r="D575" s="51">
        <v>204.56395211121844</v>
      </c>
      <c r="E575" s="52">
        <v>15727.591423520333</v>
      </c>
      <c r="F575" s="53">
        <v>204.56395211121844</v>
      </c>
      <c r="G575" s="101">
        <v>15727.591423520333</v>
      </c>
      <c r="H575" s="17">
        <v>1.1738924990241533</v>
      </c>
      <c r="I575" s="111">
        <v>0.90325288562434414</v>
      </c>
      <c r="J575" s="112" t="str">
        <f t="shared" si="91"/>
        <v>No</v>
      </c>
      <c r="K575" s="146" t="b">
        <f t="shared" si="99"/>
        <v>0</v>
      </c>
      <c r="L575" s="107">
        <f>IF(H575&lt;I575,D575-F575,0)</f>
        <v>0</v>
      </c>
      <c r="M575" s="27">
        <f t="shared" si="92"/>
        <v>0</v>
      </c>
      <c r="N575" s="27">
        <v>76.883494189481979</v>
      </c>
      <c r="O575" s="27">
        <f t="shared" si="93"/>
        <v>0</v>
      </c>
      <c r="P575" s="14"/>
      <c r="R575" s="2"/>
      <c r="S575" s="2"/>
      <c r="T575" s="2"/>
      <c r="U575" s="2"/>
    </row>
    <row r="576" spans="1:21" x14ac:dyDescent="0.35">
      <c r="A576" s="37">
        <v>43864</v>
      </c>
      <c r="B576" s="10">
        <v>0.375</v>
      </c>
      <c r="C576" s="18" t="s">
        <v>20</v>
      </c>
      <c r="D576" s="51">
        <v>510.00000000000006</v>
      </c>
      <c r="E576" s="52">
        <v>39210.582036635817</v>
      </c>
      <c r="F576" s="53">
        <v>510.00000000000006</v>
      </c>
      <c r="G576" s="101">
        <v>39210.582036635817</v>
      </c>
      <c r="H576" s="17">
        <v>1.1738924990241533</v>
      </c>
      <c r="I576" s="111">
        <v>0.90325288562434414</v>
      </c>
      <c r="J576" s="112" t="str">
        <f t="shared" si="91"/>
        <v>No</v>
      </c>
      <c r="K576" s="146" t="b">
        <f t="shared" si="99"/>
        <v>0</v>
      </c>
      <c r="L576" s="107">
        <f>IF(H576&lt;I576,D576-F576,0)</f>
        <v>0</v>
      </c>
      <c r="M576" s="27">
        <f t="shared" si="92"/>
        <v>0</v>
      </c>
      <c r="N576" s="27">
        <v>76.883494189481979</v>
      </c>
      <c r="O576" s="27">
        <f t="shared" si="93"/>
        <v>0</v>
      </c>
      <c r="P576" s="14"/>
      <c r="R576" s="2"/>
      <c r="S576" s="2"/>
      <c r="T576" s="2"/>
      <c r="U576" s="2"/>
    </row>
    <row r="577" spans="1:21" x14ac:dyDescent="0.35">
      <c r="A577" s="37">
        <v>43864</v>
      </c>
      <c r="B577" s="10">
        <v>0.375</v>
      </c>
      <c r="C577" s="18" t="s">
        <v>19</v>
      </c>
      <c r="D577" s="51">
        <v>680</v>
      </c>
      <c r="E577" s="52">
        <v>22406.046878077603</v>
      </c>
      <c r="F577" s="53">
        <v>680</v>
      </c>
      <c r="G577" s="101">
        <v>22406.046878077603</v>
      </c>
      <c r="H577" s="17">
        <v>1.1738924990241533</v>
      </c>
      <c r="I577" s="111">
        <v>0.90325288562434414</v>
      </c>
      <c r="J577" s="112" t="str">
        <f t="shared" si="91"/>
        <v>No</v>
      </c>
      <c r="K577" s="146" t="b">
        <f t="shared" si="99"/>
        <v>0</v>
      </c>
      <c r="L577" s="107">
        <f>IF(H577&lt;I577,D577-F577,0)</f>
        <v>0</v>
      </c>
      <c r="M577" s="27">
        <f t="shared" si="92"/>
        <v>0</v>
      </c>
      <c r="N577" s="27">
        <v>32.950068938349418</v>
      </c>
      <c r="O577" s="27">
        <f t="shared" si="93"/>
        <v>0</v>
      </c>
      <c r="P577" s="14"/>
      <c r="R577" s="2"/>
      <c r="S577" s="2"/>
      <c r="T577" s="2"/>
      <c r="U577" s="2"/>
    </row>
    <row r="578" spans="1:21" x14ac:dyDescent="0.35">
      <c r="A578" s="37">
        <v>43864</v>
      </c>
      <c r="B578" s="10">
        <v>0.375</v>
      </c>
      <c r="C578" s="18" t="s">
        <v>18</v>
      </c>
      <c r="D578" s="51">
        <v>494.55045881199726</v>
      </c>
      <c r="E578" s="52">
        <v>38022.767326477835</v>
      </c>
      <c r="F578" s="53">
        <v>494.55045881199726</v>
      </c>
      <c r="G578" s="101">
        <v>38022.767326477835</v>
      </c>
      <c r="H578" s="17">
        <v>1.1738924990241533</v>
      </c>
      <c r="I578" s="111">
        <v>0.90325288562434414</v>
      </c>
      <c r="J578" s="112" t="str">
        <f t="shared" ref="J578:J641" si="100">IF(H578&lt;I578,"Sí","No")</f>
        <v>No</v>
      </c>
      <c r="K578" s="146" t="b">
        <f t="shared" si="99"/>
        <v>0</v>
      </c>
      <c r="L578" s="107">
        <f>IF(H578&lt;I578,D578-F578,0)</f>
        <v>0</v>
      </c>
      <c r="M578" s="27">
        <f t="shared" ref="M578:M641" si="101">ABS(L578*6.82)</f>
        <v>0</v>
      </c>
      <c r="N578" s="27">
        <v>76.883494189481979</v>
      </c>
      <c r="O578" s="27">
        <f t="shared" ref="O578:O641" si="102">IF(L578&gt;0, L578*N578*1.5, L578*N578)</f>
        <v>0</v>
      </c>
      <c r="P578" s="14"/>
      <c r="R578" s="2"/>
      <c r="S578" s="2"/>
      <c r="T578" s="2"/>
      <c r="U578" s="2"/>
    </row>
    <row r="579" spans="1:21" x14ac:dyDescent="0.35">
      <c r="A579" s="37">
        <v>43864</v>
      </c>
      <c r="B579" s="10">
        <v>0.375</v>
      </c>
      <c r="C579" s="18" t="s">
        <v>17</v>
      </c>
      <c r="D579" s="51">
        <v>357.49893188476557</v>
      </c>
      <c r="E579" s="52">
        <v>0</v>
      </c>
      <c r="F579" s="53">
        <v>357.49893188476557</v>
      </c>
      <c r="G579" s="101">
        <v>0</v>
      </c>
      <c r="H579" s="17">
        <v>1.1738924990241533</v>
      </c>
      <c r="I579" s="111">
        <v>0.90325288562434414</v>
      </c>
      <c r="J579" s="112" t="str">
        <f t="shared" si="100"/>
        <v>No</v>
      </c>
      <c r="K579" s="146" t="b">
        <f t="shared" si="99"/>
        <v>0</v>
      </c>
      <c r="L579" s="107">
        <f>IF(H579&lt;I579,D579-F579,0)</f>
        <v>0</v>
      </c>
      <c r="M579" s="27">
        <f t="shared" si="101"/>
        <v>0</v>
      </c>
      <c r="N579" s="27">
        <v>0</v>
      </c>
      <c r="O579" s="27">
        <f t="shared" si="102"/>
        <v>0</v>
      </c>
      <c r="P579" s="14"/>
      <c r="R579" s="2"/>
      <c r="S579" s="2"/>
      <c r="T579" s="2"/>
      <c r="U579" s="2"/>
    </row>
    <row r="580" spans="1:21" x14ac:dyDescent="0.35">
      <c r="A580" s="37">
        <v>43864</v>
      </c>
      <c r="B580" s="10">
        <v>0.375</v>
      </c>
      <c r="C580" s="18" t="s">
        <v>16</v>
      </c>
      <c r="D580" s="51">
        <v>850</v>
      </c>
      <c r="E580" s="52">
        <v>28007.558597597006</v>
      </c>
      <c r="F580" s="53">
        <v>850</v>
      </c>
      <c r="G580" s="101">
        <v>28007.558597597006</v>
      </c>
      <c r="H580" s="17">
        <v>1.1738924990241533</v>
      </c>
      <c r="I580" s="111">
        <v>0.90325288562434414</v>
      </c>
      <c r="J580" s="112" t="str">
        <f t="shared" si="100"/>
        <v>No</v>
      </c>
      <c r="K580" s="146" t="b">
        <f t="shared" si="99"/>
        <v>0</v>
      </c>
      <c r="L580" s="107">
        <f>IF(H580&lt;I580,D580-F580,0)</f>
        <v>0</v>
      </c>
      <c r="M580" s="27">
        <f t="shared" si="101"/>
        <v>0</v>
      </c>
      <c r="N580" s="27">
        <v>32.950068938349418</v>
      </c>
      <c r="O580" s="27">
        <f t="shared" si="102"/>
        <v>0</v>
      </c>
      <c r="P580" s="14"/>
      <c r="R580" s="2"/>
      <c r="S580" s="2"/>
      <c r="T580" s="2"/>
      <c r="U580" s="2"/>
    </row>
    <row r="581" spans="1:21" x14ac:dyDescent="0.35">
      <c r="A581" s="37">
        <v>43864</v>
      </c>
      <c r="B581" s="10">
        <v>0.375</v>
      </c>
      <c r="C581" s="18" t="s">
        <v>15</v>
      </c>
      <c r="D581" s="51">
        <v>510.71276855468744</v>
      </c>
      <c r="E581" s="52">
        <v>0</v>
      </c>
      <c r="F581" s="53">
        <v>510.71276855468744</v>
      </c>
      <c r="G581" s="101">
        <v>0</v>
      </c>
      <c r="H581" s="17">
        <v>1.1738924990241533</v>
      </c>
      <c r="I581" s="111">
        <v>0.90325288562434414</v>
      </c>
      <c r="J581" s="112" t="str">
        <f t="shared" si="100"/>
        <v>No</v>
      </c>
      <c r="K581" s="146" t="b">
        <f t="shared" si="99"/>
        <v>0</v>
      </c>
      <c r="L581" s="107">
        <f>IF(H581&lt;I581,D581-F581,0)</f>
        <v>0</v>
      </c>
      <c r="M581" s="27">
        <f t="shared" si="101"/>
        <v>0</v>
      </c>
      <c r="N581" s="27">
        <v>0</v>
      </c>
      <c r="O581" s="27">
        <f t="shared" si="102"/>
        <v>0</v>
      </c>
      <c r="P581" s="14"/>
      <c r="R581" s="2"/>
      <c r="S581" s="2"/>
      <c r="T581" s="2"/>
      <c r="U581" s="2"/>
    </row>
    <row r="582" spans="1:21" x14ac:dyDescent="0.35">
      <c r="A582" s="37">
        <v>43864</v>
      </c>
      <c r="B582" s="10">
        <v>0.41666666666666702</v>
      </c>
      <c r="C582" s="18" t="s">
        <v>24</v>
      </c>
      <c r="D582" s="51">
        <v>1000</v>
      </c>
      <c r="E582" s="52">
        <v>32218.830017726999</v>
      </c>
      <c r="F582" s="53">
        <v>1000</v>
      </c>
      <c r="G582" s="101">
        <v>32218.830017726999</v>
      </c>
      <c r="H582" s="17">
        <v>1.1985321984550745</v>
      </c>
      <c r="I582" s="111">
        <v>0.90325288562434414</v>
      </c>
      <c r="J582" s="112" t="str">
        <f t="shared" si="100"/>
        <v>No</v>
      </c>
      <c r="K582" s="146" t="b">
        <f>OR(($D$589-$F$589)&gt;0,($D$591-$F$591)&gt;0)</f>
        <v>0</v>
      </c>
      <c r="L582" s="107">
        <f>IF(H582&lt;I582,D582-F582,0)</f>
        <v>0</v>
      </c>
      <c r="M582" s="27">
        <f t="shared" si="101"/>
        <v>0</v>
      </c>
      <c r="N582" s="27">
        <v>32.218830017727001</v>
      </c>
      <c r="O582" s="27">
        <f t="shared" si="102"/>
        <v>0</v>
      </c>
      <c r="P582" s="14"/>
      <c r="R582" s="2"/>
      <c r="S582" s="2"/>
      <c r="T582" s="2"/>
      <c r="U582" s="2"/>
    </row>
    <row r="583" spans="1:21" x14ac:dyDescent="0.35">
      <c r="A583" s="37">
        <v>43864</v>
      </c>
      <c r="B583" s="10">
        <v>0.41666666666666702</v>
      </c>
      <c r="C583" s="18" t="s">
        <v>23</v>
      </c>
      <c r="D583" s="51">
        <v>595.00000000003593</v>
      </c>
      <c r="E583" s="52">
        <v>31950.339767581205</v>
      </c>
      <c r="F583" s="53">
        <v>595.00000000003593</v>
      </c>
      <c r="G583" s="101">
        <v>31950.339767581205</v>
      </c>
      <c r="H583" s="17">
        <v>1.1985321984550745</v>
      </c>
      <c r="I583" s="111">
        <v>0.90325288562434414</v>
      </c>
      <c r="J583" s="112" t="str">
        <f t="shared" si="100"/>
        <v>No</v>
      </c>
      <c r="K583" s="146" t="b">
        <f t="shared" ref="K583:K591" si="103">OR(($D$589-$F$589)&gt;0,($D$591-$F$591)&gt;0)</f>
        <v>0</v>
      </c>
      <c r="L583" s="107">
        <f>IF(H583&lt;I583,D583-F583,0)</f>
        <v>0</v>
      </c>
      <c r="M583" s="27">
        <f t="shared" si="101"/>
        <v>0</v>
      </c>
      <c r="N583" s="27">
        <v>53.698050029545001</v>
      </c>
      <c r="O583" s="27">
        <f t="shared" si="102"/>
        <v>0</v>
      </c>
      <c r="P583" s="14"/>
      <c r="R583" s="2"/>
      <c r="S583" s="2"/>
      <c r="T583" s="2"/>
      <c r="U583" s="2"/>
    </row>
    <row r="584" spans="1:21" x14ac:dyDescent="0.35">
      <c r="A584" s="37">
        <v>43864</v>
      </c>
      <c r="B584" s="10">
        <v>0.41666666666666702</v>
      </c>
      <c r="C584" s="18" t="s">
        <v>22</v>
      </c>
      <c r="D584" s="51">
        <v>680</v>
      </c>
      <c r="E584" s="52">
        <v>36514.674020090599</v>
      </c>
      <c r="F584" s="53">
        <v>680</v>
      </c>
      <c r="G584" s="101">
        <v>36514.674020090599</v>
      </c>
      <c r="H584" s="17">
        <v>1.1985321984550745</v>
      </c>
      <c r="I584" s="111">
        <v>0.90325288562434414</v>
      </c>
      <c r="J584" s="112" t="str">
        <f t="shared" si="100"/>
        <v>No</v>
      </c>
      <c r="K584" s="146" t="b">
        <f t="shared" si="103"/>
        <v>0</v>
      </c>
      <c r="L584" s="107">
        <f>IF(H584&lt;I584,D584-F584,0)</f>
        <v>0</v>
      </c>
      <c r="M584" s="27">
        <f t="shared" si="101"/>
        <v>0</v>
      </c>
      <c r="N584" s="27">
        <v>53.698050029545001</v>
      </c>
      <c r="O584" s="27">
        <f t="shared" si="102"/>
        <v>0</v>
      </c>
      <c r="P584" s="14"/>
      <c r="R584" s="2"/>
      <c r="S584" s="2"/>
      <c r="T584" s="2"/>
      <c r="U584" s="2"/>
    </row>
    <row r="585" spans="1:21" x14ac:dyDescent="0.35">
      <c r="A585" s="37">
        <v>43864</v>
      </c>
      <c r="B585" s="10">
        <v>0.41666666666666702</v>
      </c>
      <c r="C585" s="18" t="s">
        <v>21</v>
      </c>
      <c r="D585" s="51">
        <v>340.63913430975032</v>
      </c>
      <c r="E585" s="52">
        <v>25608.320186660221</v>
      </c>
      <c r="F585" s="53">
        <v>340.63913430975032</v>
      </c>
      <c r="G585" s="101">
        <v>25608.320186660221</v>
      </c>
      <c r="H585" s="17">
        <v>1.1985321984550745</v>
      </c>
      <c r="I585" s="111">
        <v>0.90325288562434414</v>
      </c>
      <c r="J585" s="112" t="str">
        <f t="shared" si="100"/>
        <v>No</v>
      </c>
      <c r="K585" s="146" t="b">
        <f t="shared" si="103"/>
        <v>0</v>
      </c>
      <c r="L585" s="107">
        <f>IF(H585&lt;I585,D585-F585,0)</f>
        <v>0</v>
      </c>
      <c r="M585" s="27">
        <f t="shared" si="101"/>
        <v>0</v>
      </c>
      <c r="N585" s="27">
        <v>75.177270041363002</v>
      </c>
      <c r="O585" s="27">
        <f t="shared" si="102"/>
        <v>0</v>
      </c>
      <c r="P585" s="14"/>
      <c r="R585" s="2"/>
      <c r="S585" s="2"/>
      <c r="T585" s="2"/>
      <c r="U585" s="2"/>
    </row>
    <row r="586" spans="1:21" x14ac:dyDescent="0.35">
      <c r="A586" s="37">
        <v>43864</v>
      </c>
      <c r="B586" s="10">
        <v>0.41666666666666702</v>
      </c>
      <c r="C586" s="18" t="s">
        <v>20</v>
      </c>
      <c r="D586" s="51">
        <v>510.00000000000006</v>
      </c>
      <c r="E586" s="52">
        <v>38340.407721095136</v>
      </c>
      <c r="F586" s="53">
        <v>510.00000000000006</v>
      </c>
      <c r="G586" s="101">
        <v>38340.407721095136</v>
      </c>
      <c r="H586" s="17">
        <v>1.1985321984550745</v>
      </c>
      <c r="I586" s="111">
        <v>0.90325288562434414</v>
      </c>
      <c r="J586" s="112" t="str">
        <f t="shared" si="100"/>
        <v>No</v>
      </c>
      <c r="K586" s="146" t="b">
        <f t="shared" si="103"/>
        <v>0</v>
      </c>
      <c r="L586" s="107">
        <f>IF(H586&lt;I586,D586-F586,0)</f>
        <v>0</v>
      </c>
      <c r="M586" s="27">
        <f t="shared" si="101"/>
        <v>0</v>
      </c>
      <c r="N586" s="27">
        <v>75.177270041363002</v>
      </c>
      <c r="O586" s="27">
        <f t="shared" si="102"/>
        <v>0</v>
      </c>
      <c r="P586" s="14"/>
      <c r="R586" s="2"/>
      <c r="S586" s="2"/>
      <c r="T586" s="2"/>
      <c r="U586" s="2"/>
    </row>
    <row r="587" spans="1:21" x14ac:dyDescent="0.35">
      <c r="A587" s="37">
        <v>43864</v>
      </c>
      <c r="B587" s="10">
        <v>0.41666666666666702</v>
      </c>
      <c r="C587" s="18" t="s">
        <v>19</v>
      </c>
      <c r="D587" s="51">
        <v>680</v>
      </c>
      <c r="E587" s="52">
        <v>21908.80441205436</v>
      </c>
      <c r="F587" s="53">
        <v>680</v>
      </c>
      <c r="G587" s="101">
        <v>21908.80441205436</v>
      </c>
      <c r="H587" s="17">
        <v>1.1985321984550745</v>
      </c>
      <c r="I587" s="111">
        <v>0.90325288562434414</v>
      </c>
      <c r="J587" s="112" t="str">
        <f t="shared" si="100"/>
        <v>No</v>
      </c>
      <c r="K587" s="146" t="b">
        <f t="shared" si="103"/>
        <v>0</v>
      </c>
      <c r="L587" s="107">
        <f>IF(H587&lt;I587,D587-F587,0)</f>
        <v>0</v>
      </c>
      <c r="M587" s="27">
        <f t="shared" si="101"/>
        <v>0</v>
      </c>
      <c r="N587" s="27">
        <v>32.218830017727001</v>
      </c>
      <c r="O587" s="27">
        <f t="shared" si="102"/>
        <v>0</v>
      </c>
      <c r="P587" s="14"/>
      <c r="R587" s="2"/>
      <c r="S587" s="2"/>
      <c r="T587" s="2"/>
      <c r="U587" s="2"/>
    </row>
    <row r="588" spans="1:21" x14ac:dyDescent="0.35">
      <c r="A588" s="37">
        <v>43864</v>
      </c>
      <c r="B588" s="10">
        <v>0.41666666666666702</v>
      </c>
      <c r="C588" s="18" t="s">
        <v>18</v>
      </c>
      <c r="D588" s="51">
        <v>499.8286038841004</v>
      </c>
      <c r="E588" s="52">
        <v>37575.749928592479</v>
      </c>
      <c r="F588" s="53">
        <v>499.8286038841004</v>
      </c>
      <c r="G588" s="101">
        <v>37575.749928592479</v>
      </c>
      <c r="H588" s="17">
        <v>1.1985321984550745</v>
      </c>
      <c r="I588" s="111">
        <v>0.90325288562434414</v>
      </c>
      <c r="J588" s="112" t="str">
        <f t="shared" si="100"/>
        <v>No</v>
      </c>
      <c r="K588" s="146" t="b">
        <f t="shared" si="103"/>
        <v>0</v>
      </c>
      <c r="L588" s="107">
        <f>IF(H588&lt;I588,D588-F588,0)</f>
        <v>0</v>
      </c>
      <c r="M588" s="27">
        <f t="shared" si="101"/>
        <v>0</v>
      </c>
      <c r="N588" s="27">
        <v>75.177270041363002</v>
      </c>
      <c r="O588" s="27">
        <f t="shared" si="102"/>
        <v>0</v>
      </c>
      <c r="P588" s="14"/>
      <c r="R588" s="2"/>
      <c r="S588" s="2"/>
      <c r="T588" s="2"/>
      <c r="U588" s="2"/>
    </row>
    <row r="589" spans="1:21" x14ac:dyDescent="0.35">
      <c r="A589" s="37">
        <v>43864</v>
      </c>
      <c r="B589" s="10">
        <v>0.41666666666666702</v>
      </c>
      <c r="C589" s="18" t="s">
        <v>17</v>
      </c>
      <c r="D589" s="51">
        <v>365.00274658203125</v>
      </c>
      <c r="E589" s="52">
        <v>0</v>
      </c>
      <c r="F589" s="53">
        <v>365.00274658203125</v>
      </c>
      <c r="G589" s="101">
        <v>0</v>
      </c>
      <c r="H589" s="17">
        <v>1.1985321984550745</v>
      </c>
      <c r="I589" s="111">
        <v>0.90325288562434414</v>
      </c>
      <c r="J589" s="112" t="str">
        <f t="shared" si="100"/>
        <v>No</v>
      </c>
      <c r="K589" s="146" t="b">
        <f t="shared" si="103"/>
        <v>0</v>
      </c>
      <c r="L589" s="107">
        <f>IF(H589&lt;I589,D589-F589,0)</f>
        <v>0</v>
      </c>
      <c r="M589" s="27">
        <f t="shared" si="101"/>
        <v>0</v>
      </c>
      <c r="N589" s="27">
        <v>0</v>
      </c>
      <c r="O589" s="27">
        <f t="shared" si="102"/>
        <v>0</v>
      </c>
      <c r="P589" s="14"/>
      <c r="R589" s="2"/>
      <c r="S589" s="2"/>
      <c r="T589" s="2"/>
      <c r="U589" s="2"/>
    </row>
    <row r="590" spans="1:21" x14ac:dyDescent="0.35">
      <c r="A590" s="37">
        <v>43864</v>
      </c>
      <c r="B590" s="10">
        <v>0.41666666666666702</v>
      </c>
      <c r="C590" s="18" t="s">
        <v>16</v>
      </c>
      <c r="D590" s="51">
        <v>850</v>
      </c>
      <c r="E590" s="52">
        <v>27386.005515067951</v>
      </c>
      <c r="F590" s="53">
        <v>850</v>
      </c>
      <c r="G590" s="101">
        <v>27386.005515067951</v>
      </c>
      <c r="H590" s="17">
        <v>1.1985321984550745</v>
      </c>
      <c r="I590" s="111">
        <v>0.90325288562434414</v>
      </c>
      <c r="J590" s="112" t="str">
        <f t="shared" si="100"/>
        <v>No</v>
      </c>
      <c r="K590" s="146" t="b">
        <f t="shared" si="103"/>
        <v>0</v>
      </c>
      <c r="L590" s="107">
        <f>IF(H590&lt;I590,D590-F590,0)</f>
        <v>0</v>
      </c>
      <c r="M590" s="27">
        <f t="shared" si="101"/>
        <v>0</v>
      </c>
      <c r="N590" s="27">
        <v>32.218830017727001</v>
      </c>
      <c r="O590" s="27">
        <f t="shared" si="102"/>
        <v>0</v>
      </c>
      <c r="P590" s="14"/>
      <c r="R590" s="2"/>
      <c r="S590" s="2"/>
      <c r="T590" s="2"/>
      <c r="U590" s="2"/>
    </row>
    <row r="591" spans="1:21" x14ac:dyDescent="0.35">
      <c r="A591" s="37">
        <v>43864</v>
      </c>
      <c r="B591" s="10">
        <v>0.41666666666666702</v>
      </c>
      <c r="C591" s="18" t="s">
        <v>15</v>
      </c>
      <c r="D591" s="51">
        <v>521.4324951171875</v>
      </c>
      <c r="E591" s="52">
        <v>0</v>
      </c>
      <c r="F591" s="53">
        <v>521.4324951171875</v>
      </c>
      <c r="G591" s="101">
        <v>0</v>
      </c>
      <c r="H591" s="17">
        <v>1.1985321984550745</v>
      </c>
      <c r="I591" s="111">
        <v>0.90325288562434414</v>
      </c>
      <c r="J591" s="112" t="str">
        <f t="shared" si="100"/>
        <v>No</v>
      </c>
      <c r="K591" s="146" t="b">
        <f t="shared" si="103"/>
        <v>0</v>
      </c>
      <c r="L591" s="107">
        <f>IF(H591&lt;I591,D591-F591,0)</f>
        <v>0</v>
      </c>
      <c r="M591" s="27">
        <f t="shared" si="101"/>
        <v>0</v>
      </c>
      <c r="N591" s="27">
        <v>0</v>
      </c>
      <c r="O591" s="27">
        <f t="shared" si="102"/>
        <v>0</v>
      </c>
      <c r="P591" s="14"/>
      <c r="R591" s="2"/>
      <c r="S591" s="2"/>
      <c r="T591" s="2"/>
      <c r="U591" s="2"/>
    </row>
    <row r="592" spans="1:21" x14ac:dyDescent="0.35">
      <c r="A592" s="37">
        <v>43864</v>
      </c>
      <c r="B592" s="10">
        <v>0.45833333333333398</v>
      </c>
      <c r="C592" s="18" t="s">
        <v>24</v>
      </c>
      <c r="D592" s="51">
        <v>1000</v>
      </c>
      <c r="E592" s="52">
        <v>32211.44376600354</v>
      </c>
      <c r="F592" s="53">
        <v>1000</v>
      </c>
      <c r="G592" s="101">
        <v>32211.44376600354</v>
      </c>
      <c r="H592" s="17">
        <v>1.0986968237956958</v>
      </c>
      <c r="I592" s="111">
        <v>0.90325288562434414</v>
      </c>
      <c r="J592" s="112" t="str">
        <f t="shared" si="100"/>
        <v>No</v>
      </c>
      <c r="K592" s="146" t="b">
        <f>OR(($D$599-$F$599)&gt;0,($D$601-$F$601)&gt;0)</f>
        <v>0</v>
      </c>
      <c r="L592" s="107">
        <f>IF(H592&lt;I592,D592-F592,0)</f>
        <v>0</v>
      </c>
      <c r="M592" s="27">
        <f t="shared" si="101"/>
        <v>0</v>
      </c>
      <c r="N592" s="27">
        <v>32.211443766003541</v>
      </c>
      <c r="O592" s="27">
        <f t="shared" si="102"/>
        <v>0</v>
      </c>
      <c r="P592" s="14"/>
      <c r="R592" s="2"/>
      <c r="S592" s="2"/>
      <c r="T592" s="2"/>
      <c r="U592" s="2"/>
    </row>
    <row r="593" spans="1:21" x14ac:dyDescent="0.35">
      <c r="A593" s="37">
        <v>43864</v>
      </c>
      <c r="B593" s="10">
        <v>0.45833333333333398</v>
      </c>
      <c r="C593" s="18" t="s">
        <v>23</v>
      </c>
      <c r="D593" s="51">
        <v>595.00000000004752</v>
      </c>
      <c r="E593" s="52">
        <v>31943.015067956065</v>
      </c>
      <c r="F593" s="53">
        <v>595.00000000004752</v>
      </c>
      <c r="G593" s="101">
        <v>31943.015067956065</v>
      </c>
      <c r="H593" s="17">
        <v>1.0986968237956958</v>
      </c>
      <c r="I593" s="111">
        <v>0.90325288562434414</v>
      </c>
      <c r="J593" s="112" t="str">
        <f t="shared" si="100"/>
        <v>No</v>
      </c>
      <c r="K593" s="146" t="b">
        <f t="shared" ref="K593:K601" si="104">OR(($D$599-$F$599)&gt;0,($D$601-$F$601)&gt;0)</f>
        <v>0</v>
      </c>
      <c r="L593" s="107">
        <f>IF(H593&lt;I593,D593-F593,0)</f>
        <v>0</v>
      </c>
      <c r="M593" s="27">
        <f t="shared" si="101"/>
        <v>0</v>
      </c>
      <c r="N593" s="27">
        <v>53.685739610005903</v>
      </c>
      <c r="O593" s="27">
        <f t="shared" si="102"/>
        <v>0</v>
      </c>
      <c r="P593" s="14"/>
      <c r="R593" s="2"/>
      <c r="S593" s="2"/>
      <c r="T593" s="2"/>
      <c r="U593" s="2"/>
    </row>
    <row r="594" spans="1:21" x14ac:dyDescent="0.35">
      <c r="A594" s="37">
        <v>43864</v>
      </c>
      <c r="B594" s="10">
        <v>0.45833333333333398</v>
      </c>
      <c r="C594" s="18" t="s">
        <v>22</v>
      </c>
      <c r="D594" s="51">
        <v>680</v>
      </c>
      <c r="E594" s="52">
        <v>36506.302934804015</v>
      </c>
      <c r="F594" s="53">
        <v>680</v>
      </c>
      <c r="G594" s="101">
        <v>36506.302934804015</v>
      </c>
      <c r="H594" s="17">
        <v>1.0986968237956958</v>
      </c>
      <c r="I594" s="111">
        <v>0.90325288562434414</v>
      </c>
      <c r="J594" s="112" t="str">
        <f t="shared" si="100"/>
        <v>No</v>
      </c>
      <c r="K594" s="146" t="b">
        <f t="shared" si="104"/>
        <v>0</v>
      </c>
      <c r="L594" s="107">
        <f>IF(H594&lt;I594,D594-F594,0)</f>
        <v>0</v>
      </c>
      <c r="M594" s="27">
        <f t="shared" si="101"/>
        <v>0</v>
      </c>
      <c r="N594" s="27">
        <v>53.685739610005903</v>
      </c>
      <c r="O594" s="27">
        <f t="shared" si="102"/>
        <v>0</v>
      </c>
      <c r="P594" s="14"/>
      <c r="R594" s="2"/>
      <c r="S594" s="2"/>
      <c r="T594" s="2"/>
      <c r="U594" s="2"/>
    </row>
    <row r="595" spans="1:21" x14ac:dyDescent="0.35">
      <c r="A595" s="37">
        <v>43864</v>
      </c>
      <c r="B595" s="10">
        <v>0.45833333333333398</v>
      </c>
      <c r="C595" s="18" t="s">
        <v>21</v>
      </c>
      <c r="D595" s="51">
        <v>336.36028594307089</v>
      </c>
      <c r="E595" s="52">
        <v>25280.851016801567</v>
      </c>
      <c r="F595" s="53">
        <v>336.36028594307089</v>
      </c>
      <c r="G595" s="101">
        <v>25280.851016801567</v>
      </c>
      <c r="H595" s="17">
        <v>1.0986968237956958</v>
      </c>
      <c r="I595" s="111">
        <v>0.90325288562434414</v>
      </c>
      <c r="J595" s="112" t="str">
        <f t="shared" si="100"/>
        <v>No</v>
      </c>
      <c r="K595" s="146" t="b">
        <f t="shared" si="104"/>
        <v>0</v>
      </c>
      <c r="L595" s="107">
        <f>IF(H595&lt;I595,D595-F595,0)</f>
        <v>0</v>
      </c>
      <c r="M595" s="27">
        <f t="shared" si="101"/>
        <v>0</v>
      </c>
      <c r="N595" s="27">
        <v>75.160035454008266</v>
      </c>
      <c r="O595" s="27">
        <f t="shared" si="102"/>
        <v>0</v>
      </c>
      <c r="P595" s="14"/>
      <c r="R595" s="2"/>
      <c r="S595" s="2"/>
      <c r="T595" s="2"/>
      <c r="U595" s="2"/>
    </row>
    <row r="596" spans="1:21" x14ac:dyDescent="0.35">
      <c r="A596" s="37">
        <v>43864</v>
      </c>
      <c r="B596" s="10">
        <v>0.45833333333333398</v>
      </c>
      <c r="C596" s="18" t="s">
        <v>20</v>
      </c>
      <c r="D596" s="51">
        <v>510.00000000000006</v>
      </c>
      <c r="E596" s="52">
        <v>38331.61808154422</v>
      </c>
      <c r="F596" s="53">
        <v>510.00000000000006</v>
      </c>
      <c r="G596" s="101">
        <v>38331.61808154422</v>
      </c>
      <c r="H596" s="17">
        <v>1.0986968237956958</v>
      </c>
      <c r="I596" s="111">
        <v>0.90325288562434414</v>
      </c>
      <c r="J596" s="112" t="str">
        <f t="shared" si="100"/>
        <v>No</v>
      </c>
      <c r="K596" s="146" t="b">
        <f t="shared" si="104"/>
        <v>0</v>
      </c>
      <c r="L596" s="107">
        <f>IF(H596&lt;I596,D596-F596,0)</f>
        <v>0</v>
      </c>
      <c r="M596" s="27">
        <f t="shared" si="101"/>
        <v>0</v>
      </c>
      <c r="N596" s="27">
        <v>75.160035454008266</v>
      </c>
      <c r="O596" s="27">
        <f t="shared" si="102"/>
        <v>0</v>
      </c>
      <c r="P596" s="14"/>
      <c r="R596" s="2"/>
      <c r="S596" s="2"/>
      <c r="T596" s="2"/>
      <c r="U596" s="2"/>
    </row>
    <row r="597" spans="1:21" x14ac:dyDescent="0.35">
      <c r="A597" s="37">
        <v>43864</v>
      </c>
      <c r="B597" s="10">
        <v>0.45833333333333398</v>
      </c>
      <c r="C597" s="18" t="s">
        <v>19</v>
      </c>
      <c r="D597" s="51">
        <v>680</v>
      </c>
      <c r="E597" s="52">
        <v>21903.781760882408</v>
      </c>
      <c r="F597" s="53">
        <v>680</v>
      </c>
      <c r="G597" s="101">
        <v>21903.781760882408</v>
      </c>
      <c r="H597" s="17">
        <v>1.0986968237956958</v>
      </c>
      <c r="I597" s="111">
        <v>0.90325288562434414</v>
      </c>
      <c r="J597" s="112" t="str">
        <f t="shared" si="100"/>
        <v>No</v>
      </c>
      <c r="K597" s="146" t="b">
        <f t="shared" si="104"/>
        <v>0</v>
      </c>
      <c r="L597" s="107">
        <f>IF(H597&lt;I597,D597-F597,0)</f>
        <v>0</v>
      </c>
      <c r="M597" s="27">
        <f t="shared" si="101"/>
        <v>0</v>
      </c>
      <c r="N597" s="27">
        <v>32.211443766003541</v>
      </c>
      <c r="O597" s="27">
        <f t="shared" si="102"/>
        <v>0</v>
      </c>
      <c r="P597" s="14"/>
      <c r="R597" s="2"/>
      <c r="S597" s="2"/>
      <c r="T597" s="2"/>
      <c r="U597" s="2"/>
    </row>
    <row r="598" spans="1:21" x14ac:dyDescent="0.35">
      <c r="A598" s="37">
        <v>43864</v>
      </c>
      <c r="B598" s="10">
        <v>0.45833333333333398</v>
      </c>
      <c r="C598" s="18" t="s">
        <v>18</v>
      </c>
      <c r="D598" s="51">
        <v>497.15643201106553</v>
      </c>
      <c r="E598" s="52">
        <v>37366.295056139934</v>
      </c>
      <c r="F598" s="53">
        <v>497.15643201106553</v>
      </c>
      <c r="G598" s="101">
        <v>37366.295056139934</v>
      </c>
      <c r="H598" s="17">
        <v>1.0986968237956958</v>
      </c>
      <c r="I598" s="111">
        <v>0.90325288562434414</v>
      </c>
      <c r="J598" s="112" t="str">
        <f t="shared" si="100"/>
        <v>No</v>
      </c>
      <c r="K598" s="146" t="b">
        <f t="shared" si="104"/>
        <v>0</v>
      </c>
      <c r="L598" s="107">
        <f>IF(H598&lt;I598,D598-F598,0)</f>
        <v>0</v>
      </c>
      <c r="M598" s="27">
        <f t="shared" si="101"/>
        <v>0</v>
      </c>
      <c r="N598" s="27">
        <v>75.160035454008266</v>
      </c>
      <c r="O598" s="27">
        <f t="shared" si="102"/>
        <v>0</v>
      </c>
      <c r="P598" s="14"/>
      <c r="R598" s="2"/>
      <c r="S598" s="2"/>
      <c r="T598" s="2"/>
      <c r="U598" s="2"/>
    </row>
    <row r="599" spans="1:21" x14ac:dyDescent="0.35">
      <c r="A599" s="37">
        <v>43864</v>
      </c>
      <c r="B599" s="10">
        <v>0.45833333333333398</v>
      </c>
      <c r="C599" s="18" t="s">
        <v>17</v>
      </c>
      <c r="D599" s="51">
        <v>334.59872436523438</v>
      </c>
      <c r="E599" s="52">
        <v>0</v>
      </c>
      <c r="F599" s="53">
        <v>334.59872436523438</v>
      </c>
      <c r="G599" s="101">
        <v>0</v>
      </c>
      <c r="H599" s="17">
        <v>1.0986968237956958</v>
      </c>
      <c r="I599" s="111">
        <v>0.90325288562434414</v>
      </c>
      <c r="J599" s="112" t="str">
        <f t="shared" si="100"/>
        <v>No</v>
      </c>
      <c r="K599" s="146" t="b">
        <f t="shared" si="104"/>
        <v>0</v>
      </c>
      <c r="L599" s="107">
        <f>IF(H599&lt;I599,D599-F599,0)</f>
        <v>0</v>
      </c>
      <c r="M599" s="27">
        <f t="shared" si="101"/>
        <v>0</v>
      </c>
      <c r="N599" s="27">
        <v>0</v>
      </c>
      <c r="O599" s="27">
        <f t="shared" si="102"/>
        <v>0</v>
      </c>
      <c r="P599" s="14"/>
      <c r="R599" s="2"/>
      <c r="S599" s="2"/>
      <c r="T599" s="2"/>
      <c r="U599" s="2"/>
    </row>
    <row r="600" spans="1:21" x14ac:dyDescent="0.35">
      <c r="A600" s="37">
        <v>43864</v>
      </c>
      <c r="B600" s="10">
        <v>0.45833333333333398</v>
      </c>
      <c r="C600" s="18" t="s">
        <v>16</v>
      </c>
      <c r="D600" s="51">
        <v>850</v>
      </c>
      <c r="E600" s="52">
        <v>27379.727201103011</v>
      </c>
      <c r="F600" s="53">
        <v>850</v>
      </c>
      <c r="G600" s="101">
        <v>27379.727201103011</v>
      </c>
      <c r="H600" s="17">
        <v>1.0986968237956958</v>
      </c>
      <c r="I600" s="111">
        <v>0.90325288562434414</v>
      </c>
      <c r="J600" s="112" t="str">
        <f t="shared" si="100"/>
        <v>No</v>
      </c>
      <c r="K600" s="146" t="b">
        <f t="shared" si="104"/>
        <v>0</v>
      </c>
      <c r="L600" s="107">
        <f>IF(H600&lt;I600,D600-F600,0)</f>
        <v>0</v>
      </c>
      <c r="M600" s="27">
        <f t="shared" si="101"/>
        <v>0</v>
      </c>
      <c r="N600" s="27">
        <v>32.211443766003541</v>
      </c>
      <c r="O600" s="27">
        <f t="shared" si="102"/>
        <v>0</v>
      </c>
      <c r="P600" s="14"/>
      <c r="R600" s="2"/>
      <c r="S600" s="2"/>
      <c r="T600" s="2"/>
      <c r="U600" s="2"/>
    </row>
    <row r="601" spans="1:21" x14ac:dyDescent="0.35">
      <c r="A601" s="37">
        <v>43864</v>
      </c>
      <c r="B601" s="10">
        <v>0.45833333333333398</v>
      </c>
      <c r="C601" s="18" t="s">
        <v>15</v>
      </c>
      <c r="D601" s="51">
        <v>477.99819946289063</v>
      </c>
      <c r="E601" s="52">
        <v>0</v>
      </c>
      <c r="F601" s="53">
        <v>477.99819946289063</v>
      </c>
      <c r="G601" s="101">
        <v>0</v>
      </c>
      <c r="H601" s="17">
        <v>1.0986968237956958</v>
      </c>
      <c r="I601" s="111">
        <v>0.90325288562434414</v>
      </c>
      <c r="J601" s="112" t="str">
        <f t="shared" si="100"/>
        <v>No</v>
      </c>
      <c r="K601" s="146" t="b">
        <f t="shared" si="104"/>
        <v>0</v>
      </c>
      <c r="L601" s="107">
        <f>IF(H601&lt;I601,D601-F601,0)</f>
        <v>0</v>
      </c>
      <c r="M601" s="27">
        <f t="shared" si="101"/>
        <v>0</v>
      </c>
      <c r="N601" s="27">
        <v>0</v>
      </c>
      <c r="O601" s="27">
        <f t="shared" si="102"/>
        <v>0</v>
      </c>
      <c r="P601" s="14"/>
      <c r="R601" s="2"/>
      <c r="S601" s="2"/>
      <c r="T601" s="2"/>
      <c r="U601" s="2"/>
    </row>
    <row r="602" spans="1:21" x14ac:dyDescent="0.35">
      <c r="A602" s="37">
        <v>43864</v>
      </c>
      <c r="B602" s="10">
        <v>0.5</v>
      </c>
      <c r="C602" s="18" t="s">
        <v>24</v>
      </c>
      <c r="D602" s="51">
        <v>1000</v>
      </c>
      <c r="E602" s="52">
        <v>31635.316131573763</v>
      </c>
      <c r="F602" s="53">
        <v>1000</v>
      </c>
      <c r="G602" s="101">
        <v>31635.316131573763</v>
      </c>
      <c r="H602" s="17">
        <v>1.3178707365066968</v>
      </c>
      <c r="I602" s="111">
        <v>0.90325288562434414</v>
      </c>
      <c r="J602" s="112" t="str">
        <f t="shared" si="100"/>
        <v>No</v>
      </c>
      <c r="K602" s="146" t="b">
        <f>OR(($D$609-$F$609)&gt;0,($D$611-$F$611)&gt;0)</f>
        <v>0</v>
      </c>
      <c r="L602" s="107">
        <f>IF(H602&lt;I602,D602-F602,0)</f>
        <v>0</v>
      </c>
      <c r="M602" s="27">
        <f t="shared" si="101"/>
        <v>0</v>
      </c>
      <c r="N602" s="27">
        <v>31.635316131573763</v>
      </c>
      <c r="O602" s="27">
        <f t="shared" si="102"/>
        <v>0</v>
      </c>
      <c r="P602" s="14"/>
      <c r="R602" s="2"/>
      <c r="S602" s="2"/>
      <c r="T602" s="2"/>
      <c r="U602" s="2"/>
    </row>
    <row r="603" spans="1:21" x14ac:dyDescent="0.35">
      <c r="A603" s="37">
        <v>43864</v>
      </c>
      <c r="B603" s="10">
        <v>0.5</v>
      </c>
      <c r="C603" s="18" t="s">
        <v>23</v>
      </c>
      <c r="D603" s="51">
        <v>594.99999999995862</v>
      </c>
      <c r="E603" s="52">
        <v>31371.6884971418</v>
      </c>
      <c r="F603" s="53">
        <v>594.99999999990337</v>
      </c>
      <c r="G603" s="101">
        <v>31371.688497138886</v>
      </c>
      <c r="H603" s="17">
        <v>1.3178707365066968</v>
      </c>
      <c r="I603" s="111">
        <v>0.90325288562434414</v>
      </c>
      <c r="J603" s="112" t="str">
        <f t="shared" si="100"/>
        <v>No</v>
      </c>
      <c r="K603" s="146" t="b">
        <f t="shared" ref="K603:K611" si="105">OR(($D$609-$F$609)&gt;0,($D$611-$F$611)&gt;0)</f>
        <v>0</v>
      </c>
      <c r="L603" s="107">
        <f>IF(H603&lt;I603,D603-F603,0)</f>
        <v>0</v>
      </c>
      <c r="M603" s="27">
        <f t="shared" si="101"/>
        <v>0</v>
      </c>
      <c r="N603" s="27">
        <v>52.72552688595627</v>
      </c>
      <c r="O603" s="27">
        <f t="shared" si="102"/>
        <v>0</v>
      </c>
      <c r="P603" s="14"/>
      <c r="R603" s="2"/>
      <c r="S603" s="2"/>
      <c r="T603" s="2"/>
      <c r="U603" s="2"/>
    </row>
    <row r="604" spans="1:21" x14ac:dyDescent="0.35">
      <c r="A604" s="37">
        <v>43864</v>
      </c>
      <c r="B604" s="10">
        <v>0.5</v>
      </c>
      <c r="C604" s="18" t="s">
        <v>22</v>
      </c>
      <c r="D604" s="51">
        <v>680</v>
      </c>
      <c r="E604" s="52">
        <v>35853.358282450266</v>
      </c>
      <c r="F604" s="53">
        <v>680</v>
      </c>
      <c r="G604" s="101">
        <v>35853.358282450266</v>
      </c>
      <c r="H604" s="17">
        <v>1.3178707365066968</v>
      </c>
      <c r="I604" s="111">
        <v>0.90325288562434414</v>
      </c>
      <c r="J604" s="112" t="str">
        <f t="shared" si="100"/>
        <v>No</v>
      </c>
      <c r="K604" s="146" t="b">
        <f t="shared" si="105"/>
        <v>0</v>
      </c>
      <c r="L604" s="107">
        <f>IF(H604&lt;I604,D604-F604,0)</f>
        <v>0</v>
      </c>
      <c r="M604" s="27">
        <f t="shared" si="101"/>
        <v>0</v>
      </c>
      <c r="N604" s="27">
        <v>52.72552688595627</v>
      </c>
      <c r="O604" s="27">
        <f t="shared" si="102"/>
        <v>0</v>
      </c>
      <c r="P604" s="14"/>
      <c r="R604" s="2"/>
      <c r="S604" s="2"/>
      <c r="T604" s="2"/>
      <c r="U604" s="2"/>
    </row>
    <row r="605" spans="1:21" x14ac:dyDescent="0.35">
      <c r="A605" s="37">
        <v>43864</v>
      </c>
      <c r="B605" s="10">
        <v>0.5</v>
      </c>
      <c r="C605" s="18" t="s">
        <v>21</v>
      </c>
      <c r="D605" s="51">
        <v>144.70147137893349</v>
      </c>
      <c r="E605" s="52">
        <v>10681.245847478345</v>
      </c>
      <c r="F605" s="53">
        <v>144.70147137898925</v>
      </c>
      <c r="G605" s="101">
        <v>10681.245847482462</v>
      </c>
      <c r="H605" s="17">
        <v>1.3178707365066968</v>
      </c>
      <c r="I605" s="111">
        <v>0.90325288562434414</v>
      </c>
      <c r="J605" s="112" t="str">
        <f t="shared" si="100"/>
        <v>No</v>
      </c>
      <c r="K605" s="146" t="b">
        <f t="shared" si="105"/>
        <v>0</v>
      </c>
      <c r="L605" s="107">
        <f>IF(H605&lt;I605,D605-F605,0)</f>
        <v>0</v>
      </c>
      <c r="M605" s="27">
        <f t="shared" si="101"/>
        <v>0</v>
      </c>
      <c r="N605" s="27">
        <v>73.815737640338781</v>
      </c>
      <c r="O605" s="27">
        <f t="shared" si="102"/>
        <v>0</v>
      </c>
      <c r="P605" s="14"/>
      <c r="R605" s="2"/>
      <c r="S605" s="2"/>
      <c r="T605" s="2"/>
      <c r="U605" s="2"/>
    </row>
    <row r="606" spans="1:21" x14ac:dyDescent="0.35">
      <c r="A606" s="37">
        <v>43864</v>
      </c>
      <c r="B606" s="10">
        <v>0.5</v>
      </c>
      <c r="C606" s="18" t="s">
        <v>20</v>
      </c>
      <c r="D606" s="51">
        <v>510.00000000000006</v>
      </c>
      <c r="E606" s="52">
        <v>37646.026196572784</v>
      </c>
      <c r="F606" s="53">
        <v>510.00000000000006</v>
      </c>
      <c r="G606" s="101">
        <v>37646.026196572784</v>
      </c>
      <c r="H606" s="17">
        <v>1.3178707365066968</v>
      </c>
      <c r="I606" s="111">
        <v>0.90325288562434414</v>
      </c>
      <c r="J606" s="112" t="str">
        <f t="shared" si="100"/>
        <v>No</v>
      </c>
      <c r="K606" s="146" t="b">
        <f t="shared" si="105"/>
        <v>0</v>
      </c>
      <c r="L606" s="107">
        <f>IF(H606&lt;I606,D606-F606,0)</f>
        <v>0</v>
      </c>
      <c r="M606" s="27">
        <f t="shared" si="101"/>
        <v>0</v>
      </c>
      <c r="N606" s="27">
        <v>73.815737640338781</v>
      </c>
      <c r="O606" s="27">
        <f t="shared" si="102"/>
        <v>0</v>
      </c>
      <c r="P606" s="14"/>
      <c r="R606" s="2"/>
      <c r="S606" s="2"/>
      <c r="T606" s="2"/>
      <c r="U606" s="2"/>
    </row>
    <row r="607" spans="1:21" x14ac:dyDescent="0.35">
      <c r="A607" s="37">
        <v>43864</v>
      </c>
      <c r="B607" s="10">
        <v>0.5</v>
      </c>
      <c r="C607" s="18" t="s">
        <v>19</v>
      </c>
      <c r="D607" s="51">
        <v>680</v>
      </c>
      <c r="E607" s="52">
        <v>21512.014969470158</v>
      </c>
      <c r="F607" s="53">
        <v>680</v>
      </c>
      <c r="G607" s="101">
        <v>21512.014969470158</v>
      </c>
      <c r="H607" s="17">
        <v>1.3178707365066968</v>
      </c>
      <c r="I607" s="111">
        <v>0.90325288562434414</v>
      </c>
      <c r="J607" s="112" t="str">
        <f t="shared" si="100"/>
        <v>No</v>
      </c>
      <c r="K607" s="146" t="b">
        <f t="shared" si="105"/>
        <v>0</v>
      </c>
      <c r="L607" s="107">
        <f>IF(H607&lt;I607,D607-F607,0)</f>
        <v>0</v>
      </c>
      <c r="M607" s="27">
        <f t="shared" si="101"/>
        <v>0</v>
      </c>
      <c r="N607" s="27">
        <v>31.635316131573763</v>
      </c>
      <c r="O607" s="27">
        <f t="shared" si="102"/>
        <v>0</v>
      </c>
      <c r="P607" s="14"/>
      <c r="R607" s="2"/>
      <c r="S607" s="2"/>
      <c r="T607" s="2"/>
      <c r="U607" s="2"/>
    </row>
    <row r="608" spans="1:21" x14ac:dyDescent="0.35">
      <c r="A608" s="37">
        <v>43864</v>
      </c>
      <c r="B608" s="10">
        <v>0.5</v>
      </c>
      <c r="C608" s="18" t="s">
        <v>18</v>
      </c>
      <c r="D608" s="51">
        <v>496.14532804081477</v>
      </c>
      <c r="E608" s="52">
        <v>36623.333366140607</v>
      </c>
      <c r="F608" s="53">
        <v>496.14532804081477</v>
      </c>
      <c r="G608" s="101">
        <v>36623.333366140607</v>
      </c>
      <c r="H608" s="17">
        <v>1.3178707365066968</v>
      </c>
      <c r="I608" s="111">
        <v>0.90325288562434414</v>
      </c>
      <c r="J608" s="112" t="str">
        <f t="shared" si="100"/>
        <v>No</v>
      </c>
      <c r="K608" s="146" t="b">
        <f t="shared" si="105"/>
        <v>0</v>
      </c>
      <c r="L608" s="107">
        <f>IF(H608&lt;I608,D608-F608,0)</f>
        <v>0</v>
      </c>
      <c r="M608" s="27">
        <f t="shared" si="101"/>
        <v>0</v>
      </c>
      <c r="N608" s="27">
        <v>73.815737640338781</v>
      </c>
      <c r="O608" s="27">
        <f t="shared" si="102"/>
        <v>0</v>
      </c>
      <c r="P608" s="14"/>
      <c r="R608" s="2"/>
      <c r="S608" s="2"/>
      <c r="T608" s="2"/>
      <c r="U608" s="2"/>
    </row>
    <row r="609" spans="1:21" x14ac:dyDescent="0.35">
      <c r="A609" s="37">
        <v>43864</v>
      </c>
      <c r="B609" s="10">
        <v>0.5</v>
      </c>
      <c r="C609" s="18" t="s">
        <v>17</v>
      </c>
      <c r="D609" s="51">
        <v>401.34628295898438</v>
      </c>
      <c r="E609" s="52">
        <v>0</v>
      </c>
      <c r="F609" s="53">
        <v>401.34628295898438</v>
      </c>
      <c r="G609" s="101">
        <v>0</v>
      </c>
      <c r="H609" s="17">
        <v>1.3178707365066968</v>
      </c>
      <c r="I609" s="111">
        <v>0.90325288562434414</v>
      </c>
      <c r="J609" s="112" t="str">
        <f t="shared" si="100"/>
        <v>No</v>
      </c>
      <c r="K609" s="146" t="b">
        <f t="shared" si="105"/>
        <v>0</v>
      </c>
      <c r="L609" s="107">
        <f>IF(H609&lt;I609,D609-F609,0)</f>
        <v>0</v>
      </c>
      <c r="M609" s="27">
        <f t="shared" si="101"/>
        <v>0</v>
      </c>
      <c r="N609" s="27">
        <v>0</v>
      </c>
      <c r="O609" s="27">
        <f t="shared" si="102"/>
        <v>0</v>
      </c>
      <c r="P609" s="14"/>
      <c r="R609" s="2"/>
      <c r="S609" s="2"/>
      <c r="T609" s="2"/>
      <c r="U609" s="2"/>
    </row>
    <row r="610" spans="1:21" x14ac:dyDescent="0.35">
      <c r="A610" s="37">
        <v>43864</v>
      </c>
      <c r="B610" s="10">
        <v>0.5</v>
      </c>
      <c r="C610" s="18" t="s">
        <v>16</v>
      </c>
      <c r="D610" s="51">
        <v>850</v>
      </c>
      <c r="E610" s="52">
        <v>26890.0187118377</v>
      </c>
      <c r="F610" s="53">
        <v>850</v>
      </c>
      <c r="G610" s="101">
        <v>26890.0187118377</v>
      </c>
      <c r="H610" s="17">
        <v>1.3178707365066968</v>
      </c>
      <c r="I610" s="111">
        <v>0.90325288562434414</v>
      </c>
      <c r="J610" s="112" t="str">
        <f t="shared" si="100"/>
        <v>No</v>
      </c>
      <c r="K610" s="146" t="b">
        <f t="shared" si="105"/>
        <v>0</v>
      </c>
      <c r="L610" s="107">
        <f>IF(H610&lt;I610,D610-F610,0)</f>
        <v>0</v>
      </c>
      <c r="M610" s="27">
        <f t="shared" si="101"/>
        <v>0</v>
      </c>
      <c r="N610" s="27">
        <v>31.635316131573763</v>
      </c>
      <c r="O610" s="27">
        <f t="shared" si="102"/>
        <v>0</v>
      </c>
      <c r="P610" s="14"/>
      <c r="R610" s="2"/>
      <c r="S610" s="2"/>
      <c r="T610" s="2"/>
      <c r="U610" s="2"/>
    </row>
    <row r="611" spans="1:21" x14ac:dyDescent="0.35">
      <c r="A611" s="37">
        <v>43864</v>
      </c>
      <c r="B611" s="10">
        <v>0.5</v>
      </c>
      <c r="C611" s="18" t="s">
        <v>15</v>
      </c>
      <c r="D611" s="51">
        <v>573.351806640625</v>
      </c>
      <c r="E611" s="52">
        <v>0</v>
      </c>
      <c r="F611" s="53">
        <v>573.351806640625</v>
      </c>
      <c r="G611" s="101">
        <v>0</v>
      </c>
      <c r="H611" s="17">
        <v>1.3178707365066968</v>
      </c>
      <c r="I611" s="111">
        <v>0.90325288562434414</v>
      </c>
      <c r="J611" s="112" t="str">
        <f t="shared" si="100"/>
        <v>No</v>
      </c>
      <c r="K611" s="146" t="b">
        <f t="shared" si="105"/>
        <v>0</v>
      </c>
      <c r="L611" s="107">
        <f>IF(H611&lt;I611,D611-F611,0)</f>
        <v>0</v>
      </c>
      <c r="M611" s="27">
        <f t="shared" si="101"/>
        <v>0</v>
      </c>
      <c r="N611" s="27">
        <v>0</v>
      </c>
      <c r="O611" s="27">
        <f t="shared" si="102"/>
        <v>0</v>
      </c>
      <c r="P611" s="14"/>
      <c r="R611" s="2"/>
      <c r="S611" s="2"/>
      <c r="T611" s="2"/>
      <c r="U611" s="2"/>
    </row>
    <row r="612" spans="1:21" x14ac:dyDescent="0.35">
      <c r="A612" s="37">
        <v>43864</v>
      </c>
      <c r="B612" s="10">
        <v>0.54166666666666696</v>
      </c>
      <c r="C612" s="18" t="s">
        <v>24</v>
      </c>
      <c r="D612" s="51">
        <v>1000</v>
      </c>
      <c r="E612" s="52">
        <v>31369.411069529247</v>
      </c>
      <c r="F612" s="53">
        <v>1000</v>
      </c>
      <c r="G612" s="101">
        <v>31369.411069529247</v>
      </c>
      <c r="H612" s="17">
        <v>1.2789899209825015</v>
      </c>
      <c r="I612" s="111">
        <v>0.90325288562434414</v>
      </c>
      <c r="J612" s="112" t="str">
        <f t="shared" si="100"/>
        <v>No</v>
      </c>
      <c r="K612" s="146" t="b">
        <f>OR(($D$619-$F$619)&gt;0,($D$621-$F$621)&gt;0)</f>
        <v>0</v>
      </c>
      <c r="L612" s="107">
        <f>IF(H612&lt;I612,D612-F612,0)</f>
        <v>0</v>
      </c>
      <c r="M612" s="27">
        <f t="shared" si="101"/>
        <v>0</v>
      </c>
      <c r="N612" s="27">
        <v>31.369411069529246</v>
      </c>
      <c r="O612" s="27">
        <f t="shared" si="102"/>
        <v>0</v>
      </c>
      <c r="P612" s="14"/>
      <c r="R612" s="2"/>
      <c r="S612" s="2"/>
      <c r="T612" s="2"/>
      <c r="U612" s="2"/>
    </row>
    <row r="613" spans="1:21" x14ac:dyDescent="0.35">
      <c r="A613" s="37">
        <v>43864</v>
      </c>
      <c r="B613" s="10">
        <v>0.54166666666666696</v>
      </c>
      <c r="C613" s="18" t="s">
        <v>23</v>
      </c>
      <c r="D613" s="51">
        <v>594.99999999995703</v>
      </c>
      <c r="E613" s="52">
        <v>31107.999310614257</v>
      </c>
      <c r="F613" s="53">
        <v>594.99999999995703</v>
      </c>
      <c r="G613" s="101">
        <v>31107.999310614257</v>
      </c>
      <c r="H613" s="17">
        <v>1.2789899209825015</v>
      </c>
      <c r="I613" s="111">
        <v>0.90325288562434414</v>
      </c>
      <c r="J613" s="112" t="str">
        <f t="shared" si="100"/>
        <v>No</v>
      </c>
      <c r="K613" s="146" t="b">
        <f t="shared" ref="K613:K621" si="106">OR(($D$619-$F$619)&gt;0,($D$621-$F$621)&gt;0)</f>
        <v>0</v>
      </c>
      <c r="L613" s="107">
        <f>IF(H613&lt;I613,D613-F613,0)</f>
        <v>0</v>
      </c>
      <c r="M613" s="27">
        <f t="shared" si="101"/>
        <v>0</v>
      </c>
      <c r="N613" s="27">
        <v>52.282351782548744</v>
      </c>
      <c r="O613" s="27">
        <f t="shared" si="102"/>
        <v>0</v>
      </c>
      <c r="P613" s="14"/>
      <c r="R613" s="2"/>
      <c r="S613" s="2"/>
      <c r="T613" s="2"/>
      <c r="U613" s="2"/>
    </row>
    <row r="614" spans="1:21" x14ac:dyDescent="0.35">
      <c r="A614" s="37">
        <v>43864</v>
      </c>
      <c r="B614" s="10">
        <v>0.54166666666666696</v>
      </c>
      <c r="C614" s="18" t="s">
        <v>22</v>
      </c>
      <c r="D614" s="51">
        <v>680</v>
      </c>
      <c r="E614" s="52">
        <v>35551.999212133145</v>
      </c>
      <c r="F614" s="53">
        <v>680</v>
      </c>
      <c r="G614" s="101">
        <v>35551.999212133145</v>
      </c>
      <c r="H614" s="17">
        <v>1.2789899209825015</v>
      </c>
      <c r="I614" s="111">
        <v>0.90325288562434414</v>
      </c>
      <c r="J614" s="112" t="str">
        <f t="shared" si="100"/>
        <v>No</v>
      </c>
      <c r="K614" s="146" t="b">
        <f t="shared" si="106"/>
        <v>0</v>
      </c>
      <c r="L614" s="107">
        <f>IF(H614&lt;I614,D614-F614,0)</f>
        <v>0</v>
      </c>
      <c r="M614" s="27">
        <f t="shared" si="101"/>
        <v>0</v>
      </c>
      <c r="N614" s="27">
        <v>52.282351782548744</v>
      </c>
      <c r="O614" s="27">
        <f t="shared" si="102"/>
        <v>0</v>
      </c>
      <c r="P614" s="14"/>
      <c r="R614" s="2"/>
      <c r="S614" s="2"/>
      <c r="T614" s="2"/>
      <c r="U614" s="2"/>
    </row>
    <row r="615" spans="1:21" x14ac:dyDescent="0.35">
      <c r="A615" s="37">
        <v>43864</v>
      </c>
      <c r="B615" s="10">
        <v>0.54166666666666696</v>
      </c>
      <c r="C615" s="18" t="s">
        <v>21</v>
      </c>
      <c r="D615" s="51">
        <v>120.4999584367938</v>
      </c>
      <c r="E615" s="52">
        <v>8820.0297034849391</v>
      </c>
      <c r="F615" s="53">
        <v>120.4999584367938</v>
      </c>
      <c r="G615" s="101">
        <v>8820.0297034849391</v>
      </c>
      <c r="H615" s="17">
        <v>1.2789899209825015</v>
      </c>
      <c r="I615" s="111">
        <v>0.90325288562434414</v>
      </c>
      <c r="J615" s="112" t="str">
        <f t="shared" si="100"/>
        <v>No</v>
      </c>
      <c r="K615" s="146" t="b">
        <f t="shared" si="106"/>
        <v>0</v>
      </c>
      <c r="L615" s="107">
        <f>IF(H615&lt;I615,D615-F615,0)</f>
        <v>0</v>
      </c>
      <c r="M615" s="27">
        <f t="shared" si="101"/>
        <v>0</v>
      </c>
      <c r="N615" s="27">
        <v>73.195292495568239</v>
      </c>
      <c r="O615" s="27">
        <f t="shared" si="102"/>
        <v>0</v>
      </c>
      <c r="P615" s="14"/>
      <c r="R615" s="2"/>
      <c r="S615" s="2"/>
      <c r="T615" s="2"/>
      <c r="U615" s="2"/>
    </row>
    <row r="616" spans="1:21" x14ac:dyDescent="0.35">
      <c r="A616" s="37">
        <v>43864</v>
      </c>
      <c r="B616" s="10">
        <v>0.54166666666666696</v>
      </c>
      <c r="C616" s="18" t="s">
        <v>20</v>
      </c>
      <c r="D616" s="51">
        <v>510.00000000000006</v>
      </c>
      <c r="E616" s="52">
        <v>37329.599172739807</v>
      </c>
      <c r="F616" s="53">
        <v>510.00000000000006</v>
      </c>
      <c r="G616" s="101">
        <v>37329.599172739807</v>
      </c>
      <c r="H616" s="17">
        <v>1.2789899209825015</v>
      </c>
      <c r="I616" s="111">
        <v>0.90325288562434414</v>
      </c>
      <c r="J616" s="112" t="str">
        <f t="shared" si="100"/>
        <v>No</v>
      </c>
      <c r="K616" s="146" t="b">
        <f t="shared" si="106"/>
        <v>0</v>
      </c>
      <c r="L616" s="107">
        <f>IF(H616&lt;I616,D616-F616,0)</f>
        <v>0</v>
      </c>
      <c r="M616" s="27">
        <f t="shared" si="101"/>
        <v>0</v>
      </c>
      <c r="N616" s="27">
        <v>73.195292495568239</v>
      </c>
      <c r="O616" s="27">
        <f t="shared" si="102"/>
        <v>0</v>
      </c>
      <c r="P616" s="14"/>
      <c r="R616" s="2"/>
      <c r="S616" s="2"/>
      <c r="T616" s="2"/>
      <c r="U616" s="2"/>
    </row>
    <row r="617" spans="1:21" x14ac:dyDescent="0.35">
      <c r="A617" s="37">
        <v>43864</v>
      </c>
      <c r="B617" s="10">
        <v>0.54166666666666696</v>
      </c>
      <c r="C617" s="18" t="s">
        <v>19</v>
      </c>
      <c r="D617" s="51">
        <v>680</v>
      </c>
      <c r="E617" s="52">
        <v>21331.199527279889</v>
      </c>
      <c r="F617" s="53">
        <v>680</v>
      </c>
      <c r="G617" s="101">
        <v>21331.199527279889</v>
      </c>
      <c r="H617" s="17">
        <v>1.2789899209825015</v>
      </c>
      <c r="I617" s="111">
        <v>0.90325288562434414</v>
      </c>
      <c r="J617" s="112" t="str">
        <f t="shared" si="100"/>
        <v>No</v>
      </c>
      <c r="K617" s="146" t="b">
        <f t="shared" si="106"/>
        <v>0</v>
      </c>
      <c r="L617" s="107">
        <f>IF(H617&lt;I617,D617-F617,0)</f>
        <v>0</v>
      </c>
      <c r="M617" s="27">
        <f t="shared" si="101"/>
        <v>0</v>
      </c>
      <c r="N617" s="27">
        <v>31.369411069529246</v>
      </c>
      <c r="O617" s="27">
        <f t="shared" si="102"/>
        <v>0</v>
      </c>
      <c r="P617" s="14"/>
      <c r="R617" s="2"/>
      <c r="S617" s="2"/>
      <c r="T617" s="2"/>
      <c r="U617" s="2"/>
    </row>
    <row r="618" spans="1:21" x14ac:dyDescent="0.35">
      <c r="A618" s="37">
        <v>43864</v>
      </c>
      <c r="B618" s="10">
        <v>0.54166666666666696</v>
      </c>
      <c r="C618" s="18" t="s">
        <v>18</v>
      </c>
      <c r="D618" s="51">
        <v>494.33378470571324</v>
      </c>
      <c r="E618" s="52">
        <v>36182.905961975935</v>
      </c>
      <c r="F618" s="53">
        <v>494.33378470571324</v>
      </c>
      <c r="G618" s="101">
        <v>36182.905961975935</v>
      </c>
      <c r="H618" s="17">
        <v>1.2789899209825015</v>
      </c>
      <c r="I618" s="111">
        <v>0.90325288562434414</v>
      </c>
      <c r="J618" s="112" t="str">
        <f t="shared" si="100"/>
        <v>No</v>
      </c>
      <c r="K618" s="146" t="b">
        <f t="shared" si="106"/>
        <v>0</v>
      </c>
      <c r="L618" s="107">
        <f>IF(H618&lt;I618,D618-F618,0)</f>
        <v>0</v>
      </c>
      <c r="M618" s="27">
        <f t="shared" si="101"/>
        <v>0</v>
      </c>
      <c r="N618" s="27">
        <v>73.195292495568239</v>
      </c>
      <c r="O618" s="27">
        <f t="shared" si="102"/>
        <v>0</v>
      </c>
      <c r="P618" s="14"/>
      <c r="R618" s="2"/>
      <c r="S618" s="2"/>
      <c r="T618" s="2"/>
      <c r="U618" s="2"/>
    </row>
    <row r="619" spans="1:21" x14ac:dyDescent="0.35">
      <c r="A619" s="37">
        <v>43864</v>
      </c>
      <c r="B619" s="10">
        <v>0.54166666666666696</v>
      </c>
      <c r="C619" s="18" t="s">
        <v>17</v>
      </c>
      <c r="D619" s="51">
        <v>389.50546264648438</v>
      </c>
      <c r="E619" s="52">
        <v>0</v>
      </c>
      <c r="F619" s="53">
        <v>389.50546264648438</v>
      </c>
      <c r="G619" s="101">
        <v>0</v>
      </c>
      <c r="H619" s="17">
        <v>1.2789899209825015</v>
      </c>
      <c r="I619" s="111">
        <v>0.90325288562434414</v>
      </c>
      <c r="J619" s="112" t="str">
        <f t="shared" si="100"/>
        <v>No</v>
      </c>
      <c r="K619" s="146" t="b">
        <f t="shared" si="106"/>
        <v>0</v>
      </c>
      <c r="L619" s="107">
        <f>IF(H619&lt;I619,D619-F619,0)</f>
        <v>0</v>
      </c>
      <c r="M619" s="27">
        <f t="shared" si="101"/>
        <v>0</v>
      </c>
      <c r="N619" s="27">
        <v>0</v>
      </c>
      <c r="O619" s="27">
        <f t="shared" si="102"/>
        <v>0</v>
      </c>
      <c r="P619" s="14"/>
      <c r="R619" s="2"/>
      <c r="S619" s="2"/>
      <c r="T619" s="2"/>
      <c r="U619" s="2"/>
    </row>
    <row r="620" spans="1:21" x14ac:dyDescent="0.35">
      <c r="A620" s="37">
        <v>43864</v>
      </c>
      <c r="B620" s="10">
        <v>0.54166666666666696</v>
      </c>
      <c r="C620" s="18" t="s">
        <v>16</v>
      </c>
      <c r="D620" s="51">
        <v>850</v>
      </c>
      <c r="E620" s="52">
        <v>26663.999409099859</v>
      </c>
      <c r="F620" s="53">
        <v>850</v>
      </c>
      <c r="G620" s="101">
        <v>26663.999409099859</v>
      </c>
      <c r="H620" s="17">
        <v>1.2789899209825015</v>
      </c>
      <c r="I620" s="111">
        <v>0.90325288562434414</v>
      </c>
      <c r="J620" s="112" t="str">
        <f t="shared" si="100"/>
        <v>No</v>
      </c>
      <c r="K620" s="146" t="b">
        <f t="shared" si="106"/>
        <v>0</v>
      </c>
      <c r="L620" s="107">
        <f>IF(H620&lt;I620,D620-F620,0)</f>
        <v>0</v>
      </c>
      <c r="M620" s="27">
        <f t="shared" si="101"/>
        <v>0</v>
      </c>
      <c r="N620" s="27">
        <v>31.369411069529246</v>
      </c>
      <c r="O620" s="27">
        <f t="shared" si="102"/>
        <v>0</v>
      </c>
      <c r="P620" s="14"/>
      <c r="R620" s="2"/>
      <c r="S620" s="2"/>
      <c r="T620" s="2"/>
      <c r="U620" s="2"/>
    </row>
    <row r="621" spans="1:21" x14ac:dyDescent="0.35">
      <c r="A621" s="37">
        <v>43864</v>
      </c>
      <c r="B621" s="10">
        <v>0.54166666666666696</v>
      </c>
      <c r="C621" s="18" t="s">
        <v>15</v>
      </c>
      <c r="D621" s="51">
        <v>556.4364013671875</v>
      </c>
      <c r="E621" s="52">
        <v>0</v>
      </c>
      <c r="F621" s="53">
        <v>556.4364013671875</v>
      </c>
      <c r="G621" s="101">
        <v>0</v>
      </c>
      <c r="H621" s="17">
        <v>1.2789899209825015</v>
      </c>
      <c r="I621" s="111">
        <v>0.90325288562434414</v>
      </c>
      <c r="J621" s="112" t="str">
        <f t="shared" si="100"/>
        <v>No</v>
      </c>
      <c r="K621" s="146" t="b">
        <f t="shared" si="106"/>
        <v>0</v>
      </c>
      <c r="L621" s="107">
        <f>IF(H621&lt;I621,D621-F621,0)</f>
        <v>0</v>
      </c>
      <c r="M621" s="27">
        <f t="shared" si="101"/>
        <v>0</v>
      </c>
      <c r="N621" s="27">
        <v>0</v>
      </c>
      <c r="O621" s="27">
        <f t="shared" si="102"/>
        <v>0</v>
      </c>
      <c r="P621" s="14"/>
      <c r="R621" s="2"/>
      <c r="S621" s="2"/>
      <c r="T621" s="2"/>
      <c r="U621" s="2"/>
    </row>
    <row r="622" spans="1:21" x14ac:dyDescent="0.35">
      <c r="A622" s="37">
        <v>43864</v>
      </c>
      <c r="B622" s="10">
        <v>0.58333333333333404</v>
      </c>
      <c r="C622" s="18" t="s">
        <v>24</v>
      </c>
      <c r="D622" s="51">
        <v>1000</v>
      </c>
      <c r="E622" s="52">
        <v>31125.664762655109</v>
      </c>
      <c r="F622" s="53">
        <v>1000</v>
      </c>
      <c r="G622" s="101">
        <v>31125.664762655109</v>
      </c>
      <c r="H622" s="17">
        <v>1.2716945139275739</v>
      </c>
      <c r="I622" s="111">
        <v>0.90325288562434414</v>
      </c>
      <c r="J622" s="112" t="str">
        <f t="shared" si="100"/>
        <v>No</v>
      </c>
      <c r="K622" s="146" t="b">
        <f>OR(($D$629-$F$629)&gt;0,($D$631-$F$631)&gt;0)</f>
        <v>0</v>
      </c>
      <c r="L622" s="107">
        <f>IF(H622&lt;I622,D622-F622,0)</f>
        <v>0</v>
      </c>
      <c r="M622" s="27">
        <f t="shared" si="101"/>
        <v>0</v>
      </c>
      <c r="N622" s="27">
        <v>31.125664762655109</v>
      </c>
      <c r="O622" s="27">
        <f t="shared" si="102"/>
        <v>0</v>
      </c>
      <c r="P622" s="14"/>
      <c r="R622" s="2"/>
      <c r="S622" s="2"/>
      <c r="T622" s="2"/>
      <c r="U622" s="2"/>
    </row>
    <row r="623" spans="1:21" x14ac:dyDescent="0.35">
      <c r="A623" s="37">
        <v>43864</v>
      </c>
      <c r="B623" s="10">
        <v>0.58333333333333404</v>
      </c>
      <c r="C623" s="18" t="s">
        <v>23</v>
      </c>
      <c r="D623" s="51">
        <v>594.99999999993645</v>
      </c>
      <c r="E623" s="52">
        <v>30866.284222963022</v>
      </c>
      <c r="F623" s="53">
        <v>594.99999999993645</v>
      </c>
      <c r="G623" s="101">
        <v>30866.284222963022</v>
      </c>
      <c r="H623" s="17">
        <v>1.2716945139275739</v>
      </c>
      <c r="I623" s="111">
        <v>0.90325288562434414</v>
      </c>
      <c r="J623" s="112" t="str">
        <f t="shared" si="100"/>
        <v>No</v>
      </c>
      <c r="K623" s="146" t="b">
        <f t="shared" ref="K623:K631" si="107">OR(($D$629-$F$629)&gt;0,($D$631-$F$631)&gt;0)</f>
        <v>0</v>
      </c>
      <c r="L623" s="107">
        <f>IF(H623&lt;I623,D623-F623,0)</f>
        <v>0</v>
      </c>
      <c r="M623" s="27">
        <f t="shared" si="101"/>
        <v>0</v>
      </c>
      <c r="N623" s="27">
        <v>51.876107937758519</v>
      </c>
      <c r="O623" s="27">
        <f t="shared" si="102"/>
        <v>0</v>
      </c>
      <c r="P623" s="14"/>
      <c r="R623" s="2"/>
      <c r="S623" s="2"/>
      <c r="T623" s="2"/>
      <c r="U623" s="2"/>
    </row>
    <row r="624" spans="1:21" x14ac:dyDescent="0.35">
      <c r="A624" s="37">
        <v>43864</v>
      </c>
      <c r="B624" s="10">
        <v>0.58333333333333404</v>
      </c>
      <c r="C624" s="18" t="s">
        <v>22</v>
      </c>
      <c r="D624" s="51">
        <v>680</v>
      </c>
      <c r="E624" s="52">
        <v>35275.753397675791</v>
      </c>
      <c r="F624" s="53">
        <v>680</v>
      </c>
      <c r="G624" s="101">
        <v>35275.753397675791</v>
      </c>
      <c r="H624" s="17">
        <v>1.2716945139275739</v>
      </c>
      <c r="I624" s="111">
        <v>0.90325288562434414</v>
      </c>
      <c r="J624" s="112" t="str">
        <f t="shared" si="100"/>
        <v>No</v>
      </c>
      <c r="K624" s="146" t="b">
        <f t="shared" si="107"/>
        <v>0</v>
      </c>
      <c r="L624" s="107">
        <f>IF(H624&lt;I624,D624-F624,0)</f>
        <v>0</v>
      </c>
      <c r="M624" s="27">
        <f t="shared" si="101"/>
        <v>0</v>
      </c>
      <c r="N624" s="27">
        <v>51.876107937758519</v>
      </c>
      <c r="O624" s="27">
        <f t="shared" si="102"/>
        <v>0</v>
      </c>
      <c r="P624" s="14"/>
      <c r="R624" s="2"/>
      <c r="S624" s="2"/>
      <c r="T624" s="2"/>
      <c r="U624" s="2"/>
    </row>
    <row r="625" spans="1:21" x14ac:dyDescent="0.35">
      <c r="A625" s="37">
        <v>43864</v>
      </c>
      <c r="B625" s="10">
        <v>0.58333333333333404</v>
      </c>
      <c r="C625" s="18" t="s">
        <v>21</v>
      </c>
      <c r="D625" s="51">
        <v>52.528983537075305</v>
      </c>
      <c r="E625" s="52">
        <v>3814.9989077620817</v>
      </c>
      <c r="F625" s="53">
        <v>52.528983537075305</v>
      </c>
      <c r="G625" s="101">
        <v>3814.9989077620817</v>
      </c>
      <c r="H625" s="17">
        <v>1.2716945139275739</v>
      </c>
      <c r="I625" s="111">
        <v>0.90325288562434414</v>
      </c>
      <c r="J625" s="112" t="str">
        <f t="shared" si="100"/>
        <v>No</v>
      </c>
      <c r="K625" s="146" t="b">
        <f t="shared" si="107"/>
        <v>0</v>
      </c>
      <c r="L625" s="107">
        <f>IF(H625&lt;I625,D625-F625,0)</f>
        <v>0</v>
      </c>
      <c r="M625" s="27">
        <f t="shared" si="101"/>
        <v>0</v>
      </c>
      <c r="N625" s="27">
        <v>72.626551112861918</v>
      </c>
      <c r="O625" s="27">
        <f t="shared" si="102"/>
        <v>0</v>
      </c>
      <c r="P625" s="14"/>
      <c r="R625" s="2"/>
      <c r="S625" s="2"/>
      <c r="T625" s="2"/>
      <c r="U625" s="2"/>
    </row>
    <row r="626" spans="1:21" x14ac:dyDescent="0.35">
      <c r="A626" s="37">
        <v>43864</v>
      </c>
      <c r="B626" s="10">
        <v>0.58333333333333404</v>
      </c>
      <c r="C626" s="18" t="s">
        <v>20</v>
      </c>
      <c r="D626" s="51">
        <v>510.00000000000006</v>
      </c>
      <c r="E626" s="52">
        <v>37039.541067559585</v>
      </c>
      <c r="F626" s="53">
        <v>510.00000000000006</v>
      </c>
      <c r="G626" s="101">
        <v>37039.541067559585</v>
      </c>
      <c r="H626" s="17">
        <v>1.2716945139275739</v>
      </c>
      <c r="I626" s="111">
        <v>0.90325288562434414</v>
      </c>
      <c r="J626" s="112" t="str">
        <f t="shared" si="100"/>
        <v>No</v>
      </c>
      <c r="K626" s="146" t="b">
        <f t="shared" si="107"/>
        <v>0</v>
      </c>
      <c r="L626" s="107">
        <f>IF(H626&lt;I626,D626-F626,0)</f>
        <v>0</v>
      </c>
      <c r="M626" s="27">
        <f t="shared" si="101"/>
        <v>0</v>
      </c>
      <c r="N626" s="27">
        <v>72.626551112861918</v>
      </c>
      <c r="O626" s="27">
        <f t="shared" si="102"/>
        <v>0</v>
      </c>
      <c r="P626" s="14"/>
      <c r="R626" s="2"/>
      <c r="S626" s="2"/>
      <c r="T626" s="2"/>
      <c r="U626" s="2"/>
    </row>
    <row r="627" spans="1:21" x14ac:dyDescent="0.35">
      <c r="A627" s="37">
        <v>43864</v>
      </c>
      <c r="B627" s="10">
        <v>0.58333333333333404</v>
      </c>
      <c r="C627" s="18" t="s">
        <v>19</v>
      </c>
      <c r="D627" s="51">
        <v>680</v>
      </c>
      <c r="E627" s="52">
        <v>21165.452038605476</v>
      </c>
      <c r="F627" s="53">
        <v>680</v>
      </c>
      <c r="G627" s="101">
        <v>21165.452038605476</v>
      </c>
      <c r="H627" s="17">
        <v>1.2716945139275739</v>
      </c>
      <c r="I627" s="111">
        <v>0.90325288562434414</v>
      </c>
      <c r="J627" s="112" t="str">
        <f t="shared" si="100"/>
        <v>No</v>
      </c>
      <c r="K627" s="146" t="b">
        <f t="shared" si="107"/>
        <v>0</v>
      </c>
      <c r="L627" s="107">
        <f>IF(H627&lt;I627,D627-F627,0)</f>
        <v>0</v>
      </c>
      <c r="M627" s="27">
        <f t="shared" si="101"/>
        <v>0</v>
      </c>
      <c r="N627" s="27">
        <v>31.125664762655109</v>
      </c>
      <c r="O627" s="27">
        <f t="shared" si="102"/>
        <v>0</v>
      </c>
      <c r="P627" s="14"/>
      <c r="R627" s="2"/>
      <c r="S627" s="2"/>
      <c r="T627" s="2"/>
      <c r="U627" s="2"/>
    </row>
    <row r="628" spans="1:21" x14ac:dyDescent="0.35">
      <c r="A628" s="37">
        <v>43864</v>
      </c>
      <c r="B628" s="10">
        <v>0.58333333333333404</v>
      </c>
      <c r="C628" s="18" t="s">
        <v>18</v>
      </c>
      <c r="D628" s="51">
        <v>491.82410775175759</v>
      </c>
      <c r="E628" s="52">
        <v>35719.488700170732</v>
      </c>
      <c r="F628" s="53">
        <v>491.82410775175759</v>
      </c>
      <c r="G628" s="101">
        <v>35719.488700170732</v>
      </c>
      <c r="H628" s="17">
        <v>1.2716945139275739</v>
      </c>
      <c r="I628" s="111">
        <v>0.90325288562434414</v>
      </c>
      <c r="J628" s="112" t="str">
        <f t="shared" si="100"/>
        <v>No</v>
      </c>
      <c r="K628" s="146" t="b">
        <f t="shared" si="107"/>
        <v>0</v>
      </c>
      <c r="L628" s="107">
        <f>IF(H628&lt;I628,D628-F628,0)</f>
        <v>0</v>
      </c>
      <c r="M628" s="27">
        <f t="shared" si="101"/>
        <v>0</v>
      </c>
      <c r="N628" s="27">
        <v>72.626551112861918</v>
      </c>
      <c r="O628" s="27">
        <f t="shared" si="102"/>
        <v>0</v>
      </c>
      <c r="P628" s="14"/>
      <c r="R628" s="2"/>
      <c r="S628" s="2"/>
      <c r="T628" s="2"/>
      <c r="U628" s="2"/>
    </row>
    <row r="629" spans="1:21" x14ac:dyDescent="0.35">
      <c r="A629" s="37">
        <v>43864</v>
      </c>
      <c r="B629" s="10">
        <v>0.58333333333333404</v>
      </c>
      <c r="C629" s="18" t="s">
        <v>17</v>
      </c>
      <c r="D629" s="51">
        <v>387.28372192382813</v>
      </c>
      <c r="E629" s="52">
        <v>0</v>
      </c>
      <c r="F629" s="53">
        <v>387.28372192382813</v>
      </c>
      <c r="G629" s="101">
        <v>0</v>
      </c>
      <c r="H629" s="17">
        <v>1.2716945139275739</v>
      </c>
      <c r="I629" s="111">
        <v>0.90325288562434414</v>
      </c>
      <c r="J629" s="112" t="str">
        <f t="shared" si="100"/>
        <v>No</v>
      </c>
      <c r="K629" s="146" t="b">
        <f t="shared" si="107"/>
        <v>0</v>
      </c>
      <c r="L629" s="107">
        <f>IF(H629&lt;I629,D629-F629,0)</f>
        <v>0</v>
      </c>
      <c r="M629" s="27">
        <f t="shared" si="101"/>
        <v>0</v>
      </c>
      <c r="N629" s="27">
        <v>0</v>
      </c>
      <c r="O629" s="27">
        <f t="shared" si="102"/>
        <v>0</v>
      </c>
      <c r="P629" s="14"/>
      <c r="R629" s="2"/>
      <c r="S629" s="2"/>
      <c r="T629" s="2"/>
      <c r="U629" s="2"/>
    </row>
    <row r="630" spans="1:21" x14ac:dyDescent="0.35">
      <c r="A630" s="37">
        <v>43864</v>
      </c>
      <c r="B630" s="10">
        <v>0.58333333333333404</v>
      </c>
      <c r="C630" s="18" t="s">
        <v>16</v>
      </c>
      <c r="D630" s="51">
        <v>850</v>
      </c>
      <c r="E630" s="52">
        <v>26456.815048256842</v>
      </c>
      <c r="F630" s="53">
        <v>850</v>
      </c>
      <c r="G630" s="101">
        <v>26456.815048256842</v>
      </c>
      <c r="H630" s="17">
        <v>1.2716945139275739</v>
      </c>
      <c r="I630" s="111">
        <v>0.90325288562434414</v>
      </c>
      <c r="J630" s="112" t="str">
        <f t="shared" si="100"/>
        <v>No</v>
      </c>
      <c r="K630" s="146" t="b">
        <f t="shared" si="107"/>
        <v>0</v>
      </c>
      <c r="L630" s="107">
        <f>IF(H630&lt;I630,D630-F630,0)</f>
        <v>0</v>
      </c>
      <c r="M630" s="27">
        <f t="shared" si="101"/>
        <v>0</v>
      </c>
      <c r="N630" s="27">
        <v>31.125664762655109</v>
      </c>
      <c r="O630" s="27">
        <f t="shared" si="102"/>
        <v>0</v>
      </c>
      <c r="P630" s="14"/>
      <c r="R630" s="2"/>
      <c r="S630" s="2"/>
      <c r="T630" s="2"/>
      <c r="U630" s="2"/>
    </row>
    <row r="631" spans="1:21" x14ac:dyDescent="0.35">
      <c r="A631" s="37">
        <v>43864</v>
      </c>
      <c r="B631" s="10">
        <v>0.58333333333333404</v>
      </c>
      <c r="C631" s="18" t="s">
        <v>15</v>
      </c>
      <c r="D631" s="51">
        <v>553.262451171875</v>
      </c>
      <c r="E631" s="52">
        <v>0</v>
      </c>
      <c r="F631" s="53">
        <v>553.262451171875</v>
      </c>
      <c r="G631" s="101">
        <v>0</v>
      </c>
      <c r="H631" s="17">
        <v>1.2716945139275739</v>
      </c>
      <c r="I631" s="111">
        <v>0.90325288562434414</v>
      </c>
      <c r="J631" s="112" t="str">
        <f t="shared" si="100"/>
        <v>No</v>
      </c>
      <c r="K631" s="146" t="b">
        <f t="shared" si="107"/>
        <v>0</v>
      </c>
      <c r="L631" s="107">
        <f>IF(H631&lt;I631,D631-F631,0)</f>
        <v>0</v>
      </c>
      <c r="M631" s="27">
        <f t="shared" si="101"/>
        <v>0</v>
      </c>
      <c r="N631" s="27">
        <v>0</v>
      </c>
      <c r="O631" s="27">
        <f t="shared" si="102"/>
        <v>0</v>
      </c>
      <c r="P631" s="14"/>
      <c r="R631" s="2"/>
      <c r="S631" s="2"/>
      <c r="T631" s="2"/>
      <c r="U631" s="2"/>
    </row>
    <row r="632" spans="1:21" x14ac:dyDescent="0.35">
      <c r="A632" s="37">
        <v>43864</v>
      </c>
      <c r="B632" s="10">
        <v>0.625</v>
      </c>
      <c r="C632" s="18" t="s">
        <v>24</v>
      </c>
      <c r="D632" s="51">
        <v>1000</v>
      </c>
      <c r="E632" s="52">
        <v>31044.415993697065</v>
      </c>
      <c r="F632" s="53">
        <v>1000</v>
      </c>
      <c r="G632" s="101">
        <v>31044.415993697065</v>
      </c>
      <c r="H632" s="17">
        <v>1.4411799027594923</v>
      </c>
      <c r="I632" s="111">
        <v>0.90325288562434414</v>
      </c>
      <c r="J632" s="112" t="str">
        <f t="shared" si="100"/>
        <v>No</v>
      </c>
      <c r="K632" s="146" t="b">
        <f>OR(($D$639-$F$639)&gt;0,($D$641-$F$641)&gt;0)</f>
        <v>1</v>
      </c>
      <c r="L632" s="107">
        <f>D632-F632</f>
        <v>0</v>
      </c>
      <c r="M632" s="27">
        <f t="shared" si="101"/>
        <v>0</v>
      </c>
      <c r="N632" s="27">
        <v>31.044415993697065</v>
      </c>
      <c r="O632" s="27">
        <f t="shared" si="102"/>
        <v>0</v>
      </c>
      <c r="P632" s="14"/>
      <c r="R632" s="2"/>
      <c r="S632" s="2"/>
      <c r="T632" s="2"/>
      <c r="U632" s="2"/>
    </row>
    <row r="633" spans="1:21" x14ac:dyDescent="0.35">
      <c r="A633" s="37">
        <v>43864</v>
      </c>
      <c r="B633" s="10">
        <v>0.625</v>
      </c>
      <c r="C633" s="18" t="s">
        <v>23</v>
      </c>
      <c r="D633" s="51">
        <v>594.99999999969589</v>
      </c>
      <c r="E633" s="52">
        <v>30785.71252706719</v>
      </c>
      <c r="F633" s="53">
        <v>594.99999999979195</v>
      </c>
      <c r="G633" s="101">
        <v>30785.712527072159</v>
      </c>
      <c r="H633" s="17">
        <v>1.4411799027594923</v>
      </c>
      <c r="I633" s="111">
        <v>0.90325288562434414</v>
      </c>
      <c r="J633" s="112" t="str">
        <f t="shared" si="100"/>
        <v>No</v>
      </c>
      <c r="K633" s="146" t="b">
        <f t="shared" ref="K633:K641" si="108">OR(($D$639-$F$639)&gt;0,($D$641-$F$641)&gt;0)</f>
        <v>1</v>
      </c>
      <c r="L633" s="107">
        <f t="shared" ref="L633:L671" si="109">D633-F633</f>
        <v>-9.6065377874765545E-11</v>
      </c>
      <c r="M633" s="27">
        <f t="shared" si="101"/>
        <v>6.5516587710590108E-10</v>
      </c>
      <c r="N633" s="27">
        <v>51.740693322828442</v>
      </c>
      <c r="O633" s="27">
        <f t="shared" si="102"/>
        <v>-4.9704892555598726E-9</v>
      </c>
      <c r="P633" s="14"/>
      <c r="R633" s="2"/>
      <c r="S633" s="2"/>
      <c r="T633" s="2"/>
      <c r="U633" s="2"/>
    </row>
    <row r="634" spans="1:21" x14ac:dyDescent="0.35">
      <c r="A634" s="37">
        <v>43864</v>
      </c>
      <c r="B634" s="10">
        <v>0.625</v>
      </c>
      <c r="C634" s="18" t="s">
        <v>22</v>
      </c>
      <c r="D634" s="51">
        <v>680</v>
      </c>
      <c r="E634" s="52">
        <v>35183.671459523342</v>
      </c>
      <c r="F634" s="53">
        <v>680</v>
      </c>
      <c r="G634" s="101">
        <v>35183.671459523342</v>
      </c>
      <c r="H634" s="17">
        <v>1.4411799027594923</v>
      </c>
      <c r="I634" s="111">
        <v>0.90325288562434414</v>
      </c>
      <c r="J634" s="112" t="str">
        <f t="shared" si="100"/>
        <v>No</v>
      </c>
      <c r="K634" s="146" t="b">
        <f t="shared" si="108"/>
        <v>1</v>
      </c>
      <c r="L634" s="107">
        <f t="shared" si="109"/>
        <v>0</v>
      </c>
      <c r="M634" s="27">
        <f t="shared" si="101"/>
        <v>0</v>
      </c>
      <c r="N634" s="27">
        <v>51.740693322828442</v>
      </c>
      <c r="O634" s="27">
        <f t="shared" si="102"/>
        <v>0</v>
      </c>
      <c r="P634" s="14"/>
      <c r="R634" s="2"/>
      <c r="S634" s="2"/>
      <c r="T634" s="2"/>
      <c r="U634" s="2"/>
    </row>
    <row r="635" spans="1:21" x14ac:dyDescent="0.35">
      <c r="A635" s="37">
        <v>43864</v>
      </c>
      <c r="B635" s="10">
        <v>0.625</v>
      </c>
      <c r="C635" s="18" t="s">
        <v>21</v>
      </c>
      <c r="D635" s="51">
        <v>0</v>
      </c>
      <c r="E635" s="52">
        <v>0</v>
      </c>
      <c r="F635" s="53">
        <v>0</v>
      </c>
      <c r="G635" s="101">
        <v>0</v>
      </c>
      <c r="H635" s="17">
        <v>1.4411799027594923</v>
      </c>
      <c r="I635" s="111">
        <v>0.90325288562434414</v>
      </c>
      <c r="J635" s="112" t="str">
        <f t="shared" si="100"/>
        <v>No</v>
      </c>
      <c r="K635" s="146" t="b">
        <f t="shared" si="108"/>
        <v>1</v>
      </c>
      <c r="L635" s="107">
        <f t="shared" si="109"/>
        <v>0</v>
      </c>
      <c r="M635" s="27">
        <f t="shared" si="101"/>
        <v>0</v>
      </c>
      <c r="N635" s="27">
        <v>72.436970651959811</v>
      </c>
      <c r="O635" s="27">
        <f t="shared" si="102"/>
        <v>0</v>
      </c>
      <c r="P635" s="14"/>
      <c r="R635" s="2"/>
      <c r="S635" s="2"/>
      <c r="T635" s="2"/>
      <c r="U635" s="2"/>
    </row>
    <row r="636" spans="1:21" x14ac:dyDescent="0.35">
      <c r="A636" s="37">
        <v>43864</v>
      </c>
      <c r="B636" s="10">
        <v>0.625</v>
      </c>
      <c r="C636" s="18" t="s">
        <v>20</v>
      </c>
      <c r="D636" s="51">
        <v>510.00000000000006</v>
      </c>
      <c r="E636" s="52">
        <v>36942.855032499509</v>
      </c>
      <c r="F636" s="53">
        <v>510.00000000000006</v>
      </c>
      <c r="G636" s="101">
        <v>36942.855032499509</v>
      </c>
      <c r="H636" s="17">
        <v>1.4411799027594923</v>
      </c>
      <c r="I636" s="111">
        <v>0.90325288562434414</v>
      </c>
      <c r="J636" s="112" t="str">
        <f t="shared" si="100"/>
        <v>No</v>
      </c>
      <c r="K636" s="146" t="b">
        <f t="shared" si="108"/>
        <v>1</v>
      </c>
      <c r="L636" s="107">
        <f t="shared" si="109"/>
        <v>0</v>
      </c>
      <c r="M636" s="27">
        <f t="shared" si="101"/>
        <v>0</v>
      </c>
      <c r="N636" s="27">
        <v>72.436970651959811</v>
      </c>
      <c r="O636" s="27">
        <f t="shared" si="102"/>
        <v>0</v>
      </c>
      <c r="P636" s="14"/>
      <c r="R636" s="2"/>
      <c r="S636" s="2"/>
      <c r="T636" s="2"/>
      <c r="U636" s="2"/>
    </row>
    <row r="637" spans="1:21" x14ac:dyDescent="0.35">
      <c r="A637" s="37">
        <v>43864</v>
      </c>
      <c r="B637" s="10">
        <v>0.625</v>
      </c>
      <c r="C637" s="18" t="s">
        <v>19</v>
      </c>
      <c r="D637" s="51">
        <v>680</v>
      </c>
      <c r="E637" s="52">
        <v>21110.202875714003</v>
      </c>
      <c r="F637" s="53">
        <v>680</v>
      </c>
      <c r="G637" s="101">
        <v>21110.202875714003</v>
      </c>
      <c r="H637" s="17">
        <v>1.4411799027594923</v>
      </c>
      <c r="I637" s="111">
        <v>0.90325288562434414</v>
      </c>
      <c r="J637" s="112" t="str">
        <f t="shared" si="100"/>
        <v>No</v>
      </c>
      <c r="K637" s="146" t="b">
        <f t="shared" si="108"/>
        <v>1</v>
      </c>
      <c r="L637" s="107">
        <f t="shared" si="109"/>
        <v>0</v>
      </c>
      <c r="M637" s="27">
        <f t="shared" si="101"/>
        <v>0</v>
      </c>
      <c r="N637" s="27">
        <v>31.044415993697065</v>
      </c>
      <c r="O637" s="27">
        <f t="shared" si="102"/>
        <v>0</v>
      </c>
      <c r="P637" s="14"/>
      <c r="R637" s="2"/>
      <c r="S637" s="2"/>
      <c r="T637" s="2"/>
      <c r="U637" s="2"/>
    </row>
    <row r="638" spans="1:21" x14ac:dyDescent="0.35">
      <c r="A638" s="37">
        <v>43864</v>
      </c>
      <c r="B638" s="10">
        <v>0.625</v>
      </c>
      <c r="C638" s="18" t="s">
        <v>18</v>
      </c>
      <c r="D638" s="51">
        <v>267.97683339809839</v>
      </c>
      <c r="E638" s="52">
        <v>19411.430016263177</v>
      </c>
      <c r="F638" s="53">
        <v>382.77479065126613</v>
      </c>
      <c r="G638" s="101">
        <v>27727.046276715824</v>
      </c>
      <c r="H638" s="17">
        <v>1.4411799027594923</v>
      </c>
      <c r="I638" s="111">
        <v>0.90325288562434414</v>
      </c>
      <c r="J638" s="112" t="str">
        <f t="shared" si="100"/>
        <v>No</v>
      </c>
      <c r="K638" s="146" t="b">
        <f t="shared" si="108"/>
        <v>1</v>
      </c>
      <c r="L638" s="107">
        <f t="shared" si="109"/>
        <v>-114.79795725316774</v>
      </c>
      <c r="M638" s="27">
        <f t="shared" si="101"/>
        <v>782.92206846660406</v>
      </c>
      <c r="N638" s="27">
        <v>72.436970651959811</v>
      </c>
      <c r="O638" s="27">
        <f t="shared" si="102"/>
        <v>-8315.6162604526489</v>
      </c>
      <c r="P638" s="14"/>
      <c r="R638" s="2"/>
      <c r="S638" s="2"/>
      <c r="T638" s="2"/>
      <c r="U638" s="2"/>
    </row>
    <row r="639" spans="1:21" x14ac:dyDescent="0.35">
      <c r="A639" s="37">
        <v>43864</v>
      </c>
      <c r="B639" s="10">
        <v>0.625</v>
      </c>
      <c r="C639" s="18" t="s">
        <v>17</v>
      </c>
      <c r="D639" s="51">
        <v>438.8990478515625</v>
      </c>
      <c r="E639" s="52">
        <v>0</v>
      </c>
      <c r="F639" s="53">
        <v>438.8990478515625</v>
      </c>
      <c r="G639" s="101">
        <v>0</v>
      </c>
      <c r="H639" s="17">
        <v>1.4411799027594923</v>
      </c>
      <c r="I639" s="111">
        <v>0.90325288562434414</v>
      </c>
      <c r="J639" s="112" t="str">
        <f t="shared" si="100"/>
        <v>No</v>
      </c>
      <c r="K639" s="146" t="b">
        <f t="shared" si="108"/>
        <v>1</v>
      </c>
      <c r="L639" s="107">
        <f t="shared" si="109"/>
        <v>0</v>
      </c>
      <c r="M639" s="27">
        <f t="shared" si="101"/>
        <v>0</v>
      </c>
      <c r="N639" s="27">
        <v>0</v>
      </c>
      <c r="O639" s="27">
        <f t="shared" si="102"/>
        <v>0</v>
      </c>
      <c r="P639" s="14"/>
      <c r="R639" s="2"/>
      <c r="S639" s="2"/>
      <c r="T639" s="2"/>
      <c r="U639" s="2"/>
    </row>
    <row r="640" spans="1:21" x14ac:dyDescent="0.35">
      <c r="A640" s="37">
        <v>43864</v>
      </c>
      <c r="B640" s="10">
        <v>0.625</v>
      </c>
      <c r="C640" s="18" t="s">
        <v>16</v>
      </c>
      <c r="D640" s="51">
        <v>850</v>
      </c>
      <c r="E640" s="52">
        <v>26387.753594642505</v>
      </c>
      <c r="F640" s="53">
        <v>850</v>
      </c>
      <c r="G640" s="101">
        <v>26387.753594642505</v>
      </c>
      <c r="H640" s="17">
        <v>1.4411799027594923</v>
      </c>
      <c r="I640" s="111">
        <v>0.90325288562434414</v>
      </c>
      <c r="J640" s="112" t="str">
        <f t="shared" si="100"/>
        <v>No</v>
      </c>
      <c r="K640" s="146" t="b">
        <f t="shared" si="108"/>
        <v>1</v>
      </c>
      <c r="L640" s="107">
        <f t="shared" si="109"/>
        <v>0</v>
      </c>
      <c r="M640" s="27">
        <f t="shared" si="101"/>
        <v>0</v>
      </c>
      <c r="N640" s="27">
        <v>31.044415993697065</v>
      </c>
      <c r="O640" s="27">
        <f t="shared" si="102"/>
        <v>0</v>
      </c>
      <c r="P640" s="14"/>
      <c r="R640" s="2"/>
      <c r="S640" s="2"/>
      <c r="T640" s="2"/>
      <c r="U640" s="2"/>
    </row>
    <row r="641" spans="1:21" x14ac:dyDescent="0.35">
      <c r="A641" s="37">
        <v>43864</v>
      </c>
      <c r="B641" s="10">
        <v>0.625</v>
      </c>
      <c r="C641" s="18" t="s">
        <v>15</v>
      </c>
      <c r="D641" s="51">
        <v>626.99859619140625</v>
      </c>
      <c r="E641" s="52">
        <v>0</v>
      </c>
      <c r="F641" s="53">
        <v>512.20063893640156</v>
      </c>
      <c r="G641" s="101">
        <v>0</v>
      </c>
      <c r="H641" s="17">
        <v>1.4411799027594923</v>
      </c>
      <c r="I641" s="111">
        <v>0.90325288562434414</v>
      </c>
      <c r="J641" s="112" t="str">
        <f t="shared" si="100"/>
        <v>No</v>
      </c>
      <c r="K641" s="146" t="b">
        <f t="shared" si="108"/>
        <v>1</v>
      </c>
      <c r="L641" s="107">
        <f t="shared" si="109"/>
        <v>114.79795725500469</v>
      </c>
      <c r="M641" s="27">
        <f t="shared" si="101"/>
        <v>782.92206847913201</v>
      </c>
      <c r="N641" s="27">
        <v>0</v>
      </c>
      <c r="O641" s="27">
        <f t="shared" si="102"/>
        <v>0</v>
      </c>
      <c r="P641" s="14"/>
      <c r="R641" s="2"/>
      <c r="S641" s="2"/>
      <c r="T641" s="2"/>
      <c r="U641" s="2"/>
    </row>
    <row r="642" spans="1:21" x14ac:dyDescent="0.35">
      <c r="A642" s="37">
        <v>43864</v>
      </c>
      <c r="B642" s="10">
        <v>0.66666666666666696</v>
      </c>
      <c r="C642" s="18" t="s">
        <v>24</v>
      </c>
      <c r="D642" s="51">
        <v>1000</v>
      </c>
      <c r="E642" s="52">
        <v>31221.686035060076</v>
      </c>
      <c r="F642" s="53">
        <v>1000</v>
      </c>
      <c r="G642" s="101">
        <v>31221.686035060076</v>
      </c>
      <c r="H642" s="17">
        <v>1.567280886874336</v>
      </c>
      <c r="I642" s="111">
        <v>0.90325288562434414</v>
      </c>
      <c r="J642" s="112" t="str">
        <f t="shared" ref="J642:J705" si="110">IF(H642&lt;I642,"Sí","No")</f>
        <v>No</v>
      </c>
      <c r="K642" s="146" t="b">
        <f>OR(($D$649-$F$649)&gt;0,($D$651-$F$651)&gt;0)</f>
        <v>1</v>
      </c>
      <c r="L642" s="107">
        <f t="shared" si="109"/>
        <v>0</v>
      </c>
      <c r="M642" s="27">
        <f t="shared" ref="M642:M705" si="111">ABS(L642*6.82)</f>
        <v>0</v>
      </c>
      <c r="N642" s="27">
        <v>31.221686035060078</v>
      </c>
      <c r="O642" s="27">
        <f t="shared" ref="O642:O705" si="112">IF(L642&gt;0, L642*N642*1.5, L642*N642)</f>
        <v>0</v>
      </c>
      <c r="P642" s="14"/>
      <c r="R642" s="2"/>
      <c r="S642" s="2"/>
      <c r="T642" s="2"/>
      <c r="U642" s="2"/>
    </row>
    <row r="643" spans="1:21" x14ac:dyDescent="0.35">
      <c r="A643" s="37">
        <v>43864</v>
      </c>
      <c r="B643" s="10">
        <v>0.66666666666666696</v>
      </c>
      <c r="C643" s="18" t="s">
        <v>23</v>
      </c>
      <c r="D643" s="51">
        <v>594.99999999953809</v>
      </c>
      <c r="E643" s="52">
        <v>30961.505318077201</v>
      </c>
      <c r="F643" s="53">
        <v>594.99999999971612</v>
      </c>
      <c r="G643" s="101">
        <v>30961.505318086467</v>
      </c>
      <c r="H643" s="17">
        <v>1.567280886874336</v>
      </c>
      <c r="I643" s="111">
        <v>0.90325288562434414</v>
      </c>
      <c r="J643" s="112" t="str">
        <f t="shared" si="110"/>
        <v>No</v>
      </c>
      <c r="K643" s="146" t="b">
        <f t="shared" ref="K643:K651" si="113">OR(($D$649-$F$649)&gt;0,($D$651-$F$651)&gt;0)</f>
        <v>1</v>
      </c>
      <c r="L643" s="107">
        <f t="shared" si="109"/>
        <v>-1.780335878720507E-10</v>
      </c>
      <c r="M643" s="27">
        <f t="shared" si="111"/>
        <v>1.2141890692873859E-9</v>
      </c>
      <c r="N643" s="27">
        <v>52.036143391766785</v>
      </c>
      <c r="O643" s="27">
        <f t="shared" si="112"/>
        <v>-9.2641813070607419E-9</v>
      </c>
      <c r="P643" s="14"/>
      <c r="R643" s="2"/>
      <c r="S643" s="2"/>
      <c r="T643" s="2"/>
      <c r="U643" s="2"/>
    </row>
    <row r="644" spans="1:21" x14ac:dyDescent="0.35">
      <c r="A644" s="37">
        <v>43864</v>
      </c>
      <c r="B644" s="10">
        <v>0.66666666666666696</v>
      </c>
      <c r="C644" s="18" t="s">
        <v>22</v>
      </c>
      <c r="D644" s="51">
        <v>680</v>
      </c>
      <c r="E644" s="52">
        <v>35384.577506401416</v>
      </c>
      <c r="F644" s="53">
        <v>680</v>
      </c>
      <c r="G644" s="101">
        <v>35384.577506401416</v>
      </c>
      <c r="H644" s="17">
        <v>1.567280886874336</v>
      </c>
      <c r="I644" s="111">
        <v>0.90325288562434414</v>
      </c>
      <c r="J644" s="112" t="str">
        <f t="shared" si="110"/>
        <v>No</v>
      </c>
      <c r="K644" s="146" t="b">
        <f t="shared" si="113"/>
        <v>1</v>
      </c>
      <c r="L644" s="107">
        <f t="shared" si="109"/>
        <v>0</v>
      </c>
      <c r="M644" s="27">
        <f t="shared" si="111"/>
        <v>0</v>
      </c>
      <c r="N644" s="27">
        <v>52.036143391766785</v>
      </c>
      <c r="O644" s="27">
        <f t="shared" si="112"/>
        <v>0</v>
      </c>
      <c r="P644" s="14"/>
      <c r="R644" s="2"/>
      <c r="S644" s="2"/>
      <c r="T644" s="2"/>
      <c r="U644" s="2"/>
    </row>
    <row r="645" spans="1:21" x14ac:dyDescent="0.35">
      <c r="A645" s="37">
        <v>43864</v>
      </c>
      <c r="B645" s="10">
        <v>0.66666666666666696</v>
      </c>
      <c r="C645" s="18" t="s">
        <v>21</v>
      </c>
      <c r="D645" s="51">
        <v>0</v>
      </c>
      <c r="E645" s="52">
        <v>0</v>
      </c>
      <c r="F645" s="53">
        <v>0</v>
      </c>
      <c r="G645" s="101">
        <v>0</v>
      </c>
      <c r="H645" s="17">
        <v>1.567280886874336</v>
      </c>
      <c r="I645" s="111">
        <v>0.90325288562434414</v>
      </c>
      <c r="J645" s="112" t="str">
        <f t="shared" si="110"/>
        <v>No</v>
      </c>
      <c r="K645" s="146" t="b">
        <f t="shared" si="113"/>
        <v>1</v>
      </c>
      <c r="L645" s="107">
        <f t="shared" si="109"/>
        <v>0</v>
      </c>
      <c r="M645" s="27">
        <f t="shared" si="111"/>
        <v>0</v>
      </c>
      <c r="N645" s="27">
        <v>72.850600748473511</v>
      </c>
      <c r="O645" s="27">
        <f t="shared" si="112"/>
        <v>0</v>
      </c>
      <c r="P645" s="14"/>
      <c r="R645" s="2"/>
      <c r="S645" s="2"/>
      <c r="T645" s="2"/>
      <c r="U645" s="2"/>
    </row>
    <row r="646" spans="1:21" x14ac:dyDescent="0.35">
      <c r="A646" s="37">
        <v>43864</v>
      </c>
      <c r="B646" s="10">
        <v>0.66666666666666696</v>
      </c>
      <c r="C646" s="18" t="s">
        <v>20</v>
      </c>
      <c r="D646" s="51">
        <v>510.00000000000006</v>
      </c>
      <c r="E646" s="52">
        <v>37153.806381721493</v>
      </c>
      <c r="F646" s="53">
        <v>510.00000000000006</v>
      </c>
      <c r="G646" s="101">
        <v>37153.806381721493</v>
      </c>
      <c r="H646" s="17">
        <v>1.567280886874336</v>
      </c>
      <c r="I646" s="111">
        <v>0.90325288562434414</v>
      </c>
      <c r="J646" s="112" t="str">
        <f t="shared" si="110"/>
        <v>No</v>
      </c>
      <c r="K646" s="146" t="b">
        <f t="shared" si="113"/>
        <v>1</v>
      </c>
      <c r="L646" s="107">
        <f t="shared" si="109"/>
        <v>0</v>
      </c>
      <c r="M646" s="27">
        <f t="shared" si="111"/>
        <v>0</v>
      </c>
      <c r="N646" s="27">
        <v>72.850600748473511</v>
      </c>
      <c r="O646" s="27">
        <f t="shared" si="112"/>
        <v>0</v>
      </c>
      <c r="P646" s="14"/>
      <c r="R646" s="2"/>
      <c r="S646" s="2"/>
      <c r="T646" s="2"/>
      <c r="U646" s="2"/>
    </row>
    <row r="647" spans="1:21" x14ac:dyDescent="0.35">
      <c r="A647" s="37">
        <v>43864</v>
      </c>
      <c r="B647" s="10">
        <v>0.66666666666666696</v>
      </c>
      <c r="C647" s="18" t="s">
        <v>19</v>
      </c>
      <c r="D647" s="51">
        <v>680</v>
      </c>
      <c r="E647" s="52">
        <v>21230.746503840852</v>
      </c>
      <c r="F647" s="53">
        <v>680</v>
      </c>
      <c r="G647" s="101">
        <v>21230.746503840852</v>
      </c>
      <c r="H647" s="17">
        <v>1.567280886874336</v>
      </c>
      <c r="I647" s="111">
        <v>0.90325288562434414</v>
      </c>
      <c r="J647" s="112" t="str">
        <f t="shared" si="110"/>
        <v>No</v>
      </c>
      <c r="K647" s="146" t="b">
        <f t="shared" si="113"/>
        <v>1</v>
      </c>
      <c r="L647" s="107">
        <f t="shared" si="109"/>
        <v>0</v>
      </c>
      <c r="M647" s="27">
        <f t="shared" si="111"/>
        <v>0</v>
      </c>
      <c r="N647" s="27">
        <v>31.221686035060078</v>
      </c>
      <c r="O647" s="27">
        <f t="shared" si="112"/>
        <v>0</v>
      </c>
      <c r="P647" s="14"/>
      <c r="R647" s="2"/>
      <c r="S647" s="2"/>
      <c r="T647" s="2"/>
      <c r="U647" s="2"/>
    </row>
    <row r="648" spans="1:21" x14ac:dyDescent="0.35">
      <c r="A648" s="37">
        <v>43864</v>
      </c>
      <c r="B648" s="10">
        <v>0.66666666666666696</v>
      </c>
      <c r="C648" s="18" t="s">
        <v>18</v>
      </c>
      <c r="D648" s="51">
        <v>113.57467847856969</v>
      </c>
      <c r="E648" s="52">
        <v>8273.9835569785282</v>
      </c>
      <c r="F648" s="53">
        <v>327.21909647774743</v>
      </c>
      <c r="G648" s="101">
        <v>23838.107754776614</v>
      </c>
      <c r="H648" s="17">
        <v>1.567280886874336</v>
      </c>
      <c r="I648" s="111">
        <v>0.90325288562434414</v>
      </c>
      <c r="J648" s="112" t="str">
        <f t="shared" si="110"/>
        <v>No</v>
      </c>
      <c r="K648" s="146" t="b">
        <f t="shared" si="113"/>
        <v>1</v>
      </c>
      <c r="L648" s="107">
        <f t="shared" si="109"/>
        <v>-213.64441799917773</v>
      </c>
      <c r="M648" s="27">
        <f t="shared" si="111"/>
        <v>1457.0549307543922</v>
      </c>
      <c r="N648" s="27">
        <v>72.850600748473511</v>
      </c>
      <c r="O648" s="27">
        <f t="shared" si="112"/>
        <v>-15564.124197798084</v>
      </c>
      <c r="P648" s="14"/>
      <c r="R648" s="2"/>
      <c r="S648" s="2"/>
      <c r="T648" s="2"/>
      <c r="U648" s="2"/>
    </row>
    <row r="649" spans="1:21" x14ac:dyDescent="0.35">
      <c r="A649" s="37">
        <v>43864</v>
      </c>
      <c r="B649" s="10">
        <v>0.66666666666666696</v>
      </c>
      <c r="C649" s="18" t="s">
        <v>17</v>
      </c>
      <c r="D649" s="51">
        <v>477.302001953125</v>
      </c>
      <c r="E649" s="52">
        <v>0</v>
      </c>
      <c r="F649" s="53">
        <v>477.302001953125</v>
      </c>
      <c r="G649" s="101">
        <v>0</v>
      </c>
      <c r="H649" s="17">
        <v>1.567280886874336</v>
      </c>
      <c r="I649" s="111">
        <v>0.90325288562434414</v>
      </c>
      <c r="J649" s="112" t="str">
        <f t="shared" si="110"/>
        <v>No</v>
      </c>
      <c r="K649" s="146" t="b">
        <f t="shared" si="113"/>
        <v>1</v>
      </c>
      <c r="L649" s="107">
        <f>D649-F649</f>
        <v>0</v>
      </c>
      <c r="M649" s="27">
        <f t="shared" si="111"/>
        <v>0</v>
      </c>
      <c r="N649" s="27">
        <v>0</v>
      </c>
      <c r="O649" s="27">
        <f t="shared" si="112"/>
        <v>0</v>
      </c>
      <c r="P649" s="14"/>
      <c r="R649" s="2"/>
      <c r="S649" s="2"/>
      <c r="T649" s="2"/>
      <c r="U649" s="2"/>
    </row>
    <row r="650" spans="1:21" x14ac:dyDescent="0.35">
      <c r="A650" s="37">
        <v>43864</v>
      </c>
      <c r="B650" s="10">
        <v>0.66666666666666696</v>
      </c>
      <c r="C650" s="18" t="s">
        <v>16</v>
      </c>
      <c r="D650" s="51">
        <v>850</v>
      </c>
      <c r="E650" s="52">
        <v>26538.433129801066</v>
      </c>
      <c r="F650" s="53">
        <v>850</v>
      </c>
      <c r="G650" s="101">
        <v>26538.433129801066</v>
      </c>
      <c r="H650" s="17">
        <v>1.567280886874336</v>
      </c>
      <c r="I650" s="111">
        <v>0.90325288562434414</v>
      </c>
      <c r="J650" s="112" t="str">
        <f t="shared" si="110"/>
        <v>No</v>
      </c>
      <c r="K650" s="146" t="b">
        <f t="shared" si="113"/>
        <v>1</v>
      </c>
      <c r="L650" s="107">
        <f t="shared" si="109"/>
        <v>0</v>
      </c>
      <c r="M650" s="27">
        <f t="shared" si="111"/>
        <v>0</v>
      </c>
      <c r="N650" s="27">
        <v>31.221686035060078</v>
      </c>
      <c r="O650" s="27">
        <f t="shared" si="112"/>
        <v>0</v>
      </c>
      <c r="P650" s="14"/>
      <c r="R650" s="2"/>
      <c r="S650" s="2"/>
      <c r="T650" s="2"/>
      <c r="U650" s="2"/>
    </row>
    <row r="651" spans="1:21" x14ac:dyDescent="0.35">
      <c r="A651" s="37">
        <v>43864</v>
      </c>
      <c r="B651" s="10">
        <v>0.66666666666666696</v>
      </c>
      <c r="C651" s="18" t="s">
        <v>15</v>
      </c>
      <c r="D651" s="51">
        <v>681.86004638671875</v>
      </c>
      <c r="E651" s="52">
        <v>0</v>
      </c>
      <c r="F651" s="53">
        <v>468.21562838412285</v>
      </c>
      <c r="G651" s="101">
        <v>0</v>
      </c>
      <c r="H651" s="17">
        <v>1.567280886874336</v>
      </c>
      <c r="I651" s="111">
        <v>0.90325288562434414</v>
      </c>
      <c r="J651" s="112" t="str">
        <f t="shared" si="110"/>
        <v>No</v>
      </c>
      <c r="K651" s="146" t="b">
        <f t="shared" si="113"/>
        <v>1</v>
      </c>
      <c r="L651" s="107">
        <f t="shared" si="109"/>
        <v>213.6444180025959</v>
      </c>
      <c r="M651" s="27">
        <f t="shared" si="111"/>
        <v>1457.0549307777042</v>
      </c>
      <c r="N651" s="27">
        <v>0</v>
      </c>
      <c r="O651" s="27">
        <f t="shared" si="112"/>
        <v>0</v>
      </c>
      <c r="P651" s="14"/>
      <c r="R651" s="2"/>
      <c r="S651" s="2"/>
      <c r="T651" s="2"/>
      <c r="U651" s="2"/>
    </row>
    <row r="652" spans="1:21" x14ac:dyDescent="0.35">
      <c r="A652" s="37">
        <v>43864</v>
      </c>
      <c r="B652" s="10">
        <v>0.70833333333333404</v>
      </c>
      <c r="C652" s="18" t="s">
        <v>24</v>
      </c>
      <c r="D652" s="51">
        <v>1000</v>
      </c>
      <c r="E652" s="52">
        <v>31546.681110892259</v>
      </c>
      <c r="F652" s="53">
        <v>1000</v>
      </c>
      <c r="G652" s="101">
        <v>31546.681110892259</v>
      </c>
      <c r="H652" s="17">
        <v>1.4754469143020841</v>
      </c>
      <c r="I652" s="111">
        <v>0.90325288562434414</v>
      </c>
      <c r="J652" s="112" t="str">
        <f t="shared" si="110"/>
        <v>No</v>
      </c>
      <c r="K652" s="146" t="b">
        <f>OR(($D$659-$F$659)&gt;0,($D$661-$F$661)&gt;0)</f>
        <v>1</v>
      </c>
      <c r="L652" s="107">
        <f t="shared" si="109"/>
        <v>0</v>
      </c>
      <c r="M652" s="27">
        <f t="shared" si="111"/>
        <v>0</v>
      </c>
      <c r="N652" s="27">
        <v>31.546681110892258</v>
      </c>
      <c r="O652" s="27">
        <f t="shared" si="112"/>
        <v>0</v>
      </c>
      <c r="P652" s="14"/>
      <c r="R652" s="2"/>
      <c r="S652" s="2"/>
      <c r="T652" s="2"/>
      <c r="U652" s="2"/>
    </row>
    <row r="653" spans="1:21" x14ac:dyDescent="0.35">
      <c r="A653" s="37">
        <v>43864</v>
      </c>
      <c r="B653" s="10">
        <v>0.70833333333333404</v>
      </c>
      <c r="C653" s="18" t="s">
        <v>23</v>
      </c>
      <c r="D653" s="51">
        <v>594.99999999950967</v>
      </c>
      <c r="E653" s="52">
        <v>31283.79210160904</v>
      </c>
      <c r="F653" s="53">
        <v>594.99999999965064</v>
      </c>
      <c r="G653" s="101">
        <v>31283.792101616455</v>
      </c>
      <c r="H653" s="17">
        <v>1.4754469143020841</v>
      </c>
      <c r="I653" s="111">
        <v>0.90325288562434414</v>
      </c>
      <c r="J653" s="112" t="str">
        <f t="shared" si="110"/>
        <v>No</v>
      </c>
      <c r="K653" s="146" t="b">
        <f t="shared" ref="K653:K661" si="114">OR(($D$659-$F$659)&gt;0,($D$661-$F$661)&gt;0)</f>
        <v>1</v>
      </c>
      <c r="L653" s="107">
        <f t="shared" si="109"/>
        <v>-1.4097167877480388E-10</v>
      </c>
      <c r="M653" s="27">
        <f t="shared" si="111"/>
        <v>9.6142684924416256E-10</v>
      </c>
      <c r="N653" s="27">
        <v>52.577801851487095</v>
      </c>
      <c r="O653" s="27">
        <f t="shared" si="112"/>
        <v>-7.4119809932931271E-9</v>
      </c>
      <c r="P653" s="14"/>
      <c r="R653" s="2"/>
      <c r="S653" s="2"/>
      <c r="T653" s="2"/>
      <c r="U653" s="2"/>
    </row>
    <row r="654" spans="1:21" x14ac:dyDescent="0.35">
      <c r="A654" s="37">
        <v>43864</v>
      </c>
      <c r="B654" s="10">
        <v>0.70833333333333404</v>
      </c>
      <c r="C654" s="18" t="s">
        <v>22</v>
      </c>
      <c r="D654" s="51">
        <v>680</v>
      </c>
      <c r="E654" s="52">
        <v>35752.905259011226</v>
      </c>
      <c r="F654" s="53">
        <v>680</v>
      </c>
      <c r="G654" s="101">
        <v>35752.905259011226</v>
      </c>
      <c r="H654" s="17">
        <v>1.4754469143020841</v>
      </c>
      <c r="I654" s="111">
        <v>0.90325288562434414</v>
      </c>
      <c r="J654" s="112" t="str">
        <f t="shared" si="110"/>
        <v>No</v>
      </c>
      <c r="K654" s="146" t="b">
        <f t="shared" si="114"/>
        <v>1</v>
      </c>
      <c r="L654" s="107">
        <f t="shared" si="109"/>
        <v>0</v>
      </c>
      <c r="M654" s="27">
        <f t="shared" si="111"/>
        <v>0</v>
      </c>
      <c r="N654" s="27">
        <v>52.577801851487095</v>
      </c>
      <c r="O654" s="27">
        <f t="shared" si="112"/>
        <v>0</v>
      </c>
      <c r="P654" s="14"/>
      <c r="R654" s="2"/>
      <c r="S654" s="2"/>
      <c r="T654" s="2"/>
      <c r="U654" s="2"/>
    </row>
    <row r="655" spans="1:21" x14ac:dyDescent="0.35">
      <c r="A655" s="37">
        <v>43864</v>
      </c>
      <c r="B655" s="10">
        <v>0.70833333333333404</v>
      </c>
      <c r="C655" s="18" t="s">
        <v>21</v>
      </c>
      <c r="D655" s="51">
        <v>0</v>
      </c>
      <c r="E655" s="52">
        <v>0</v>
      </c>
      <c r="F655" s="53">
        <v>0</v>
      </c>
      <c r="G655" s="101">
        <v>0</v>
      </c>
      <c r="H655" s="17">
        <v>1.4754469143020841</v>
      </c>
      <c r="I655" s="111">
        <v>0.90325288562434414</v>
      </c>
      <c r="J655" s="112" t="str">
        <f t="shared" si="110"/>
        <v>No</v>
      </c>
      <c r="K655" s="146" t="b">
        <f t="shared" si="114"/>
        <v>1</v>
      </c>
      <c r="L655" s="107">
        <f t="shared" si="109"/>
        <v>0</v>
      </c>
      <c r="M655" s="27">
        <f t="shared" si="111"/>
        <v>0</v>
      </c>
      <c r="N655" s="27">
        <v>73.608922592081939</v>
      </c>
      <c r="O655" s="27">
        <f t="shared" si="112"/>
        <v>0</v>
      </c>
      <c r="P655" s="14"/>
      <c r="R655" s="2"/>
      <c r="S655" s="2"/>
      <c r="T655" s="2"/>
      <c r="U655" s="2"/>
    </row>
    <row r="656" spans="1:21" x14ac:dyDescent="0.35">
      <c r="A656" s="37">
        <v>43864</v>
      </c>
      <c r="B656" s="10">
        <v>0.70833333333333404</v>
      </c>
      <c r="C656" s="18" t="s">
        <v>20</v>
      </c>
      <c r="D656" s="51">
        <v>510.00000000000006</v>
      </c>
      <c r="E656" s="52">
        <v>37540.550521961792</v>
      </c>
      <c r="F656" s="53">
        <v>510.00000000000006</v>
      </c>
      <c r="G656" s="101">
        <v>37540.550521961792</v>
      </c>
      <c r="H656" s="17">
        <v>1.4754469143020841</v>
      </c>
      <c r="I656" s="111">
        <v>0.90325288562434414</v>
      </c>
      <c r="J656" s="112" t="str">
        <f t="shared" si="110"/>
        <v>No</v>
      </c>
      <c r="K656" s="146" t="b">
        <f t="shared" si="114"/>
        <v>1</v>
      </c>
      <c r="L656" s="107">
        <f t="shared" si="109"/>
        <v>0</v>
      </c>
      <c r="M656" s="27">
        <f t="shared" si="111"/>
        <v>0</v>
      </c>
      <c r="N656" s="27">
        <v>73.608922592081939</v>
      </c>
      <c r="O656" s="27">
        <f t="shared" si="112"/>
        <v>0</v>
      </c>
      <c r="P656" s="14"/>
      <c r="R656" s="2"/>
      <c r="S656" s="2"/>
      <c r="T656" s="2"/>
      <c r="U656" s="2"/>
    </row>
    <row r="657" spans="1:21" x14ac:dyDescent="0.35">
      <c r="A657" s="37">
        <v>43864</v>
      </c>
      <c r="B657" s="10">
        <v>0.70833333333333404</v>
      </c>
      <c r="C657" s="18" t="s">
        <v>19</v>
      </c>
      <c r="D657" s="51">
        <v>680</v>
      </c>
      <c r="E657" s="52">
        <v>21451.743155406737</v>
      </c>
      <c r="F657" s="53">
        <v>680</v>
      </c>
      <c r="G657" s="101">
        <v>21451.743155406737</v>
      </c>
      <c r="H657" s="17">
        <v>1.4754469143020841</v>
      </c>
      <c r="I657" s="111">
        <v>0.90325288562434414</v>
      </c>
      <c r="J657" s="112" t="str">
        <f t="shared" si="110"/>
        <v>No</v>
      </c>
      <c r="K657" s="146" t="b">
        <f t="shared" si="114"/>
        <v>1</v>
      </c>
      <c r="L657" s="107">
        <f t="shared" si="109"/>
        <v>0</v>
      </c>
      <c r="M657" s="27">
        <f t="shared" si="111"/>
        <v>0</v>
      </c>
      <c r="N657" s="27">
        <v>31.546681110892258</v>
      </c>
      <c r="O657" s="27">
        <f t="shared" si="112"/>
        <v>0</v>
      </c>
      <c r="P657" s="14"/>
      <c r="R657" s="2"/>
      <c r="S657" s="2"/>
      <c r="T657" s="2"/>
      <c r="U657" s="2"/>
    </row>
    <row r="658" spans="1:21" x14ac:dyDescent="0.35">
      <c r="A658" s="37">
        <v>43864</v>
      </c>
      <c r="B658" s="10">
        <v>0.70833333333333404</v>
      </c>
      <c r="C658" s="18" t="s">
        <v>18</v>
      </c>
      <c r="D658" s="51">
        <v>65.406196653883569</v>
      </c>
      <c r="E658" s="52">
        <v>4814.4796665382046</v>
      </c>
      <c r="F658" s="53">
        <v>233.50707759596327</v>
      </c>
      <c r="G658" s="101">
        <v>17188.204399464532</v>
      </c>
      <c r="H658" s="17">
        <v>1.4754469143020841</v>
      </c>
      <c r="I658" s="111">
        <v>0.90325288562434414</v>
      </c>
      <c r="J658" s="112" t="str">
        <f t="shared" si="110"/>
        <v>No</v>
      </c>
      <c r="K658" s="146" t="b">
        <f t="shared" si="114"/>
        <v>1</v>
      </c>
      <c r="L658" s="107">
        <f t="shared" si="109"/>
        <v>-168.1008809420797</v>
      </c>
      <c r="M658" s="27">
        <f t="shared" si="111"/>
        <v>1146.4480080249837</v>
      </c>
      <c r="N658" s="27">
        <v>73.608922592081939</v>
      </c>
      <c r="O658" s="27">
        <f t="shared" si="112"/>
        <v>-12373.724732926326</v>
      </c>
      <c r="P658" s="14"/>
      <c r="R658" s="2"/>
      <c r="S658" s="2"/>
      <c r="T658" s="2"/>
      <c r="U658" s="2"/>
    </row>
    <row r="659" spans="1:21" x14ac:dyDescent="0.35">
      <c r="A659" s="37">
        <v>43864</v>
      </c>
      <c r="B659" s="10">
        <v>0.70833333333333404</v>
      </c>
      <c r="C659" s="18" t="s">
        <v>17</v>
      </c>
      <c r="D659" s="51">
        <v>449.33477783203125</v>
      </c>
      <c r="E659" s="52">
        <v>0</v>
      </c>
      <c r="F659" s="53">
        <v>449.33477783203125</v>
      </c>
      <c r="G659" s="101">
        <v>0</v>
      </c>
      <c r="H659" s="17">
        <v>1.4754469143020841</v>
      </c>
      <c r="I659" s="111">
        <v>0.90325288562434414</v>
      </c>
      <c r="J659" s="112" t="str">
        <f t="shared" si="110"/>
        <v>No</v>
      </c>
      <c r="K659" s="146" t="b">
        <f t="shared" si="114"/>
        <v>1</v>
      </c>
      <c r="L659" s="107">
        <f t="shared" si="109"/>
        <v>0</v>
      </c>
      <c r="M659" s="27">
        <f t="shared" si="111"/>
        <v>0</v>
      </c>
      <c r="N659" s="27">
        <v>0</v>
      </c>
      <c r="O659" s="27">
        <f t="shared" si="112"/>
        <v>0</v>
      </c>
      <c r="P659" s="14"/>
      <c r="R659" s="2"/>
      <c r="S659" s="2"/>
      <c r="T659" s="2"/>
      <c r="U659" s="2"/>
    </row>
    <row r="660" spans="1:21" x14ac:dyDescent="0.35">
      <c r="A660" s="37">
        <v>43864</v>
      </c>
      <c r="B660" s="10">
        <v>0.70833333333333404</v>
      </c>
      <c r="C660" s="18" t="s">
        <v>16</v>
      </c>
      <c r="D660" s="51">
        <v>850</v>
      </c>
      <c r="E660" s="52">
        <v>26814.67894425842</v>
      </c>
      <c r="F660" s="53">
        <v>850</v>
      </c>
      <c r="G660" s="101">
        <v>26814.67894425842</v>
      </c>
      <c r="H660" s="17">
        <v>1.4754469143020841</v>
      </c>
      <c r="I660" s="111">
        <v>0.90325288562434414</v>
      </c>
      <c r="J660" s="112" t="str">
        <f t="shared" si="110"/>
        <v>No</v>
      </c>
      <c r="K660" s="146" t="b">
        <f t="shared" si="114"/>
        <v>1</v>
      </c>
      <c r="L660" s="107">
        <f t="shared" si="109"/>
        <v>0</v>
      </c>
      <c r="M660" s="27">
        <f t="shared" si="111"/>
        <v>0</v>
      </c>
      <c r="N660" s="27">
        <v>31.546681110892258</v>
      </c>
      <c r="O660" s="27">
        <f t="shared" si="112"/>
        <v>0</v>
      </c>
      <c r="P660" s="14"/>
      <c r="R660" s="2"/>
      <c r="S660" s="2"/>
      <c r="T660" s="2"/>
      <c r="U660" s="2"/>
    </row>
    <row r="661" spans="1:21" x14ac:dyDescent="0.35">
      <c r="A661" s="37">
        <v>43864</v>
      </c>
      <c r="B661" s="10">
        <v>0.70833333333333404</v>
      </c>
      <c r="C661" s="18" t="s">
        <v>15</v>
      </c>
      <c r="D661" s="51">
        <v>641.90679931640625</v>
      </c>
      <c r="E661" s="52">
        <v>0</v>
      </c>
      <c r="F661" s="53">
        <v>473.80591837163661</v>
      </c>
      <c r="G661" s="101">
        <v>0</v>
      </c>
      <c r="H661" s="17">
        <v>1.4754469143020841</v>
      </c>
      <c r="I661" s="111">
        <v>0.90325288562434414</v>
      </c>
      <c r="J661" s="112" t="str">
        <f t="shared" si="110"/>
        <v>No</v>
      </c>
      <c r="K661" s="146" t="b">
        <f t="shared" si="114"/>
        <v>1</v>
      </c>
      <c r="L661" s="107">
        <f t="shared" si="109"/>
        <v>168.10088094476964</v>
      </c>
      <c r="M661" s="27">
        <f t="shared" si="111"/>
        <v>1146.4480080433291</v>
      </c>
      <c r="N661" s="27">
        <v>0</v>
      </c>
      <c r="O661" s="27">
        <f t="shared" si="112"/>
        <v>0</v>
      </c>
      <c r="P661" s="14"/>
      <c r="R661" s="2"/>
      <c r="S661" s="2"/>
      <c r="T661" s="2"/>
      <c r="U661" s="2"/>
    </row>
    <row r="662" spans="1:21" x14ac:dyDescent="0.35">
      <c r="A662" s="37">
        <v>43864</v>
      </c>
      <c r="B662" s="10">
        <v>0.750000000000001</v>
      </c>
      <c r="C662" s="18" t="s">
        <v>24</v>
      </c>
      <c r="D662" s="51">
        <v>1000</v>
      </c>
      <c r="E662" s="52">
        <v>32920.523931455587</v>
      </c>
      <c r="F662" s="53">
        <v>1000</v>
      </c>
      <c r="G662" s="101">
        <v>32920.523931455587</v>
      </c>
      <c r="H662" s="17">
        <v>1.3484038932533768</v>
      </c>
      <c r="I662" s="111">
        <v>0.90325288562434414</v>
      </c>
      <c r="J662" s="112" t="str">
        <f t="shared" si="110"/>
        <v>No</v>
      </c>
      <c r="K662" s="146" t="b">
        <f>OR(($D$669-$F$669)&gt;0,($D$671-$F$671)&gt;0)</f>
        <v>1</v>
      </c>
      <c r="L662" s="107">
        <f t="shared" si="109"/>
        <v>0</v>
      </c>
      <c r="M662" s="27">
        <f t="shared" si="111"/>
        <v>0</v>
      </c>
      <c r="N662" s="27">
        <v>32.920523931455584</v>
      </c>
      <c r="O662" s="27">
        <f t="shared" si="112"/>
        <v>0</v>
      </c>
      <c r="P662" s="14"/>
      <c r="R662" s="2"/>
      <c r="S662" s="2"/>
      <c r="T662" s="2"/>
      <c r="U662" s="2"/>
    </row>
    <row r="663" spans="1:21" x14ac:dyDescent="0.35">
      <c r="A663" s="37">
        <v>43864</v>
      </c>
      <c r="B663" s="10">
        <v>0.750000000000001</v>
      </c>
      <c r="C663" s="18" t="s">
        <v>23</v>
      </c>
      <c r="D663" s="51">
        <v>594.99999999959073</v>
      </c>
      <c r="E663" s="52">
        <v>32646.186232004333</v>
      </c>
      <c r="F663" s="53">
        <v>594.99999999965974</v>
      </c>
      <c r="G663" s="101">
        <v>32646.186232008116</v>
      </c>
      <c r="H663" s="17">
        <v>1.3484038932533768</v>
      </c>
      <c r="I663" s="111">
        <v>0.90325288562434414</v>
      </c>
      <c r="J663" s="112" t="str">
        <f t="shared" si="110"/>
        <v>No</v>
      </c>
      <c r="K663" s="146" t="b">
        <f t="shared" ref="K663:K671" si="115">OR(($D$669-$F$669)&gt;0,($D$671-$F$671)&gt;0)</f>
        <v>1</v>
      </c>
      <c r="L663" s="107">
        <f t="shared" si="109"/>
        <v>-6.900791049702093E-11</v>
      </c>
      <c r="M663" s="27">
        <f t="shared" si="111"/>
        <v>4.7063394958968272E-10</v>
      </c>
      <c r="N663" s="27">
        <v>54.867539885759307</v>
      </c>
      <c r="O663" s="27">
        <f t="shared" si="112"/>
        <v>-3.7862942816282039E-9</v>
      </c>
      <c r="P663" s="14"/>
      <c r="R663" s="2"/>
      <c r="S663" s="2"/>
      <c r="T663" s="2"/>
      <c r="U663" s="2"/>
    </row>
    <row r="664" spans="1:21" x14ac:dyDescent="0.35">
      <c r="A664" s="37">
        <v>43864</v>
      </c>
      <c r="B664" s="10">
        <v>0.750000000000001</v>
      </c>
      <c r="C664" s="18" t="s">
        <v>22</v>
      </c>
      <c r="D664" s="51">
        <v>680</v>
      </c>
      <c r="E664" s="52">
        <v>37309.92712231633</v>
      </c>
      <c r="F664" s="53">
        <v>680</v>
      </c>
      <c r="G664" s="101">
        <v>37309.92712231633</v>
      </c>
      <c r="H664" s="17">
        <v>1.3484038932533768</v>
      </c>
      <c r="I664" s="111">
        <v>0.90325288562434414</v>
      </c>
      <c r="J664" s="112" t="str">
        <f t="shared" si="110"/>
        <v>No</v>
      </c>
      <c r="K664" s="146" t="b">
        <f t="shared" si="115"/>
        <v>1</v>
      </c>
      <c r="L664" s="107">
        <f>D664-F664</f>
        <v>0</v>
      </c>
      <c r="M664" s="27">
        <f t="shared" si="111"/>
        <v>0</v>
      </c>
      <c r="N664" s="27">
        <v>54.867539885759307</v>
      </c>
      <c r="O664" s="27">
        <f t="shared" si="112"/>
        <v>0</v>
      </c>
      <c r="P664" s="14"/>
      <c r="R664" s="2"/>
      <c r="S664" s="2"/>
      <c r="T664" s="2"/>
      <c r="U664" s="2"/>
    </row>
    <row r="665" spans="1:21" x14ac:dyDescent="0.35">
      <c r="A665" s="37">
        <v>43864</v>
      </c>
      <c r="B665" s="10">
        <v>0.750000000000001</v>
      </c>
      <c r="C665" s="18" t="s">
        <v>21</v>
      </c>
      <c r="D665" s="51">
        <v>0</v>
      </c>
      <c r="E665" s="52">
        <v>0</v>
      </c>
      <c r="F665" s="53">
        <v>0</v>
      </c>
      <c r="G665" s="101">
        <v>0</v>
      </c>
      <c r="H665" s="17">
        <v>1.3484038932533768</v>
      </c>
      <c r="I665" s="111">
        <v>0.90325288562434414</v>
      </c>
      <c r="J665" s="112" t="str">
        <f t="shared" si="110"/>
        <v>No</v>
      </c>
      <c r="K665" s="146" t="b">
        <f t="shared" si="115"/>
        <v>1</v>
      </c>
      <c r="L665" s="107">
        <f t="shared" si="109"/>
        <v>0</v>
      </c>
      <c r="M665" s="27">
        <f t="shared" si="111"/>
        <v>0</v>
      </c>
      <c r="N665" s="27">
        <v>76.814555840063022</v>
      </c>
      <c r="O665" s="27">
        <f t="shared" si="112"/>
        <v>0</v>
      </c>
      <c r="P665" s="14"/>
      <c r="R665" s="2"/>
      <c r="S665" s="2"/>
      <c r="T665" s="2"/>
      <c r="U665" s="2"/>
    </row>
    <row r="666" spans="1:21" x14ac:dyDescent="0.35">
      <c r="A666" s="37">
        <v>43864</v>
      </c>
      <c r="B666" s="10">
        <v>0.750000000000001</v>
      </c>
      <c r="C666" s="18" t="s">
        <v>20</v>
      </c>
      <c r="D666" s="51">
        <v>510.00000000000006</v>
      </c>
      <c r="E666" s="52">
        <v>39175.423478432145</v>
      </c>
      <c r="F666" s="53">
        <v>510.00000000000006</v>
      </c>
      <c r="G666" s="101">
        <v>39175.423478432145</v>
      </c>
      <c r="H666" s="17">
        <v>1.3484038932533768</v>
      </c>
      <c r="I666" s="111">
        <v>0.90325288562434414</v>
      </c>
      <c r="J666" s="112" t="str">
        <f t="shared" si="110"/>
        <v>No</v>
      </c>
      <c r="K666" s="146" t="b">
        <f t="shared" si="115"/>
        <v>1</v>
      </c>
      <c r="L666" s="107">
        <f t="shared" si="109"/>
        <v>0</v>
      </c>
      <c r="M666" s="27">
        <f t="shared" si="111"/>
        <v>0</v>
      </c>
      <c r="N666" s="27">
        <v>76.814555840063022</v>
      </c>
      <c r="O666" s="27">
        <f t="shared" si="112"/>
        <v>0</v>
      </c>
      <c r="P666" s="14"/>
      <c r="R666" s="2"/>
      <c r="S666" s="2"/>
      <c r="T666" s="2"/>
      <c r="U666" s="2"/>
    </row>
    <row r="667" spans="1:21" x14ac:dyDescent="0.35">
      <c r="A667" s="37">
        <v>43864</v>
      </c>
      <c r="B667" s="10">
        <v>0.750000000000001</v>
      </c>
      <c r="C667" s="18" t="s">
        <v>19</v>
      </c>
      <c r="D667" s="51">
        <v>680</v>
      </c>
      <c r="E667" s="52">
        <v>22385.956273389798</v>
      </c>
      <c r="F667" s="53">
        <v>680</v>
      </c>
      <c r="G667" s="101">
        <v>22385.956273389798</v>
      </c>
      <c r="H667" s="17">
        <v>1.3484038932533768</v>
      </c>
      <c r="I667" s="111">
        <v>0.90325288562434414</v>
      </c>
      <c r="J667" s="112" t="str">
        <f t="shared" si="110"/>
        <v>No</v>
      </c>
      <c r="K667" s="146" t="b">
        <f t="shared" si="115"/>
        <v>1</v>
      </c>
      <c r="L667" s="107">
        <f t="shared" si="109"/>
        <v>0</v>
      </c>
      <c r="M667" s="27">
        <f t="shared" si="111"/>
        <v>0</v>
      </c>
      <c r="N667" s="27">
        <v>32.920523931455584</v>
      </c>
      <c r="O667" s="27">
        <f t="shared" si="112"/>
        <v>0</v>
      </c>
      <c r="P667" s="14"/>
      <c r="R667" s="2"/>
      <c r="S667" s="2"/>
      <c r="T667" s="2"/>
      <c r="U667" s="2"/>
    </row>
    <row r="668" spans="1:21" x14ac:dyDescent="0.35">
      <c r="A668" s="37">
        <v>43864</v>
      </c>
      <c r="B668" s="10">
        <v>0.750000000000001</v>
      </c>
      <c r="C668" s="18" t="s">
        <v>18</v>
      </c>
      <c r="D668" s="51">
        <v>133.52931171593201</v>
      </c>
      <c r="E668" s="52">
        <v>10256.994771088641</v>
      </c>
      <c r="F668" s="53">
        <v>216.4395174877094</v>
      </c>
      <c r="G668" s="101">
        <v>16625.705402055952</v>
      </c>
      <c r="H668" s="17">
        <v>1.3484038932533768</v>
      </c>
      <c r="I668" s="111">
        <v>0.90325288562434414</v>
      </c>
      <c r="J668" s="112" t="str">
        <f t="shared" si="110"/>
        <v>No</v>
      </c>
      <c r="K668" s="146" t="b">
        <f t="shared" si="115"/>
        <v>1</v>
      </c>
      <c r="L668" s="107">
        <f t="shared" si="109"/>
        <v>-82.910205771777385</v>
      </c>
      <c r="M668" s="27">
        <f t="shared" si="111"/>
        <v>565.44760336352181</v>
      </c>
      <c r="N668" s="27">
        <v>76.814555840063022</v>
      </c>
      <c r="O668" s="27">
        <f t="shared" si="112"/>
        <v>-6368.710630967309</v>
      </c>
      <c r="P668" s="14"/>
      <c r="R668" s="2"/>
      <c r="S668" s="2"/>
      <c r="T668" s="2"/>
      <c r="U668" s="2"/>
    </row>
    <row r="669" spans="1:21" x14ac:dyDescent="0.35">
      <c r="A669" s="37">
        <v>43864</v>
      </c>
      <c r="B669" s="10">
        <v>0.750000000000001</v>
      </c>
      <c r="C669" s="18" t="s">
        <v>17</v>
      </c>
      <c r="D669" s="51">
        <v>410.6448974609375</v>
      </c>
      <c r="E669" s="52">
        <v>0</v>
      </c>
      <c r="F669" s="53">
        <v>410.6448974609375</v>
      </c>
      <c r="G669" s="101">
        <v>0</v>
      </c>
      <c r="H669" s="17">
        <v>1.3484038932533768</v>
      </c>
      <c r="I669" s="111">
        <v>0.90325288562434414</v>
      </c>
      <c r="J669" s="112" t="str">
        <f t="shared" si="110"/>
        <v>No</v>
      </c>
      <c r="K669" s="146" t="b">
        <f t="shared" si="115"/>
        <v>1</v>
      </c>
      <c r="L669" s="107">
        <f t="shared" si="109"/>
        <v>0</v>
      </c>
      <c r="M669" s="27">
        <f t="shared" si="111"/>
        <v>0</v>
      </c>
      <c r="N669" s="27">
        <v>0</v>
      </c>
      <c r="O669" s="27">
        <f t="shared" si="112"/>
        <v>0</v>
      </c>
      <c r="P669" s="14"/>
      <c r="R669" s="2"/>
      <c r="S669" s="2"/>
      <c r="T669" s="2"/>
      <c r="U669" s="2"/>
    </row>
    <row r="670" spans="1:21" x14ac:dyDescent="0.35">
      <c r="A670" s="37">
        <v>43864</v>
      </c>
      <c r="B670" s="10">
        <v>0.750000000000001</v>
      </c>
      <c r="C670" s="18" t="s">
        <v>16</v>
      </c>
      <c r="D670" s="51">
        <v>850</v>
      </c>
      <c r="E670" s="52">
        <v>27982.445341737246</v>
      </c>
      <c r="F670" s="53">
        <v>850</v>
      </c>
      <c r="G670" s="101">
        <v>27982.445341737246</v>
      </c>
      <c r="H670" s="17">
        <v>1.3484038932533768</v>
      </c>
      <c r="I670" s="111">
        <v>0.90325288562434414</v>
      </c>
      <c r="J670" s="112" t="str">
        <f t="shared" si="110"/>
        <v>No</v>
      </c>
      <c r="K670" s="146" t="b">
        <f t="shared" si="115"/>
        <v>1</v>
      </c>
      <c r="L670" s="107">
        <f t="shared" si="109"/>
        <v>0</v>
      </c>
      <c r="M670" s="27">
        <f t="shared" si="111"/>
        <v>0</v>
      </c>
      <c r="N670" s="27">
        <v>32.920523931455584</v>
      </c>
      <c r="O670" s="27">
        <f t="shared" si="112"/>
        <v>0</v>
      </c>
      <c r="P670" s="14"/>
      <c r="R670" s="2"/>
      <c r="S670" s="2"/>
      <c r="T670" s="2"/>
      <c r="U670" s="2"/>
    </row>
    <row r="671" spans="1:21" x14ac:dyDescent="0.35">
      <c r="A671" s="37">
        <v>43864</v>
      </c>
      <c r="B671" s="10">
        <v>0.750000000000001</v>
      </c>
      <c r="C671" s="18" t="s">
        <v>15</v>
      </c>
      <c r="D671" s="51">
        <v>586.63555908203125</v>
      </c>
      <c r="E671" s="52">
        <v>0</v>
      </c>
      <c r="F671" s="53">
        <v>503.72535330892731</v>
      </c>
      <c r="G671" s="101">
        <v>0</v>
      </c>
      <c r="H671" s="17">
        <v>1.3484038932533768</v>
      </c>
      <c r="I671" s="111">
        <v>0.90325288562434414</v>
      </c>
      <c r="J671" s="112" t="str">
        <f t="shared" si="110"/>
        <v>No</v>
      </c>
      <c r="K671" s="146" t="b">
        <f t="shared" si="115"/>
        <v>1</v>
      </c>
      <c r="L671" s="107">
        <f t="shared" si="109"/>
        <v>82.910205773103939</v>
      </c>
      <c r="M671" s="27">
        <f t="shared" si="111"/>
        <v>565.44760337256889</v>
      </c>
      <c r="N671" s="27">
        <v>0</v>
      </c>
      <c r="O671" s="27">
        <f t="shared" si="112"/>
        <v>0</v>
      </c>
      <c r="P671" s="14"/>
      <c r="R671" s="2"/>
      <c r="S671" s="2"/>
      <c r="T671" s="2"/>
      <c r="U671" s="2"/>
    </row>
    <row r="672" spans="1:21" x14ac:dyDescent="0.35">
      <c r="A672" s="37">
        <v>43864</v>
      </c>
      <c r="B672" s="10">
        <v>0.79166666666666696</v>
      </c>
      <c r="C672" s="18" t="s">
        <v>24</v>
      </c>
      <c r="D672" s="51">
        <v>1000</v>
      </c>
      <c r="E672" s="52">
        <v>36916.486113846753</v>
      </c>
      <c r="F672" s="53">
        <v>1000</v>
      </c>
      <c r="G672" s="101">
        <v>36916.486113846753</v>
      </c>
      <c r="H672" s="17">
        <v>1.2425676386558824</v>
      </c>
      <c r="I672" s="111">
        <v>0.90325288562434414</v>
      </c>
      <c r="J672" s="112" t="str">
        <f t="shared" si="110"/>
        <v>No</v>
      </c>
      <c r="K672" s="146" t="b">
        <f>OR(($D$679-$F$679)&gt;0,($D$681-$F$681)&gt;0)</f>
        <v>0</v>
      </c>
      <c r="L672" s="107">
        <f>IF(H672&lt;I672,D672-F672,0)</f>
        <v>0</v>
      </c>
      <c r="M672" s="27">
        <f t="shared" si="111"/>
        <v>0</v>
      </c>
      <c r="N672" s="27">
        <v>36.916486113846751</v>
      </c>
      <c r="O672" s="27">
        <f t="shared" si="112"/>
        <v>0</v>
      </c>
      <c r="P672" s="14"/>
      <c r="R672" s="2"/>
      <c r="S672" s="2"/>
      <c r="T672" s="2"/>
      <c r="U672" s="2"/>
    </row>
    <row r="673" spans="1:21" x14ac:dyDescent="0.35">
      <c r="A673" s="37">
        <v>43864</v>
      </c>
      <c r="B673" s="10">
        <v>0.79166666666666696</v>
      </c>
      <c r="C673" s="18" t="s">
        <v>23</v>
      </c>
      <c r="D673" s="51">
        <v>594.99999999996339</v>
      </c>
      <c r="E673" s="52">
        <v>36608.848729562451</v>
      </c>
      <c r="F673" s="53">
        <v>594.99999999996339</v>
      </c>
      <c r="G673" s="101">
        <v>36608.848729562451</v>
      </c>
      <c r="H673" s="17">
        <v>1.2425676386558824</v>
      </c>
      <c r="I673" s="111">
        <v>0.90325288562434414</v>
      </c>
      <c r="J673" s="112" t="str">
        <f t="shared" si="110"/>
        <v>No</v>
      </c>
      <c r="K673" s="146" t="b">
        <f t="shared" ref="K673:K681" si="116">OR(($D$679-$F$679)&gt;0,($D$681-$F$681)&gt;0)</f>
        <v>0</v>
      </c>
      <c r="L673" s="107">
        <f>IF(H673&lt;I673,D673-F673,0)</f>
        <v>0</v>
      </c>
      <c r="M673" s="27">
        <f t="shared" si="111"/>
        <v>0</v>
      </c>
      <c r="N673" s="27">
        <v>61.527476856411262</v>
      </c>
      <c r="O673" s="27">
        <f t="shared" si="112"/>
        <v>0</v>
      </c>
      <c r="P673" s="14"/>
      <c r="R673" s="2"/>
      <c r="S673" s="2"/>
      <c r="T673" s="2"/>
      <c r="U673" s="2"/>
    </row>
    <row r="674" spans="1:21" x14ac:dyDescent="0.35">
      <c r="A674" s="37">
        <v>43864</v>
      </c>
      <c r="B674" s="10">
        <v>0.79166666666666696</v>
      </c>
      <c r="C674" s="18" t="s">
        <v>22</v>
      </c>
      <c r="D674" s="51">
        <v>680</v>
      </c>
      <c r="E674" s="52">
        <v>41838.68426235966</v>
      </c>
      <c r="F674" s="53">
        <v>680</v>
      </c>
      <c r="G674" s="101">
        <v>41838.68426235966</v>
      </c>
      <c r="H674" s="17">
        <v>1.2425676386558824</v>
      </c>
      <c r="I674" s="111">
        <v>0.90325288562434414</v>
      </c>
      <c r="J674" s="112" t="str">
        <f t="shared" si="110"/>
        <v>No</v>
      </c>
      <c r="K674" s="146" t="b">
        <f t="shared" si="116"/>
        <v>0</v>
      </c>
      <c r="L674" s="107">
        <f>IF(H674&lt;I674,D674-F674,0)</f>
        <v>0</v>
      </c>
      <c r="M674" s="27">
        <f t="shared" si="111"/>
        <v>0</v>
      </c>
      <c r="N674" s="27">
        <v>61.527476856411262</v>
      </c>
      <c r="O674" s="27">
        <f t="shared" si="112"/>
        <v>0</v>
      </c>
      <c r="P674" s="14"/>
      <c r="R674" s="2"/>
      <c r="S674" s="2"/>
      <c r="T674" s="2"/>
      <c r="U674" s="2"/>
    </row>
    <row r="675" spans="1:21" x14ac:dyDescent="0.35">
      <c r="A675" s="37">
        <v>43864</v>
      </c>
      <c r="B675" s="10">
        <v>0.79166666666666696</v>
      </c>
      <c r="C675" s="18" t="s">
        <v>21</v>
      </c>
      <c r="D675" s="51">
        <v>125.26965092600159</v>
      </c>
      <c r="E675" s="52">
        <v>10790.535767424391</v>
      </c>
      <c r="F675" s="53">
        <v>125.26965092600159</v>
      </c>
      <c r="G675" s="101">
        <v>10790.535767424391</v>
      </c>
      <c r="H675" s="17">
        <v>1.2425676386558824</v>
      </c>
      <c r="I675" s="111">
        <v>0.90325288562434414</v>
      </c>
      <c r="J675" s="112" t="str">
        <f t="shared" si="110"/>
        <v>No</v>
      </c>
      <c r="K675" s="146" t="b">
        <f t="shared" si="116"/>
        <v>0</v>
      </c>
      <c r="L675" s="107">
        <f>IF(H675&lt;I675,D675-F675,0)</f>
        <v>0</v>
      </c>
      <c r="M675" s="27">
        <f t="shared" si="111"/>
        <v>0</v>
      </c>
      <c r="N675" s="27">
        <v>86.138467598975765</v>
      </c>
      <c r="O675" s="27">
        <f t="shared" si="112"/>
        <v>0</v>
      </c>
      <c r="P675" s="14"/>
      <c r="R675" s="2"/>
      <c r="S675" s="2"/>
      <c r="T675" s="2"/>
      <c r="U675" s="2"/>
    </row>
    <row r="676" spans="1:21" x14ac:dyDescent="0.35">
      <c r="A676" s="37">
        <v>43864</v>
      </c>
      <c r="B676" s="10">
        <v>0.79166666666666696</v>
      </c>
      <c r="C676" s="18" t="s">
        <v>20</v>
      </c>
      <c r="D676" s="51">
        <v>510.00000000000006</v>
      </c>
      <c r="E676" s="52">
        <v>43930.618475477648</v>
      </c>
      <c r="F676" s="53">
        <v>510.00000000000006</v>
      </c>
      <c r="G676" s="101">
        <v>43930.618475477648</v>
      </c>
      <c r="H676" s="17">
        <v>1.2425676386558824</v>
      </c>
      <c r="I676" s="111">
        <v>0.90325288562434414</v>
      </c>
      <c r="J676" s="112" t="str">
        <f t="shared" si="110"/>
        <v>No</v>
      </c>
      <c r="K676" s="146" t="b">
        <f t="shared" si="116"/>
        <v>0</v>
      </c>
      <c r="L676" s="107">
        <f>IF(H676&lt;I676,D676-F676,0)</f>
        <v>0</v>
      </c>
      <c r="M676" s="27">
        <f t="shared" si="111"/>
        <v>0</v>
      </c>
      <c r="N676" s="27">
        <v>86.138467598975765</v>
      </c>
      <c r="O676" s="27">
        <f t="shared" si="112"/>
        <v>0</v>
      </c>
      <c r="P676" s="14"/>
      <c r="R676" s="2"/>
      <c r="S676" s="2"/>
      <c r="T676" s="2"/>
      <c r="U676" s="2"/>
    </row>
    <row r="677" spans="1:21" x14ac:dyDescent="0.35">
      <c r="A677" s="37">
        <v>43864</v>
      </c>
      <c r="B677" s="10">
        <v>0.79166666666666696</v>
      </c>
      <c r="C677" s="18" t="s">
        <v>19</v>
      </c>
      <c r="D677" s="51">
        <v>680</v>
      </c>
      <c r="E677" s="52">
        <v>25103.21055741579</v>
      </c>
      <c r="F677" s="53">
        <v>680</v>
      </c>
      <c r="G677" s="101">
        <v>25103.21055741579</v>
      </c>
      <c r="H677" s="17">
        <v>1.2425676386558824</v>
      </c>
      <c r="I677" s="111">
        <v>0.90325288562434414</v>
      </c>
      <c r="J677" s="112" t="str">
        <f t="shared" si="110"/>
        <v>No</v>
      </c>
      <c r="K677" s="146" t="b">
        <f t="shared" si="116"/>
        <v>0</v>
      </c>
      <c r="L677" s="107">
        <f>IF(H677&lt;I677,D677-F677,0)</f>
        <v>0</v>
      </c>
      <c r="M677" s="27">
        <f t="shared" si="111"/>
        <v>0</v>
      </c>
      <c r="N677" s="27">
        <v>36.916486113846751</v>
      </c>
      <c r="O677" s="27">
        <f t="shared" si="112"/>
        <v>0</v>
      </c>
      <c r="P677" s="14"/>
      <c r="R677" s="2"/>
      <c r="S677" s="2"/>
      <c r="T677" s="2"/>
      <c r="U677" s="2"/>
    </row>
    <row r="678" spans="1:21" x14ac:dyDescent="0.35">
      <c r="A678" s="37">
        <v>43864</v>
      </c>
      <c r="B678" s="10">
        <v>0.79166666666666696</v>
      </c>
      <c r="C678" s="18" t="s">
        <v>18</v>
      </c>
      <c r="D678" s="51">
        <v>493.57547765756152</v>
      </c>
      <c r="E678" s="52">
        <v>42515.835289854847</v>
      </c>
      <c r="F678" s="53">
        <v>493.57547765756152</v>
      </c>
      <c r="G678" s="101">
        <v>42515.835289854847</v>
      </c>
      <c r="H678" s="17">
        <v>1.2425676386558824</v>
      </c>
      <c r="I678" s="111">
        <v>0.90325288562434414</v>
      </c>
      <c r="J678" s="112" t="str">
        <f t="shared" si="110"/>
        <v>No</v>
      </c>
      <c r="K678" s="146" t="b">
        <f t="shared" si="116"/>
        <v>0</v>
      </c>
      <c r="L678" s="107">
        <f>IF(H678&lt;I678,D678-F678,0)</f>
        <v>0</v>
      </c>
      <c r="M678" s="27">
        <f t="shared" si="111"/>
        <v>0</v>
      </c>
      <c r="N678" s="27">
        <v>86.138467598975765</v>
      </c>
      <c r="O678" s="27">
        <f t="shared" si="112"/>
        <v>0</v>
      </c>
      <c r="P678" s="14"/>
      <c r="R678" s="2"/>
      <c r="S678" s="2"/>
      <c r="T678" s="2"/>
      <c r="U678" s="2"/>
    </row>
    <row r="679" spans="1:21" x14ac:dyDescent="0.35">
      <c r="A679" s="37">
        <v>43864</v>
      </c>
      <c r="B679" s="10">
        <v>0.79166666666666696</v>
      </c>
      <c r="C679" s="18" t="s">
        <v>17</v>
      </c>
      <c r="D679" s="51">
        <v>378.41336059570313</v>
      </c>
      <c r="E679" s="52">
        <v>0</v>
      </c>
      <c r="F679" s="53">
        <v>378.41336059570313</v>
      </c>
      <c r="G679" s="101">
        <v>0</v>
      </c>
      <c r="H679" s="17">
        <v>1.2425676386558824</v>
      </c>
      <c r="I679" s="111">
        <v>0.90325288562434414</v>
      </c>
      <c r="J679" s="112" t="str">
        <f t="shared" si="110"/>
        <v>No</v>
      </c>
      <c r="K679" s="146" t="b">
        <f t="shared" si="116"/>
        <v>0</v>
      </c>
      <c r="L679" s="107">
        <f>IF(H679&lt;I679,D679-F679,0)</f>
        <v>0</v>
      </c>
      <c r="M679" s="27">
        <f t="shared" si="111"/>
        <v>0</v>
      </c>
      <c r="N679" s="27">
        <v>0</v>
      </c>
      <c r="O679" s="27">
        <f t="shared" si="112"/>
        <v>0</v>
      </c>
      <c r="P679" s="14"/>
      <c r="R679" s="2"/>
      <c r="S679" s="2"/>
      <c r="T679" s="2"/>
      <c r="U679" s="2"/>
    </row>
    <row r="680" spans="1:21" x14ac:dyDescent="0.35">
      <c r="A680" s="37">
        <v>43864</v>
      </c>
      <c r="B680" s="10">
        <v>0.79166666666666696</v>
      </c>
      <c r="C680" s="18" t="s">
        <v>16</v>
      </c>
      <c r="D680" s="51">
        <v>850</v>
      </c>
      <c r="E680" s="52">
        <v>31379.013196769738</v>
      </c>
      <c r="F680" s="53">
        <v>850</v>
      </c>
      <c r="G680" s="101">
        <v>31379.013196769738</v>
      </c>
      <c r="H680" s="17">
        <v>1.2425676386558824</v>
      </c>
      <c r="I680" s="111">
        <v>0.90325288562434414</v>
      </c>
      <c r="J680" s="112" t="str">
        <f t="shared" si="110"/>
        <v>No</v>
      </c>
      <c r="K680" s="146" t="b">
        <f t="shared" si="116"/>
        <v>0</v>
      </c>
      <c r="L680" s="107">
        <f>IF(H680&lt;I680,D680-F680,0)</f>
        <v>0</v>
      </c>
      <c r="M680" s="27">
        <f t="shared" si="111"/>
        <v>0</v>
      </c>
      <c r="N680" s="27">
        <v>36.916486113846751</v>
      </c>
      <c r="O680" s="27">
        <f t="shared" si="112"/>
        <v>0</v>
      </c>
      <c r="P680" s="14"/>
      <c r="R680" s="2"/>
      <c r="S680" s="2"/>
      <c r="T680" s="2"/>
      <c r="U680" s="2"/>
    </row>
    <row r="681" spans="1:21" x14ac:dyDescent="0.35">
      <c r="A681" s="37">
        <v>43864</v>
      </c>
      <c r="B681" s="10">
        <v>0.79166666666666696</v>
      </c>
      <c r="C681" s="18" t="s">
        <v>15</v>
      </c>
      <c r="D681" s="51">
        <v>540.59051513671875</v>
      </c>
      <c r="E681" s="52">
        <v>0</v>
      </c>
      <c r="F681" s="53">
        <v>540.59051513671875</v>
      </c>
      <c r="G681" s="101">
        <v>0</v>
      </c>
      <c r="H681" s="17">
        <v>1.2425676386558824</v>
      </c>
      <c r="I681" s="111">
        <v>0.90325288562434414</v>
      </c>
      <c r="J681" s="112" t="str">
        <f t="shared" si="110"/>
        <v>No</v>
      </c>
      <c r="K681" s="146" t="b">
        <f t="shared" si="116"/>
        <v>0</v>
      </c>
      <c r="L681" s="107">
        <f>IF(H681&lt;I681,D681-F681,0)</f>
        <v>0</v>
      </c>
      <c r="M681" s="27">
        <f t="shared" si="111"/>
        <v>0</v>
      </c>
      <c r="N681" s="27">
        <v>0</v>
      </c>
      <c r="O681" s="27">
        <f t="shared" si="112"/>
        <v>0</v>
      </c>
      <c r="P681" s="14"/>
      <c r="R681" s="2"/>
      <c r="S681" s="2"/>
      <c r="T681" s="2"/>
      <c r="U681" s="2"/>
    </row>
    <row r="682" spans="1:21" x14ac:dyDescent="0.35">
      <c r="A682" s="37">
        <v>43864</v>
      </c>
      <c r="B682" s="10">
        <v>0.83333333333333404</v>
      </c>
      <c r="C682" s="18" t="s">
        <v>24</v>
      </c>
      <c r="D682" s="51">
        <v>1000</v>
      </c>
      <c r="E682" s="52">
        <v>37500</v>
      </c>
      <c r="F682" s="53">
        <v>1000</v>
      </c>
      <c r="G682" s="101">
        <v>37500</v>
      </c>
      <c r="H682" s="17">
        <v>1.2353232304760859</v>
      </c>
      <c r="I682" s="111">
        <v>0.90325288562434414</v>
      </c>
      <c r="J682" s="112" t="str">
        <f t="shared" si="110"/>
        <v>No</v>
      </c>
      <c r="K682" s="146" t="b">
        <f>OR(($D$689-$F$689)&gt;0,($D$691-$F$691)&gt;0)</f>
        <v>0</v>
      </c>
      <c r="L682" s="107">
        <f>IF(H682&lt;I682,D682-F682,0)</f>
        <v>0</v>
      </c>
      <c r="M682" s="27">
        <f t="shared" si="111"/>
        <v>0</v>
      </c>
      <c r="N682" s="27">
        <v>37.5</v>
      </c>
      <c r="O682" s="27">
        <f t="shared" si="112"/>
        <v>0</v>
      </c>
      <c r="P682" s="14"/>
      <c r="R682" s="2"/>
      <c r="S682" s="2"/>
      <c r="T682" s="2"/>
      <c r="U682" s="2"/>
    </row>
    <row r="683" spans="1:21" x14ac:dyDescent="0.35">
      <c r="A683" s="37">
        <v>43864</v>
      </c>
      <c r="B683" s="10">
        <v>0.83333333333333404</v>
      </c>
      <c r="C683" s="18" t="s">
        <v>23</v>
      </c>
      <c r="D683" s="51">
        <v>595.00000000003968</v>
      </c>
      <c r="E683" s="52">
        <v>37187.500000002474</v>
      </c>
      <c r="F683" s="53">
        <v>595.00000000003968</v>
      </c>
      <c r="G683" s="101">
        <v>37187.500000002474</v>
      </c>
      <c r="H683" s="17">
        <v>1.2353232304760859</v>
      </c>
      <c r="I683" s="111">
        <v>0.90325288562434414</v>
      </c>
      <c r="J683" s="112" t="str">
        <f t="shared" si="110"/>
        <v>No</v>
      </c>
      <c r="K683" s="146" t="b">
        <f t="shared" ref="K683:K691" si="117">OR(($D$689-$F$689)&gt;0,($D$691-$F$691)&gt;0)</f>
        <v>0</v>
      </c>
      <c r="L683" s="107">
        <f>IF(H683&lt;I683,D683-F683,0)</f>
        <v>0</v>
      </c>
      <c r="M683" s="27">
        <f t="shared" si="111"/>
        <v>0</v>
      </c>
      <c r="N683" s="27">
        <v>62.499999999999993</v>
      </c>
      <c r="O683" s="27">
        <f t="shared" si="112"/>
        <v>0</v>
      </c>
      <c r="P683" s="14"/>
      <c r="R683" s="2"/>
      <c r="S683" s="2"/>
      <c r="T683" s="2"/>
      <c r="U683" s="2"/>
    </row>
    <row r="684" spans="1:21" x14ac:dyDescent="0.35">
      <c r="A684" s="37">
        <v>43864</v>
      </c>
      <c r="B684" s="10">
        <v>0.83333333333333404</v>
      </c>
      <c r="C684" s="18" t="s">
        <v>22</v>
      </c>
      <c r="D684" s="51">
        <v>680</v>
      </c>
      <c r="E684" s="52">
        <v>42499.999999999993</v>
      </c>
      <c r="F684" s="53">
        <v>680</v>
      </c>
      <c r="G684" s="101">
        <v>42499.999999999993</v>
      </c>
      <c r="H684" s="17">
        <v>1.2353232304760859</v>
      </c>
      <c r="I684" s="111">
        <v>0.90325288562434414</v>
      </c>
      <c r="J684" s="112" t="str">
        <f t="shared" si="110"/>
        <v>No</v>
      </c>
      <c r="K684" s="146" t="b">
        <f t="shared" si="117"/>
        <v>0</v>
      </c>
      <c r="L684" s="107">
        <f>IF(H684&lt;I684,D684-F684,0)</f>
        <v>0</v>
      </c>
      <c r="M684" s="27">
        <f t="shared" si="111"/>
        <v>0</v>
      </c>
      <c r="N684" s="27">
        <v>62.499999999999993</v>
      </c>
      <c r="O684" s="27">
        <f t="shared" si="112"/>
        <v>0</v>
      </c>
      <c r="P684" s="14"/>
      <c r="R684" s="2"/>
      <c r="S684" s="2"/>
      <c r="T684" s="2"/>
      <c r="U684" s="2"/>
    </row>
    <row r="685" spans="1:21" x14ac:dyDescent="0.35">
      <c r="A685" s="37">
        <v>43864</v>
      </c>
      <c r="B685" s="10">
        <v>0.83333333333333404</v>
      </c>
      <c r="C685" s="18" t="s">
        <v>21</v>
      </c>
      <c r="D685" s="51">
        <v>367.08986729666304</v>
      </c>
      <c r="E685" s="52">
        <v>32120.363388458016</v>
      </c>
      <c r="F685" s="53">
        <v>367.08986729666304</v>
      </c>
      <c r="G685" s="101">
        <v>32120.363388458016</v>
      </c>
      <c r="H685" s="17">
        <v>1.2353232304760859</v>
      </c>
      <c r="I685" s="111">
        <v>0.90325288562434414</v>
      </c>
      <c r="J685" s="112" t="str">
        <f t="shared" si="110"/>
        <v>No</v>
      </c>
      <c r="K685" s="146" t="b">
        <f t="shared" si="117"/>
        <v>0</v>
      </c>
      <c r="L685" s="107">
        <f>IF(H685&lt;I685,D685-F685,0)</f>
        <v>0</v>
      </c>
      <c r="M685" s="27">
        <f t="shared" si="111"/>
        <v>0</v>
      </c>
      <c r="N685" s="27">
        <v>87.5</v>
      </c>
      <c r="O685" s="27">
        <f t="shared" si="112"/>
        <v>0</v>
      </c>
      <c r="P685" s="14"/>
      <c r="R685" s="2"/>
      <c r="S685" s="2"/>
      <c r="T685" s="2"/>
      <c r="U685" s="2"/>
    </row>
    <row r="686" spans="1:21" x14ac:dyDescent="0.35">
      <c r="A686" s="37">
        <v>43864</v>
      </c>
      <c r="B686" s="10">
        <v>0.83333333333333404</v>
      </c>
      <c r="C686" s="18" t="s">
        <v>20</v>
      </c>
      <c r="D686" s="51">
        <v>510.00000000000006</v>
      </c>
      <c r="E686" s="52">
        <v>44625.000000000007</v>
      </c>
      <c r="F686" s="53">
        <v>510.00000000000006</v>
      </c>
      <c r="G686" s="101">
        <v>44625.000000000007</v>
      </c>
      <c r="H686" s="17">
        <v>1.2353232304760859</v>
      </c>
      <c r="I686" s="111">
        <v>0.90325288562434414</v>
      </c>
      <c r="J686" s="112" t="str">
        <f t="shared" si="110"/>
        <v>No</v>
      </c>
      <c r="K686" s="146" t="b">
        <f t="shared" si="117"/>
        <v>0</v>
      </c>
      <c r="L686" s="107">
        <f>IF(H686&lt;I686,D686-F686,0)</f>
        <v>0</v>
      </c>
      <c r="M686" s="27">
        <f t="shared" si="111"/>
        <v>0</v>
      </c>
      <c r="N686" s="27">
        <v>87.5</v>
      </c>
      <c r="O686" s="27">
        <f t="shared" si="112"/>
        <v>0</v>
      </c>
      <c r="P686" s="14"/>
      <c r="R686" s="2"/>
      <c r="S686" s="2"/>
      <c r="T686" s="2"/>
      <c r="U686" s="2"/>
    </row>
    <row r="687" spans="1:21" x14ac:dyDescent="0.35">
      <c r="A687" s="37">
        <v>43864</v>
      </c>
      <c r="B687" s="10">
        <v>0.83333333333333404</v>
      </c>
      <c r="C687" s="18" t="s">
        <v>19</v>
      </c>
      <c r="D687" s="51">
        <v>680</v>
      </c>
      <c r="E687" s="52">
        <v>25500</v>
      </c>
      <c r="F687" s="53">
        <v>680</v>
      </c>
      <c r="G687" s="101">
        <v>25500</v>
      </c>
      <c r="H687" s="17">
        <v>1.2353232304760859</v>
      </c>
      <c r="I687" s="111">
        <v>0.90325288562434414</v>
      </c>
      <c r="J687" s="112" t="str">
        <f t="shared" si="110"/>
        <v>No</v>
      </c>
      <c r="K687" s="146" t="b">
        <f t="shared" si="117"/>
        <v>0</v>
      </c>
      <c r="L687" s="107">
        <f>IF(H687&lt;I687,D687-F687,0)</f>
        <v>0</v>
      </c>
      <c r="M687" s="27">
        <f t="shared" si="111"/>
        <v>0</v>
      </c>
      <c r="N687" s="27">
        <v>37.5</v>
      </c>
      <c r="O687" s="27">
        <f t="shared" si="112"/>
        <v>0</v>
      </c>
      <c r="P687" s="14"/>
      <c r="R687" s="2"/>
      <c r="S687" s="2"/>
      <c r="T687" s="2"/>
      <c r="U687" s="2"/>
    </row>
    <row r="688" spans="1:21" x14ac:dyDescent="0.35">
      <c r="A688" s="37">
        <v>43864</v>
      </c>
      <c r="B688" s="10">
        <v>0.83333333333333404</v>
      </c>
      <c r="C688" s="18" t="s">
        <v>18</v>
      </c>
      <c r="D688" s="51">
        <v>501.66421876222091</v>
      </c>
      <c r="E688" s="52">
        <v>43895.619141694333</v>
      </c>
      <c r="F688" s="53">
        <v>501.66421876222091</v>
      </c>
      <c r="G688" s="101">
        <v>43895.619141694333</v>
      </c>
      <c r="H688" s="17">
        <v>1.2353232304760859</v>
      </c>
      <c r="I688" s="111">
        <v>0.90325288562434414</v>
      </c>
      <c r="J688" s="112" t="str">
        <f t="shared" si="110"/>
        <v>No</v>
      </c>
      <c r="K688" s="146" t="b">
        <f t="shared" si="117"/>
        <v>0</v>
      </c>
      <c r="L688" s="107">
        <f>IF(H688&lt;I688,D688-F688,0)</f>
        <v>0</v>
      </c>
      <c r="M688" s="27">
        <f t="shared" si="111"/>
        <v>0</v>
      </c>
      <c r="N688" s="27">
        <v>87.5</v>
      </c>
      <c r="O688" s="27">
        <f t="shared" si="112"/>
        <v>0</v>
      </c>
      <c r="P688" s="14"/>
      <c r="R688" s="2"/>
      <c r="S688" s="2"/>
      <c r="T688" s="2"/>
      <c r="U688" s="2"/>
    </row>
    <row r="689" spans="1:21" x14ac:dyDescent="0.35">
      <c r="A689" s="37">
        <v>43864</v>
      </c>
      <c r="B689" s="10">
        <v>0.83333333333333404</v>
      </c>
      <c r="C689" s="18" t="s">
        <v>17</v>
      </c>
      <c r="D689" s="51">
        <v>376.2071533203125</v>
      </c>
      <c r="E689" s="52">
        <v>0</v>
      </c>
      <c r="F689" s="53">
        <v>376.2071533203125</v>
      </c>
      <c r="G689" s="101">
        <v>0</v>
      </c>
      <c r="H689" s="17">
        <v>1.2353232304760859</v>
      </c>
      <c r="I689" s="111">
        <v>0.90325288562434414</v>
      </c>
      <c r="J689" s="112" t="str">
        <f t="shared" si="110"/>
        <v>No</v>
      </c>
      <c r="K689" s="146" t="b">
        <f t="shared" si="117"/>
        <v>0</v>
      </c>
      <c r="L689" s="107">
        <f>IF(H689&lt;I689,D689-F689,0)</f>
        <v>0</v>
      </c>
      <c r="M689" s="27">
        <f t="shared" si="111"/>
        <v>0</v>
      </c>
      <c r="N689" s="27">
        <v>0</v>
      </c>
      <c r="O689" s="27">
        <f t="shared" si="112"/>
        <v>0</v>
      </c>
      <c r="P689" s="14"/>
      <c r="R689" s="2"/>
      <c r="S689" s="2"/>
      <c r="T689" s="2"/>
      <c r="U689" s="2"/>
    </row>
    <row r="690" spans="1:21" x14ac:dyDescent="0.35">
      <c r="A690" s="37">
        <v>43864</v>
      </c>
      <c r="B690" s="10">
        <v>0.83333333333333404</v>
      </c>
      <c r="C690" s="18" t="s">
        <v>16</v>
      </c>
      <c r="D690" s="51">
        <v>850</v>
      </c>
      <c r="E690" s="52">
        <v>31875</v>
      </c>
      <c r="F690" s="53">
        <v>850</v>
      </c>
      <c r="G690" s="101">
        <v>31875</v>
      </c>
      <c r="H690" s="17">
        <v>1.2353232304760859</v>
      </c>
      <c r="I690" s="111">
        <v>0.90325288562434414</v>
      </c>
      <c r="J690" s="112" t="str">
        <f t="shared" si="110"/>
        <v>No</v>
      </c>
      <c r="K690" s="146" t="b">
        <f t="shared" si="117"/>
        <v>0</v>
      </c>
      <c r="L690" s="107">
        <f>IF(H690&lt;I690,D690-F690,0)</f>
        <v>0</v>
      </c>
      <c r="M690" s="27">
        <f t="shared" si="111"/>
        <v>0</v>
      </c>
      <c r="N690" s="27">
        <v>37.5</v>
      </c>
      <c r="O690" s="27">
        <f t="shared" si="112"/>
        <v>0</v>
      </c>
      <c r="P690" s="14"/>
      <c r="R690" s="2"/>
      <c r="S690" s="2"/>
      <c r="T690" s="2"/>
      <c r="U690" s="2"/>
    </row>
    <row r="691" spans="1:21" x14ac:dyDescent="0.35">
      <c r="A691" s="37">
        <v>43864</v>
      </c>
      <c r="B691" s="10">
        <v>0.83333333333333404</v>
      </c>
      <c r="C691" s="18" t="s">
        <v>15</v>
      </c>
      <c r="D691" s="51">
        <v>537.43878173828125</v>
      </c>
      <c r="E691" s="52">
        <v>0</v>
      </c>
      <c r="F691" s="53">
        <v>537.43878173828125</v>
      </c>
      <c r="G691" s="101">
        <v>0</v>
      </c>
      <c r="H691" s="17">
        <v>1.2353232304760859</v>
      </c>
      <c r="I691" s="111">
        <v>0.90325288562434414</v>
      </c>
      <c r="J691" s="112" t="str">
        <f t="shared" si="110"/>
        <v>No</v>
      </c>
      <c r="K691" s="146" t="b">
        <f t="shared" si="117"/>
        <v>0</v>
      </c>
      <c r="L691" s="107">
        <f>IF(H691&lt;I691,D691-F691,0)</f>
        <v>0</v>
      </c>
      <c r="M691" s="27">
        <f t="shared" si="111"/>
        <v>0</v>
      </c>
      <c r="N691" s="27">
        <v>0</v>
      </c>
      <c r="O691" s="27">
        <f t="shared" si="112"/>
        <v>0</v>
      </c>
      <c r="P691" s="14"/>
      <c r="R691" s="2"/>
      <c r="S691" s="2"/>
      <c r="T691" s="2"/>
      <c r="U691" s="2"/>
    </row>
    <row r="692" spans="1:21" x14ac:dyDescent="0.35">
      <c r="A692" s="37">
        <v>43864</v>
      </c>
      <c r="B692" s="10">
        <v>0.875000000000001</v>
      </c>
      <c r="C692" s="18" t="s">
        <v>24</v>
      </c>
      <c r="D692" s="51">
        <v>1000</v>
      </c>
      <c r="E692" s="52">
        <v>36931.258617293672</v>
      </c>
      <c r="F692" s="53">
        <v>1000</v>
      </c>
      <c r="G692" s="101">
        <v>36931.258617293672</v>
      </c>
      <c r="H692" s="17">
        <v>1.2894251321860104</v>
      </c>
      <c r="I692" s="111">
        <v>0.90325288562434414</v>
      </c>
      <c r="J692" s="112" t="str">
        <f t="shared" si="110"/>
        <v>No</v>
      </c>
      <c r="K692" s="146" t="b">
        <f>OR(($D$699-$F$699)&gt;0,($D$701-$F$701)&gt;0)</f>
        <v>0</v>
      </c>
      <c r="L692" s="107">
        <f>IF(H692&lt;I692,D692-F692,0)</f>
        <v>0</v>
      </c>
      <c r="M692" s="27">
        <f t="shared" si="111"/>
        <v>0</v>
      </c>
      <c r="N692" s="27">
        <v>36.931258617293672</v>
      </c>
      <c r="O692" s="27">
        <f t="shared" si="112"/>
        <v>0</v>
      </c>
      <c r="P692" s="14"/>
      <c r="R692" s="2"/>
      <c r="S692" s="2"/>
      <c r="T692" s="2"/>
      <c r="U692" s="2"/>
    </row>
    <row r="693" spans="1:21" x14ac:dyDescent="0.35">
      <c r="A693" s="37">
        <v>43864</v>
      </c>
      <c r="B693" s="10">
        <v>0.875000000000001</v>
      </c>
      <c r="C693" s="18" t="s">
        <v>23</v>
      </c>
      <c r="D693" s="51">
        <v>595.00000000001694</v>
      </c>
      <c r="E693" s="52">
        <v>36623.498128817271</v>
      </c>
      <c r="F693" s="53">
        <v>595.00000000001694</v>
      </c>
      <c r="G693" s="101">
        <v>36623.498128817271</v>
      </c>
      <c r="H693" s="17">
        <v>1.2894251321860104</v>
      </c>
      <c r="I693" s="111">
        <v>0.90325288562434414</v>
      </c>
      <c r="J693" s="112" t="str">
        <f t="shared" si="110"/>
        <v>No</v>
      </c>
      <c r="K693" s="146" t="b">
        <f t="shared" ref="K693:K701" si="118">OR(($D$699-$F$699)&gt;0,($D$701-$F$701)&gt;0)</f>
        <v>0</v>
      </c>
      <c r="L693" s="107">
        <f>IF(H693&lt;I693,D693-F693,0)</f>
        <v>0</v>
      </c>
      <c r="M693" s="27">
        <f t="shared" si="111"/>
        <v>0</v>
      </c>
      <c r="N693" s="27">
        <v>61.552097695489458</v>
      </c>
      <c r="O693" s="27">
        <f t="shared" si="112"/>
        <v>0</v>
      </c>
      <c r="P693" s="14"/>
      <c r="R693" s="2"/>
      <c r="S693" s="2"/>
      <c r="T693" s="2"/>
      <c r="U693" s="2"/>
    </row>
    <row r="694" spans="1:21" x14ac:dyDescent="0.35">
      <c r="A694" s="37">
        <v>43864</v>
      </c>
      <c r="B694" s="10">
        <v>0.875000000000001</v>
      </c>
      <c r="C694" s="18" t="s">
        <v>22</v>
      </c>
      <c r="D694" s="51">
        <v>680</v>
      </c>
      <c r="E694" s="52">
        <v>41855.426432932829</v>
      </c>
      <c r="F694" s="53">
        <v>680</v>
      </c>
      <c r="G694" s="101">
        <v>41855.426432932829</v>
      </c>
      <c r="H694" s="17">
        <v>1.2894251321860104</v>
      </c>
      <c r="I694" s="111">
        <v>0.90325288562434414</v>
      </c>
      <c r="J694" s="112" t="str">
        <f t="shared" si="110"/>
        <v>No</v>
      </c>
      <c r="K694" s="146" t="b">
        <f t="shared" si="118"/>
        <v>0</v>
      </c>
      <c r="L694" s="107">
        <f>IF(H694&lt;I694,D694-F694,0)</f>
        <v>0</v>
      </c>
      <c r="M694" s="27">
        <f t="shared" si="111"/>
        <v>0</v>
      </c>
      <c r="N694" s="27">
        <v>61.552097695489458</v>
      </c>
      <c r="O694" s="27">
        <f t="shared" si="112"/>
        <v>0</v>
      </c>
      <c r="P694" s="14"/>
      <c r="R694" s="2"/>
      <c r="S694" s="2"/>
      <c r="T694" s="2"/>
      <c r="U694" s="2"/>
    </row>
    <row r="695" spans="1:21" x14ac:dyDescent="0.35">
      <c r="A695" s="37">
        <v>43864</v>
      </c>
      <c r="B695" s="10">
        <v>0.875000000000001</v>
      </c>
      <c r="C695" s="18" t="s">
        <v>21</v>
      </c>
      <c r="D695" s="51">
        <v>317.0474493155229</v>
      </c>
      <c r="E695" s="52">
        <v>27320.909804124731</v>
      </c>
      <c r="F695" s="53">
        <v>317.0474493155229</v>
      </c>
      <c r="G695" s="101">
        <v>27320.909804124731</v>
      </c>
      <c r="H695" s="17">
        <v>1.2894251321860104</v>
      </c>
      <c r="I695" s="111">
        <v>0.90325288562434414</v>
      </c>
      <c r="J695" s="112" t="str">
        <f t="shared" si="110"/>
        <v>No</v>
      </c>
      <c r="K695" s="146" t="b">
        <f t="shared" si="118"/>
        <v>0</v>
      </c>
      <c r="L695" s="107">
        <f>IF(H695&lt;I695,D695-F695,0)</f>
        <v>0</v>
      </c>
      <c r="M695" s="27">
        <f t="shared" si="111"/>
        <v>0</v>
      </c>
      <c r="N695" s="27">
        <v>86.172936773685237</v>
      </c>
      <c r="O695" s="27">
        <f t="shared" si="112"/>
        <v>0</v>
      </c>
      <c r="P695" s="14"/>
      <c r="R695" s="2"/>
      <c r="S695" s="2"/>
      <c r="T695" s="2"/>
      <c r="U695" s="2"/>
    </row>
    <row r="696" spans="1:21" x14ac:dyDescent="0.35">
      <c r="A696" s="37">
        <v>43864</v>
      </c>
      <c r="B696" s="10">
        <v>0.875000000000001</v>
      </c>
      <c r="C696" s="18" t="s">
        <v>20</v>
      </c>
      <c r="D696" s="51">
        <v>510.00000000000006</v>
      </c>
      <c r="E696" s="52">
        <v>43948.197754579473</v>
      </c>
      <c r="F696" s="53">
        <v>510.00000000000006</v>
      </c>
      <c r="G696" s="101">
        <v>43948.197754579473</v>
      </c>
      <c r="H696" s="17">
        <v>1.2894251321860104</v>
      </c>
      <c r="I696" s="111">
        <v>0.90325288562434414</v>
      </c>
      <c r="J696" s="112" t="str">
        <f t="shared" si="110"/>
        <v>No</v>
      </c>
      <c r="K696" s="146" t="b">
        <f t="shared" si="118"/>
        <v>0</v>
      </c>
      <c r="L696" s="107">
        <f>IF(H696&lt;I696,D696-F696,0)</f>
        <v>0</v>
      </c>
      <c r="M696" s="27">
        <f t="shared" si="111"/>
        <v>0</v>
      </c>
      <c r="N696" s="27">
        <v>86.172936773685237</v>
      </c>
      <c r="O696" s="27">
        <f t="shared" si="112"/>
        <v>0</v>
      </c>
      <c r="P696" s="14"/>
      <c r="R696" s="2"/>
      <c r="S696" s="2"/>
      <c r="T696" s="2"/>
      <c r="U696" s="2"/>
    </row>
    <row r="697" spans="1:21" x14ac:dyDescent="0.35">
      <c r="A697" s="37">
        <v>43864</v>
      </c>
      <c r="B697" s="10">
        <v>0.875000000000001</v>
      </c>
      <c r="C697" s="18" t="s">
        <v>19</v>
      </c>
      <c r="D697" s="51">
        <v>680</v>
      </c>
      <c r="E697" s="52">
        <v>25113.255859759698</v>
      </c>
      <c r="F697" s="53">
        <v>680</v>
      </c>
      <c r="G697" s="101">
        <v>25113.255859759698</v>
      </c>
      <c r="H697" s="17">
        <v>1.2894251321860104</v>
      </c>
      <c r="I697" s="111">
        <v>0.90325288562434414</v>
      </c>
      <c r="J697" s="112" t="str">
        <f t="shared" si="110"/>
        <v>No</v>
      </c>
      <c r="K697" s="146" t="b">
        <f t="shared" si="118"/>
        <v>0</v>
      </c>
      <c r="L697" s="107">
        <f>IF(H697&lt;I697,D697-F697,0)</f>
        <v>0</v>
      </c>
      <c r="M697" s="27">
        <f t="shared" si="111"/>
        <v>0</v>
      </c>
      <c r="N697" s="27">
        <v>36.931258617293672</v>
      </c>
      <c r="O697" s="27">
        <f t="shared" si="112"/>
        <v>0</v>
      </c>
      <c r="P697" s="14"/>
      <c r="R697" s="2"/>
      <c r="S697" s="2"/>
      <c r="T697" s="2"/>
      <c r="U697" s="2"/>
    </row>
    <row r="698" spans="1:21" x14ac:dyDescent="0.35">
      <c r="A698" s="37">
        <v>43864</v>
      </c>
      <c r="B698" s="10">
        <v>0.875000000000001</v>
      </c>
      <c r="C698" s="18" t="s">
        <v>18</v>
      </c>
      <c r="D698" s="51">
        <v>501.32115729388346</v>
      </c>
      <c r="E698" s="52">
        <v>43200.316390796528</v>
      </c>
      <c r="F698" s="53">
        <v>501.32115729388346</v>
      </c>
      <c r="G698" s="101">
        <v>43200.316390796528</v>
      </c>
      <c r="H698" s="17">
        <v>1.2894251321860104</v>
      </c>
      <c r="I698" s="111">
        <v>0.90325288562434414</v>
      </c>
      <c r="J698" s="112" t="str">
        <f t="shared" si="110"/>
        <v>No</v>
      </c>
      <c r="K698" s="146" t="b">
        <f t="shared" si="118"/>
        <v>0</v>
      </c>
      <c r="L698" s="107">
        <f>IF(H698&lt;I698,D698-F698,0)</f>
        <v>0</v>
      </c>
      <c r="M698" s="27">
        <f t="shared" si="111"/>
        <v>0</v>
      </c>
      <c r="N698" s="27">
        <v>86.172936773685237</v>
      </c>
      <c r="O698" s="27">
        <f t="shared" si="112"/>
        <v>0</v>
      </c>
      <c r="P698" s="14"/>
      <c r="R698" s="2"/>
      <c r="S698" s="2"/>
      <c r="T698" s="2"/>
      <c r="U698" s="2"/>
    </row>
    <row r="699" spans="1:21" x14ac:dyDescent="0.35">
      <c r="A699" s="37">
        <v>43864</v>
      </c>
      <c r="B699" s="10">
        <v>0.875000000000001</v>
      </c>
      <c r="C699" s="18" t="s">
        <v>17</v>
      </c>
      <c r="D699" s="51">
        <v>392.68341064453125</v>
      </c>
      <c r="E699" s="52">
        <v>0</v>
      </c>
      <c r="F699" s="53">
        <v>392.68341064453125</v>
      </c>
      <c r="G699" s="101">
        <v>0</v>
      </c>
      <c r="H699" s="17">
        <v>1.2894251321860104</v>
      </c>
      <c r="I699" s="111">
        <v>0.90325288562434414</v>
      </c>
      <c r="J699" s="112" t="str">
        <f t="shared" si="110"/>
        <v>No</v>
      </c>
      <c r="K699" s="146" t="b">
        <f t="shared" si="118"/>
        <v>0</v>
      </c>
      <c r="L699" s="107">
        <f>IF(H699&lt;I699,D699-F699,0)</f>
        <v>0</v>
      </c>
      <c r="M699" s="27">
        <f t="shared" si="111"/>
        <v>0</v>
      </c>
      <c r="N699" s="27">
        <v>0</v>
      </c>
      <c r="O699" s="27">
        <f t="shared" si="112"/>
        <v>0</v>
      </c>
      <c r="P699" s="14"/>
      <c r="R699" s="2"/>
      <c r="S699" s="2"/>
      <c r="T699" s="2"/>
      <c r="U699" s="2"/>
    </row>
    <row r="700" spans="1:21" x14ac:dyDescent="0.35">
      <c r="A700" s="37">
        <v>43864</v>
      </c>
      <c r="B700" s="10">
        <v>0.875000000000001</v>
      </c>
      <c r="C700" s="18" t="s">
        <v>16</v>
      </c>
      <c r="D700" s="51">
        <v>850</v>
      </c>
      <c r="E700" s="52">
        <v>31391.569824699622</v>
      </c>
      <c r="F700" s="53">
        <v>850</v>
      </c>
      <c r="G700" s="101">
        <v>31391.569824699622</v>
      </c>
      <c r="H700" s="17">
        <v>1.2894251321860104</v>
      </c>
      <c r="I700" s="111">
        <v>0.90325288562434414</v>
      </c>
      <c r="J700" s="112" t="str">
        <f t="shared" si="110"/>
        <v>No</v>
      </c>
      <c r="K700" s="146" t="b">
        <f t="shared" si="118"/>
        <v>0</v>
      </c>
      <c r="L700" s="107">
        <f>IF(H700&lt;I700,D700-F700,0)</f>
        <v>0</v>
      </c>
      <c r="M700" s="27">
        <f t="shared" si="111"/>
        <v>0</v>
      </c>
      <c r="N700" s="27">
        <v>36.931258617293672</v>
      </c>
      <c r="O700" s="27">
        <f t="shared" si="112"/>
        <v>0</v>
      </c>
      <c r="P700" s="14"/>
      <c r="R700" s="2"/>
      <c r="S700" s="2"/>
      <c r="T700" s="2"/>
      <c r="U700" s="2"/>
    </row>
    <row r="701" spans="1:21" x14ac:dyDescent="0.35">
      <c r="A701" s="37">
        <v>43864</v>
      </c>
      <c r="B701" s="10">
        <v>0.875000000000001</v>
      </c>
      <c r="C701" s="18" t="s">
        <v>15</v>
      </c>
      <c r="D701" s="51">
        <v>560.976318359375</v>
      </c>
      <c r="E701" s="52">
        <v>0</v>
      </c>
      <c r="F701" s="53">
        <v>560.976318359375</v>
      </c>
      <c r="G701" s="101">
        <v>0</v>
      </c>
      <c r="H701" s="17">
        <v>1.2894251321860104</v>
      </c>
      <c r="I701" s="111">
        <v>0.90325288562434414</v>
      </c>
      <c r="J701" s="112" t="str">
        <f t="shared" si="110"/>
        <v>No</v>
      </c>
      <c r="K701" s="146" t="b">
        <f t="shared" si="118"/>
        <v>0</v>
      </c>
      <c r="L701" s="107">
        <f>IF(H701&lt;I701,D701-F701,0)</f>
        <v>0</v>
      </c>
      <c r="M701" s="27">
        <f t="shared" si="111"/>
        <v>0</v>
      </c>
      <c r="N701" s="27">
        <v>0</v>
      </c>
      <c r="O701" s="27">
        <f t="shared" si="112"/>
        <v>0</v>
      </c>
      <c r="P701" s="14"/>
      <c r="R701" s="2"/>
      <c r="S701" s="2"/>
      <c r="T701" s="2"/>
      <c r="U701" s="2"/>
    </row>
    <row r="702" spans="1:21" x14ac:dyDescent="0.35">
      <c r="A702" s="37">
        <v>43864</v>
      </c>
      <c r="B702" s="10">
        <v>0.91666666666666696</v>
      </c>
      <c r="C702" s="18" t="s">
        <v>24</v>
      </c>
      <c r="D702" s="51">
        <v>1000</v>
      </c>
      <c r="E702" s="52">
        <v>33230.746503840848</v>
      </c>
      <c r="F702" s="53">
        <v>1000</v>
      </c>
      <c r="G702" s="101">
        <v>33230.746503840848</v>
      </c>
      <c r="H702" s="17">
        <v>0.93928801472715429</v>
      </c>
      <c r="I702" s="111">
        <v>0.90325288562434414</v>
      </c>
      <c r="J702" s="112" t="str">
        <f t="shared" si="110"/>
        <v>No</v>
      </c>
      <c r="K702" s="146" t="b">
        <f>OR(($D$709-$F$709)&gt;0,($D$711-$F$711)&gt;0)</f>
        <v>0</v>
      </c>
      <c r="L702" s="107">
        <f>IF(H702&lt;I702,D702-F702,0)</f>
        <v>0</v>
      </c>
      <c r="M702" s="27">
        <f t="shared" si="111"/>
        <v>0</v>
      </c>
      <c r="N702" s="27">
        <v>33.230746503840848</v>
      </c>
      <c r="O702" s="27">
        <f t="shared" si="112"/>
        <v>0</v>
      </c>
      <c r="P702" s="14"/>
      <c r="R702" s="2"/>
      <c r="S702" s="2"/>
      <c r="T702" s="2"/>
      <c r="U702" s="2"/>
    </row>
    <row r="703" spans="1:21" x14ac:dyDescent="0.35">
      <c r="A703" s="37">
        <v>43864</v>
      </c>
      <c r="B703" s="10">
        <v>0.91666666666666696</v>
      </c>
      <c r="C703" s="18" t="s">
        <v>23</v>
      </c>
      <c r="D703" s="51">
        <v>595.0000000000457</v>
      </c>
      <c r="E703" s="52">
        <v>32953.823616311369</v>
      </c>
      <c r="F703" s="53">
        <v>595.0000000000457</v>
      </c>
      <c r="G703" s="101">
        <v>32953.823616311369</v>
      </c>
      <c r="H703" s="17">
        <v>0.93928801472715429</v>
      </c>
      <c r="I703" s="111">
        <v>0.90325288562434414</v>
      </c>
      <c r="J703" s="112" t="str">
        <f t="shared" si="110"/>
        <v>No</v>
      </c>
      <c r="K703" s="146" t="b">
        <f t="shared" ref="K703:K711" si="119">OR(($D$709-$F$709)&gt;0,($D$711-$F$711)&gt;0)</f>
        <v>0</v>
      </c>
      <c r="L703" s="107">
        <f>IF(H703&lt;I703,D703-F703,0)</f>
        <v>0</v>
      </c>
      <c r="M703" s="27">
        <f t="shared" si="111"/>
        <v>0</v>
      </c>
      <c r="N703" s="27">
        <v>55.384577506401413</v>
      </c>
      <c r="O703" s="27">
        <f t="shared" si="112"/>
        <v>0</v>
      </c>
      <c r="P703" s="14"/>
      <c r="R703" s="2"/>
      <c r="S703" s="2"/>
      <c r="T703" s="2"/>
      <c r="U703" s="2"/>
    </row>
    <row r="704" spans="1:21" x14ac:dyDescent="0.35">
      <c r="A704" s="37">
        <v>43864</v>
      </c>
      <c r="B704" s="10">
        <v>0.91666666666666696</v>
      </c>
      <c r="C704" s="18" t="s">
        <v>22</v>
      </c>
      <c r="D704" s="51">
        <v>680</v>
      </c>
      <c r="E704" s="52">
        <v>37661.512704352965</v>
      </c>
      <c r="F704" s="53">
        <v>680</v>
      </c>
      <c r="G704" s="101">
        <v>37661.512704352965</v>
      </c>
      <c r="H704" s="17">
        <v>0.93928801472715429</v>
      </c>
      <c r="I704" s="111">
        <v>0.90325288562434414</v>
      </c>
      <c r="J704" s="112" t="str">
        <f t="shared" si="110"/>
        <v>No</v>
      </c>
      <c r="K704" s="146" t="b">
        <f t="shared" si="119"/>
        <v>0</v>
      </c>
      <c r="L704" s="107">
        <f>IF(H704&lt;I704,D704-F704,0)</f>
        <v>0</v>
      </c>
      <c r="M704" s="27">
        <f t="shared" si="111"/>
        <v>0</v>
      </c>
      <c r="N704" s="27">
        <v>55.384577506401413</v>
      </c>
      <c r="O704" s="27">
        <f t="shared" si="112"/>
        <v>0</v>
      </c>
      <c r="P704" s="14"/>
      <c r="R704" s="2"/>
      <c r="S704" s="2"/>
      <c r="T704" s="2"/>
      <c r="U704" s="2"/>
    </row>
    <row r="705" spans="1:21" x14ac:dyDescent="0.35">
      <c r="A705" s="37">
        <v>43864</v>
      </c>
      <c r="B705" s="10">
        <v>0.91666666666666696</v>
      </c>
      <c r="C705" s="18" t="s">
        <v>21</v>
      </c>
      <c r="D705" s="51">
        <v>258.26289257971058</v>
      </c>
      <c r="E705" s="52">
        <v>20025.293667551763</v>
      </c>
      <c r="F705" s="53">
        <v>258.26289257971058</v>
      </c>
      <c r="G705" s="101">
        <v>20025.293667551763</v>
      </c>
      <c r="H705" s="17">
        <v>0.93928801472715429</v>
      </c>
      <c r="I705" s="111">
        <v>0.90325288562434414</v>
      </c>
      <c r="J705" s="112" t="str">
        <f t="shared" si="110"/>
        <v>No</v>
      </c>
      <c r="K705" s="146" t="b">
        <f t="shared" si="119"/>
        <v>0</v>
      </c>
      <c r="L705" s="107">
        <f>IF(H705&lt;I705,D705-F705,0)</f>
        <v>0</v>
      </c>
      <c r="M705" s="27">
        <f t="shared" si="111"/>
        <v>0</v>
      </c>
      <c r="N705" s="27">
        <v>77.538408508961979</v>
      </c>
      <c r="O705" s="27">
        <f t="shared" si="112"/>
        <v>0</v>
      </c>
      <c r="P705" s="14"/>
      <c r="R705" s="2"/>
      <c r="S705" s="2"/>
      <c r="T705" s="2"/>
      <c r="U705" s="2"/>
    </row>
    <row r="706" spans="1:21" x14ac:dyDescent="0.35">
      <c r="A706" s="37">
        <v>43864</v>
      </c>
      <c r="B706" s="10">
        <v>0.91666666666666696</v>
      </c>
      <c r="C706" s="18" t="s">
        <v>20</v>
      </c>
      <c r="D706" s="51">
        <v>510.00000000000006</v>
      </c>
      <c r="E706" s="52">
        <v>39544.588339570611</v>
      </c>
      <c r="F706" s="53">
        <v>510.00000000000006</v>
      </c>
      <c r="G706" s="101">
        <v>39544.588339570611</v>
      </c>
      <c r="H706" s="17">
        <v>0.93928801472715429</v>
      </c>
      <c r="I706" s="111">
        <v>0.90325288562434414</v>
      </c>
      <c r="J706" s="112" t="str">
        <f t="shared" ref="J706:J769" si="120">IF(H706&lt;I706,"Sí","No")</f>
        <v>No</v>
      </c>
      <c r="K706" s="146" t="b">
        <f t="shared" si="119"/>
        <v>0</v>
      </c>
      <c r="L706" s="107">
        <f>IF(H706&lt;I706,D706-F706,0)</f>
        <v>0</v>
      </c>
      <c r="M706" s="27">
        <f t="shared" ref="M706:M769" si="121">ABS(L706*6.82)</f>
        <v>0</v>
      </c>
      <c r="N706" s="27">
        <v>77.538408508961979</v>
      </c>
      <c r="O706" s="27">
        <f t="shared" ref="O706:O769" si="122">IF(L706&gt;0, L706*N706*1.5, L706*N706)</f>
        <v>0</v>
      </c>
      <c r="P706" s="14"/>
      <c r="R706" s="2"/>
      <c r="S706" s="2"/>
      <c r="T706" s="2"/>
      <c r="U706" s="2"/>
    </row>
    <row r="707" spans="1:21" x14ac:dyDescent="0.35">
      <c r="A707" s="37">
        <v>43864</v>
      </c>
      <c r="B707" s="10">
        <v>0.91666666666666696</v>
      </c>
      <c r="C707" s="18" t="s">
        <v>19</v>
      </c>
      <c r="D707" s="51">
        <v>680</v>
      </c>
      <c r="E707" s="52">
        <v>22596.907622611776</v>
      </c>
      <c r="F707" s="53">
        <v>680</v>
      </c>
      <c r="G707" s="101">
        <v>22596.907622611776</v>
      </c>
      <c r="H707" s="17">
        <v>0.93928801472715429</v>
      </c>
      <c r="I707" s="111">
        <v>0.90325288562434414</v>
      </c>
      <c r="J707" s="112" t="str">
        <f t="shared" si="120"/>
        <v>No</v>
      </c>
      <c r="K707" s="146" t="b">
        <f t="shared" si="119"/>
        <v>0</v>
      </c>
      <c r="L707" s="107">
        <f>IF(H707&lt;I707,D707-F707,0)</f>
        <v>0</v>
      </c>
      <c r="M707" s="27">
        <f t="shared" si="121"/>
        <v>0</v>
      </c>
      <c r="N707" s="27">
        <v>33.230746503840848</v>
      </c>
      <c r="O707" s="27">
        <f t="shared" si="122"/>
        <v>0</v>
      </c>
      <c r="P707" s="14"/>
      <c r="R707" s="2"/>
      <c r="S707" s="2"/>
      <c r="T707" s="2"/>
      <c r="U707" s="2"/>
    </row>
    <row r="708" spans="1:21" x14ac:dyDescent="0.35">
      <c r="A708" s="37">
        <v>43864</v>
      </c>
      <c r="B708" s="10">
        <v>0.91666666666666696</v>
      </c>
      <c r="C708" s="18" t="s">
        <v>18</v>
      </c>
      <c r="D708" s="51">
        <v>490.45192213010625</v>
      </c>
      <c r="E708" s="52">
        <v>38028.861492129792</v>
      </c>
      <c r="F708" s="53">
        <v>490.45192213010625</v>
      </c>
      <c r="G708" s="101">
        <v>38028.861492129792</v>
      </c>
      <c r="H708" s="17">
        <v>0.93928801472715429</v>
      </c>
      <c r="I708" s="111">
        <v>0.90325288562434414</v>
      </c>
      <c r="J708" s="112" t="str">
        <f t="shared" si="120"/>
        <v>No</v>
      </c>
      <c r="K708" s="146" t="b">
        <f t="shared" si="119"/>
        <v>0</v>
      </c>
      <c r="L708" s="107">
        <f>IF(H708&lt;I708,D708-F708,0)</f>
        <v>0</v>
      </c>
      <c r="M708" s="27">
        <f t="shared" si="121"/>
        <v>0</v>
      </c>
      <c r="N708" s="27">
        <v>77.538408508961979</v>
      </c>
      <c r="O708" s="27">
        <f t="shared" si="122"/>
        <v>0</v>
      </c>
      <c r="P708" s="14"/>
      <c r="R708" s="2"/>
      <c r="S708" s="2"/>
      <c r="T708" s="2"/>
      <c r="U708" s="2"/>
    </row>
    <row r="709" spans="1:21" x14ac:dyDescent="0.35">
      <c r="A709" s="37">
        <v>43864</v>
      </c>
      <c r="B709" s="10">
        <v>0.91666666666666696</v>
      </c>
      <c r="C709" s="18" t="s">
        <v>17</v>
      </c>
      <c r="D709" s="51">
        <v>286.05215454101563</v>
      </c>
      <c r="E709" s="52">
        <v>0</v>
      </c>
      <c r="F709" s="53">
        <v>286.05215454101563</v>
      </c>
      <c r="G709" s="101">
        <v>0</v>
      </c>
      <c r="H709" s="17">
        <v>0.93928801472715429</v>
      </c>
      <c r="I709" s="111">
        <v>0.90325288562434414</v>
      </c>
      <c r="J709" s="112" t="str">
        <f t="shared" si="120"/>
        <v>No</v>
      </c>
      <c r="K709" s="146" t="b">
        <f t="shared" si="119"/>
        <v>0</v>
      </c>
      <c r="L709" s="107">
        <f>IF(H709&lt;I709,D709-F709,0)</f>
        <v>0</v>
      </c>
      <c r="M709" s="27">
        <f t="shared" si="121"/>
        <v>0</v>
      </c>
      <c r="N709" s="27">
        <v>0</v>
      </c>
      <c r="O709" s="27">
        <f t="shared" si="122"/>
        <v>0</v>
      </c>
      <c r="P709" s="14"/>
      <c r="R709" s="2"/>
      <c r="S709" s="2"/>
      <c r="T709" s="2"/>
      <c r="U709" s="2"/>
    </row>
    <row r="710" spans="1:21" x14ac:dyDescent="0.35">
      <c r="A710" s="37">
        <v>43864</v>
      </c>
      <c r="B710" s="10">
        <v>0.91666666666666696</v>
      </c>
      <c r="C710" s="18" t="s">
        <v>16</v>
      </c>
      <c r="D710" s="51">
        <v>850</v>
      </c>
      <c r="E710" s="52">
        <v>28246.13452826472</v>
      </c>
      <c r="F710" s="53">
        <v>850</v>
      </c>
      <c r="G710" s="101">
        <v>28246.13452826472</v>
      </c>
      <c r="H710" s="17">
        <v>0.93928801472715429</v>
      </c>
      <c r="I710" s="111">
        <v>0.90325288562434414</v>
      </c>
      <c r="J710" s="112" t="str">
        <f t="shared" si="120"/>
        <v>No</v>
      </c>
      <c r="K710" s="146" t="b">
        <f t="shared" si="119"/>
        <v>0</v>
      </c>
      <c r="L710" s="107">
        <f>IF(H710&lt;I710,D710-F710,0)</f>
        <v>0</v>
      </c>
      <c r="M710" s="27">
        <f t="shared" si="121"/>
        <v>0</v>
      </c>
      <c r="N710" s="27">
        <v>33.230746503840848</v>
      </c>
      <c r="O710" s="27">
        <f t="shared" si="122"/>
        <v>0</v>
      </c>
      <c r="P710" s="14"/>
      <c r="R710" s="2"/>
      <c r="S710" s="2"/>
      <c r="T710" s="2"/>
      <c r="U710" s="2"/>
    </row>
    <row r="711" spans="1:21" x14ac:dyDescent="0.35">
      <c r="A711" s="37">
        <v>43864</v>
      </c>
      <c r="B711" s="10">
        <v>0.91666666666666696</v>
      </c>
      <c r="C711" s="18" t="s">
        <v>15</v>
      </c>
      <c r="D711" s="51">
        <v>408.64593505859375</v>
      </c>
      <c r="E711" s="52">
        <v>0</v>
      </c>
      <c r="F711" s="53">
        <v>408.64593505859375</v>
      </c>
      <c r="G711" s="101">
        <v>0</v>
      </c>
      <c r="H711" s="17">
        <v>0.93928801472715429</v>
      </c>
      <c r="I711" s="111">
        <v>0.90325288562434414</v>
      </c>
      <c r="J711" s="112" t="str">
        <f t="shared" si="120"/>
        <v>No</v>
      </c>
      <c r="K711" s="146" t="b">
        <f t="shared" si="119"/>
        <v>0</v>
      </c>
      <c r="L711" s="107">
        <f>IF(H711&lt;I711,D711-F711,0)</f>
        <v>0</v>
      </c>
      <c r="M711" s="27">
        <f t="shared" si="121"/>
        <v>0</v>
      </c>
      <c r="N711" s="27">
        <v>0</v>
      </c>
      <c r="O711" s="27">
        <f t="shared" si="122"/>
        <v>0</v>
      </c>
      <c r="P711" s="14"/>
      <c r="R711" s="2"/>
      <c r="S711" s="2"/>
      <c r="T711" s="2"/>
      <c r="U711" s="2"/>
    </row>
    <row r="712" spans="1:21" x14ac:dyDescent="0.35">
      <c r="A712" s="37">
        <v>43864</v>
      </c>
      <c r="B712" s="10">
        <v>0.95833333333333404</v>
      </c>
      <c r="C712" s="18" t="s">
        <v>24</v>
      </c>
      <c r="D712" s="51">
        <v>1000</v>
      </c>
      <c r="E712" s="52">
        <v>31472.81859365767</v>
      </c>
      <c r="F712" s="53">
        <v>1000</v>
      </c>
      <c r="G712" s="101">
        <v>31472.81859365767</v>
      </c>
      <c r="H712" s="17">
        <v>1.1308111027809005</v>
      </c>
      <c r="I712" s="111">
        <v>0.90325288562434414</v>
      </c>
      <c r="J712" s="112" t="str">
        <f t="shared" si="120"/>
        <v>No</v>
      </c>
      <c r="K712" s="146" t="b">
        <f>OR(($D$719-$F$719)&gt;0,($D$721-$F$721)&gt;0)</f>
        <v>0</v>
      </c>
      <c r="L712" s="107">
        <f>IF(H712&lt;I712,D712-F712,0)</f>
        <v>0</v>
      </c>
      <c r="M712" s="27">
        <f t="shared" si="121"/>
        <v>0</v>
      </c>
      <c r="N712" s="27">
        <v>31.472818593657671</v>
      </c>
      <c r="O712" s="27">
        <f t="shared" si="122"/>
        <v>0</v>
      </c>
      <c r="P712" s="14"/>
      <c r="R712" s="2"/>
      <c r="S712" s="2"/>
      <c r="T712" s="2"/>
      <c r="U712" s="2"/>
    </row>
    <row r="713" spans="1:21" x14ac:dyDescent="0.35">
      <c r="A713" s="37">
        <v>43864</v>
      </c>
      <c r="B713" s="10">
        <v>0.95833333333333404</v>
      </c>
      <c r="C713" s="18" t="s">
        <v>23</v>
      </c>
      <c r="D713" s="51">
        <v>594.99999999968452</v>
      </c>
      <c r="E713" s="52">
        <v>31210.545105360641</v>
      </c>
      <c r="F713" s="53">
        <v>594.99999999968452</v>
      </c>
      <c r="G713" s="101">
        <v>31210.545105360641</v>
      </c>
      <c r="H713" s="17">
        <v>1.1308111027809005</v>
      </c>
      <c r="I713" s="111">
        <v>0.90325288562434414</v>
      </c>
      <c r="J713" s="112" t="str">
        <f t="shared" si="120"/>
        <v>No</v>
      </c>
      <c r="K713" s="146" t="b">
        <f t="shared" ref="K713:K721" si="123">OR(($D$719-$F$719)&gt;0,($D$721-$F$721)&gt;0)</f>
        <v>0</v>
      </c>
      <c r="L713" s="107">
        <f>IF(H713&lt;I713,D713-F713,0)</f>
        <v>0</v>
      </c>
      <c r="M713" s="27">
        <f t="shared" si="121"/>
        <v>0</v>
      </c>
      <c r="N713" s="27">
        <v>52.454697656096116</v>
      </c>
      <c r="O713" s="27">
        <f t="shared" si="122"/>
        <v>0</v>
      </c>
      <c r="P713" s="14"/>
      <c r="R713" s="2"/>
      <c r="S713" s="2"/>
      <c r="T713" s="2"/>
      <c r="U713" s="2"/>
    </row>
    <row r="714" spans="1:21" x14ac:dyDescent="0.35">
      <c r="A714" s="37">
        <v>43864</v>
      </c>
      <c r="B714" s="10">
        <v>0.95833333333333404</v>
      </c>
      <c r="C714" s="18" t="s">
        <v>22</v>
      </c>
      <c r="D714" s="51">
        <v>680</v>
      </c>
      <c r="E714" s="52">
        <v>35669.194406145361</v>
      </c>
      <c r="F714" s="53">
        <v>680</v>
      </c>
      <c r="G714" s="101">
        <v>35669.194406145361</v>
      </c>
      <c r="H714" s="17">
        <v>1.1308111027809005</v>
      </c>
      <c r="I714" s="111">
        <v>0.90325288562434414</v>
      </c>
      <c r="J714" s="112" t="str">
        <f t="shared" si="120"/>
        <v>No</v>
      </c>
      <c r="K714" s="146" t="b">
        <f t="shared" si="123"/>
        <v>0</v>
      </c>
      <c r="L714" s="107">
        <f>IF(H714&lt;I714,D714-F714,0)</f>
        <v>0</v>
      </c>
      <c r="M714" s="27">
        <f t="shared" si="121"/>
        <v>0</v>
      </c>
      <c r="N714" s="27">
        <v>52.454697656096116</v>
      </c>
      <c r="O714" s="27">
        <f t="shared" si="122"/>
        <v>0</v>
      </c>
      <c r="P714" s="14"/>
      <c r="R714" s="2"/>
      <c r="S714" s="2"/>
      <c r="T714" s="2"/>
      <c r="U714" s="2"/>
    </row>
    <row r="715" spans="1:21" x14ac:dyDescent="0.35">
      <c r="A715" s="37">
        <v>43864</v>
      </c>
      <c r="B715" s="10">
        <v>0.95833333333333404</v>
      </c>
      <c r="C715" s="18" t="s">
        <v>21</v>
      </c>
      <c r="D715" s="51">
        <v>0</v>
      </c>
      <c r="E715" s="52">
        <v>0</v>
      </c>
      <c r="F715" s="53">
        <v>0</v>
      </c>
      <c r="G715" s="101">
        <v>0</v>
      </c>
      <c r="H715" s="17">
        <v>1.1308111027809005</v>
      </c>
      <c r="I715" s="111">
        <v>0.90325288562434414</v>
      </c>
      <c r="J715" s="112" t="str">
        <f t="shared" si="120"/>
        <v>No</v>
      </c>
      <c r="K715" s="146" t="b">
        <f t="shared" si="123"/>
        <v>0</v>
      </c>
      <c r="L715" s="107">
        <f>IF(H715&lt;I715,D715-F715,0)</f>
        <v>0</v>
      </c>
      <c r="M715" s="27">
        <f t="shared" si="121"/>
        <v>0</v>
      </c>
      <c r="N715" s="27">
        <v>73.436576718534567</v>
      </c>
      <c r="O715" s="27">
        <f t="shared" si="122"/>
        <v>0</v>
      </c>
      <c r="P715" s="14"/>
      <c r="R715" s="2"/>
      <c r="S715" s="2"/>
      <c r="T715" s="2"/>
      <c r="U715" s="2"/>
    </row>
    <row r="716" spans="1:21" x14ac:dyDescent="0.35">
      <c r="A716" s="37">
        <v>43864</v>
      </c>
      <c r="B716" s="10">
        <v>0.95833333333333404</v>
      </c>
      <c r="C716" s="18" t="s">
        <v>20</v>
      </c>
      <c r="D716" s="51">
        <v>510.00000000000006</v>
      </c>
      <c r="E716" s="52">
        <v>37452.654126452631</v>
      </c>
      <c r="F716" s="53">
        <v>510.00000000000006</v>
      </c>
      <c r="G716" s="101">
        <v>37452.654126452631</v>
      </c>
      <c r="H716" s="17">
        <v>1.1308111027809005</v>
      </c>
      <c r="I716" s="111">
        <v>0.90325288562434414</v>
      </c>
      <c r="J716" s="112" t="str">
        <f t="shared" si="120"/>
        <v>No</v>
      </c>
      <c r="K716" s="146" t="b">
        <f t="shared" si="123"/>
        <v>0</v>
      </c>
      <c r="L716" s="107">
        <f>IF(H716&lt;I716,D716-F716,0)</f>
        <v>0</v>
      </c>
      <c r="M716" s="27">
        <f t="shared" si="121"/>
        <v>0</v>
      </c>
      <c r="N716" s="27">
        <v>73.436576718534567</v>
      </c>
      <c r="O716" s="27">
        <f t="shared" si="122"/>
        <v>0</v>
      </c>
      <c r="P716" s="14"/>
      <c r="R716" s="2"/>
      <c r="S716" s="2"/>
      <c r="T716" s="2"/>
      <c r="U716" s="2"/>
    </row>
    <row r="717" spans="1:21" x14ac:dyDescent="0.35">
      <c r="A717" s="37">
        <v>43864</v>
      </c>
      <c r="B717" s="10">
        <v>0.95833333333333404</v>
      </c>
      <c r="C717" s="18" t="s">
        <v>19</v>
      </c>
      <c r="D717" s="51">
        <v>680</v>
      </c>
      <c r="E717" s="52">
        <v>21401.516643687217</v>
      </c>
      <c r="F717" s="53">
        <v>680</v>
      </c>
      <c r="G717" s="101">
        <v>21401.516643687217</v>
      </c>
      <c r="H717" s="17">
        <v>1.1308111027809005</v>
      </c>
      <c r="I717" s="111">
        <v>0.90325288562434414</v>
      </c>
      <c r="J717" s="112" t="str">
        <f t="shared" si="120"/>
        <v>No</v>
      </c>
      <c r="K717" s="146" t="b">
        <f t="shared" si="123"/>
        <v>0</v>
      </c>
      <c r="L717" s="107">
        <f>IF(H717&lt;I717,D717-F717,0)</f>
        <v>0</v>
      </c>
      <c r="M717" s="27">
        <f t="shared" si="121"/>
        <v>0</v>
      </c>
      <c r="N717" s="27">
        <v>31.472818593657671</v>
      </c>
      <c r="O717" s="27">
        <f t="shared" si="122"/>
        <v>0</v>
      </c>
      <c r="P717" s="14"/>
      <c r="R717" s="2"/>
      <c r="S717" s="2"/>
      <c r="T717" s="2"/>
      <c r="U717" s="2"/>
    </row>
    <row r="718" spans="1:21" x14ac:dyDescent="0.35">
      <c r="A718" s="37">
        <v>43864</v>
      </c>
      <c r="B718" s="10">
        <v>0.95833333333333404</v>
      </c>
      <c r="C718" s="18" t="s">
        <v>18</v>
      </c>
      <c r="D718" s="51">
        <v>200.75285488321606</v>
      </c>
      <c r="E718" s="52">
        <v>14742.602429096132</v>
      </c>
      <c r="F718" s="53">
        <v>200.75285488321606</v>
      </c>
      <c r="G718" s="101">
        <v>14742.602429096132</v>
      </c>
      <c r="H718" s="17">
        <v>1.1308111027809005</v>
      </c>
      <c r="I718" s="111">
        <v>0.90325288562434414</v>
      </c>
      <c r="J718" s="112" t="str">
        <f t="shared" si="120"/>
        <v>No</v>
      </c>
      <c r="K718" s="146" t="b">
        <f t="shared" si="123"/>
        <v>0</v>
      </c>
      <c r="L718" s="107">
        <f>IF(H718&lt;I718,D718-F718,0)</f>
        <v>0</v>
      </c>
      <c r="M718" s="27">
        <f t="shared" si="121"/>
        <v>0</v>
      </c>
      <c r="N718" s="27">
        <v>73.436576718534567</v>
      </c>
      <c r="O718" s="27">
        <f t="shared" si="122"/>
        <v>0</v>
      </c>
      <c r="P718" s="14"/>
      <c r="R718" s="2"/>
      <c r="S718" s="2"/>
      <c r="T718" s="2"/>
      <c r="U718" s="2"/>
    </row>
    <row r="719" spans="1:21" x14ac:dyDescent="0.35">
      <c r="A719" s="37">
        <v>43864</v>
      </c>
      <c r="B719" s="10">
        <v>0.95833333333333404</v>
      </c>
      <c r="C719" s="18" t="s">
        <v>17</v>
      </c>
      <c r="D719" s="51">
        <v>344.37887573242188</v>
      </c>
      <c r="E719" s="52">
        <v>0</v>
      </c>
      <c r="F719" s="53">
        <v>344.37887573242188</v>
      </c>
      <c r="G719" s="101">
        <v>0</v>
      </c>
      <c r="H719" s="17">
        <v>1.1308111027809005</v>
      </c>
      <c r="I719" s="111">
        <v>0.90325288562434414</v>
      </c>
      <c r="J719" s="112" t="str">
        <f t="shared" si="120"/>
        <v>No</v>
      </c>
      <c r="K719" s="146" t="b">
        <f t="shared" si="123"/>
        <v>0</v>
      </c>
      <c r="L719" s="107">
        <f>IF(H719&lt;I719,D719-F719,0)</f>
        <v>0</v>
      </c>
      <c r="M719" s="27">
        <f t="shared" si="121"/>
        <v>0</v>
      </c>
      <c r="N719" s="27">
        <v>0</v>
      </c>
      <c r="O719" s="27">
        <f t="shared" si="122"/>
        <v>0</v>
      </c>
      <c r="P719" s="14"/>
      <c r="R719" s="2"/>
      <c r="S719" s="2"/>
      <c r="T719" s="2"/>
      <c r="U719" s="2"/>
    </row>
    <row r="720" spans="1:21" x14ac:dyDescent="0.35">
      <c r="A720" s="37">
        <v>43864</v>
      </c>
      <c r="B720" s="10">
        <v>0.95833333333333404</v>
      </c>
      <c r="C720" s="18" t="s">
        <v>16</v>
      </c>
      <c r="D720" s="51">
        <v>850</v>
      </c>
      <c r="E720" s="52">
        <v>26751.895804609019</v>
      </c>
      <c r="F720" s="53">
        <v>850</v>
      </c>
      <c r="G720" s="101">
        <v>26751.895804609019</v>
      </c>
      <c r="H720" s="17">
        <v>1.1308111027809005</v>
      </c>
      <c r="I720" s="111">
        <v>0.90325288562434414</v>
      </c>
      <c r="J720" s="112" t="str">
        <f t="shared" si="120"/>
        <v>No</v>
      </c>
      <c r="K720" s="146" t="b">
        <f t="shared" si="123"/>
        <v>0</v>
      </c>
      <c r="L720" s="107">
        <f>IF(H720&lt;I720,D720-F720,0)</f>
        <v>0</v>
      </c>
      <c r="M720" s="27">
        <f t="shared" si="121"/>
        <v>0</v>
      </c>
      <c r="N720" s="27">
        <v>31.472818593657671</v>
      </c>
      <c r="O720" s="27">
        <f t="shared" si="122"/>
        <v>0</v>
      </c>
      <c r="P720" s="14"/>
      <c r="R720" s="2"/>
      <c r="S720" s="2"/>
      <c r="T720" s="2"/>
      <c r="U720" s="2"/>
    </row>
    <row r="721" spans="1:21" ht="15" thickBot="1" x14ac:dyDescent="0.4">
      <c r="A721" s="38">
        <v>43864</v>
      </c>
      <c r="B721" s="11">
        <v>0.95833333333333404</v>
      </c>
      <c r="C721" s="20" t="s">
        <v>15</v>
      </c>
      <c r="D721" s="55">
        <v>491.96981811523438</v>
      </c>
      <c r="E721" s="56">
        <v>0</v>
      </c>
      <c r="F721" s="57">
        <v>491.96981811523438</v>
      </c>
      <c r="G721" s="102">
        <v>0</v>
      </c>
      <c r="H721" s="23">
        <v>1.1308111027809005</v>
      </c>
      <c r="I721" s="125">
        <v>0.90325288562434414</v>
      </c>
      <c r="J721" s="126" t="str">
        <f t="shared" si="120"/>
        <v>No</v>
      </c>
      <c r="K721" s="147" t="b">
        <f t="shared" si="123"/>
        <v>0</v>
      </c>
      <c r="L721" s="108">
        <f>IF(H721&lt;I721,D721-F721,0)</f>
        <v>0</v>
      </c>
      <c r="M721" s="95">
        <f t="shared" si="121"/>
        <v>0</v>
      </c>
      <c r="N721" s="95">
        <v>0</v>
      </c>
      <c r="O721" s="95">
        <f t="shared" si="122"/>
        <v>0</v>
      </c>
      <c r="P721" s="14"/>
      <c r="R721" s="2"/>
      <c r="S721" s="2"/>
      <c r="T721" s="2"/>
      <c r="U721" s="2"/>
    </row>
    <row r="722" spans="1:21" x14ac:dyDescent="0.35">
      <c r="A722" s="39">
        <v>43865</v>
      </c>
      <c r="B722" s="12">
        <v>0</v>
      </c>
      <c r="C722" s="22" t="s">
        <v>24</v>
      </c>
      <c r="D722" s="48">
        <v>1000</v>
      </c>
      <c r="E722" s="49">
        <v>28954.106755958244</v>
      </c>
      <c r="F722" s="50">
        <v>917.15013347441209</v>
      </c>
      <c r="G722" s="100">
        <v>26555.26287585948</v>
      </c>
      <c r="H722" s="21">
        <v>1.4245737617493746</v>
      </c>
      <c r="I722" s="120">
        <v>0.90325288562434414</v>
      </c>
      <c r="J722" s="121" t="str">
        <f t="shared" si="120"/>
        <v>No</v>
      </c>
      <c r="K722" s="145" t="b">
        <f>OR(($D$729-$F$729)&gt;0,($D$731-$F$731)&gt;0)</f>
        <v>1</v>
      </c>
      <c r="L722" s="106">
        <v>0</v>
      </c>
      <c r="M722" s="26">
        <f t="shared" si="121"/>
        <v>0</v>
      </c>
      <c r="N722" s="26">
        <v>28.954106755958243</v>
      </c>
      <c r="O722" s="26">
        <f t="shared" si="122"/>
        <v>0</v>
      </c>
      <c r="P722" s="14"/>
      <c r="R722" s="2"/>
      <c r="S722" s="2"/>
      <c r="T722" s="2"/>
      <c r="U722" s="2"/>
    </row>
    <row r="723" spans="1:21" x14ac:dyDescent="0.35">
      <c r="A723" s="33">
        <v>43865</v>
      </c>
      <c r="B723" s="10">
        <v>0</v>
      </c>
      <c r="C723" s="18" t="s">
        <v>23</v>
      </c>
      <c r="D723" s="51">
        <v>594.99999999878401</v>
      </c>
      <c r="E723" s="52">
        <v>28712.822532933242</v>
      </c>
      <c r="F723" s="53">
        <v>594.99999999895829</v>
      </c>
      <c r="G723" s="101">
        <v>28712.822532941653</v>
      </c>
      <c r="H723" s="17">
        <v>1.4245737617493746</v>
      </c>
      <c r="I723" s="111">
        <v>0.90325288562434414</v>
      </c>
      <c r="J723" s="112" t="str">
        <f t="shared" si="120"/>
        <v>No</v>
      </c>
      <c r="K723" s="146" t="b">
        <f t="shared" ref="K723:K731" si="124">OR(($D$729-$F$729)&gt;0,($D$731-$F$731)&gt;0)</f>
        <v>1</v>
      </c>
      <c r="L723" s="107">
        <f>D723-F723</f>
        <v>-1.7428192222723737E-10</v>
      </c>
      <c r="M723" s="27">
        <f t="shared" si="121"/>
        <v>1.188602709589759E-9</v>
      </c>
      <c r="N723" s="27">
        <v>48.256844593263736</v>
      </c>
      <c r="O723" s="27">
        <f t="shared" si="122"/>
        <v>-8.4102956363350702E-9</v>
      </c>
      <c r="P723" s="14"/>
      <c r="R723" s="2"/>
      <c r="S723" s="2"/>
      <c r="T723" s="2"/>
      <c r="U723" s="2"/>
    </row>
    <row r="724" spans="1:21" x14ac:dyDescent="0.35">
      <c r="A724" s="33">
        <v>43865</v>
      </c>
      <c r="B724" s="10">
        <v>0</v>
      </c>
      <c r="C724" s="18" t="s">
        <v>22</v>
      </c>
      <c r="D724" s="51">
        <v>351.94714695788815</v>
      </c>
      <c r="E724" s="52">
        <v>16983.858775789362</v>
      </c>
      <c r="F724" s="53">
        <v>680</v>
      </c>
      <c r="G724" s="101">
        <v>32814.654323419338</v>
      </c>
      <c r="H724" s="17">
        <v>1.4245737617493746</v>
      </c>
      <c r="I724" s="111">
        <v>0.90325288562434414</v>
      </c>
      <c r="J724" s="112" t="str">
        <f t="shared" si="120"/>
        <v>No</v>
      </c>
      <c r="K724" s="146" t="b">
        <f t="shared" si="124"/>
        <v>1</v>
      </c>
      <c r="L724" s="107">
        <f>-L731</f>
        <v>-245.20298650391214</v>
      </c>
      <c r="M724" s="27">
        <f t="shared" si="121"/>
        <v>1672.2843679566809</v>
      </c>
      <c r="N724" s="27">
        <v>48.256844593263736</v>
      </c>
      <c r="O724" s="27">
        <f t="shared" si="122"/>
        <v>-11832.722413523434</v>
      </c>
      <c r="P724" s="14"/>
      <c r="R724" s="2"/>
      <c r="S724" s="2"/>
      <c r="T724" s="2"/>
      <c r="U724" s="2"/>
    </row>
    <row r="725" spans="1:21" x14ac:dyDescent="0.35">
      <c r="A725" s="33">
        <v>43865</v>
      </c>
      <c r="B725" s="10">
        <v>0</v>
      </c>
      <c r="C725" s="18" t="s">
        <v>21</v>
      </c>
      <c r="D725" s="51">
        <v>0</v>
      </c>
      <c r="E725" s="52">
        <v>0</v>
      </c>
      <c r="F725" s="53">
        <v>0</v>
      </c>
      <c r="G725" s="101">
        <v>0</v>
      </c>
      <c r="H725" s="17">
        <v>1.4245737617493746</v>
      </c>
      <c r="I725" s="111">
        <v>0.90325288562434414</v>
      </c>
      <c r="J725" s="112" t="str">
        <f t="shared" si="120"/>
        <v>No</v>
      </c>
      <c r="K725" s="146" t="b">
        <f t="shared" si="124"/>
        <v>1</v>
      </c>
      <c r="L725" s="107">
        <f t="shared" ref="L724:L731" si="125">D725-F725</f>
        <v>0</v>
      </c>
      <c r="M725" s="27">
        <f t="shared" si="121"/>
        <v>0</v>
      </c>
      <c r="N725" s="27">
        <v>67.559582430569236</v>
      </c>
      <c r="O725" s="27">
        <f t="shared" si="122"/>
        <v>0</v>
      </c>
      <c r="P725" s="14"/>
      <c r="R725" s="2"/>
      <c r="S725" s="2"/>
      <c r="T725" s="2"/>
      <c r="U725" s="2"/>
    </row>
    <row r="726" spans="1:21" x14ac:dyDescent="0.35">
      <c r="A726" s="33">
        <v>43865</v>
      </c>
      <c r="B726" s="10">
        <v>0</v>
      </c>
      <c r="C726" s="18" t="s">
        <v>20</v>
      </c>
      <c r="D726" s="51">
        <v>0</v>
      </c>
      <c r="E726" s="52">
        <v>0</v>
      </c>
      <c r="F726" s="53">
        <v>0</v>
      </c>
      <c r="G726" s="101">
        <v>0</v>
      </c>
      <c r="H726" s="17">
        <v>1.4245737617493746</v>
      </c>
      <c r="I726" s="111">
        <v>0.90325288562434414</v>
      </c>
      <c r="J726" s="112" t="str">
        <f t="shared" si="120"/>
        <v>No</v>
      </c>
      <c r="K726" s="146" t="b">
        <f t="shared" si="124"/>
        <v>1</v>
      </c>
      <c r="L726" s="107">
        <f t="shared" si="125"/>
        <v>0</v>
      </c>
      <c r="M726" s="27">
        <f t="shared" si="121"/>
        <v>0</v>
      </c>
      <c r="N726" s="27">
        <v>67.559582430569236</v>
      </c>
      <c r="O726" s="27">
        <f t="shared" si="122"/>
        <v>0</v>
      </c>
      <c r="P726" s="14"/>
      <c r="R726" s="2"/>
      <c r="S726" s="2"/>
      <c r="T726" s="2"/>
      <c r="U726" s="2"/>
    </row>
    <row r="727" spans="1:21" x14ac:dyDescent="0.35">
      <c r="A727" s="33">
        <v>43865</v>
      </c>
      <c r="B727" s="10">
        <v>0</v>
      </c>
      <c r="C727" s="18" t="s">
        <v>19</v>
      </c>
      <c r="D727" s="51">
        <v>680</v>
      </c>
      <c r="E727" s="52">
        <v>19688.792594051607</v>
      </c>
      <c r="F727" s="53">
        <v>680</v>
      </c>
      <c r="G727" s="101">
        <v>19688.792594051607</v>
      </c>
      <c r="H727" s="17">
        <v>1.4245737617493746</v>
      </c>
      <c r="I727" s="111">
        <v>0.90325288562434414</v>
      </c>
      <c r="J727" s="112" t="str">
        <f t="shared" si="120"/>
        <v>No</v>
      </c>
      <c r="K727" s="146" t="b">
        <f t="shared" si="124"/>
        <v>1</v>
      </c>
      <c r="L727" s="107">
        <f t="shared" si="125"/>
        <v>0</v>
      </c>
      <c r="M727" s="27">
        <f t="shared" si="121"/>
        <v>0</v>
      </c>
      <c r="N727" s="27">
        <v>28.954106755958243</v>
      </c>
      <c r="O727" s="27">
        <f t="shared" si="122"/>
        <v>0</v>
      </c>
      <c r="P727" s="14"/>
      <c r="R727" s="2"/>
      <c r="S727" s="2"/>
      <c r="T727" s="2"/>
      <c r="U727" s="2"/>
    </row>
    <row r="728" spans="1:21" x14ac:dyDescent="0.35">
      <c r="A728" s="33">
        <v>43865</v>
      </c>
      <c r="B728" s="10">
        <v>0</v>
      </c>
      <c r="C728" s="18" t="s">
        <v>18</v>
      </c>
      <c r="D728" s="51">
        <v>0</v>
      </c>
      <c r="E728" s="52">
        <v>0</v>
      </c>
      <c r="F728" s="53">
        <v>0</v>
      </c>
      <c r="G728" s="101">
        <v>0</v>
      </c>
      <c r="H728" s="17">
        <v>1.4245737617493746</v>
      </c>
      <c r="I728" s="111">
        <v>0.90325288562434414</v>
      </c>
      <c r="J728" s="112" t="str">
        <f t="shared" si="120"/>
        <v>No</v>
      </c>
      <c r="K728" s="146" t="b">
        <f t="shared" si="124"/>
        <v>1</v>
      </c>
      <c r="L728" s="107">
        <f t="shared" si="125"/>
        <v>0</v>
      </c>
      <c r="M728" s="27">
        <f t="shared" si="121"/>
        <v>0</v>
      </c>
      <c r="N728" s="27">
        <v>67.559582430569236</v>
      </c>
      <c r="O728" s="27">
        <f t="shared" si="122"/>
        <v>0</v>
      </c>
      <c r="P728" s="14"/>
      <c r="R728" s="2"/>
      <c r="S728" s="2"/>
      <c r="T728" s="2"/>
      <c r="U728" s="2"/>
    </row>
    <row r="729" spans="1:21" x14ac:dyDescent="0.35">
      <c r="A729" s="33">
        <v>43865</v>
      </c>
      <c r="B729" s="10">
        <v>0</v>
      </c>
      <c r="C729" s="18" t="s">
        <v>17</v>
      </c>
      <c r="D729" s="51">
        <v>433.84176635742188</v>
      </c>
      <c r="E729" s="52">
        <v>0</v>
      </c>
      <c r="F729" s="53">
        <v>433.84176635742188</v>
      </c>
      <c r="G729" s="101">
        <v>0</v>
      </c>
      <c r="H729" s="17">
        <v>1.4245737617493746</v>
      </c>
      <c r="I729" s="111">
        <v>0.90325288562434414</v>
      </c>
      <c r="J729" s="112" t="str">
        <f t="shared" si="120"/>
        <v>No</v>
      </c>
      <c r="K729" s="146" t="b">
        <f t="shared" si="124"/>
        <v>1</v>
      </c>
      <c r="L729" s="107">
        <f t="shared" si="125"/>
        <v>0</v>
      </c>
      <c r="M729" s="27">
        <f t="shared" si="121"/>
        <v>0</v>
      </c>
      <c r="N729" s="27">
        <v>0</v>
      </c>
      <c r="O729" s="27">
        <f t="shared" si="122"/>
        <v>0</v>
      </c>
      <c r="P729" s="14"/>
      <c r="R729" s="2"/>
      <c r="S729" s="2"/>
      <c r="T729" s="2"/>
      <c r="U729" s="2"/>
    </row>
    <row r="730" spans="1:21" x14ac:dyDescent="0.35">
      <c r="A730" s="33">
        <v>43865</v>
      </c>
      <c r="B730" s="10">
        <v>0</v>
      </c>
      <c r="C730" s="18" t="s">
        <v>16</v>
      </c>
      <c r="D730" s="51">
        <v>850</v>
      </c>
      <c r="E730" s="52">
        <v>24610.990742564507</v>
      </c>
      <c r="F730" s="53">
        <v>850</v>
      </c>
      <c r="G730" s="101">
        <v>24610.990742564507</v>
      </c>
      <c r="H730" s="17">
        <v>1.4245737617493746</v>
      </c>
      <c r="I730" s="111">
        <v>0.90325288562434414</v>
      </c>
      <c r="J730" s="112" t="str">
        <f t="shared" si="120"/>
        <v>No</v>
      </c>
      <c r="K730" s="146" t="b">
        <f t="shared" si="124"/>
        <v>1</v>
      </c>
      <c r="L730" s="107">
        <f t="shared" si="125"/>
        <v>0</v>
      </c>
      <c r="M730" s="27">
        <f t="shared" si="121"/>
        <v>0</v>
      </c>
      <c r="N730" s="27">
        <v>28.954106755958243</v>
      </c>
      <c r="O730" s="27">
        <f t="shared" si="122"/>
        <v>0</v>
      </c>
      <c r="P730" s="14"/>
      <c r="R730" s="2"/>
      <c r="S730" s="2"/>
      <c r="T730" s="2"/>
      <c r="U730" s="2"/>
    </row>
    <row r="731" spans="1:21" x14ac:dyDescent="0.35">
      <c r="A731" s="33">
        <v>43865</v>
      </c>
      <c r="B731" s="10">
        <v>0</v>
      </c>
      <c r="C731" s="18" t="s">
        <v>15</v>
      </c>
      <c r="D731" s="51">
        <v>619.77398681640625</v>
      </c>
      <c r="E731" s="52">
        <v>0</v>
      </c>
      <c r="F731" s="53">
        <v>374.57100031249411</v>
      </c>
      <c r="G731" s="101">
        <v>0</v>
      </c>
      <c r="H731" s="17">
        <v>1.4245737617493746</v>
      </c>
      <c r="I731" s="111">
        <v>0.90325288562434414</v>
      </c>
      <c r="J731" s="112" t="str">
        <f t="shared" si="120"/>
        <v>No</v>
      </c>
      <c r="K731" s="146" t="b">
        <f t="shared" si="124"/>
        <v>1</v>
      </c>
      <c r="L731" s="107">
        <f t="shared" si="125"/>
        <v>245.20298650391214</v>
      </c>
      <c r="M731" s="27">
        <f t="shared" si="121"/>
        <v>1672.2843679566809</v>
      </c>
      <c r="N731" s="27">
        <v>0</v>
      </c>
      <c r="O731" s="27">
        <f t="shared" si="122"/>
        <v>0</v>
      </c>
      <c r="P731" s="14"/>
      <c r="R731" s="2"/>
      <c r="S731" s="2"/>
      <c r="T731" s="2"/>
      <c r="U731" s="2"/>
    </row>
    <row r="732" spans="1:21" x14ac:dyDescent="0.35">
      <c r="A732" s="33">
        <v>43865</v>
      </c>
      <c r="B732" s="10">
        <v>4.1666666666666699E-2</v>
      </c>
      <c r="C732" s="18" t="s">
        <v>24</v>
      </c>
      <c r="D732" s="51">
        <v>1000</v>
      </c>
      <c r="E732" s="52">
        <v>22158.755170376207</v>
      </c>
      <c r="F732" s="53">
        <v>551.63444633045833</v>
      </c>
      <c r="G732" s="101">
        <v>12223.532639782659</v>
      </c>
      <c r="H732" s="17">
        <v>1.260741523710978</v>
      </c>
      <c r="I732" s="111">
        <v>0.90325288562434414</v>
      </c>
      <c r="J732" s="112" t="str">
        <f t="shared" si="120"/>
        <v>No</v>
      </c>
      <c r="K732" s="146" t="b">
        <f>OR(($D$739-$F$739)&gt;0,($D$741-$F$741)&gt;0)</f>
        <v>0</v>
      </c>
      <c r="L732" s="107">
        <f>IF(H732&lt;I732,D732-F732,0)</f>
        <v>0</v>
      </c>
      <c r="M732" s="27">
        <f t="shared" si="121"/>
        <v>0</v>
      </c>
      <c r="N732" s="27">
        <v>22.158755170376207</v>
      </c>
      <c r="O732" s="27">
        <f t="shared" si="122"/>
        <v>0</v>
      </c>
      <c r="P732" s="14"/>
      <c r="R732" s="2"/>
      <c r="S732" s="2"/>
      <c r="T732" s="2"/>
      <c r="U732" s="2"/>
    </row>
    <row r="733" spans="1:21" x14ac:dyDescent="0.35">
      <c r="A733" s="33">
        <v>43865</v>
      </c>
      <c r="B733" s="10">
        <v>4.1666666666666699E-2</v>
      </c>
      <c r="C733" s="18" t="s">
        <v>23</v>
      </c>
      <c r="D733" s="51">
        <v>594.99999999864053</v>
      </c>
      <c r="E733" s="52">
        <v>21974.098877239529</v>
      </c>
      <c r="F733" s="53">
        <v>495.67651115663631</v>
      </c>
      <c r="G733" s="101">
        <v>18305.957424043587</v>
      </c>
      <c r="H733" s="17">
        <v>1.260741523710978</v>
      </c>
      <c r="I733" s="111">
        <v>0.90325288562434414</v>
      </c>
      <c r="J733" s="112" t="str">
        <f t="shared" si="120"/>
        <v>No</v>
      </c>
      <c r="K733" s="146" t="b">
        <f t="shared" ref="K733:K741" si="126">OR(($D$739-$F$739)&gt;0,($D$741-$F$741)&gt;0)</f>
        <v>0</v>
      </c>
      <c r="L733" s="107">
        <f>IF(H733&lt;I733,D733-F733,0)</f>
        <v>0</v>
      </c>
      <c r="M733" s="27">
        <f t="shared" si="121"/>
        <v>0</v>
      </c>
      <c r="N733" s="27">
        <v>36.931258617293672</v>
      </c>
      <c r="O733" s="27">
        <f t="shared" si="122"/>
        <v>0</v>
      </c>
      <c r="P733" s="14"/>
      <c r="R733" s="2"/>
      <c r="S733" s="2"/>
      <c r="T733" s="2"/>
      <c r="U733" s="2"/>
    </row>
    <row r="734" spans="1:21" x14ac:dyDescent="0.35">
      <c r="A734" s="33">
        <v>43865</v>
      </c>
      <c r="B734" s="10">
        <v>4.1666666666666699E-2</v>
      </c>
      <c r="C734" s="18" t="s">
        <v>22</v>
      </c>
      <c r="D734" s="51">
        <v>132.31095749123233</v>
      </c>
      <c r="E734" s="52">
        <v>4886.4101890104503</v>
      </c>
      <c r="F734" s="53">
        <v>680</v>
      </c>
      <c r="G734" s="101">
        <v>25113.255859759698</v>
      </c>
      <c r="H734" s="17">
        <v>1.260741523710978</v>
      </c>
      <c r="I734" s="111">
        <v>0.90325288562434414</v>
      </c>
      <c r="J734" s="112" t="str">
        <f t="shared" si="120"/>
        <v>No</v>
      </c>
      <c r="K734" s="146" t="b">
        <f t="shared" si="126"/>
        <v>0</v>
      </c>
      <c r="L734" s="107">
        <f>IF(H734&lt;I734,D734-F734,0)</f>
        <v>0</v>
      </c>
      <c r="M734" s="27">
        <f t="shared" si="121"/>
        <v>0</v>
      </c>
      <c r="N734" s="27">
        <v>36.931258617293672</v>
      </c>
      <c r="O734" s="27">
        <f t="shared" si="122"/>
        <v>0</v>
      </c>
      <c r="P734" s="14"/>
      <c r="R734" s="2"/>
      <c r="S734" s="2"/>
      <c r="T734" s="2"/>
      <c r="U734" s="2"/>
    </row>
    <row r="735" spans="1:21" x14ac:dyDescent="0.35">
      <c r="A735" s="33">
        <v>43865</v>
      </c>
      <c r="B735" s="10">
        <v>4.1666666666666699E-2</v>
      </c>
      <c r="C735" s="18" t="s">
        <v>21</v>
      </c>
      <c r="D735" s="51">
        <v>0</v>
      </c>
      <c r="E735" s="52">
        <v>0</v>
      </c>
      <c r="F735" s="53">
        <v>0</v>
      </c>
      <c r="G735" s="101">
        <v>0</v>
      </c>
      <c r="H735" s="17">
        <v>1.260741523710978</v>
      </c>
      <c r="I735" s="111">
        <v>0.90325288562434414</v>
      </c>
      <c r="J735" s="112" t="str">
        <f t="shared" si="120"/>
        <v>No</v>
      </c>
      <c r="K735" s="146" t="b">
        <f t="shared" si="126"/>
        <v>0</v>
      </c>
      <c r="L735" s="107">
        <f>IF(H735&lt;I735,D735-F735,0)</f>
        <v>0</v>
      </c>
      <c r="M735" s="27">
        <f t="shared" si="121"/>
        <v>0</v>
      </c>
      <c r="N735" s="27">
        <v>51.703762064211148</v>
      </c>
      <c r="O735" s="27">
        <f t="shared" si="122"/>
        <v>0</v>
      </c>
      <c r="P735" s="14"/>
      <c r="R735" s="2"/>
      <c r="S735" s="2"/>
      <c r="T735" s="2"/>
      <c r="U735" s="2"/>
    </row>
    <row r="736" spans="1:21" x14ac:dyDescent="0.35">
      <c r="A736" s="33">
        <v>43865</v>
      </c>
      <c r="B736" s="10">
        <v>4.1666666666666699E-2</v>
      </c>
      <c r="C736" s="18" t="s">
        <v>20</v>
      </c>
      <c r="D736" s="51">
        <v>0</v>
      </c>
      <c r="E736" s="52">
        <v>0</v>
      </c>
      <c r="F736" s="53">
        <v>0</v>
      </c>
      <c r="G736" s="101">
        <v>0</v>
      </c>
      <c r="H736" s="17">
        <v>1.260741523710978</v>
      </c>
      <c r="I736" s="111">
        <v>0.90325288562434414</v>
      </c>
      <c r="J736" s="112" t="str">
        <f t="shared" si="120"/>
        <v>No</v>
      </c>
      <c r="K736" s="146" t="b">
        <f t="shared" si="126"/>
        <v>0</v>
      </c>
      <c r="L736" s="107">
        <f>IF(H736&lt;I736,D736-F736,0)</f>
        <v>0</v>
      </c>
      <c r="M736" s="27">
        <f t="shared" si="121"/>
        <v>0</v>
      </c>
      <c r="N736" s="27">
        <v>51.703762064211148</v>
      </c>
      <c r="O736" s="27">
        <f t="shared" si="122"/>
        <v>0</v>
      </c>
      <c r="P736" s="14"/>
      <c r="R736" s="2"/>
      <c r="S736" s="2"/>
      <c r="T736" s="2"/>
      <c r="U736" s="2"/>
    </row>
    <row r="737" spans="1:21" x14ac:dyDescent="0.35">
      <c r="A737" s="33">
        <v>43865</v>
      </c>
      <c r="B737" s="10">
        <v>4.1666666666666699E-2</v>
      </c>
      <c r="C737" s="18" t="s">
        <v>19</v>
      </c>
      <c r="D737" s="51">
        <v>680</v>
      </c>
      <c r="E737" s="52">
        <v>15067.953515855821</v>
      </c>
      <c r="F737" s="53">
        <v>680</v>
      </c>
      <c r="G737" s="101">
        <v>15067.953515855821</v>
      </c>
      <c r="H737" s="17">
        <v>1.260741523710978</v>
      </c>
      <c r="I737" s="111">
        <v>0.90325288562434414</v>
      </c>
      <c r="J737" s="112" t="str">
        <f t="shared" si="120"/>
        <v>No</v>
      </c>
      <c r="K737" s="146" t="b">
        <f t="shared" si="126"/>
        <v>0</v>
      </c>
      <c r="L737" s="107">
        <f>IF(H737&lt;I737,D737-F737,0)</f>
        <v>0</v>
      </c>
      <c r="M737" s="27">
        <f t="shared" si="121"/>
        <v>0</v>
      </c>
      <c r="N737" s="27">
        <v>22.158755170376207</v>
      </c>
      <c r="O737" s="27">
        <f t="shared" si="122"/>
        <v>0</v>
      </c>
      <c r="P737" s="14"/>
      <c r="R737" s="2"/>
      <c r="S737" s="2"/>
      <c r="T737" s="2"/>
      <c r="U737" s="2"/>
    </row>
    <row r="738" spans="1:21" x14ac:dyDescent="0.35">
      <c r="A738" s="33">
        <v>43865</v>
      </c>
      <c r="B738" s="10">
        <v>4.1666666666666699E-2</v>
      </c>
      <c r="C738" s="18" t="s">
        <v>18</v>
      </c>
      <c r="D738" s="51">
        <v>0</v>
      </c>
      <c r="E738" s="52">
        <v>0</v>
      </c>
      <c r="F738" s="53">
        <v>0</v>
      </c>
      <c r="G738" s="101">
        <v>0</v>
      </c>
      <c r="H738" s="17">
        <v>1.260741523710978</v>
      </c>
      <c r="I738" s="111">
        <v>0.90325288562434414</v>
      </c>
      <c r="J738" s="112" t="str">
        <f t="shared" si="120"/>
        <v>No</v>
      </c>
      <c r="K738" s="146" t="b">
        <f t="shared" si="126"/>
        <v>0</v>
      </c>
      <c r="L738" s="107">
        <f>IF(H738&lt;I738,D738-F738,0)</f>
        <v>0</v>
      </c>
      <c r="M738" s="27">
        <f t="shared" si="121"/>
        <v>0</v>
      </c>
      <c r="N738" s="27">
        <v>51.703762064211148</v>
      </c>
      <c r="O738" s="27">
        <f t="shared" si="122"/>
        <v>0</v>
      </c>
      <c r="P738" s="14"/>
      <c r="R738" s="2"/>
      <c r="S738" s="2"/>
      <c r="T738" s="2"/>
      <c r="U738" s="2"/>
    </row>
    <row r="739" spans="1:21" x14ac:dyDescent="0.35">
      <c r="A739" s="33">
        <v>43865</v>
      </c>
      <c r="B739" s="10">
        <v>4.1666666666666699E-2</v>
      </c>
      <c r="C739" s="18" t="s">
        <v>17</v>
      </c>
      <c r="D739" s="51">
        <v>383.94805908203125</v>
      </c>
      <c r="E739" s="52">
        <v>0</v>
      </c>
      <c r="F739" s="53">
        <v>383.94805908203125</v>
      </c>
      <c r="G739" s="101">
        <v>0</v>
      </c>
      <c r="H739" s="17">
        <v>1.260741523710978</v>
      </c>
      <c r="I739" s="111">
        <v>0.90325288562434414</v>
      </c>
      <c r="J739" s="112" t="str">
        <f t="shared" si="120"/>
        <v>No</v>
      </c>
      <c r="K739" s="146" t="b">
        <f t="shared" si="126"/>
        <v>0</v>
      </c>
      <c r="L739" s="107">
        <f>IF(H739&lt;I739,D739-F739,0)</f>
        <v>0</v>
      </c>
      <c r="M739" s="27">
        <f t="shared" si="121"/>
        <v>0</v>
      </c>
      <c r="N739" s="27">
        <v>0</v>
      </c>
      <c r="O739" s="27">
        <f t="shared" si="122"/>
        <v>0</v>
      </c>
      <c r="P739" s="14"/>
      <c r="R739" s="2"/>
      <c r="S739" s="2"/>
      <c r="T739" s="2"/>
      <c r="U739" s="2"/>
    </row>
    <row r="740" spans="1:21" x14ac:dyDescent="0.35">
      <c r="A740" s="33">
        <v>43865</v>
      </c>
      <c r="B740" s="10">
        <v>4.1666666666666699E-2</v>
      </c>
      <c r="C740" s="18" t="s">
        <v>16</v>
      </c>
      <c r="D740" s="51">
        <v>850</v>
      </c>
      <c r="E740" s="52">
        <v>18834.941894819774</v>
      </c>
      <c r="F740" s="53">
        <v>850</v>
      </c>
      <c r="G740" s="101">
        <v>18834.941894819774</v>
      </c>
      <c r="H740" s="17">
        <v>1.260741523710978</v>
      </c>
      <c r="I740" s="111">
        <v>0.90325288562434414</v>
      </c>
      <c r="J740" s="112" t="str">
        <f t="shared" si="120"/>
        <v>No</v>
      </c>
      <c r="K740" s="146" t="b">
        <f t="shared" si="126"/>
        <v>0</v>
      </c>
      <c r="L740" s="107">
        <f>IF(H740&lt;I740,D740-F740,0)</f>
        <v>0</v>
      </c>
      <c r="M740" s="27">
        <f t="shared" si="121"/>
        <v>0</v>
      </c>
      <c r="N740" s="27">
        <v>22.158755170376207</v>
      </c>
      <c r="O740" s="27">
        <f t="shared" si="122"/>
        <v>0</v>
      </c>
      <c r="P740" s="14"/>
      <c r="R740" s="2"/>
      <c r="S740" s="2"/>
      <c r="T740" s="2"/>
      <c r="U740" s="2"/>
    </row>
    <row r="741" spans="1:21" x14ac:dyDescent="0.35">
      <c r="A741" s="33">
        <v>43865</v>
      </c>
      <c r="B741" s="10">
        <v>4.1666666666666699E-2</v>
      </c>
      <c r="C741" s="18" t="s">
        <v>15</v>
      </c>
      <c r="D741" s="51">
        <v>548.49725341796875</v>
      </c>
      <c r="E741" s="52">
        <v>0</v>
      </c>
      <c r="F741" s="53">
        <v>548.49725341796875</v>
      </c>
      <c r="G741" s="101">
        <v>0</v>
      </c>
      <c r="H741" s="17">
        <v>1.260741523710978</v>
      </c>
      <c r="I741" s="111">
        <v>0.90325288562434414</v>
      </c>
      <c r="J741" s="112" t="str">
        <f t="shared" si="120"/>
        <v>No</v>
      </c>
      <c r="K741" s="146" t="b">
        <f t="shared" si="126"/>
        <v>0</v>
      </c>
      <c r="L741" s="107">
        <f>IF(H741&lt;I741,D741-F741,0)</f>
        <v>0</v>
      </c>
      <c r="M741" s="27">
        <f t="shared" si="121"/>
        <v>0</v>
      </c>
      <c r="N741" s="27">
        <v>0</v>
      </c>
      <c r="O741" s="27">
        <f t="shared" si="122"/>
        <v>0</v>
      </c>
      <c r="P741" s="14"/>
      <c r="R741" s="2"/>
      <c r="S741" s="2"/>
      <c r="T741" s="2"/>
      <c r="U741" s="2"/>
    </row>
    <row r="742" spans="1:21" x14ac:dyDescent="0.35">
      <c r="A742" s="33">
        <v>43865</v>
      </c>
      <c r="B742" s="10">
        <v>8.3333333333333301E-2</v>
      </c>
      <c r="C742" s="18" t="s">
        <v>24</v>
      </c>
      <c r="D742" s="51">
        <v>1000</v>
      </c>
      <c r="E742" s="52">
        <v>19942.879653338583</v>
      </c>
      <c r="F742" s="53">
        <v>361.40992846533618</v>
      </c>
      <c r="G742" s="101">
        <v>7207.5547089059055</v>
      </c>
      <c r="H742" s="17">
        <v>1.3517065890451563</v>
      </c>
      <c r="I742" s="111">
        <v>0.90325288562434414</v>
      </c>
      <c r="J742" s="112" t="str">
        <f t="shared" si="120"/>
        <v>No</v>
      </c>
      <c r="K742" s="146" t="b">
        <f>OR(($D$749-$F$749)&gt;0,($D$751-$F$751)&gt;0)</f>
        <v>0</v>
      </c>
      <c r="L742" s="107">
        <f>IF(H742&lt;I742,D742-F742,0)</f>
        <v>0</v>
      </c>
      <c r="M742" s="27">
        <f t="shared" si="121"/>
        <v>0</v>
      </c>
      <c r="N742" s="27">
        <v>19.942879653338583</v>
      </c>
      <c r="O742" s="27">
        <f t="shared" si="122"/>
        <v>0</v>
      </c>
      <c r="P742" s="14"/>
      <c r="R742" s="2"/>
      <c r="S742" s="2"/>
      <c r="T742" s="2"/>
      <c r="U742" s="2"/>
    </row>
    <row r="743" spans="1:21" x14ac:dyDescent="0.35">
      <c r="A743" s="33">
        <v>43865</v>
      </c>
      <c r="B743" s="10">
        <v>8.3333333333333301E-2</v>
      </c>
      <c r="C743" s="18" t="s">
        <v>23</v>
      </c>
      <c r="D743" s="51">
        <v>460.24362996334509</v>
      </c>
      <c r="E743" s="52">
        <v>15297.638872624479</v>
      </c>
      <c r="F743" s="53">
        <v>418.83370150678172</v>
      </c>
      <c r="G743" s="101">
        <v>13921.250173186805</v>
      </c>
      <c r="H743" s="17">
        <v>1.3517065890451563</v>
      </c>
      <c r="I743" s="111">
        <v>0.90325288562434414</v>
      </c>
      <c r="J743" s="112" t="str">
        <f t="shared" si="120"/>
        <v>No</v>
      </c>
      <c r="K743" s="146" t="b">
        <f t="shared" ref="K743:K751" si="127">OR(($D$749-$F$749)&gt;0,($D$751-$F$751)&gt;0)</f>
        <v>0</v>
      </c>
      <c r="L743" s="107">
        <f>IF(H743&lt;I743,D743-F743,0)</f>
        <v>0</v>
      </c>
      <c r="M743" s="27">
        <f t="shared" si="121"/>
        <v>0</v>
      </c>
      <c r="N743" s="27">
        <v>33.238132755564308</v>
      </c>
      <c r="O743" s="27">
        <f t="shared" si="122"/>
        <v>0</v>
      </c>
      <c r="P743" s="14"/>
      <c r="R743" s="2"/>
      <c r="S743" s="2"/>
      <c r="T743" s="2"/>
      <c r="U743" s="2"/>
    </row>
    <row r="744" spans="1:21" x14ac:dyDescent="0.35">
      <c r="A744" s="33">
        <v>43865</v>
      </c>
      <c r="B744" s="10">
        <v>8.3333333333333301E-2</v>
      </c>
      <c r="C744" s="18" t="s">
        <v>22</v>
      </c>
      <c r="D744" s="51">
        <v>0</v>
      </c>
      <c r="E744" s="52">
        <v>0</v>
      </c>
      <c r="F744" s="53">
        <v>680</v>
      </c>
      <c r="G744" s="101">
        <v>22601.930273783728</v>
      </c>
      <c r="H744" s="17">
        <v>1.3517065890451563</v>
      </c>
      <c r="I744" s="111">
        <v>0.90325288562434414</v>
      </c>
      <c r="J744" s="112" t="str">
        <f t="shared" si="120"/>
        <v>No</v>
      </c>
      <c r="K744" s="146" t="b">
        <f t="shared" si="127"/>
        <v>0</v>
      </c>
      <c r="L744" s="107">
        <f>IF(H744&lt;I744,D744-F744,0)</f>
        <v>0</v>
      </c>
      <c r="M744" s="27">
        <f t="shared" si="121"/>
        <v>0</v>
      </c>
      <c r="N744" s="27">
        <v>33.238132755564308</v>
      </c>
      <c r="O744" s="27">
        <f t="shared" si="122"/>
        <v>0</v>
      </c>
      <c r="P744" s="14"/>
      <c r="R744" s="2"/>
      <c r="S744" s="2"/>
      <c r="T744" s="2"/>
      <c r="U744" s="2"/>
    </row>
    <row r="745" spans="1:21" x14ac:dyDescent="0.35">
      <c r="A745" s="33">
        <v>43865</v>
      </c>
      <c r="B745" s="10">
        <v>8.3333333333333301E-2</v>
      </c>
      <c r="C745" s="18" t="s">
        <v>21</v>
      </c>
      <c r="D745" s="51">
        <v>0</v>
      </c>
      <c r="E745" s="52">
        <v>0</v>
      </c>
      <c r="F745" s="53">
        <v>0</v>
      </c>
      <c r="G745" s="101">
        <v>0</v>
      </c>
      <c r="H745" s="17">
        <v>1.3517065890451563</v>
      </c>
      <c r="I745" s="111">
        <v>0.90325288562434414</v>
      </c>
      <c r="J745" s="112" t="str">
        <f t="shared" si="120"/>
        <v>No</v>
      </c>
      <c r="K745" s="146" t="b">
        <f t="shared" si="127"/>
        <v>0</v>
      </c>
      <c r="L745" s="107">
        <f>IF(H745&lt;I745,D745-F745,0)</f>
        <v>0</v>
      </c>
      <c r="M745" s="27">
        <f t="shared" si="121"/>
        <v>0</v>
      </c>
      <c r="N745" s="27">
        <v>46.53338585779003</v>
      </c>
      <c r="O745" s="27">
        <f t="shared" si="122"/>
        <v>0</v>
      </c>
      <c r="P745" s="14"/>
      <c r="R745" s="2"/>
      <c r="S745" s="2"/>
      <c r="T745" s="2"/>
      <c r="U745" s="2"/>
    </row>
    <row r="746" spans="1:21" x14ac:dyDescent="0.35">
      <c r="A746" s="33">
        <v>43865</v>
      </c>
      <c r="B746" s="10">
        <v>8.3333333333333301E-2</v>
      </c>
      <c r="C746" s="18" t="s">
        <v>20</v>
      </c>
      <c r="D746" s="51">
        <v>0</v>
      </c>
      <c r="E746" s="52">
        <v>0</v>
      </c>
      <c r="F746" s="53">
        <v>0</v>
      </c>
      <c r="G746" s="101">
        <v>0</v>
      </c>
      <c r="H746" s="17">
        <v>1.3517065890451563</v>
      </c>
      <c r="I746" s="111">
        <v>0.90325288562434414</v>
      </c>
      <c r="J746" s="112" t="str">
        <f t="shared" si="120"/>
        <v>No</v>
      </c>
      <c r="K746" s="146" t="b">
        <f t="shared" si="127"/>
        <v>0</v>
      </c>
      <c r="L746" s="107">
        <f>IF(H746&lt;I746,D746-F746,0)</f>
        <v>0</v>
      </c>
      <c r="M746" s="27">
        <f t="shared" si="121"/>
        <v>0</v>
      </c>
      <c r="N746" s="27">
        <v>46.53338585779003</v>
      </c>
      <c r="O746" s="27">
        <f t="shared" si="122"/>
        <v>0</v>
      </c>
      <c r="P746" s="14"/>
      <c r="R746" s="2"/>
      <c r="S746" s="2"/>
      <c r="T746" s="2"/>
      <c r="U746" s="2"/>
    </row>
    <row r="747" spans="1:21" x14ac:dyDescent="0.35">
      <c r="A747" s="33">
        <v>43865</v>
      </c>
      <c r="B747" s="10">
        <v>8.3333333333333301E-2</v>
      </c>
      <c r="C747" s="18" t="s">
        <v>19</v>
      </c>
      <c r="D747" s="51">
        <v>680</v>
      </c>
      <c r="E747" s="52">
        <v>13561.158164270237</v>
      </c>
      <c r="F747" s="53">
        <v>680</v>
      </c>
      <c r="G747" s="101">
        <v>13561.158164270237</v>
      </c>
      <c r="H747" s="17">
        <v>1.3517065890451563</v>
      </c>
      <c r="I747" s="111">
        <v>0.90325288562434414</v>
      </c>
      <c r="J747" s="112" t="str">
        <f t="shared" si="120"/>
        <v>No</v>
      </c>
      <c r="K747" s="146" t="b">
        <f t="shared" si="127"/>
        <v>0</v>
      </c>
      <c r="L747" s="107">
        <f>IF(H747&lt;I747,D747-F747,0)</f>
        <v>0</v>
      </c>
      <c r="M747" s="27">
        <f t="shared" si="121"/>
        <v>0</v>
      </c>
      <c r="N747" s="27">
        <v>19.942879653338583</v>
      </c>
      <c r="O747" s="27">
        <f t="shared" si="122"/>
        <v>0</v>
      </c>
      <c r="P747" s="14"/>
      <c r="R747" s="2"/>
      <c r="S747" s="2"/>
      <c r="T747" s="2"/>
      <c r="U747" s="2"/>
    </row>
    <row r="748" spans="1:21" x14ac:dyDescent="0.35">
      <c r="A748" s="33">
        <v>43865</v>
      </c>
      <c r="B748" s="10">
        <v>8.3333333333333301E-2</v>
      </c>
      <c r="C748" s="18" t="s">
        <v>18</v>
      </c>
      <c r="D748" s="51">
        <v>0</v>
      </c>
      <c r="E748" s="52">
        <v>0</v>
      </c>
      <c r="F748" s="53">
        <v>0</v>
      </c>
      <c r="G748" s="101">
        <v>0</v>
      </c>
      <c r="H748" s="17">
        <v>1.3517065890451563</v>
      </c>
      <c r="I748" s="111">
        <v>0.90325288562434414</v>
      </c>
      <c r="J748" s="112" t="str">
        <f t="shared" si="120"/>
        <v>No</v>
      </c>
      <c r="K748" s="146" t="b">
        <f t="shared" si="127"/>
        <v>0</v>
      </c>
      <c r="L748" s="107">
        <f>IF(H748&lt;I748,D748-F748,0)</f>
        <v>0</v>
      </c>
      <c r="M748" s="27">
        <f t="shared" si="121"/>
        <v>0</v>
      </c>
      <c r="N748" s="27">
        <v>46.53338585779003</v>
      </c>
      <c r="O748" s="27">
        <f t="shared" si="122"/>
        <v>0</v>
      </c>
      <c r="P748" s="14"/>
      <c r="R748" s="2"/>
      <c r="S748" s="2"/>
      <c r="T748" s="2"/>
      <c r="U748" s="2"/>
    </row>
    <row r="749" spans="1:21" x14ac:dyDescent="0.35">
      <c r="A749" s="33">
        <v>43865</v>
      </c>
      <c r="B749" s="10">
        <v>8.3333333333333301E-2</v>
      </c>
      <c r="C749" s="18" t="s">
        <v>17</v>
      </c>
      <c r="D749" s="51">
        <v>411.65069580078125</v>
      </c>
      <c r="E749" s="52">
        <v>0</v>
      </c>
      <c r="F749" s="53">
        <v>411.65069580078125</v>
      </c>
      <c r="G749" s="101">
        <v>0</v>
      </c>
      <c r="H749" s="17">
        <v>1.3517065890451563</v>
      </c>
      <c r="I749" s="111">
        <v>0.90325288562434414</v>
      </c>
      <c r="J749" s="112" t="str">
        <f t="shared" si="120"/>
        <v>No</v>
      </c>
      <c r="K749" s="146" t="b">
        <f t="shared" si="127"/>
        <v>0</v>
      </c>
      <c r="L749" s="107">
        <f>IF(H749&lt;I749,D749-F749,0)</f>
        <v>0</v>
      </c>
      <c r="M749" s="27">
        <f t="shared" si="121"/>
        <v>0</v>
      </c>
      <c r="N749" s="27">
        <v>0</v>
      </c>
      <c r="O749" s="27">
        <f t="shared" si="122"/>
        <v>0</v>
      </c>
      <c r="P749" s="14"/>
      <c r="R749" s="2"/>
      <c r="S749" s="2"/>
      <c r="T749" s="2"/>
      <c r="U749" s="2"/>
    </row>
    <row r="750" spans="1:21" x14ac:dyDescent="0.35">
      <c r="A750" s="33">
        <v>43865</v>
      </c>
      <c r="B750" s="10">
        <v>8.3333333333333301E-2</v>
      </c>
      <c r="C750" s="18" t="s">
        <v>16</v>
      </c>
      <c r="D750" s="51">
        <v>850</v>
      </c>
      <c r="E750" s="52">
        <v>16951.447705337796</v>
      </c>
      <c r="F750" s="53">
        <v>850</v>
      </c>
      <c r="G750" s="101">
        <v>16951.447705337796</v>
      </c>
      <c r="H750" s="17">
        <v>1.3517065890451563</v>
      </c>
      <c r="I750" s="111">
        <v>0.90325288562434414</v>
      </c>
      <c r="J750" s="112" t="str">
        <f t="shared" si="120"/>
        <v>No</v>
      </c>
      <c r="K750" s="146" t="b">
        <f t="shared" si="127"/>
        <v>0</v>
      </c>
      <c r="L750" s="107">
        <f>IF(H750&lt;I750,D750-F750,0)</f>
        <v>0</v>
      </c>
      <c r="M750" s="27">
        <f t="shared" si="121"/>
        <v>0</v>
      </c>
      <c r="N750" s="27">
        <v>19.942879653338583</v>
      </c>
      <c r="O750" s="27">
        <f t="shared" si="122"/>
        <v>0</v>
      </c>
      <c r="P750" s="14"/>
      <c r="R750" s="2"/>
      <c r="S750" s="2"/>
      <c r="T750" s="2"/>
      <c r="U750" s="2"/>
    </row>
    <row r="751" spans="1:21" x14ac:dyDescent="0.35">
      <c r="A751" s="33">
        <v>43865</v>
      </c>
      <c r="B751" s="10">
        <v>8.3333333333333301E-2</v>
      </c>
      <c r="C751" s="18" t="s">
        <v>15</v>
      </c>
      <c r="D751" s="51">
        <v>588.07244873046875</v>
      </c>
      <c r="E751" s="52">
        <v>0</v>
      </c>
      <c r="F751" s="53">
        <v>588.07244873046875</v>
      </c>
      <c r="G751" s="101">
        <v>0</v>
      </c>
      <c r="H751" s="17">
        <v>1.3517065890451563</v>
      </c>
      <c r="I751" s="111">
        <v>0.90325288562434414</v>
      </c>
      <c r="J751" s="112" t="str">
        <f t="shared" si="120"/>
        <v>No</v>
      </c>
      <c r="K751" s="146" t="b">
        <f t="shared" si="127"/>
        <v>0</v>
      </c>
      <c r="L751" s="107">
        <f>IF(H751&lt;I751,D751-F751,0)</f>
        <v>0</v>
      </c>
      <c r="M751" s="27">
        <f t="shared" si="121"/>
        <v>0</v>
      </c>
      <c r="N751" s="27">
        <v>0</v>
      </c>
      <c r="O751" s="27">
        <f t="shared" si="122"/>
        <v>0</v>
      </c>
      <c r="P751" s="14"/>
      <c r="R751" s="2"/>
      <c r="S751" s="2"/>
      <c r="T751" s="2"/>
      <c r="U751" s="2"/>
    </row>
    <row r="752" spans="1:21" x14ac:dyDescent="0.35">
      <c r="A752" s="33">
        <v>43865</v>
      </c>
      <c r="B752" s="10">
        <v>0.125</v>
      </c>
      <c r="C752" s="18" t="s">
        <v>24</v>
      </c>
      <c r="D752" s="51">
        <v>1000</v>
      </c>
      <c r="E752" s="52">
        <v>19566.180815442189</v>
      </c>
      <c r="F752" s="53">
        <v>149.34929666669257</v>
      </c>
      <c r="G752" s="101">
        <v>2922.195343239624</v>
      </c>
      <c r="H752" s="17">
        <v>1.4882835832759622</v>
      </c>
      <c r="I752" s="111">
        <v>0.90325288562434414</v>
      </c>
      <c r="J752" s="112" t="str">
        <f t="shared" si="120"/>
        <v>No</v>
      </c>
      <c r="K752" s="146" t="b">
        <f>OR(($D$759-$F$759)&gt;0,($D$761-$F$761)&gt;0)</f>
        <v>0</v>
      </c>
      <c r="L752" s="107">
        <f>IF(H752&lt;I752,D752-F752,0)</f>
        <v>0</v>
      </c>
      <c r="M752" s="27">
        <f t="shared" si="121"/>
        <v>0</v>
      </c>
      <c r="N752" s="27">
        <v>19.566180815442188</v>
      </c>
      <c r="O752" s="27">
        <f t="shared" si="122"/>
        <v>0</v>
      </c>
      <c r="P752" s="14"/>
      <c r="R752" s="2"/>
      <c r="S752" s="2"/>
      <c r="T752" s="2"/>
      <c r="U752" s="2"/>
    </row>
    <row r="753" spans="1:21" x14ac:dyDescent="0.35">
      <c r="A753" s="33">
        <v>43865</v>
      </c>
      <c r="B753" s="10">
        <v>0.125</v>
      </c>
      <c r="C753" s="18" t="s">
        <v>23</v>
      </c>
      <c r="D753" s="51">
        <v>291.72490597018714</v>
      </c>
      <c r="E753" s="52">
        <v>9513.2370976342536</v>
      </c>
      <c r="F753" s="53">
        <v>462.37560934390939</v>
      </c>
      <c r="G753" s="101">
        <v>15078.207961788652</v>
      </c>
      <c r="H753" s="17">
        <v>1.4882835832759622</v>
      </c>
      <c r="I753" s="111">
        <v>0.90325288562434414</v>
      </c>
      <c r="J753" s="112" t="str">
        <f t="shared" si="120"/>
        <v>No</v>
      </c>
      <c r="K753" s="146" t="b">
        <f t="shared" ref="K753:K761" si="128">OR(($D$759-$F$759)&gt;0,($D$761-$F$761)&gt;0)</f>
        <v>0</v>
      </c>
      <c r="L753" s="107">
        <f>IF(H753&lt;I753,D753-F753,0)</f>
        <v>0</v>
      </c>
      <c r="M753" s="27">
        <f t="shared" si="121"/>
        <v>0</v>
      </c>
      <c r="N753" s="27">
        <v>32.610301359070313</v>
      </c>
      <c r="O753" s="27">
        <f t="shared" si="122"/>
        <v>0</v>
      </c>
      <c r="P753" s="14"/>
      <c r="R753" s="2"/>
      <c r="S753" s="2"/>
      <c r="T753" s="2"/>
      <c r="U753" s="2"/>
    </row>
    <row r="754" spans="1:21" x14ac:dyDescent="0.35">
      <c r="A754" s="33">
        <v>43865</v>
      </c>
      <c r="B754" s="10">
        <v>0.125</v>
      </c>
      <c r="C754" s="18" t="s">
        <v>22</v>
      </c>
      <c r="D754" s="51">
        <v>0</v>
      </c>
      <c r="E754" s="52">
        <v>0</v>
      </c>
      <c r="F754" s="53">
        <v>680</v>
      </c>
      <c r="G754" s="101">
        <v>22175.004924167813</v>
      </c>
      <c r="H754" s="17">
        <v>1.4882835832759622</v>
      </c>
      <c r="I754" s="111">
        <v>0.90325288562434414</v>
      </c>
      <c r="J754" s="112" t="str">
        <f t="shared" si="120"/>
        <v>No</v>
      </c>
      <c r="K754" s="146" t="b">
        <f t="shared" si="128"/>
        <v>0</v>
      </c>
      <c r="L754" s="107">
        <f>IF(H754&lt;I754,D754-F754,0)</f>
        <v>0</v>
      </c>
      <c r="M754" s="27">
        <f t="shared" si="121"/>
        <v>0</v>
      </c>
      <c r="N754" s="27">
        <v>32.610301359070313</v>
      </c>
      <c r="O754" s="27">
        <f t="shared" si="122"/>
        <v>0</v>
      </c>
      <c r="P754" s="14"/>
      <c r="R754" s="2"/>
      <c r="S754" s="2"/>
      <c r="T754" s="2"/>
      <c r="U754" s="2"/>
    </row>
    <row r="755" spans="1:21" x14ac:dyDescent="0.35">
      <c r="A755" s="33">
        <v>43865</v>
      </c>
      <c r="B755" s="10">
        <v>0.125</v>
      </c>
      <c r="C755" s="18" t="s">
        <v>21</v>
      </c>
      <c r="D755" s="51">
        <v>0</v>
      </c>
      <c r="E755" s="52">
        <v>0</v>
      </c>
      <c r="F755" s="53">
        <v>0</v>
      </c>
      <c r="G755" s="101">
        <v>0</v>
      </c>
      <c r="H755" s="17">
        <v>1.4882835832759622</v>
      </c>
      <c r="I755" s="111">
        <v>0.90325288562434414</v>
      </c>
      <c r="J755" s="112" t="str">
        <f t="shared" si="120"/>
        <v>No</v>
      </c>
      <c r="K755" s="146" t="b">
        <f t="shared" si="128"/>
        <v>0</v>
      </c>
      <c r="L755" s="107">
        <f>IF(H755&lt;I755,D755-F755,0)</f>
        <v>0</v>
      </c>
      <c r="M755" s="27">
        <f t="shared" si="121"/>
        <v>0</v>
      </c>
      <c r="N755" s="27">
        <v>45.654421902698438</v>
      </c>
      <c r="O755" s="27">
        <f t="shared" si="122"/>
        <v>0</v>
      </c>
      <c r="P755" s="14"/>
      <c r="R755" s="2"/>
      <c r="S755" s="2"/>
      <c r="T755" s="2"/>
      <c r="U755" s="2"/>
    </row>
    <row r="756" spans="1:21" x14ac:dyDescent="0.35">
      <c r="A756" s="33">
        <v>43865</v>
      </c>
      <c r="B756" s="10">
        <v>0.125</v>
      </c>
      <c r="C756" s="18" t="s">
        <v>20</v>
      </c>
      <c r="D756" s="51">
        <v>0</v>
      </c>
      <c r="E756" s="52">
        <v>0</v>
      </c>
      <c r="F756" s="53">
        <v>0</v>
      </c>
      <c r="G756" s="101">
        <v>0</v>
      </c>
      <c r="H756" s="17">
        <v>1.4882835832759622</v>
      </c>
      <c r="I756" s="111">
        <v>0.90325288562434414</v>
      </c>
      <c r="J756" s="112" t="str">
        <f t="shared" si="120"/>
        <v>No</v>
      </c>
      <c r="K756" s="146" t="b">
        <f t="shared" si="128"/>
        <v>0</v>
      </c>
      <c r="L756" s="107">
        <f>IF(H756&lt;I756,D756-F756,0)</f>
        <v>0</v>
      </c>
      <c r="M756" s="27">
        <f t="shared" si="121"/>
        <v>0</v>
      </c>
      <c r="N756" s="27">
        <v>45.654421902698438</v>
      </c>
      <c r="O756" s="27">
        <f t="shared" si="122"/>
        <v>0</v>
      </c>
      <c r="P756" s="14"/>
      <c r="R756" s="2"/>
      <c r="S756" s="2"/>
      <c r="T756" s="2"/>
      <c r="U756" s="2"/>
    </row>
    <row r="757" spans="1:21" x14ac:dyDescent="0.35">
      <c r="A757" s="33">
        <v>43865</v>
      </c>
      <c r="B757" s="10">
        <v>0.125</v>
      </c>
      <c r="C757" s="18" t="s">
        <v>19</v>
      </c>
      <c r="D757" s="51">
        <v>680</v>
      </c>
      <c r="E757" s="52">
        <v>13305.002954500687</v>
      </c>
      <c r="F757" s="53">
        <v>680</v>
      </c>
      <c r="G757" s="101">
        <v>13305.002954500687</v>
      </c>
      <c r="H757" s="17">
        <v>1.4882835832759622</v>
      </c>
      <c r="I757" s="111">
        <v>0.90325288562434414</v>
      </c>
      <c r="J757" s="112" t="str">
        <f t="shared" si="120"/>
        <v>No</v>
      </c>
      <c r="K757" s="146" t="b">
        <f t="shared" si="128"/>
        <v>0</v>
      </c>
      <c r="L757" s="107">
        <f>IF(H757&lt;I757,D757-F757,0)</f>
        <v>0</v>
      </c>
      <c r="M757" s="27">
        <f t="shared" si="121"/>
        <v>0</v>
      </c>
      <c r="N757" s="27">
        <v>19.566180815442188</v>
      </c>
      <c r="O757" s="27">
        <f t="shared" si="122"/>
        <v>0</v>
      </c>
      <c r="P757" s="14"/>
      <c r="R757" s="2"/>
      <c r="S757" s="2"/>
      <c r="T757" s="2"/>
      <c r="U757" s="2"/>
    </row>
    <row r="758" spans="1:21" x14ac:dyDescent="0.35">
      <c r="A758" s="33">
        <v>43865</v>
      </c>
      <c r="B758" s="10">
        <v>0.125</v>
      </c>
      <c r="C758" s="18" t="s">
        <v>18</v>
      </c>
      <c r="D758" s="51">
        <v>0</v>
      </c>
      <c r="E758" s="52">
        <v>0</v>
      </c>
      <c r="F758" s="53">
        <v>0</v>
      </c>
      <c r="G758" s="101">
        <v>0</v>
      </c>
      <c r="H758" s="17">
        <v>1.4882835832759622</v>
      </c>
      <c r="I758" s="111">
        <v>0.90325288562434414</v>
      </c>
      <c r="J758" s="112" t="str">
        <f t="shared" si="120"/>
        <v>No</v>
      </c>
      <c r="K758" s="146" t="b">
        <f t="shared" si="128"/>
        <v>0</v>
      </c>
      <c r="L758" s="107">
        <f>IF(H758&lt;I758,D758-F758,0)</f>
        <v>0</v>
      </c>
      <c r="M758" s="27">
        <f t="shared" si="121"/>
        <v>0</v>
      </c>
      <c r="N758" s="27">
        <v>45.654421902698438</v>
      </c>
      <c r="O758" s="27">
        <f t="shared" si="122"/>
        <v>0</v>
      </c>
      <c r="P758" s="14"/>
      <c r="R758" s="2"/>
      <c r="S758" s="2"/>
      <c r="T758" s="2"/>
      <c r="U758" s="2"/>
    </row>
    <row r="759" spans="1:21" x14ac:dyDescent="0.35">
      <c r="A759" s="33">
        <v>43865</v>
      </c>
      <c r="B759" s="10">
        <v>0.125</v>
      </c>
      <c r="C759" s="18" t="s">
        <v>17</v>
      </c>
      <c r="D759" s="51">
        <v>453.24404907226563</v>
      </c>
      <c r="E759" s="52">
        <v>0</v>
      </c>
      <c r="F759" s="53">
        <v>453.24404907226563</v>
      </c>
      <c r="G759" s="101">
        <v>0</v>
      </c>
      <c r="H759" s="17">
        <v>1.4882835832759622</v>
      </c>
      <c r="I759" s="111">
        <v>0.90325288562434414</v>
      </c>
      <c r="J759" s="112" t="str">
        <f t="shared" si="120"/>
        <v>No</v>
      </c>
      <c r="K759" s="146" t="b">
        <f t="shared" si="128"/>
        <v>0</v>
      </c>
      <c r="L759" s="107">
        <f>IF(H759&lt;I759,D759-F759,0)</f>
        <v>0</v>
      </c>
      <c r="M759" s="27">
        <f t="shared" si="121"/>
        <v>0</v>
      </c>
      <c r="N759" s="27">
        <v>0</v>
      </c>
      <c r="O759" s="27">
        <f t="shared" si="122"/>
        <v>0</v>
      </c>
      <c r="P759" s="14"/>
      <c r="R759" s="2"/>
      <c r="S759" s="2"/>
      <c r="T759" s="2"/>
      <c r="U759" s="2"/>
    </row>
    <row r="760" spans="1:21" x14ac:dyDescent="0.35">
      <c r="A760" s="33">
        <v>43865</v>
      </c>
      <c r="B760" s="10">
        <v>0.125</v>
      </c>
      <c r="C760" s="18" t="s">
        <v>16</v>
      </c>
      <c r="D760" s="51">
        <v>850</v>
      </c>
      <c r="E760" s="52">
        <v>16631.253693125858</v>
      </c>
      <c r="F760" s="53">
        <v>850</v>
      </c>
      <c r="G760" s="101">
        <v>16631.253693125858</v>
      </c>
      <c r="H760" s="17">
        <v>1.4882835832759622</v>
      </c>
      <c r="I760" s="111">
        <v>0.90325288562434414</v>
      </c>
      <c r="J760" s="112" t="str">
        <f t="shared" si="120"/>
        <v>No</v>
      </c>
      <c r="K760" s="146" t="b">
        <f t="shared" si="128"/>
        <v>0</v>
      </c>
      <c r="L760" s="107">
        <f>IF(H760&lt;I760,D760-F760,0)</f>
        <v>0</v>
      </c>
      <c r="M760" s="27">
        <f t="shared" si="121"/>
        <v>0</v>
      </c>
      <c r="N760" s="27">
        <v>19.566180815442188</v>
      </c>
      <c r="O760" s="27">
        <f t="shared" si="122"/>
        <v>0</v>
      </c>
      <c r="P760" s="14"/>
      <c r="R760" s="2"/>
      <c r="S760" s="2"/>
      <c r="T760" s="2"/>
      <c r="U760" s="2"/>
    </row>
    <row r="761" spans="1:21" x14ac:dyDescent="0.35">
      <c r="A761" s="33">
        <v>43865</v>
      </c>
      <c r="B761" s="10">
        <v>0.125</v>
      </c>
      <c r="C761" s="18" t="s">
        <v>15</v>
      </c>
      <c r="D761" s="51">
        <v>647.49151611328125</v>
      </c>
      <c r="E761" s="52">
        <v>0</v>
      </c>
      <c r="F761" s="53">
        <v>647.49151611328125</v>
      </c>
      <c r="G761" s="101">
        <v>0</v>
      </c>
      <c r="H761" s="17">
        <v>1.4882835832759622</v>
      </c>
      <c r="I761" s="111">
        <v>0.90325288562434414</v>
      </c>
      <c r="J761" s="112" t="str">
        <f t="shared" si="120"/>
        <v>No</v>
      </c>
      <c r="K761" s="146" t="b">
        <f t="shared" si="128"/>
        <v>0</v>
      </c>
      <c r="L761" s="107">
        <f>IF(H761&lt;I761,D761-F761,0)</f>
        <v>0</v>
      </c>
      <c r="M761" s="27">
        <f t="shared" si="121"/>
        <v>0</v>
      </c>
      <c r="N761" s="27">
        <v>0</v>
      </c>
      <c r="O761" s="27">
        <f t="shared" si="122"/>
        <v>0</v>
      </c>
      <c r="P761" s="14"/>
      <c r="R761" s="2"/>
      <c r="S761" s="2"/>
      <c r="T761" s="2"/>
      <c r="U761" s="2"/>
    </row>
    <row r="762" spans="1:21" x14ac:dyDescent="0.35">
      <c r="A762" s="33">
        <v>43865</v>
      </c>
      <c r="B762" s="10">
        <v>0.16666666666666699</v>
      </c>
      <c r="C762" s="18" t="s">
        <v>24</v>
      </c>
      <c r="D762" s="51">
        <v>1000</v>
      </c>
      <c r="E762" s="52">
        <v>19942.879653338583</v>
      </c>
      <c r="F762" s="53">
        <v>263.9505866532935</v>
      </c>
      <c r="G762" s="101">
        <v>5263.9347840547498</v>
      </c>
      <c r="H762" s="17">
        <v>1.3934278431829068</v>
      </c>
      <c r="I762" s="111">
        <v>0.90325288562434414</v>
      </c>
      <c r="J762" s="112" t="str">
        <f t="shared" si="120"/>
        <v>No</v>
      </c>
      <c r="K762" s="146" t="b">
        <f>OR(($D$769-$F$769)&gt;0,($D$771-$F$771)&gt;0)</f>
        <v>0</v>
      </c>
      <c r="L762" s="107">
        <f>IF(H762&lt;I762,D762-F762,0)</f>
        <v>0</v>
      </c>
      <c r="M762" s="27">
        <f t="shared" si="121"/>
        <v>0</v>
      </c>
      <c r="N762" s="27">
        <v>19.942879653338583</v>
      </c>
      <c r="O762" s="27">
        <f t="shared" si="122"/>
        <v>0</v>
      </c>
      <c r="P762" s="14"/>
      <c r="R762" s="2"/>
      <c r="S762" s="2"/>
      <c r="T762" s="2"/>
      <c r="U762" s="2"/>
    </row>
    <row r="763" spans="1:21" x14ac:dyDescent="0.35">
      <c r="A763" s="33">
        <v>43865</v>
      </c>
      <c r="B763" s="10">
        <v>0.16666666666666699</v>
      </c>
      <c r="C763" s="18" t="s">
        <v>23</v>
      </c>
      <c r="D763" s="51">
        <v>305.47344351370788</v>
      </c>
      <c r="E763" s="52">
        <v>10153.366868807998</v>
      </c>
      <c r="F763" s="53">
        <v>361.52285688372956</v>
      </c>
      <c r="G763" s="101">
        <v>12016.344711272279</v>
      </c>
      <c r="H763" s="17">
        <v>1.3934278431829068</v>
      </c>
      <c r="I763" s="111">
        <v>0.90325288562434414</v>
      </c>
      <c r="J763" s="112" t="str">
        <f t="shared" si="120"/>
        <v>No</v>
      </c>
      <c r="K763" s="146" t="b">
        <f t="shared" ref="K763:K771" si="129">OR(($D$769-$F$769)&gt;0,($D$771-$F$771)&gt;0)</f>
        <v>0</v>
      </c>
      <c r="L763" s="107">
        <f>IF(H763&lt;I763,D763-F763,0)</f>
        <v>0</v>
      </c>
      <c r="M763" s="27">
        <f t="shared" si="121"/>
        <v>0</v>
      </c>
      <c r="N763" s="27">
        <v>33.238132755564308</v>
      </c>
      <c r="O763" s="27">
        <f t="shared" si="122"/>
        <v>0</v>
      </c>
      <c r="P763" s="14"/>
      <c r="R763" s="2"/>
      <c r="S763" s="2"/>
      <c r="T763" s="2"/>
      <c r="U763" s="2"/>
    </row>
    <row r="764" spans="1:21" x14ac:dyDescent="0.35">
      <c r="A764" s="33">
        <v>43865</v>
      </c>
      <c r="B764" s="10">
        <v>0.16666666666666699</v>
      </c>
      <c r="C764" s="18" t="s">
        <v>22</v>
      </c>
      <c r="D764" s="51">
        <v>0</v>
      </c>
      <c r="E764" s="52">
        <v>0</v>
      </c>
      <c r="F764" s="53">
        <v>680</v>
      </c>
      <c r="G764" s="101">
        <v>22601.930273783728</v>
      </c>
      <c r="H764" s="17">
        <v>1.3934278431829068</v>
      </c>
      <c r="I764" s="111">
        <v>0.90325288562434414</v>
      </c>
      <c r="J764" s="112" t="str">
        <f t="shared" si="120"/>
        <v>No</v>
      </c>
      <c r="K764" s="146" t="b">
        <f t="shared" si="129"/>
        <v>0</v>
      </c>
      <c r="L764" s="107">
        <f>IF(H764&lt;I764,D764-F764,0)</f>
        <v>0</v>
      </c>
      <c r="M764" s="27">
        <f t="shared" si="121"/>
        <v>0</v>
      </c>
      <c r="N764" s="27">
        <v>33.238132755564308</v>
      </c>
      <c r="O764" s="27">
        <f t="shared" si="122"/>
        <v>0</v>
      </c>
      <c r="P764" s="14"/>
      <c r="R764" s="2"/>
      <c r="S764" s="2"/>
      <c r="T764" s="2"/>
      <c r="U764" s="2"/>
    </row>
    <row r="765" spans="1:21" x14ac:dyDescent="0.35">
      <c r="A765" s="33">
        <v>43865</v>
      </c>
      <c r="B765" s="10">
        <v>0.16666666666666699</v>
      </c>
      <c r="C765" s="18" t="s">
        <v>21</v>
      </c>
      <c r="D765" s="51">
        <v>0</v>
      </c>
      <c r="E765" s="52">
        <v>0</v>
      </c>
      <c r="F765" s="53">
        <v>0</v>
      </c>
      <c r="G765" s="101">
        <v>0</v>
      </c>
      <c r="H765" s="17">
        <v>1.3934278431829068</v>
      </c>
      <c r="I765" s="111">
        <v>0.90325288562434414</v>
      </c>
      <c r="J765" s="112" t="str">
        <f t="shared" si="120"/>
        <v>No</v>
      </c>
      <c r="K765" s="146" t="b">
        <f t="shared" si="129"/>
        <v>0</v>
      </c>
      <c r="L765" s="107">
        <f>IF(H765&lt;I765,D765-F765,0)</f>
        <v>0</v>
      </c>
      <c r="M765" s="27">
        <f t="shared" si="121"/>
        <v>0</v>
      </c>
      <c r="N765" s="27">
        <v>46.53338585779003</v>
      </c>
      <c r="O765" s="27">
        <f t="shared" si="122"/>
        <v>0</v>
      </c>
      <c r="P765" s="14"/>
      <c r="R765" s="2"/>
      <c r="S765" s="2"/>
      <c r="T765" s="2"/>
      <c r="U765" s="2"/>
    </row>
    <row r="766" spans="1:21" x14ac:dyDescent="0.35">
      <c r="A766" s="33">
        <v>43865</v>
      </c>
      <c r="B766" s="10">
        <v>0.16666666666666699</v>
      </c>
      <c r="C766" s="18" t="s">
        <v>20</v>
      </c>
      <c r="D766" s="51">
        <v>0</v>
      </c>
      <c r="E766" s="52">
        <v>0</v>
      </c>
      <c r="F766" s="53">
        <v>0</v>
      </c>
      <c r="G766" s="101">
        <v>0</v>
      </c>
      <c r="H766" s="17">
        <v>1.3934278431829068</v>
      </c>
      <c r="I766" s="111">
        <v>0.90325288562434414</v>
      </c>
      <c r="J766" s="112" t="str">
        <f t="shared" si="120"/>
        <v>No</v>
      </c>
      <c r="K766" s="146" t="b">
        <f t="shared" si="129"/>
        <v>0</v>
      </c>
      <c r="L766" s="107">
        <f>IF(H766&lt;I766,D766-F766,0)</f>
        <v>0</v>
      </c>
      <c r="M766" s="27">
        <f t="shared" si="121"/>
        <v>0</v>
      </c>
      <c r="N766" s="27">
        <v>46.53338585779003</v>
      </c>
      <c r="O766" s="27">
        <f t="shared" si="122"/>
        <v>0</v>
      </c>
      <c r="P766" s="14"/>
      <c r="R766" s="2"/>
      <c r="S766" s="2"/>
      <c r="T766" s="2"/>
      <c r="U766" s="2"/>
    </row>
    <row r="767" spans="1:21" x14ac:dyDescent="0.35">
      <c r="A767" s="33">
        <v>43865</v>
      </c>
      <c r="B767" s="10">
        <v>0.16666666666666699</v>
      </c>
      <c r="C767" s="18" t="s">
        <v>19</v>
      </c>
      <c r="D767" s="51">
        <v>680</v>
      </c>
      <c r="E767" s="52">
        <v>13561.158164270237</v>
      </c>
      <c r="F767" s="53">
        <v>680</v>
      </c>
      <c r="G767" s="101">
        <v>13561.158164270237</v>
      </c>
      <c r="H767" s="17">
        <v>1.3934278431829068</v>
      </c>
      <c r="I767" s="111">
        <v>0.90325288562434414</v>
      </c>
      <c r="J767" s="112" t="str">
        <f t="shared" si="120"/>
        <v>No</v>
      </c>
      <c r="K767" s="146" t="b">
        <f t="shared" si="129"/>
        <v>0</v>
      </c>
      <c r="L767" s="107">
        <f>IF(H767&lt;I767,D767-F767,0)</f>
        <v>0</v>
      </c>
      <c r="M767" s="27">
        <f t="shared" si="121"/>
        <v>0</v>
      </c>
      <c r="N767" s="27">
        <v>19.942879653338583</v>
      </c>
      <c r="O767" s="27">
        <f t="shared" si="122"/>
        <v>0</v>
      </c>
      <c r="P767" s="14"/>
      <c r="R767" s="2"/>
      <c r="S767" s="2"/>
      <c r="T767" s="2"/>
      <c r="U767" s="2"/>
    </row>
    <row r="768" spans="1:21" x14ac:dyDescent="0.35">
      <c r="A768" s="33">
        <v>43865</v>
      </c>
      <c r="B768" s="10">
        <v>0.16666666666666699</v>
      </c>
      <c r="C768" s="18" t="s">
        <v>18</v>
      </c>
      <c r="D768" s="51">
        <v>0</v>
      </c>
      <c r="E768" s="52">
        <v>0</v>
      </c>
      <c r="F768" s="53">
        <v>0</v>
      </c>
      <c r="G768" s="101">
        <v>0</v>
      </c>
      <c r="H768" s="17">
        <v>1.3934278431829068</v>
      </c>
      <c r="I768" s="111">
        <v>0.90325288562434414</v>
      </c>
      <c r="J768" s="112" t="str">
        <f t="shared" si="120"/>
        <v>No</v>
      </c>
      <c r="K768" s="146" t="b">
        <f t="shared" si="129"/>
        <v>0</v>
      </c>
      <c r="L768" s="107">
        <f>IF(H768&lt;I768,D768-F768,0)</f>
        <v>0</v>
      </c>
      <c r="M768" s="27">
        <f t="shared" si="121"/>
        <v>0</v>
      </c>
      <c r="N768" s="27">
        <v>46.53338585779003</v>
      </c>
      <c r="O768" s="27">
        <f t="shared" si="122"/>
        <v>0</v>
      </c>
      <c r="P768" s="14"/>
      <c r="R768" s="2"/>
      <c r="S768" s="2"/>
      <c r="T768" s="2"/>
      <c r="U768" s="2"/>
    </row>
    <row r="769" spans="1:21" x14ac:dyDescent="0.35">
      <c r="A769" s="33">
        <v>43865</v>
      </c>
      <c r="B769" s="10">
        <v>0.16666666666666699</v>
      </c>
      <c r="C769" s="18" t="s">
        <v>17</v>
      </c>
      <c r="D769" s="51">
        <v>424.3565673828125</v>
      </c>
      <c r="E769" s="52">
        <v>0</v>
      </c>
      <c r="F769" s="53">
        <v>424.3565673828125</v>
      </c>
      <c r="G769" s="101">
        <v>0</v>
      </c>
      <c r="H769" s="17">
        <v>1.3934278431829068</v>
      </c>
      <c r="I769" s="111">
        <v>0.90325288562434414</v>
      </c>
      <c r="J769" s="112" t="str">
        <f t="shared" si="120"/>
        <v>No</v>
      </c>
      <c r="K769" s="146" t="b">
        <f t="shared" si="129"/>
        <v>0</v>
      </c>
      <c r="L769" s="107">
        <f>IF(H769&lt;I769,D769-F769,0)</f>
        <v>0</v>
      </c>
      <c r="M769" s="27">
        <f t="shared" si="121"/>
        <v>0</v>
      </c>
      <c r="N769" s="27">
        <v>0</v>
      </c>
      <c r="O769" s="27">
        <f t="shared" si="122"/>
        <v>0</v>
      </c>
      <c r="P769" s="14"/>
      <c r="R769" s="2"/>
      <c r="S769" s="2"/>
      <c r="T769" s="2"/>
      <c r="U769" s="2"/>
    </row>
    <row r="770" spans="1:21" x14ac:dyDescent="0.35">
      <c r="A770" s="33">
        <v>43865</v>
      </c>
      <c r="B770" s="10">
        <v>0.16666666666666699</v>
      </c>
      <c r="C770" s="18" t="s">
        <v>16</v>
      </c>
      <c r="D770" s="51">
        <v>850</v>
      </c>
      <c r="E770" s="52">
        <v>16951.447705337796</v>
      </c>
      <c r="F770" s="53">
        <v>850</v>
      </c>
      <c r="G770" s="101">
        <v>16951.447705337796</v>
      </c>
      <c r="H770" s="17">
        <v>1.3934278431829068</v>
      </c>
      <c r="I770" s="111">
        <v>0.90325288562434414</v>
      </c>
      <c r="J770" s="112" t="str">
        <f t="shared" ref="J770:J833" si="130">IF(H770&lt;I770,"Sí","No")</f>
        <v>No</v>
      </c>
      <c r="K770" s="146" t="b">
        <f t="shared" si="129"/>
        <v>0</v>
      </c>
      <c r="L770" s="107">
        <f>IF(H770&lt;I770,D770-F770,0)</f>
        <v>0</v>
      </c>
      <c r="M770" s="27">
        <f t="shared" ref="M770:M833" si="131">ABS(L770*6.82)</f>
        <v>0</v>
      </c>
      <c r="N770" s="27">
        <v>19.942879653338583</v>
      </c>
      <c r="O770" s="27">
        <f t="shared" ref="O770:O833" si="132">IF(L770&gt;0, L770*N770*1.5, L770*N770)</f>
        <v>0</v>
      </c>
      <c r="P770" s="14"/>
      <c r="R770" s="2"/>
      <c r="S770" s="2"/>
      <c r="T770" s="2"/>
      <c r="U770" s="2"/>
    </row>
    <row r="771" spans="1:21" x14ac:dyDescent="0.35">
      <c r="A771" s="33">
        <v>43865</v>
      </c>
      <c r="B771" s="10">
        <v>0.16666666666666699</v>
      </c>
      <c r="C771" s="18" t="s">
        <v>15</v>
      </c>
      <c r="D771" s="51">
        <v>606.2236328125</v>
      </c>
      <c r="E771" s="52">
        <v>0</v>
      </c>
      <c r="F771" s="53">
        <v>606.2236328125</v>
      </c>
      <c r="G771" s="101">
        <v>0</v>
      </c>
      <c r="H771" s="17">
        <v>1.3934278431829068</v>
      </c>
      <c r="I771" s="111">
        <v>0.90325288562434414</v>
      </c>
      <c r="J771" s="112" t="str">
        <f t="shared" si="130"/>
        <v>No</v>
      </c>
      <c r="K771" s="146" t="b">
        <f t="shared" si="129"/>
        <v>0</v>
      </c>
      <c r="L771" s="107">
        <f>IF(H771&lt;I771,D771-F771,0)</f>
        <v>0</v>
      </c>
      <c r="M771" s="27">
        <f t="shared" si="131"/>
        <v>0</v>
      </c>
      <c r="N771" s="27">
        <v>0</v>
      </c>
      <c r="O771" s="27">
        <f t="shared" si="132"/>
        <v>0</v>
      </c>
      <c r="P771" s="14"/>
      <c r="R771" s="2"/>
      <c r="S771" s="2"/>
      <c r="T771" s="2"/>
      <c r="U771" s="2"/>
    </row>
    <row r="772" spans="1:21" x14ac:dyDescent="0.35">
      <c r="A772" s="33">
        <v>43865</v>
      </c>
      <c r="B772" s="10">
        <v>0.20833333333333301</v>
      </c>
      <c r="C772" s="18" t="s">
        <v>24</v>
      </c>
      <c r="D772" s="51">
        <v>1000</v>
      </c>
      <c r="E772" s="52">
        <v>22158.755170376207</v>
      </c>
      <c r="F772" s="53">
        <v>0</v>
      </c>
      <c r="G772" s="101">
        <v>0</v>
      </c>
      <c r="H772" s="17">
        <v>1.7424882978862897</v>
      </c>
      <c r="I772" s="111">
        <v>0.90325288562434414</v>
      </c>
      <c r="J772" s="112" t="str">
        <f t="shared" si="130"/>
        <v>No</v>
      </c>
      <c r="K772" s="146" t="b">
        <f>OR(($D$779-$F$779)&gt;0,($D$781-$F$781)&gt;0)</f>
        <v>1</v>
      </c>
      <c r="L772" s="107">
        <v>0</v>
      </c>
      <c r="M772" s="27">
        <f t="shared" si="131"/>
        <v>0</v>
      </c>
      <c r="N772" s="27">
        <v>22.158755170376207</v>
      </c>
      <c r="O772" s="27">
        <f t="shared" si="132"/>
        <v>0</v>
      </c>
      <c r="P772" s="14"/>
      <c r="R772" s="2"/>
      <c r="S772" s="2"/>
      <c r="T772" s="2"/>
      <c r="U772" s="2"/>
    </row>
    <row r="773" spans="1:21" x14ac:dyDescent="0.35">
      <c r="A773" s="33">
        <v>43865</v>
      </c>
      <c r="B773" s="10">
        <v>0.20833333333333301</v>
      </c>
      <c r="C773" s="18" t="s">
        <v>23</v>
      </c>
      <c r="D773" s="51">
        <v>-1.4485976862488315E-9</v>
      </c>
      <c r="E773" s="52">
        <v>-5.3498535783268832E-8</v>
      </c>
      <c r="F773" s="53">
        <v>594.99999999814736</v>
      </c>
      <c r="G773" s="101">
        <v>21974.098877221313</v>
      </c>
      <c r="H773" s="17">
        <v>1.7424882978862897</v>
      </c>
      <c r="I773" s="111">
        <v>0.90325288562434414</v>
      </c>
      <c r="J773" s="112" t="str">
        <f t="shared" si="130"/>
        <v>No</v>
      </c>
      <c r="K773" s="146" t="b">
        <f t="shared" ref="K773:K781" si="133">OR(($D$779-$F$779)&gt;0,($D$781-$F$781)&gt;0)</f>
        <v>1</v>
      </c>
      <c r="L773" s="107">
        <v>0</v>
      </c>
      <c r="M773" s="27">
        <f t="shared" si="131"/>
        <v>0</v>
      </c>
      <c r="N773" s="27">
        <v>36.931258617293672</v>
      </c>
      <c r="O773" s="27">
        <f t="shared" si="132"/>
        <v>0</v>
      </c>
      <c r="P773" s="14"/>
      <c r="R773" s="2"/>
      <c r="S773" s="2"/>
      <c r="T773" s="2"/>
      <c r="U773" s="2"/>
    </row>
    <row r="774" spans="1:21" x14ac:dyDescent="0.35">
      <c r="A774" s="33">
        <v>43865</v>
      </c>
      <c r="B774" s="10">
        <v>0.20833333333333301</v>
      </c>
      <c r="C774" s="18" t="s">
        <v>22</v>
      </c>
      <c r="D774" s="51">
        <v>121.02710069380169</v>
      </c>
      <c r="E774" s="52">
        <v>4469.6831554240325</v>
      </c>
      <c r="F774" s="53">
        <v>680</v>
      </c>
      <c r="G774" s="101">
        <v>25113.255859759698</v>
      </c>
      <c r="H774" s="17">
        <v>1.7424882978862897</v>
      </c>
      <c r="I774" s="111">
        <v>0.90325288562434414</v>
      </c>
      <c r="J774" s="112" t="str">
        <f t="shared" si="130"/>
        <v>No</v>
      </c>
      <c r="K774" s="146" t="b">
        <f t="shared" si="133"/>
        <v>1</v>
      </c>
      <c r="L774" s="107">
        <f>-L781</f>
        <v>-55.141676204214036</v>
      </c>
      <c r="M774" s="27">
        <f t="shared" si="131"/>
        <v>376.06623171273975</v>
      </c>
      <c r="N774" s="27">
        <v>36.931258617293672</v>
      </c>
      <c r="O774" s="27">
        <f t="shared" si="132"/>
        <v>-2036.4515044888969</v>
      </c>
      <c r="P774" s="14"/>
      <c r="R774" s="2"/>
      <c r="S774" s="2"/>
      <c r="T774" s="2"/>
      <c r="U774" s="2"/>
    </row>
    <row r="775" spans="1:21" x14ac:dyDescent="0.35">
      <c r="A775" s="33">
        <v>43865</v>
      </c>
      <c r="B775" s="10">
        <v>0.20833333333333301</v>
      </c>
      <c r="C775" s="18" t="s">
        <v>21</v>
      </c>
      <c r="D775" s="51">
        <v>0</v>
      </c>
      <c r="E775" s="52">
        <v>0</v>
      </c>
      <c r="F775" s="53">
        <v>0</v>
      </c>
      <c r="G775" s="101">
        <v>0</v>
      </c>
      <c r="H775" s="17">
        <v>1.7424882978862897</v>
      </c>
      <c r="I775" s="111">
        <v>0.90325288562434414</v>
      </c>
      <c r="J775" s="112" t="str">
        <f t="shared" si="130"/>
        <v>No</v>
      </c>
      <c r="K775" s="146" t="b">
        <f t="shared" si="133"/>
        <v>1</v>
      </c>
      <c r="L775" s="107">
        <f t="shared" ref="L773:L837" si="134">D775-F775</f>
        <v>0</v>
      </c>
      <c r="M775" s="27">
        <f t="shared" si="131"/>
        <v>0</v>
      </c>
      <c r="N775" s="27">
        <v>51.703762064211148</v>
      </c>
      <c r="O775" s="27">
        <f t="shared" si="132"/>
        <v>0</v>
      </c>
      <c r="P775" s="14"/>
      <c r="R775" s="2"/>
      <c r="S775" s="2"/>
      <c r="T775" s="2"/>
      <c r="U775" s="2"/>
    </row>
    <row r="776" spans="1:21" x14ac:dyDescent="0.35">
      <c r="A776" s="33">
        <v>43865</v>
      </c>
      <c r="B776" s="10">
        <v>0.20833333333333301</v>
      </c>
      <c r="C776" s="18" t="s">
        <v>20</v>
      </c>
      <c r="D776" s="51">
        <v>0</v>
      </c>
      <c r="E776" s="52">
        <v>0</v>
      </c>
      <c r="F776" s="53">
        <v>0</v>
      </c>
      <c r="G776" s="101">
        <v>0</v>
      </c>
      <c r="H776" s="17">
        <v>1.7424882978862897</v>
      </c>
      <c r="I776" s="111">
        <v>0.90325288562434414</v>
      </c>
      <c r="J776" s="112" t="str">
        <f t="shared" si="130"/>
        <v>No</v>
      </c>
      <c r="K776" s="146" t="b">
        <f t="shared" si="133"/>
        <v>1</v>
      </c>
      <c r="L776" s="107">
        <f t="shared" si="134"/>
        <v>0</v>
      </c>
      <c r="M776" s="27">
        <f t="shared" si="131"/>
        <v>0</v>
      </c>
      <c r="N776" s="27">
        <v>51.703762064211148</v>
      </c>
      <c r="O776" s="27">
        <f t="shared" si="132"/>
        <v>0</v>
      </c>
      <c r="P776" s="14"/>
      <c r="R776" s="2"/>
      <c r="S776" s="2"/>
      <c r="T776" s="2"/>
      <c r="U776" s="2"/>
    </row>
    <row r="777" spans="1:21" x14ac:dyDescent="0.35">
      <c r="A777" s="33">
        <v>43865</v>
      </c>
      <c r="B777" s="10">
        <v>0.20833333333333301</v>
      </c>
      <c r="C777" s="18" t="s">
        <v>19</v>
      </c>
      <c r="D777" s="51">
        <v>680</v>
      </c>
      <c r="E777" s="52">
        <v>15067.953515855821</v>
      </c>
      <c r="F777" s="53">
        <v>680</v>
      </c>
      <c r="G777" s="101">
        <v>15067.953515855821</v>
      </c>
      <c r="H777" s="17">
        <v>1.7424882978862897</v>
      </c>
      <c r="I777" s="111">
        <v>0.90325288562434414</v>
      </c>
      <c r="J777" s="112" t="str">
        <f t="shared" si="130"/>
        <v>No</v>
      </c>
      <c r="K777" s="146" t="b">
        <f t="shared" si="133"/>
        <v>1</v>
      </c>
      <c r="L777" s="107">
        <f t="shared" si="134"/>
        <v>0</v>
      </c>
      <c r="M777" s="27">
        <f t="shared" si="131"/>
        <v>0</v>
      </c>
      <c r="N777" s="27">
        <v>22.158755170376207</v>
      </c>
      <c r="O777" s="27">
        <f t="shared" si="132"/>
        <v>0</v>
      </c>
      <c r="P777" s="14"/>
      <c r="R777" s="2"/>
      <c r="S777" s="2"/>
      <c r="T777" s="2"/>
      <c r="U777" s="2"/>
    </row>
    <row r="778" spans="1:21" x14ac:dyDescent="0.35">
      <c r="A778" s="33">
        <v>43865</v>
      </c>
      <c r="B778" s="10">
        <v>0.20833333333333301</v>
      </c>
      <c r="C778" s="18" t="s">
        <v>18</v>
      </c>
      <c r="D778" s="51">
        <v>0</v>
      </c>
      <c r="E778" s="52">
        <v>0</v>
      </c>
      <c r="F778" s="53">
        <v>0</v>
      </c>
      <c r="G778" s="101">
        <v>0</v>
      </c>
      <c r="H778" s="17">
        <v>1.7424882978862897</v>
      </c>
      <c r="I778" s="111">
        <v>0.90325288562434414</v>
      </c>
      <c r="J778" s="112" t="str">
        <f t="shared" si="130"/>
        <v>No</v>
      </c>
      <c r="K778" s="146" t="b">
        <f t="shared" si="133"/>
        <v>1</v>
      </c>
      <c r="L778" s="107">
        <f t="shared" si="134"/>
        <v>0</v>
      </c>
      <c r="M778" s="27">
        <f t="shared" si="131"/>
        <v>0</v>
      </c>
      <c r="N778" s="27">
        <v>51.703762064211148</v>
      </c>
      <c r="O778" s="27">
        <f t="shared" si="132"/>
        <v>0</v>
      </c>
      <c r="P778" s="14"/>
      <c r="R778" s="2"/>
      <c r="S778" s="2"/>
      <c r="T778" s="2"/>
      <c r="U778" s="2"/>
    </row>
    <row r="779" spans="1:21" x14ac:dyDescent="0.35">
      <c r="A779" s="33">
        <v>43865</v>
      </c>
      <c r="B779" s="10">
        <v>0.20833333333333301</v>
      </c>
      <c r="C779" s="18" t="s">
        <v>17</v>
      </c>
      <c r="D779" s="51">
        <v>530.659912109375</v>
      </c>
      <c r="E779" s="52">
        <v>0</v>
      </c>
      <c r="F779" s="53">
        <v>530.659912109375</v>
      </c>
      <c r="G779" s="101">
        <v>0</v>
      </c>
      <c r="H779" s="17">
        <v>1.7424882978862897</v>
      </c>
      <c r="I779" s="111">
        <v>0.90325288562434414</v>
      </c>
      <c r="J779" s="112" t="str">
        <f t="shared" si="130"/>
        <v>No</v>
      </c>
      <c r="K779" s="146" t="b">
        <f t="shared" si="133"/>
        <v>1</v>
      </c>
      <c r="L779" s="107">
        <f t="shared" si="134"/>
        <v>0</v>
      </c>
      <c r="M779" s="27">
        <f t="shared" si="131"/>
        <v>0</v>
      </c>
      <c r="N779" s="27">
        <v>0</v>
      </c>
      <c r="O779" s="27">
        <f t="shared" si="132"/>
        <v>0</v>
      </c>
      <c r="P779" s="14"/>
      <c r="R779" s="2"/>
      <c r="S779" s="2"/>
      <c r="T779" s="2"/>
      <c r="U779" s="2"/>
    </row>
    <row r="780" spans="1:21" x14ac:dyDescent="0.35">
      <c r="A780" s="33">
        <v>43865</v>
      </c>
      <c r="B780" s="10">
        <v>0.20833333333333301</v>
      </c>
      <c r="C780" s="18" t="s">
        <v>16</v>
      </c>
      <c r="D780" s="51">
        <v>842.51356632210945</v>
      </c>
      <c r="E780" s="52">
        <v>18669.051843852139</v>
      </c>
      <c r="F780" s="53">
        <v>743.68234332723443</v>
      </c>
      <c r="G780" s="101">
        <v>16479.074970319849</v>
      </c>
      <c r="H780" s="17">
        <v>1.7424882978862897</v>
      </c>
      <c r="I780" s="111">
        <v>0.90325288562434414</v>
      </c>
      <c r="J780" s="112" t="str">
        <f t="shared" si="130"/>
        <v>No</v>
      </c>
      <c r="K780" s="146" t="b">
        <f t="shared" si="133"/>
        <v>1</v>
      </c>
      <c r="L780" s="107">
        <v>0</v>
      </c>
      <c r="M780" s="27">
        <f t="shared" si="131"/>
        <v>0</v>
      </c>
      <c r="N780" s="27">
        <v>22.158755170376207</v>
      </c>
      <c r="O780" s="27">
        <f t="shared" si="132"/>
        <v>0</v>
      </c>
      <c r="P780" s="14"/>
      <c r="R780" s="2"/>
      <c r="S780" s="2"/>
      <c r="T780" s="2"/>
      <c r="U780" s="2"/>
    </row>
    <row r="781" spans="1:21" x14ac:dyDescent="0.35">
      <c r="A781" s="33">
        <v>43865</v>
      </c>
      <c r="B781" s="10">
        <v>0.20833333333333301</v>
      </c>
      <c r="C781" s="18" t="s">
        <v>15</v>
      </c>
      <c r="D781" s="51">
        <v>758.08563232421875</v>
      </c>
      <c r="E781" s="52">
        <v>0</v>
      </c>
      <c r="F781" s="53">
        <v>702.94395612000471</v>
      </c>
      <c r="G781" s="101">
        <v>0</v>
      </c>
      <c r="H781" s="17">
        <v>1.7424882978862897</v>
      </c>
      <c r="I781" s="111">
        <v>0.90325288562434414</v>
      </c>
      <c r="J781" s="112" t="str">
        <f t="shared" si="130"/>
        <v>No</v>
      </c>
      <c r="K781" s="146" t="b">
        <f t="shared" si="133"/>
        <v>1</v>
      </c>
      <c r="L781" s="107">
        <f t="shared" si="134"/>
        <v>55.141676204214036</v>
      </c>
      <c r="M781" s="27">
        <f t="shared" si="131"/>
        <v>376.06623171273975</v>
      </c>
      <c r="N781" s="27">
        <v>0</v>
      </c>
      <c r="O781" s="27">
        <f t="shared" si="132"/>
        <v>0</v>
      </c>
      <c r="P781" s="14"/>
      <c r="R781" s="2"/>
      <c r="S781" s="2"/>
      <c r="T781" s="2"/>
      <c r="U781" s="2"/>
    </row>
    <row r="782" spans="1:21" x14ac:dyDescent="0.35">
      <c r="A782" s="33">
        <v>43865</v>
      </c>
      <c r="B782" s="10">
        <v>0.25</v>
      </c>
      <c r="C782" s="18" t="s">
        <v>24</v>
      </c>
      <c r="D782" s="51">
        <v>1000</v>
      </c>
      <c r="E782" s="52">
        <v>28954.106755958244</v>
      </c>
      <c r="F782" s="53">
        <v>289.75277044129234</v>
      </c>
      <c r="G782" s="101">
        <v>8389.5326481918401</v>
      </c>
      <c r="H782" s="17">
        <v>1.7471508391477084</v>
      </c>
      <c r="I782" s="111">
        <v>0.90325288562434414</v>
      </c>
      <c r="J782" s="112" t="str">
        <f t="shared" si="130"/>
        <v>No</v>
      </c>
      <c r="K782" s="146" t="b">
        <f>OR(($D$789-$F$789)&gt;0,($D$791-$F$791)&gt;0)</f>
        <v>1</v>
      </c>
      <c r="L782" s="107">
        <v>0</v>
      </c>
      <c r="M782" s="27">
        <f t="shared" si="131"/>
        <v>0</v>
      </c>
      <c r="N782" s="27">
        <v>28.954106755958243</v>
      </c>
      <c r="O782" s="27">
        <f t="shared" si="132"/>
        <v>0</v>
      </c>
      <c r="P782" s="14"/>
      <c r="R782" s="2"/>
      <c r="S782" s="2"/>
      <c r="T782" s="2"/>
      <c r="U782" s="2"/>
    </row>
    <row r="783" spans="1:21" x14ac:dyDescent="0.35">
      <c r="A783" s="33">
        <v>43865</v>
      </c>
      <c r="B783" s="10">
        <v>0.25</v>
      </c>
      <c r="C783" s="18" t="s">
        <v>23</v>
      </c>
      <c r="D783" s="51">
        <v>-1.2662439985433593E-9</v>
      </c>
      <c r="E783" s="52">
        <v>-6.1104939854859764E-8</v>
      </c>
      <c r="F783" s="53">
        <v>594.99999999841646</v>
      </c>
      <c r="G783" s="101">
        <v>28712.822532915507</v>
      </c>
      <c r="H783" s="17">
        <v>1.7471508391477084</v>
      </c>
      <c r="I783" s="111">
        <v>0.90325288562434414</v>
      </c>
      <c r="J783" s="112" t="str">
        <f t="shared" si="130"/>
        <v>No</v>
      </c>
      <c r="K783" s="146" t="b">
        <f t="shared" ref="K783:K791" si="135">OR(($D$789-$F$789)&gt;0,($D$791-$F$791)&gt;0)</f>
        <v>1</v>
      </c>
      <c r="L783" s="107">
        <v>0</v>
      </c>
      <c r="M783" s="27">
        <f t="shared" si="131"/>
        <v>0</v>
      </c>
      <c r="N783" s="27">
        <v>48.256844593263736</v>
      </c>
      <c r="O783" s="27">
        <f t="shared" si="132"/>
        <v>0</v>
      </c>
      <c r="P783" s="14"/>
      <c r="R783" s="2"/>
      <c r="S783" s="2"/>
      <c r="T783" s="2"/>
      <c r="U783" s="2"/>
    </row>
    <row r="784" spans="1:21" x14ac:dyDescent="0.35">
      <c r="A784" s="33">
        <v>43865</v>
      </c>
      <c r="B784" s="10">
        <v>0.25</v>
      </c>
      <c r="C784" s="18" t="s">
        <v>22</v>
      </c>
      <c r="D784" s="51">
        <v>346.50744507911929</v>
      </c>
      <c r="E784" s="52">
        <v>16721.355927591929</v>
      </c>
      <c r="F784" s="53">
        <v>680</v>
      </c>
      <c r="G784" s="101">
        <v>32814.654323419338</v>
      </c>
      <c r="H784" s="17">
        <v>1.7471508391477084</v>
      </c>
      <c r="I784" s="111">
        <v>0.90325288562434414</v>
      </c>
      <c r="J784" s="112" t="str">
        <f t="shared" si="130"/>
        <v>No</v>
      </c>
      <c r="K784" s="146" t="b">
        <f t="shared" si="135"/>
        <v>1</v>
      </c>
      <c r="L784" s="107">
        <f>-L791</f>
        <v>-212.83890146969463</v>
      </c>
      <c r="M784" s="27">
        <f t="shared" si="131"/>
        <v>1451.5613080233175</v>
      </c>
      <c r="N784" s="27">
        <v>48.256844593263736</v>
      </c>
      <c r="O784" s="27">
        <f t="shared" si="132"/>
        <v>-10270.933791624026</v>
      </c>
      <c r="P784" s="14"/>
      <c r="R784" s="2"/>
      <c r="S784" s="2"/>
      <c r="T784" s="2"/>
      <c r="U784" s="2"/>
    </row>
    <row r="785" spans="1:21" x14ac:dyDescent="0.35">
      <c r="A785" s="33">
        <v>43865</v>
      </c>
      <c r="B785" s="10">
        <v>0.25</v>
      </c>
      <c r="C785" s="18" t="s">
        <v>21</v>
      </c>
      <c r="D785" s="51">
        <v>0</v>
      </c>
      <c r="E785" s="52">
        <v>0</v>
      </c>
      <c r="F785" s="53">
        <v>0</v>
      </c>
      <c r="G785" s="101">
        <v>0</v>
      </c>
      <c r="H785" s="17">
        <v>1.7471508391477084</v>
      </c>
      <c r="I785" s="111">
        <v>0.90325288562434414</v>
      </c>
      <c r="J785" s="112" t="str">
        <f t="shared" si="130"/>
        <v>No</v>
      </c>
      <c r="K785" s="146" t="b">
        <f t="shared" si="135"/>
        <v>1</v>
      </c>
      <c r="L785" s="107">
        <f t="shared" si="134"/>
        <v>0</v>
      </c>
      <c r="M785" s="27">
        <f t="shared" si="131"/>
        <v>0</v>
      </c>
      <c r="N785" s="27">
        <v>67.559582430569236</v>
      </c>
      <c r="O785" s="27">
        <f t="shared" si="132"/>
        <v>0</v>
      </c>
      <c r="P785" s="14"/>
      <c r="R785" s="2"/>
      <c r="S785" s="2"/>
      <c r="T785" s="2"/>
      <c r="U785" s="2"/>
    </row>
    <row r="786" spans="1:21" x14ac:dyDescent="0.35">
      <c r="A786" s="33">
        <v>43865</v>
      </c>
      <c r="B786" s="10">
        <v>0.25</v>
      </c>
      <c r="C786" s="18" t="s">
        <v>20</v>
      </c>
      <c r="D786" s="51">
        <v>5.4064237909929034</v>
      </c>
      <c r="E786" s="52">
        <v>365.25573376217568</v>
      </c>
      <c r="F786" s="53">
        <v>0</v>
      </c>
      <c r="G786" s="101">
        <v>0</v>
      </c>
      <c r="H786" s="17">
        <v>1.7471508391477084</v>
      </c>
      <c r="I786" s="111">
        <v>0.90325288562434414</v>
      </c>
      <c r="J786" s="112" t="str">
        <f t="shared" si="130"/>
        <v>No</v>
      </c>
      <c r="K786" s="146" t="b">
        <f t="shared" si="135"/>
        <v>1</v>
      </c>
      <c r="L786" s="107">
        <v>0</v>
      </c>
      <c r="M786" s="27">
        <f t="shared" si="131"/>
        <v>0</v>
      </c>
      <c r="N786" s="27">
        <v>67.559582430569236</v>
      </c>
      <c r="O786" s="27">
        <f t="shared" si="132"/>
        <v>0</v>
      </c>
      <c r="P786" s="14"/>
      <c r="R786" s="2"/>
      <c r="S786" s="2"/>
      <c r="T786" s="2"/>
      <c r="U786" s="2"/>
    </row>
    <row r="787" spans="1:21" x14ac:dyDescent="0.35">
      <c r="A787" s="33">
        <v>43865</v>
      </c>
      <c r="B787" s="10">
        <v>0.25</v>
      </c>
      <c r="C787" s="18" t="s">
        <v>19</v>
      </c>
      <c r="D787" s="51">
        <v>680</v>
      </c>
      <c r="E787" s="52">
        <v>19688.792594051607</v>
      </c>
      <c r="F787" s="53">
        <v>680</v>
      </c>
      <c r="G787" s="101">
        <v>19688.792594051607</v>
      </c>
      <c r="H787" s="17">
        <v>1.7471508391477084</v>
      </c>
      <c r="I787" s="111">
        <v>0.90325288562434414</v>
      </c>
      <c r="J787" s="112" t="str">
        <f t="shared" si="130"/>
        <v>No</v>
      </c>
      <c r="K787" s="146" t="b">
        <f t="shared" si="135"/>
        <v>1</v>
      </c>
      <c r="L787" s="107">
        <f t="shared" si="134"/>
        <v>0</v>
      </c>
      <c r="M787" s="27">
        <f t="shared" si="131"/>
        <v>0</v>
      </c>
      <c r="N787" s="27">
        <v>28.954106755958243</v>
      </c>
      <c r="O787" s="27">
        <f t="shared" si="132"/>
        <v>0</v>
      </c>
      <c r="P787" s="14"/>
      <c r="R787" s="2"/>
      <c r="S787" s="2"/>
      <c r="T787" s="2"/>
      <c r="U787" s="2"/>
    </row>
    <row r="788" spans="1:21" x14ac:dyDescent="0.35">
      <c r="A788" s="33">
        <v>43865</v>
      </c>
      <c r="B788" s="10">
        <v>0.25</v>
      </c>
      <c r="C788" s="18" t="s">
        <v>18</v>
      </c>
      <c r="D788" s="51">
        <v>0</v>
      </c>
      <c r="E788" s="52">
        <v>0</v>
      </c>
      <c r="F788" s="53">
        <v>0</v>
      </c>
      <c r="G788" s="101">
        <v>0</v>
      </c>
      <c r="H788" s="17">
        <v>1.7471508391477084</v>
      </c>
      <c r="I788" s="111">
        <v>0.90325288562434414</v>
      </c>
      <c r="J788" s="112" t="str">
        <f t="shared" si="130"/>
        <v>No</v>
      </c>
      <c r="K788" s="146" t="b">
        <f t="shared" si="135"/>
        <v>1</v>
      </c>
      <c r="L788" s="107">
        <f t="shared" si="134"/>
        <v>0</v>
      </c>
      <c r="M788" s="27">
        <f t="shared" si="131"/>
        <v>0</v>
      </c>
      <c r="N788" s="27">
        <v>67.559582430569236</v>
      </c>
      <c r="O788" s="27">
        <f t="shared" si="132"/>
        <v>0</v>
      </c>
      <c r="P788" s="14"/>
      <c r="R788" s="2"/>
      <c r="S788" s="2"/>
      <c r="T788" s="2"/>
      <c r="U788" s="2"/>
    </row>
    <row r="789" spans="1:21" x14ac:dyDescent="0.35">
      <c r="A789" s="33">
        <v>43865</v>
      </c>
      <c r="B789" s="10">
        <v>0.25</v>
      </c>
      <c r="C789" s="18" t="s">
        <v>17</v>
      </c>
      <c r="D789" s="51">
        <v>532.07989501953125</v>
      </c>
      <c r="E789" s="52">
        <v>0</v>
      </c>
      <c r="F789" s="53">
        <v>532.07989501953125</v>
      </c>
      <c r="G789" s="101">
        <v>0</v>
      </c>
      <c r="H789" s="17">
        <v>1.7471508391477084</v>
      </c>
      <c r="I789" s="111">
        <v>0.90325288562434414</v>
      </c>
      <c r="J789" s="112" t="str">
        <f t="shared" si="130"/>
        <v>No</v>
      </c>
      <c r="K789" s="146" t="b">
        <f t="shared" si="135"/>
        <v>1</v>
      </c>
      <c r="L789" s="107">
        <f t="shared" si="134"/>
        <v>0</v>
      </c>
      <c r="M789" s="27">
        <f t="shared" si="131"/>
        <v>0</v>
      </c>
      <c r="N789" s="27">
        <v>0</v>
      </c>
      <c r="O789" s="27">
        <f t="shared" si="132"/>
        <v>0</v>
      </c>
      <c r="P789" s="14"/>
      <c r="R789" s="2"/>
      <c r="S789" s="2"/>
      <c r="T789" s="2"/>
      <c r="U789" s="2"/>
    </row>
    <row r="790" spans="1:21" x14ac:dyDescent="0.35">
      <c r="A790" s="33">
        <v>43865</v>
      </c>
      <c r="B790" s="10">
        <v>0.25</v>
      </c>
      <c r="C790" s="18" t="s">
        <v>16</v>
      </c>
      <c r="D790" s="51">
        <v>850</v>
      </c>
      <c r="E790" s="52">
        <v>24610.990742564507</v>
      </c>
      <c r="F790" s="53">
        <v>850</v>
      </c>
      <c r="G790" s="101">
        <v>24610.990742564507</v>
      </c>
      <c r="H790" s="17">
        <v>1.7471508391477084</v>
      </c>
      <c r="I790" s="111">
        <v>0.90325288562434414</v>
      </c>
      <c r="J790" s="112" t="str">
        <f t="shared" si="130"/>
        <v>No</v>
      </c>
      <c r="K790" s="146" t="b">
        <f t="shared" si="135"/>
        <v>1</v>
      </c>
      <c r="L790" s="107">
        <f t="shared" si="134"/>
        <v>0</v>
      </c>
      <c r="M790" s="27">
        <f t="shared" si="131"/>
        <v>0</v>
      </c>
      <c r="N790" s="27">
        <v>28.954106755958243</v>
      </c>
      <c r="O790" s="27">
        <f t="shared" si="132"/>
        <v>0</v>
      </c>
      <c r="P790" s="14"/>
      <c r="R790" s="2"/>
      <c r="S790" s="2"/>
      <c r="T790" s="2"/>
      <c r="U790" s="2"/>
    </row>
    <row r="791" spans="1:21" x14ac:dyDescent="0.35">
      <c r="A791" s="33">
        <v>43865</v>
      </c>
      <c r="B791" s="10">
        <v>0.25</v>
      </c>
      <c r="C791" s="18" t="s">
        <v>15</v>
      </c>
      <c r="D791" s="51">
        <v>760.11413574218739</v>
      </c>
      <c r="E791" s="52">
        <v>0</v>
      </c>
      <c r="F791" s="53">
        <v>547.27523427249275</v>
      </c>
      <c r="G791" s="101">
        <v>0</v>
      </c>
      <c r="H791" s="17">
        <v>1.7471508391477084</v>
      </c>
      <c r="I791" s="111">
        <v>0.90325288562434414</v>
      </c>
      <c r="J791" s="112" t="str">
        <f t="shared" si="130"/>
        <v>No</v>
      </c>
      <c r="K791" s="146" t="b">
        <f t="shared" si="135"/>
        <v>1</v>
      </c>
      <c r="L791" s="107">
        <f t="shared" si="134"/>
        <v>212.83890146969463</v>
      </c>
      <c r="M791" s="27">
        <f t="shared" si="131"/>
        <v>1451.5613080233175</v>
      </c>
      <c r="N791" s="27">
        <v>0</v>
      </c>
      <c r="O791" s="27">
        <f t="shared" si="132"/>
        <v>0</v>
      </c>
      <c r="P791" s="14"/>
      <c r="R791" s="2"/>
      <c r="S791" s="2"/>
      <c r="T791" s="2"/>
      <c r="U791" s="2"/>
    </row>
    <row r="792" spans="1:21" x14ac:dyDescent="0.35">
      <c r="A792" s="33">
        <v>43865</v>
      </c>
      <c r="B792" s="10">
        <v>0.29166666666666702</v>
      </c>
      <c r="C792" s="18" t="s">
        <v>24</v>
      </c>
      <c r="D792" s="51">
        <v>1000</v>
      </c>
      <c r="E792" s="52">
        <v>31472.81859365767</v>
      </c>
      <c r="F792" s="53">
        <v>1000</v>
      </c>
      <c r="G792" s="101">
        <v>31472.81859365767</v>
      </c>
      <c r="H792" s="17">
        <v>1.4710325473336958</v>
      </c>
      <c r="I792" s="111">
        <v>0.90325288562434414</v>
      </c>
      <c r="J792" s="112" t="str">
        <f t="shared" si="130"/>
        <v>No</v>
      </c>
      <c r="K792" s="146" t="b">
        <f>OR(($D$799-$F$799)&gt;0,($D$801-$F$801)&gt;0)</f>
        <v>1</v>
      </c>
      <c r="L792" s="107">
        <f t="shared" si="134"/>
        <v>0</v>
      </c>
      <c r="M792" s="27">
        <f t="shared" si="131"/>
        <v>0</v>
      </c>
      <c r="N792" s="27">
        <v>31.472818593657671</v>
      </c>
      <c r="O792" s="27">
        <f t="shared" si="132"/>
        <v>0</v>
      </c>
      <c r="P792" s="14"/>
      <c r="R792" s="2"/>
      <c r="S792" s="2"/>
      <c r="T792" s="2"/>
      <c r="U792" s="2"/>
    </row>
    <row r="793" spans="1:21" x14ac:dyDescent="0.35">
      <c r="A793" s="33">
        <v>43865</v>
      </c>
      <c r="B793" s="10">
        <v>0.29166666666666702</v>
      </c>
      <c r="C793" s="18" t="s">
        <v>23</v>
      </c>
      <c r="D793" s="51">
        <v>594.99999999906186</v>
      </c>
      <c r="E793" s="52">
        <v>31210.545105327979</v>
      </c>
      <c r="F793" s="53">
        <v>594.99999999925717</v>
      </c>
      <c r="G793" s="101">
        <v>31210.545105338224</v>
      </c>
      <c r="H793" s="17">
        <v>1.4710325473336958</v>
      </c>
      <c r="I793" s="111">
        <v>0.90325288562434414</v>
      </c>
      <c r="J793" s="112" t="str">
        <f t="shared" si="130"/>
        <v>No</v>
      </c>
      <c r="K793" s="146" t="b">
        <f t="shared" ref="K793:K801" si="136">OR(($D$799-$F$799)&gt;0,($D$801-$F$801)&gt;0)</f>
        <v>1</v>
      </c>
      <c r="L793" s="107">
        <f>D793-F793</f>
        <v>-1.9531398720573634E-10</v>
      </c>
      <c r="M793" s="27">
        <f t="shared" si="131"/>
        <v>1.3320413927431219E-9</v>
      </c>
      <c r="N793" s="27">
        <v>52.454697656096116</v>
      </c>
      <c r="O793" s="27">
        <f t="shared" si="132"/>
        <v>-1.0245136146883524E-8</v>
      </c>
      <c r="P793" s="14"/>
      <c r="R793" s="2"/>
      <c r="S793" s="2"/>
      <c r="T793" s="2"/>
      <c r="U793" s="2"/>
    </row>
    <row r="794" spans="1:21" x14ac:dyDescent="0.35">
      <c r="A794" s="33">
        <v>43865</v>
      </c>
      <c r="B794" s="10">
        <v>0.29166666666666702</v>
      </c>
      <c r="C794" s="18" t="s">
        <v>22</v>
      </c>
      <c r="D794" s="51">
        <v>680</v>
      </c>
      <c r="E794" s="52">
        <v>35669.194406145361</v>
      </c>
      <c r="F794" s="53">
        <v>680</v>
      </c>
      <c r="G794" s="101">
        <v>35669.194406145361</v>
      </c>
      <c r="H794" s="17">
        <v>1.4710325473336958</v>
      </c>
      <c r="I794" s="111">
        <v>0.90325288562434414</v>
      </c>
      <c r="J794" s="112" t="str">
        <f t="shared" si="130"/>
        <v>No</v>
      </c>
      <c r="K794" s="146" t="b">
        <f t="shared" si="136"/>
        <v>1</v>
      </c>
      <c r="L794" s="107">
        <f t="shared" si="134"/>
        <v>0</v>
      </c>
      <c r="M794" s="27">
        <f t="shared" si="131"/>
        <v>0</v>
      </c>
      <c r="N794" s="27">
        <v>52.454697656096116</v>
      </c>
      <c r="O794" s="27">
        <f t="shared" si="132"/>
        <v>0</v>
      </c>
      <c r="P794" s="14"/>
      <c r="R794" s="2"/>
      <c r="S794" s="2"/>
      <c r="T794" s="2"/>
      <c r="U794" s="2"/>
    </row>
    <row r="795" spans="1:21" x14ac:dyDescent="0.35">
      <c r="A795" s="33">
        <v>43865</v>
      </c>
      <c r="B795" s="10">
        <v>0.29166666666666702</v>
      </c>
      <c r="C795" s="18" t="s">
        <v>21</v>
      </c>
      <c r="D795" s="51">
        <v>0</v>
      </c>
      <c r="E795" s="52">
        <v>0</v>
      </c>
      <c r="F795" s="53">
        <v>0</v>
      </c>
      <c r="G795" s="101">
        <v>0</v>
      </c>
      <c r="H795" s="17">
        <v>1.4710325473336958</v>
      </c>
      <c r="I795" s="111">
        <v>0.90325288562434414</v>
      </c>
      <c r="J795" s="112" t="str">
        <f t="shared" si="130"/>
        <v>No</v>
      </c>
      <c r="K795" s="146" t="b">
        <f t="shared" si="136"/>
        <v>1</v>
      </c>
      <c r="L795" s="107">
        <f t="shared" si="134"/>
        <v>0</v>
      </c>
      <c r="M795" s="27">
        <f t="shared" si="131"/>
        <v>0</v>
      </c>
      <c r="N795" s="27">
        <v>73.436576718534567</v>
      </c>
      <c r="O795" s="27">
        <f t="shared" si="132"/>
        <v>0</v>
      </c>
      <c r="P795" s="14"/>
      <c r="R795" s="2"/>
      <c r="S795" s="2"/>
      <c r="T795" s="2"/>
      <c r="U795" s="2"/>
    </row>
    <row r="796" spans="1:21" x14ac:dyDescent="0.35">
      <c r="A796" s="33">
        <v>43865</v>
      </c>
      <c r="B796" s="10">
        <v>0.29166666666666702</v>
      </c>
      <c r="C796" s="18" t="s">
        <v>20</v>
      </c>
      <c r="D796" s="51">
        <v>38.256952837443464</v>
      </c>
      <c r="E796" s="52">
        <v>2809.4596520642758</v>
      </c>
      <c r="F796" s="53">
        <v>292.21955126946443</v>
      </c>
      <c r="G796" s="101">
        <v>21459.603495455769</v>
      </c>
      <c r="H796" s="17">
        <v>1.4710325473336958</v>
      </c>
      <c r="I796" s="111">
        <v>0.90325288562434414</v>
      </c>
      <c r="J796" s="112" t="str">
        <f t="shared" si="130"/>
        <v>No</v>
      </c>
      <c r="K796" s="146" t="b">
        <f t="shared" si="136"/>
        <v>1</v>
      </c>
      <c r="L796" s="107">
        <f t="shared" si="134"/>
        <v>-253.96259843202097</v>
      </c>
      <c r="M796" s="27">
        <f t="shared" si="131"/>
        <v>1732.024921306383</v>
      </c>
      <c r="N796" s="27">
        <v>73.436576718534567</v>
      </c>
      <c r="O796" s="27">
        <f t="shared" si="132"/>
        <v>-18650.143843391495</v>
      </c>
      <c r="P796" s="14"/>
      <c r="R796" s="2"/>
      <c r="S796" s="2"/>
      <c r="T796" s="2"/>
      <c r="U796" s="2"/>
    </row>
    <row r="797" spans="1:21" x14ac:dyDescent="0.35">
      <c r="A797" s="33">
        <v>43865</v>
      </c>
      <c r="B797" s="10">
        <v>0.29166666666666702</v>
      </c>
      <c r="C797" s="18" t="s">
        <v>19</v>
      </c>
      <c r="D797" s="51">
        <v>680</v>
      </c>
      <c r="E797" s="52">
        <v>21401.516643687217</v>
      </c>
      <c r="F797" s="53">
        <v>680</v>
      </c>
      <c r="G797" s="101">
        <v>21401.516643687217</v>
      </c>
      <c r="H797" s="17">
        <v>1.4710325473336958</v>
      </c>
      <c r="I797" s="111">
        <v>0.90325288562434414</v>
      </c>
      <c r="J797" s="112" t="str">
        <f t="shared" si="130"/>
        <v>No</v>
      </c>
      <c r="K797" s="146" t="b">
        <f t="shared" si="136"/>
        <v>1</v>
      </c>
      <c r="L797" s="107">
        <f t="shared" si="134"/>
        <v>0</v>
      </c>
      <c r="M797" s="27">
        <f t="shared" si="131"/>
        <v>0</v>
      </c>
      <c r="N797" s="27">
        <v>31.472818593657671</v>
      </c>
      <c r="O797" s="27">
        <f t="shared" si="132"/>
        <v>0</v>
      </c>
      <c r="P797" s="14"/>
      <c r="R797" s="2"/>
      <c r="S797" s="2"/>
      <c r="T797" s="2"/>
      <c r="U797" s="2"/>
    </row>
    <row r="798" spans="1:21" x14ac:dyDescent="0.35">
      <c r="A798" s="33">
        <v>43865</v>
      </c>
      <c r="B798" s="10">
        <v>0.29166666666666702</v>
      </c>
      <c r="C798" s="18" t="s">
        <v>18</v>
      </c>
      <c r="D798" s="51">
        <v>0</v>
      </c>
      <c r="E798" s="52">
        <v>0</v>
      </c>
      <c r="F798" s="53">
        <v>0</v>
      </c>
      <c r="G798" s="101">
        <v>0</v>
      </c>
      <c r="H798" s="17">
        <v>1.4710325473336958</v>
      </c>
      <c r="I798" s="111">
        <v>0.90325288562434414</v>
      </c>
      <c r="J798" s="112" t="str">
        <f t="shared" si="130"/>
        <v>No</v>
      </c>
      <c r="K798" s="146" t="b">
        <f t="shared" si="136"/>
        <v>1</v>
      </c>
      <c r="L798" s="107">
        <f t="shared" si="134"/>
        <v>0</v>
      </c>
      <c r="M798" s="27">
        <f t="shared" si="131"/>
        <v>0</v>
      </c>
      <c r="N798" s="27">
        <v>73.436576718534567</v>
      </c>
      <c r="O798" s="27">
        <f t="shared" si="132"/>
        <v>0</v>
      </c>
      <c r="P798" s="14"/>
      <c r="R798" s="2"/>
      <c r="S798" s="2"/>
      <c r="T798" s="2"/>
      <c r="U798" s="2"/>
    </row>
    <row r="799" spans="1:21" x14ac:dyDescent="0.35">
      <c r="A799" s="33">
        <v>43865</v>
      </c>
      <c r="B799" s="10">
        <v>0.29166666666666702</v>
      </c>
      <c r="C799" s="18" t="s">
        <v>17</v>
      </c>
      <c r="D799" s="51">
        <v>447.99041748046875</v>
      </c>
      <c r="E799" s="52">
        <v>0</v>
      </c>
      <c r="F799" s="53">
        <v>447.99041748046875</v>
      </c>
      <c r="G799" s="101">
        <v>0</v>
      </c>
      <c r="H799" s="17">
        <v>1.4710325473336958</v>
      </c>
      <c r="I799" s="111">
        <v>0.90325288562434414</v>
      </c>
      <c r="J799" s="112" t="str">
        <f t="shared" si="130"/>
        <v>No</v>
      </c>
      <c r="K799" s="146" t="b">
        <f t="shared" si="136"/>
        <v>1</v>
      </c>
      <c r="L799" s="107">
        <f t="shared" si="134"/>
        <v>0</v>
      </c>
      <c r="M799" s="27">
        <f t="shared" si="131"/>
        <v>0</v>
      </c>
      <c r="N799" s="27">
        <v>0</v>
      </c>
      <c r="O799" s="27">
        <f t="shared" si="132"/>
        <v>0</v>
      </c>
      <c r="P799" s="14"/>
      <c r="R799" s="2"/>
      <c r="S799" s="2"/>
      <c r="T799" s="2"/>
      <c r="U799" s="2"/>
    </row>
    <row r="800" spans="1:21" x14ac:dyDescent="0.35">
      <c r="A800" s="33">
        <v>43865</v>
      </c>
      <c r="B800" s="10">
        <v>0.29166666666666702</v>
      </c>
      <c r="C800" s="18" t="s">
        <v>16</v>
      </c>
      <c r="D800" s="51">
        <v>850</v>
      </c>
      <c r="E800" s="52">
        <v>26751.895804609019</v>
      </c>
      <c r="F800" s="53">
        <v>850</v>
      </c>
      <c r="G800" s="101">
        <v>26751.895804609019</v>
      </c>
      <c r="H800" s="17">
        <v>1.4710325473336958</v>
      </c>
      <c r="I800" s="111">
        <v>0.90325288562434414</v>
      </c>
      <c r="J800" s="112" t="str">
        <f t="shared" si="130"/>
        <v>No</v>
      </c>
      <c r="K800" s="146" t="b">
        <f t="shared" si="136"/>
        <v>1</v>
      </c>
      <c r="L800" s="107">
        <f t="shared" si="134"/>
        <v>0</v>
      </c>
      <c r="M800" s="27">
        <f t="shared" si="131"/>
        <v>0</v>
      </c>
      <c r="N800" s="27">
        <v>31.472818593657671</v>
      </c>
      <c r="O800" s="27">
        <f t="shared" si="132"/>
        <v>0</v>
      </c>
      <c r="P800" s="14"/>
      <c r="R800" s="2"/>
      <c r="S800" s="2"/>
      <c r="T800" s="2"/>
      <c r="U800" s="2"/>
    </row>
    <row r="801" spans="1:21" x14ac:dyDescent="0.35">
      <c r="A801" s="33">
        <v>43865</v>
      </c>
      <c r="B801" s="10">
        <v>0.29166666666666702</v>
      </c>
      <c r="C801" s="18" t="s">
        <v>15</v>
      </c>
      <c r="D801" s="51">
        <v>639.98626708984375</v>
      </c>
      <c r="E801" s="52">
        <v>0</v>
      </c>
      <c r="F801" s="53">
        <v>386.02366865325143</v>
      </c>
      <c r="G801" s="101">
        <v>0</v>
      </c>
      <c r="H801" s="17">
        <v>1.4710325473336958</v>
      </c>
      <c r="I801" s="111">
        <v>0.90325288562434414</v>
      </c>
      <c r="J801" s="112" t="str">
        <f t="shared" si="130"/>
        <v>No</v>
      </c>
      <c r="K801" s="146" t="b">
        <f t="shared" si="136"/>
        <v>1</v>
      </c>
      <c r="L801" s="107">
        <f t="shared" si="134"/>
        <v>253.96259843659232</v>
      </c>
      <c r="M801" s="27">
        <f t="shared" si="131"/>
        <v>1732.0249213375596</v>
      </c>
      <c r="N801" s="27">
        <v>0</v>
      </c>
      <c r="O801" s="27">
        <f t="shared" si="132"/>
        <v>0</v>
      </c>
      <c r="P801" s="14"/>
      <c r="R801" s="2"/>
      <c r="S801" s="2"/>
      <c r="T801" s="2"/>
      <c r="U801" s="2"/>
    </row>
    <row r="802" spans="1:21" x14ac:dyDescent="0.35">
      <c r="A802" s="33">
        <v>43865</v>
      </c>
      <c r="B802" s="10">
        <v>0.33333333333333398</v>
      </c>
      <c r="C802" s="18" t="s">
        <v>24</v>
      </c>
      <c r="D802" s="51">
        <v>1000</v>
      </c>
      <c r="E802" s="52">
        <v>33334.154027969271</v>
      </c>
      <c r="F802" s="53">
        <v>1000</v>
      </c>
      <c r="G802" s="101">
        <v>33334.154027969271</v>
      </c>
      <c r="H802" s="17">
        <v>1.3825028091296643</v>
      </c>
      <c r="I802" s="111">
        <v>0.90325288562434414</v>
      </c>
      <c r="J802" s="112" t="str">
        <f t="shared" si="130"/>
        <v>No</v>
      </c>
      <c r="K802" s="146" t="b">
        <f>OR(($D$809-$F$809)&gt;0,($D$811-$F$811)&gt;0)</f>
        <v>1</v>
      </c>
      <c r="L802" s="107">
        <f t="shared" si="134"/>
        <v>0</v>
      </c>
      <c r="M802" s="27">
        <f t="shared" si="131"/>
        <v>0</v>
      </c>
      <c r="N802" s="27">
        <v>33.334154027969269</v>
      </c>
      <c r="O802" s="27">
        <f t="shared" si="132"/>
        <v>0</v>
      </c>
      <c r="P802" s="14"/>
      <c r="R802" s="2"/>
      <c r="S802" s="2"/>
      <c r="T802" s="2"/>
      <c r="U802" s="2"/>
    </row>
    <row r="803" spans="1:21" x14ac:dyDescent="0.35">
      <c r="A803" s="33">
        <v>43865</v>
      </c>
      <c r="B803" s="10">
        <v>0.33333333333333398</v>
      </c>
      <c r="C803" s="18" t="s">
        <v>23</v>
      </c>
      <c r="D803" s="51">
        <v>594.9999999997101</v>
      </c>
      <c r="E803" s="52">
        <v>33056.36941105342</v>
      </c>
      <c r="F803" s="53">
        <v>594.99999999977683</v>
      </c>
      <c r="G803" s="101">
        <v>33056.36941105713</v>
      </c>
      <c r="H803" s="17">
        <v>1.3825028091296643</v>
      </c>
      <c r="I803" s="111">
        <v>0.90325288562434414</v>
      </c>
      <c r="J803" s="112" t="str">
        <f t="shared" si="130"/>
        <v>No</v>
      </c>
      <c r="K803" s="146" t="b">
        <f t="shared" ref="K803:K811" si="137">OR(($D$809-$F$809)&gt;0,($D$811-$F$811)&gt;0)</f>
        <v>1</v>
      </c>
      <c r="L803" s="107">
        <f t="shared" si="134"/>
        <v>-6.6734173742588609E-11</v>
      </c>
      <c r="M803" s="27">
        <f t="shared" si="131"/>
        <v>4.5512706492445433E-10</v>
      </c>
      <c r="N803" s="27">
        <v>55.556923379948785</v>
      </c>
      <c r="O803" s="27">
        <f t="shared" si="132"/>
        <v>-3.7075453774411856E-9</v>
      </c>
      <c r="P803" s="14"/>
      <c r="R803" s="2"/>
      <c r="S803" s="2"/>
      <c r="T803" s="2"/>
      <c r="U803" s="2"/>
    </row>
    <row r="804" spans="1:21" x14ac:dyDescent="0.35">
      <c r="A804" s="33">
        <v>43865</v>
      </c>
      <c r="B804" s="10">
        <v>0.33333333333333398</v>
      </c>
      <c r="C804" s="18" t="s">
        <v>22</v>
      </c>
      <c r="D804" s="51">
        <v>680</v>
      </c>
      <c r="E804" s="52">
        <v>37778.707898365174</v>
      </c>
      <c r="F804" s="53">
        <v>680</v>
      </c>
      <c r="G804" s="101">
        <v>37778.707898365174</v>
      </c>
      <c r="H804" s="17">
        <v>1.3825028091296643</v>
      </c>
      <c r="I804" s="111">
        <v>0.90325288562434414</v>
      </c>
      <c r="J804" s="112" t="str">
        <f t="shared" si="130"/>
        <v>No</v>
      </c>
      <c r="K804" s="146" t="b">
        <f t="shared" si="137"/>
        <v>1</v>
      </c>
      <c r="L804" s="107">
        <f t="shared" si="134"/>
        <v>0</v>
      </c>
      <c r="M804" s="27">
        <f t="shared" si="131"/>
        <v>0</v>
      </c>
      <c r="N804" s="27">
        <v>55.556923379948785</v>
      </c>
      <c r="O804" s="27">
        <f t="shared" si="132"/>
        <v>0</v>
      </c>
      <c r="P804" s="14"/>
      <c r="R804" s="2"/>
      <c r="S804" s="2"/>
      <c r="T804" s="2"/>
      <c r="U804" s="2"/>
    </row>
    <row r="805" spans="1:21" x14ac:dyDescent="0.35">
      <c r="A805" s="33">
        <v>43865</v>
      </c>
      <c r="B805" s="10">
        <v>0.33333333333333398</v>
      </c>
      <c r="C805" s="18" t="s">
        <v>21</v>
      </c>
      <c r="D805" s="51">
        <v>0</v>
      </c>
      <c r="E805" s="52">
        <v>0</v>
      </c>
      <c r="F805" s="53">
        <v>0</v>
      </c>
      <c r="G805" s="101">
        <v>0</v>
      </c>
      <c r="H805" s="17">
        <v>1.3825028091296643</v>
      </c>
      <c r="I805" s="111">
        <v>0.90325288562434414</v>
      </c>
      <c r="J805" s="112" t="str">
        <f t="shared" si="130"/>
        <v>No</v>
      </c>
      <c r="K805" s="146" t="b">
        <f t="shared" si="137"/>
        <v>1</v>
      </c>
      <c r="L805" s="107">
        <f t="shared" si="134"/>
        <v>0</v>
      </c>
      <c r="M805" s="27">
        <f t="shared" si="131"/>
        <v>0</v>
      </c>
      <c r="N805" s="27">
        <v>77.779692731928293</v>
      </c>
      <c r="O805" s="27">
        <f t="shared" si="132"/>
        <v>0</v>
      </c>
      <c r="P805" s="14"/>
      <c r="R805" s="2"/>
      <c r="S805" s="2"/>
      <c r="T805" s="2"/>
      <c r="U805" s="2"/>
    </row>
    <row r="806" spans="1:21" x14ac:dyDescent="0.35">
      <c r="A806" s="33">
        <v>43865</v>
      </c>
      <c r="B806" s="10">
        <v>0.33333333333333398</v>
      </c>
      <c r="C806" s="18" t="s">
        <v>20</v>
      </c>
      <c r="D806" s="51">
        <v>510.00000000000006</v>
      </c>
      <c r="E806" s="52">
        <v>39667.643293283436</v>
      </c>
      <c r="F806" s="53">
        <v>510.00000000000006</v>
      </c>
      <c r="G806" s="101">
        <v>39667.643293283436</v>
      </c>
      <c r="H806" s="17">
        <v>1.3825028091296643</v>
      </c>
      <c r="I806" s="111">
        <v>0.90325288562434414</v>
      </c>
      <c r="J806" s="112" t="str">
        <f t="shared" si="130"/>
        <v>No</v>
      </c>
      <c r="K806" s="146" t="b">
        <f t="shared" si="137"/>
        <v>1</v>
      </c>
      <c r="L806" s="107">
        <f t="shared" si="134"/>
        <v>0</v>
      </c>
      <c r="M806" s="27">
        <f t="shared" si="131"/>
        <v>0</v>
      </c>
      <c r="N806" s="27">
        <v>77.779692731928293</v>
      </c>
      <c r="O806" s="27">
        <f t="shared" si="132"/>
        <v>0</v>
      </c>
      <c r="P806" s="14"/>
      <c r="R806" s="2"/>
      <c r="S806" s="2"/>
      <c r="T806" s="2"/>
      <c r="U806" s="2"/>
    </row>
    <row r="807" spans="1:21" x14ac:dyDescent="0.35">
      <c r="A807" s="33">
        <v>43865</v>
      </c>
      <c r="B807" s="10">
        <v>0.33333333333333398</v>
      </c>
      <c r="C807" s="18" t="s">
        <v>19</v>
      </c>
      <c r="D807" s="51">
        <v>680</v>
      </c>
      <c r="E807" s="52">
        <v>22667.224739019104</v>
      </c>
      <c r="F807" s="53">
        <v>680</v>
      </c>
      <c r="G807" s="101">
        <v>22667.224739019104</v>
      </c>
      <c r="H807" s="17">
        <v>1.3825028091296643</v>
      </c>
      <c r="I807" s="111">
        <v>0.90325288562434414</v>
      </c>
      <c r="J807" s="112" t="str">
        <f t="shared" si="130"/>
        <v>No</v>
      </c>
      <c r="K807" s="146" t="b">
        <f t="shared" si="137"/>
        <v>1</v>
      </c>
      <c r="L807" s="107">
        <f t="shared" si="134"/>
        <v>0</v>
      </c>
      <c r="M807" s="27">
        <f t="shared" si="131"/>
        <v>0</v>
      </c>
      <c r="N807" s="27">
        <v>33.334154027969269</v>
      </c>
      <c r="O807" s="27">
        <f t="shared" si="132"/>
        <v>0</v>
      </c>
      <c r="P807" s="14"/>
      <c r="R807" s="2"/>
      <c r="S807" s="2"/>
      <c r="T807" s="2"/>
      <c r="U807" s="2"/>
    </row>
    <row r="808" spans="1:21" x14ac:dyDescent="0.35">
      <c r="A808" s="33">
        <v>43865</v>
      </c>
      <c r="B808" s="10">
        <v>0.33333333333333398</v>
      </c>
      <c r="C808" s="18" t="s">
        <v>18</v>
      </c>
      <c r="D808" s="51">
        <v>273.89114957583564</v>
      </c>
      <c r="E808" s="52">
        <v>21303.16945600311</v>
      </c>
      <c r="F808" s="53">
        <v>353.54860646506592</v>
      </c>
      <c r="G808" s="101">
        <v>27498.901976654262</v>
      </c>
      <c r="H808" s="17">
        <v>1.3825028091296643</v>
      </c>
      <c r="I808" s="111">
        <v>0.90325288562434414</v>
      </c>
      <c r="J808" s="112" t="str">
        <f t="shared" si="130"/>
        <v>No</v>
      </c>
      <c r="K808" s="146" t="b">
        <f t="shared" si="137"/>
        <v>1</v>
      </c>
      <c r="L808" s="107">
        <f t="shared" si="134"/>
        <v>-79.657456889230275</v>
      </c>
      <c r="M808" s="27">
        <f t="shared" si="131"/>
        <v>543.26385598455045</v>
      </c>
      <c r="N808" s="27">
        <v>77.779692731928293</v>
      </c>
      <c r="O808" s="27">
        <f t="shared" si="132"/>
        <v>-6195.732520651155</v>
      </c>
      <c r="P808" s="14"/>
      <c r="R808" s="2"/>
      <c r="S808" s="2"/>
      <c r="T808" s="2"/>
      <c r="U808" s="2"/>
    </row>
    <row r="809" spans="1:21" x14ac:dyDescent="0.35">
      <c r="A809" s="33">
        <v>43865</v>
      </c>
      <c r="B809" s="10">
        <v>0.33333333333333398</v>
      </c>
      <c r="C809" s="18" t="s">
        <v>17</v>
      </c>
      <c r="D809" s="51">
        <v>421.0294189453125</v>
      </c>
      <c r="E809" s="52">
        <v>0</v>
      </c>
      <c r="F809" s="53">
        <v>421.0294189453125</v>
      </c>
      <c r="G809" s="101">
        <v>0</v>
      </c>
      <c r="H809" s="17">
        <v>1.3825028091296643</v>
      </c>
      <c r="I809" s="111">
        <v>0.90325288562434414</v>
      </c>
      <c r="J809" s="112" t="str">
        <f t="shared" si="130"/>
        <v>No</v>
      </c>
      <c r="K809" s="146" t="b">
        <f t="shared" si="137"/>
        <v>1</v>
      </c>
      <c r="L809" s="107">
        <f t="shared" si="134"/>
        <v>0</v>
      </c>
      <c r="M809" s="27">
        <f t="shared" si="131"/>
        <v>0</v>
      </c>
      <c r="N809" s="27">
        <v>0</v>
      </c>
      <c r="O809" s="27">
        <f t="shared" si="132"/>
        <v>0</v>
      </c>
      <c r="P809" s="14"/>
      <c r="R809" s="2"/>
      <c r="S809" s="2"/>
      <c r="T809" s="2"/>
      <c r="U809" s="2"/>
    </row>
    <row r="810" spans="1:21" x14ac:dyDescent="0.35">
      <c r="A810" s="33">
        <v>43865</v>
      </c>
      <c r="B810" s="10">
        <v>0.33333333333333398</v>
      </c>
      <c r="C810" s="18" t="s">
        <v>16</v>
      </c>
      <c r="D810" s="51">
        <v>850</v>
      </c>
      <c r="E810" s="52">
        <v>28334.03092377388</v>
      </c>
      <c r="F810" s="53">
        <v>850</v>
      </c>
      <c r="G810" s="101">
        <v>28334.03092377388</v>
      </c>
      <c r="H810" s="17">
        <v>1.3825028091296643</v>
      </c>
      <c r="I810" s="111">
        <v>0.90325288562434414</v>
      </c>
      <c r="J810" s="112" t="str">
        <f t="shared" si="130"/>
        <v>No</v>
      </c>
      <c r="K810" s="146" t="b">
        <f t="shared" si="137"/>
        <v>1</v>
      </c>
      <c r="L810" s="107">
        <f t="shared" si="134"/>
        <v>0</v>
      </c>
      <c r="M810" s="27">
        <f t="shared" si="131"/>
        <v>0</v>
      </c>
      <c r="N810" s="27">
        <v>33.334154027969269</v>
      </c>
      <c r="O810" s="27">
        <f t="shared" si="132"/>
        <v>0</v>
      </c>
      <c r="P810" s="14"/>
      <c r="R810" s="2"/>
      <c r="S810" s="2"/>
      <c r="T810" s="2"/>
      <c r="U810" s="2"/>
    </row>
    <row r="811" spans="1:21" x14ac:dyDescent="0.35">
      <c r="A811" s="33">
        <v>43865</v>
      </c>
      <c r="B811" s="10">
        <v>0.33333333333333398</v>
      </c>
      <c r="C811" s="18" t="s">
        <v>15</v>
      </c>
      <c r="D811" s="51">
        <v>601.47064208984375</v>
      </c>
      <c r="E811" s="52">
        <v>0</v>
      </c>
      <c r="F811" s="53">
        <v>521.81318519933893</v>
      </c>
      <c r="G811" s="101">
        <v>0</v>
      </c>
      <c r="H811" s="17">
        <v>1.3825028091296643</v>
      </c>
      <c r="I811" s="111">
        <v>0.90325288562434414</v>
      </c>
      <c r="J811" s="112" t="str">
        <f t="shared" si="130"/>
        <v>No</v>
      </c>
      <c r="K811" s="146" t="b">
        <f t="shared" si="137"/>
        <v>1</v>
      </c>
      <c r="L811" s="107">
        <f t="shared" si="134"/>
        <v>79.657456890504818</v>
      </c>
      <c r="M811" s="27">
        <f t="shared" si="131"/>
        <v>543.26385599324283</v>
      </c>
      <c r="N811" s="27">
        <v>0</v>
      </c>
      <c r="O811" s="27">
        <f t="shared" si="132"/>
        <v>0</v>
      </c>
      <c r="P811" s="14"/>
      <c r="R811" s="2"/>
      <c r="S811" s="2"/>
      <c r="T811" s="2"/>
      <c r="U811" s="2"/>
    </row>
    <row r="812" spans="1:21" x14ac:dyDescent="0.35">
      <c r="A812" s="33">
        <v>43865</v>
      </c>
      <c r="B812" s="10">
        <v>0.375</v>
      </c>
      <c r="C812" s="18" t="s">
        <v>24</v>
      </c>
      <c r="D812" s="51">
        <v>1000</v>
      </c>
      <c r="E812" s="52">
        <v>32950.068938349417</v>
      </c>
      <c r="F812" s="53">
        <v>1000</v>
      </c>
      <c r="G812" s="101">
        <v>32950.068938349417</v>
      </c>
      <c r="H812" s="17">
        <v>1.4476438430295886</v>
      </c>
      <c r="I812" s="111">
        <v>0.90325288562434414</v>
      </c>
      <c r="J812" s="112" t="str">
        <f t="shared" si="130"/>
        <v>No</v>
      </c>
      <c r="K812" s="146" t="b">
        <f>OR(($D$819-$F$819)&gt;0,($D$821-$F$821)&gt;0)</f>
        <v>1</v>
      </c>
      <c r="L812" s="107">
        <f t="shared" si="134"/>
        <v>0</v>
      </c>
      <c r="M812" s="27">
        <f t="shared" si="131"/>
        <v>0</v>
      </c>
      <c r="N812" s="27">
        <v>32.950068938349418</v>
      </c>
      <c r="O812" s="27">
        <f t="shared" si="132"/>
        <v>0</v>
      </c>
      <c r="P812" s="14"/>
      <c r="R812" s="2"/>
      <c r="S812" s="2"/>
      <c r="T812" s="2"/>
      <c r="U812" s="2"/>
    </row>
    <row r="813" spans="1:21" x14ac:dyDescent="0.35">
      <c r="A813" s="33">
        <v>43865</v>
      </c>
      <c r="B813" s="10">
        <v>0.375</v>
      </c>
      <c r="C813" s="18" t="s">
        <v>23</v>
      </c>
      <c r="D813" s="51">
        <v>594.99999999989734</v>
      </c>
      <c r="E813" s="52">
        <v>32675.4850305242</v>
      </c>
      <c r="F813" s="53">
        <v>594.9999999999153</v>
      </c>
      <c r="G813" s="101">
        <v>32675.485030525186</v>
      </c>
      <c r="H813" s="17">
        <v>1.4476438430295886</v>
      </c>
      <c r="I813" s="111">
        <v>0.90325288562434414</v>
      </c>
      <c r="J813" s="112" t="str">
        <f t="shared" si="130"/>
        <v>No</v>
      </c>
      <c r="K813" s="146" t="b">
        <f t="shared" ref="K813:K821" si="138">OR(($D$819-$F$819)&gt;0,($D$821-$F$821)&gt;0)</f>
        <v>1</v>
      </c>
      <c r="L813" s="107">
        <f>D813-F813</f>
        <v>-1.7962520360015333E-11</v>
      </c>
      <c r="M813" s="27">
        <f t="shared" si="131"/>
        <v>1.2250438885530456E-10</v>
      </c>
      <c r="N813" s="27">
        <v>54.916781563915691</v>
      </c>
      <c r="O813" s="27">
        <f t="shared" si="132"/>
        <v>-9.8644380694835037E-10</v>
      </c>
      <c r="P813" s="14"/>
      <c r="R813" s="2"/>
      <c r="S813" s="2"/>
      <c r="T813" s="2"/>
      <c r="U813" s="2"/>
    </row>
    <row r="814" spans="1:21" x14ac:dyDescent="0.35">
      <c r="A814" s="33">
        <v>43865</v>
      </c>
      <c r="B814" s="10">
        <v>0.375</v>
      </c>
      <c r="C814" s="18" t="s">
        <v>22</v>
      </c>
      <c r="D814" s="51">
        <v>680</v>
      </c>
      <c r="E814" s="52">
        <v>37343.411463462668</v>
      </c>
      <c r="F814" s="53">
        <v>680</v>
      </c>
      <c r="G814" s="101">
        <v>37343.411463462668</v>
      </c>
      <c r="H814" s="17">
        <v>1.4476438430295886</v>
      </c>
      <c r="I814" s="111">
        <v>0.90325288562434414</v>
      </c>
      <c r="J814" s="112" t="str">
        <f t="shared" si="130"/>
        <v>No</v>
      </c>
      <c r="K814" s="146" t="b">
        <f t="shared" si="138"/>
        <v>1</v>
      </c>
      <c r="L814" s="107">
        <f t="shared" si="134"/>
        <v>0</v>
      </c>
      <c r="M814" s="27">
        <f t="shared" si="131"/>
        <v>0</v>
      </c>
      <c r="N814" s="27">
        <v>54.916781563915691</v>
      </c>
      <c r="O814" s="27">
        <f t="shared" si="132"/>
        <v>0</v>
      </c>
      <c r="P814" s="14"/>
      <c r="R814" s="2"/>
      <c r="S814" s="2"/>
      <c r="T814" s="2"/>
      <c r="U814" s="2"/>
    </row>
    <row r="815" spans="1:21" x14ac:dyDescent="0.35">
      <c r="A815" s="33">
        <v>43865</v>
      </c>
      <c r="B815" s="10">
        <v>0.375</v>
      </c>
      <c r="C815" s="18" t="s">
        <v>21</v>
      </c>
      <c r="D815" s="51">
        <v>2.0972773090321652</v>
      </c>
      <c r="E815" s="52">
        <v>161.24600780270688</v>
      </c>
      <c r="F815" s="53">
        <v>83.012442816077055</v>
      </c>
      <c r="G815" s="101">
        <v>6382.2866649045654</v>
      </c>
      <c r="H815" s="17">
        <v>1.4476438430295886</v>
      </c>
      <c r="I815" s="111">
        <v>0.90325288562434414</v>
      </c>
      <c r="J815" s="112" t="str">
        <f t="shared" si="130"/>
        <v>No</v>
      </c>
      <c r="K815" s="146" t="b">
        <f t="shared" si="138"/>
        <v>1</v>
      </c>
      <c r="L815" s="107">
        <f t="shared" si="134"/>
        <v>-80.91516550704489</v>
      </c>
      <c r="M815" s="27">
        <f t="shared" si="131"/>
        <v>551.84142875804616</v>
      </c>
      <c r="N815" s="27">
        <v>76.883494189481979</v>
      </c>
      <c r="O815" s="27">
        <f t="shared" si="132"/>
        <v>-6221.0406571018584</v>
      </c>
      <c r="P815" s="14"/>
      <c r="R815" s="2"/>
      <c r="S815" s="2"/>
      <c r="T815" s="2"/>
      <c r="U815" s="2"/>
    </row>
    <row r="816" spans="1:21" x14ac:dyDescent="0.35">
      <c r="A816" s="33">
        <v>43865</v>
      </c>
      <c r="B816" s="10">
        <v>0.375</v>
      </c>
      <c r="C816" s="18" t="s">
        <v>20</v>
      </c>
      <c r="D816" s="51">
        <v>510.00000000000006</v>
      </c>
      <c r="E816" s="52">
        <v>39210.582036635817</v>
      </c>
      <c r="F816" s="53">
        <v>510.00000000000006</v>
      </c>
      <c r="G816" s="101">
        <v>39210.582036635817</v>
      </c>
      <c r="H816" s="17">
        <v>1.4476438430295886</v>
      </c>
      <c r="I816" s="111">
        <v>0.90325288562434414</v>
      </c>
      <c r="J816" s="112" t="str">
        <f t="shared" si="130"/>
        <v>No</v>
      </c>
      <c r="K816" s="146" t="b">
        <f t="shared" si="138"/>
        <v>1</v>
      </c>
      <c r="L816" s="107">
        <f t="shared" si="134"/>
        <v>0</v>
      </c>
      <c r="M816" s="27">
        <f t="shared" si="131"/>
        <v>0</v>
      </c>
      <c r="N816" s="27">
        <v>76.883494189481979</v>
      </c>
      <c r="O816" s="27">
        <f t="shared" si="132"/>
        <v>0</v>
      </c>
      <c r="P816" s="14"/>
      <c r="R816" s="2"/>
      <c r="S816" s="2"/>
      <c r="T816" s="2"/>
      <c r="U816" s="2"/>
    </row>
    <row r="817" spans="1:21" x14ac:dyDescent="0.35">
      <c r="A817" s="33">
        <v>43865</v>
      </c>
      <c r="B817" s="10">
        <v>0.375</v>
      </c>
      <c r="C817" s="18" t="s">
        <v>19</v>
      </c>
      <c r="D817" s="51">
        <v>680</v>
      </c>
      <c r="E817" s="52">
        <v>22406.046878077603</v>
      </c>
      <c r="F817" s="53">
        <v>680</v>
      </c>
      <c r="G817" s="101">
        <v>22406.046878077603</v>
      </c>
      <c r="H817" s="17">
        <v>1.4476438430295886</v>
      </c>
      <c r="I817" s="111">
        <v>0.90325288562434414</v>
      </c>
      <c r="J817" s="112" t="str">
        <f t="shared" si="130"/>
        <v>No</v>
      </c>
      <c r="K817" s="146" t="b">
        <f t="shared" si="138"/>
        <v>1</v>
      </c>
      <c r="L817" s="107">
        <f t="shared" si="134"/>
        <v>0</v>
      </c>
      <c r="M817" s="27">
        <f t="shared" si="131"/>
        <v>0</v>
      </c>
      <c r="N817" s="27">
        <v>32.950068938349418</v>
      </c>
      <c r="O817" s="27">
        <f t="shared" si="132"/>
        <v>0</v>
      </c>
      <c r="P817" s="14"/>
      <c r="R817" s="2"/>
      <c r="S817" s="2"/>
      <c r="T817" s="2"/>
      <c r="U817" s="2"/>
    </row>
    <row r="818" spans="1:21" x14ac:dyDescent="0.35">
      <c r="A818" s="33">
        <v>43865</v>
      </c>
      <c r="B818" s="10">
        <v>0.375</v>
      </c>
      <c r="C818" s="18" t="s">
        <v>18</v>
      </c>
      <c r="D818" s="51">
        <v>494.55045881199726</v>
      </c>
      <c r="E818" s="52">
        <v>38022.767326477835</v>
      </c>
      <c r="F818" s="53">
        <v>494.55045881199715</v>
      </c>
      <c r="G818" s="101">
        <v>38022.767326477828</v>
      </c>
      <c r="H818" s="17">
        <v>1.4476438430295886</v>
      </c>
      <c r="I818" s="111">
        <v>0.90325288562434414</v>
      </c>
      <c r="J818" s="112" t="str">
        <f t="shared" si="130"/>
        <v>No</v>
      </c>
      <c r="K818" s="146" t="b">
        <f t="shared" si="138"/>
        <v>1</v>
      </c>
      <c r="L818" s="107">
        <f t="shared" si="134"/>
        <v>0</v>
      </c>
      <c r="M818" s="27">
        <f t="shared" si="131"/>
        <v>0</v>
      </c>
      <c r="N818" s="27">
        <v>76.883494189481979</v>
      </c>
      <c r="O818" s="27">
        <f t="shared" si="132"/>
        <v>0</v>
      </c>
      <c r="P818" s="14"/>
      <c r="R818" s="2"/>
      <c r="S818" s="2"/>
      <c r="T818" s="2"/>
      <c r="U818" s="2"/>
    </row>
    <row r="819" spans="1:21" x14ac:dyDescent="0.35">
      <c r="A819" s="33">
        <v>43865</v>
      </c>
      <c r="B819" s="10">
        <v>0.375</v>
      </c>
      <c r="C819" s="18" t="s">
        <v>17</v>
      </c>
      <c r="D819" s="51">
        <v>440.86758422851563</v>
      </c>
      <c r="E819" s="52">
        <v>0</v>
      </c>
      <c r="F819" s="53">
        <v>440.86758422851563</v>
      </c>
      <c r="G819" s="101">
        <v>0</v>
      </c>
      <c r="H819" s="17">
        <v>1.4476438430295886</v>
      </c>
      <c r="I819" s="111">
        <v>0.90325288562434414</v>
      </c>
      <c r="J819" s="112" t="str">
        <f t="shared" si="130"/>
        <v>No</v>
      </c>
      <c r="K819" s="146" t="b">
        <f t="shared" si="138"/>
        <v>1</v>
      </c>
      <c r="L819" s="107">
        <f t="shared" si="134"/>
        <v>0</v>
      </c>
      <c r="M819" s="27">
        <f t="shared" si="131"/>
        <v>0</v>
      </c>
      <c r="N819" s="27">
        <v>0</v>
      </c>
      <c r="O819" s="27">
        <f t="shared" si="132"/>
        <v>0</v>
      </c>
      <c r="P819" s="14"/>
      <c r="R819" s="2"/>
      <c r="S819" s="2"/>
      <c r="T819" s="2"/>
      <c r="U819" s="2"/>
    </row>
    <row r="820" spans="1:21" x14ac:dyDescent="0.35">
      <c r="A820" s="33">
        <v>43865</v>
      </c>
      <c r="B820" s="10">
        <v>0.375</v>
      </c>
      <c r="C820" s="18" t="s">
        <v>16</v>
      </c>
      <c r="D820" s="51">
        <v>850</v>
      </c>
      <c r="E820" s="52">
        <v>28007.558597597006</v>
      </c>
      <c r="F820" s="53">
        <v>850</v>
      </c>
      <c r="G820" s="101">
        <v>28007.558597597006</v>
      </c>
      <c r="H820" s="17">
        <v>1.4476438430295886</v>
      </c>
      <c r="I820" s="111">
        <v>0.90325288562434414</v>
      </c>
      <c r="J820" s="112" t="str">
        <f t="shared" si="130"/>
        <v>No</v>
      </c>
      <c r="K820" s="146" t="b">
        <f t="shared" si="138"/>
        <v>1</v>
      </c>
      <c r="L820" s="107">
        <f t="shared" si="134"/>
        <v>0</v>
      </c>
      <c r="M820" s="27">
        <f t="shared" si="131"/>
        <v>0</v>
      </c>
      <c r="N820" s="27">
        <v>32.950068938349418</v>
      </c>
      <c r="O820" s="27">
        <f t="shared" si="132"/>
        <v>0</v>
      </c>
      <c r="P820" s="14"/>
      <c r="R820" s="2"/>
      <c r="S820" s="2"/>
      <c r="T820" s="2"/>
      <c r="U820" s="2"/>
    </row>
    <row r="821" spans="1:21" x14ac:dyDescent="0.35">
      <c r="A821" s="33">
        <v>43865</v>
      </c>
      <c r="B821" s="10">
        <v>0.375</v>
      </c>
      <c r="C821" s="18" t="s">
        <v>15</v>
      </c>
      <c r="D821" s="51">
        <v>629.810791015625</v>
      </c>
      <c r="E821" s="52">
        <v>0</v>
      </c>
      <c r="F821" s="53">
        <v>548.89562550744745</v>
      </c>
      <c r="G821" s="101">
        <v>0</v>
      </c>
      <c r="H821" s="17">
        <v>1.4476438430295886</v>
      </c>
      <c r="I821" s="111">
        <v>0.90325288562434414</v>
      </c>
      <c r="J821" s="112" t="str">
        <f t="shared" si="130"/>
        <v>No</v>
      </c>
      <c r="K821" s="146" t="b">
        <f t="shared" si="138"/>
        <v>1</v>
      </c>
      <c r="L821" s="107">
        <f t="shared" si="134"/>
        <v>80.915165508177552</v>
      </c>
      <c r="M821" s="27">
        <f t="shared" si="131"/>
        <v>551.84142876577096</v>
      </c>
      <c r="N821" s="27">
        <v>0</v>
      </c>
      <c r="O821" s="27">
        <f t="shared" si="132"/>
        <v>0</v>
      </c>
      <c r="P821" s="14"/>
      <c r="R821" s="2"/>
      <c r="S821" s="2"/>
      <c r="T821" s="2"/>
      <c r="U821" s="2"/>
    </row>
    <row r="822" spans="1:21" x14ac:dyDescent="0.35">
      <c r="A822" s="33">
        <v>43865</v>
      </c>
      <c r="B822" s="10">
        <v>0.41666666666666702</v>
      </c>
      <c r="C822" s="18" t="s">
        <v>24</v>
      </c>
      <c r="D822" s="51">
        <v>1000</v>
      </c>
      <c r="E822" s="52">
        <v>32218.830017726999</v>
      </c>
      <c r="F822" s="53">
        <v>1000</v>
      </c>
      <c r="G822" s="101">
        <v>32218.830017726999</v>
      </c>
      <c r="H822" s="17">
        <v>1.5681220375022058</v>
      </c>
      <c r="I822" s="111">
        <v>0.90325288562434414</v>
      </c>
      <c r="J822" s="112" t="str">
        <f t="shared" si="130"/>
        <v>No</v>
      </c>
      <c r="K822" s="146" t="b">
        <f>OR(($D$829-$F$829)&gt;0,($D$831-$F$831)&gt;0)</f>
        <v>1</v>
      </c>
      <c r="L822" s="107">
        <f t="shared" si="134"/>
        <v>0</v>
      </c>
      <c r="M822" s="27">
        <f t="shared" si="131"/>
        <v>0</v>
      </c>
      <c r="N822" s="27">
        <v>32.218830017727001</v>
      </c>
      <c r="O822" s="27">
        <f t="shared" si="132"/>
        <v>0</v>
      </c>
      <c r="P822" s="14"/>
      <c r="R822" s="2"/>
      <c r="S822" s="2"/>
      <c r="T822" s="2"/>
      <c r="U822" s="2"/>
    </row>
    <row r="823" spans="1:21" x14ac:dyDescent="0.35">
      <c r="A823" s="33">
        <v>43865</v>
      </c>
      <c r="B823" s="10">
        <v>0.41666666666666702</v>
      </c>
      <c r="C823" s="18" t="s">
        <v>23</v>
      </c>
      <c r="D823" s="51">
        <v>594.99999999990109</v>
      </c>
      <c r="E823" s="52">
        <v>31950.339767573965</v>
      </c>
      <c r="F823" s="53">
        <v>594.99999999993213</v>
      </c>
      <c r="G823" s="101">
        <v>31950.339767575631</v>
      </c>
      <c r="H823" s="17">
        <v>1.5681220375022058</v>
      </c>
      <c r="I823" s="111">
        <v>0.90325288562434414</v>
      </c>
      <c r="J823" s="112" t="str">
        <f t="shared" si="130"/>
        <v>No</v>
      </c>
      <c r="K823" s="146" t="b">
        <f t="shared" ref="K823:K831" si="139">OR(($D$829-$F$829)&gt;0,($D$831-$F$831)&gt;0)</f>
        <v>1</v>
      </c>
      <c r="L823" s="107">
        <f t="shared" si="134"/>
        <v>-3.1036506698001176E-11</v>
      </c>
      <c r="M823" s="27">
        <f t="shared" si="131"/>
        <v>2.1166897568036804E-10</v>
      </c>
      <c r="N823" s="27">
        <v>53.698050029545001</v>
      </c>
      <c r="O823" s="27">
        <f t="shared" si="132"/>
        <v>-1.6665998894115757E-9</v>
      </c>
      <c r="P823" s="14"/>
      <c r="R823" s="2"/>
      <c r="S823" s="2"/>
      <c r="T823" s="2"/>
      <c r="U823" s="2"/>
    </row>
    <row r="824" spans="1:21" x14ac:dyDescent="0.35">
      <c r="A824" s="33">
        <v>43865</v>
      </c>
      <c r="B824" s="10">
        <v>0.41666666666666702</v>
      </c>
      <c r="C824" s="18" t="s">
        <v>22</v>
      </c>
      <c r="D824" s="51">
        <v>680</v>
      </c>
      <c r="E824" s="52">
        <v>36514.674020090599</v>
      </c>
      <c r="F824" s="53">
        <v>680</v>
      </c>
      <c r="G824" s="101">
        <v>36514.674020090599</v>
      </c>
      <c r="H824" s="17">
        <v>1.5681220375022058</v>
      </c>
      <c r="I824" s="111">
        <v>0.90325288562434414</v>
      </c>
      <c r="J824" s="112" t="str">
        <f t="shared" si="130"/>
        <v>No</v>
      </c>
      <c r="K824" s="146" t="b">
        <f t="shared" si="139"/>
        <v>1</v>
      </c>
      <c r="L824" s="107">
        <f t="shared" si="134"/>
        <v>0</v>
      </c>
      <c r="M824" s="27">
        <f t="shared" si="131"/>
        <v>0</v>
      </c>
      <c r="N824" s="27">
        <v>53.698050029545001</v>
      </c>
      <c r="O824" s="27">
        <f t="shared" si="132"/>
        <v>0</v>
      </c>
      <c r="P824" s="14"/>
      <c r="R824" s="2"/>
      <c r="S824" s="2"/>
      <c r="T824" s="2"/>
      <c r="U824" s="2"/>
    </row>
    <row r="825" spans="1:21" x14ac:dyDescent="0.35">
      <c r="A825" s="33">
        <v>43865</v>
      </c>
      <c r="B825" s="10">
        <v>0.41666666666666702</v>
      </c>
      <c r="C825" s="18" t="s">
        <v>21</v>
      </c>
      <c r="D825" s="51">
        <v>67.290257360001988</v>
      </c>
      <c r="E825" s="52">
        <v>5058.697848705684</v>
      </c>
      <c r="F825" s="53">
        <v>206.75637367570397</v>
      </c>
      <c r="G825" s="101">
        <v>15543.379736591354</v>
      </c>
      <c r="H825" s="17">
        <v>1.5681220375022058</v>
      </c>
      <c r="I825" s="111">
        <v>0.90325288562434414</v>
      </c>
      <c r="J825" s="112" t="str">
        <f t="shared" si="130"/>
        <v>No</v>
      </c>
      <c r="K825" s="146" t="b">
        <f t="shared" si="139"/>
        <v>1</v>
      </c>
      <c r="L825" s="107">
        <f t="shared" si="134"/>
        <v>-139.46611631570198</v>
      </c>
      <c r="M825" s="27">
        <f t="shared" si="131"/>
        <v>951.15891327308759</v>
      </c>
      <c r="N825" s="27">
        <v>75.177270041363002</v>
      </c>
      <c r="O825" s="27">
        <f t="shared" si="132"/>
        <v>-10484.68188788567</v>
      </c>
      <c r="P825" s="14"/>
      <c r="R825" s="2"/>
      <c r="S825" s="2"/>
      <c r="T825" s="2"/>
      <c r="U825" s="2"/>
    </row>
    <row r="826" spans="1:21" x14ac:dyDescent="0.35">
      <c r="A826" s="33">
        <v>43865</v>
      </c>
      <c r="B826" s="10">
        <v>0.41666666666666702</v>
      </c>
      <c r="C826" s="18" t="s">
        <v>20</v>
      </c>
      <c r="D826" s="51">
        <v>510.00000000000006</v>
      </c>
      <c r="E826" s="52">
        <v>38340.407721095136</v>
      </c>
      <c r="F826" s="53">
        <v>510.00000000000006</v>
      </c>
      <c r="G826" s="101">
        <v>38340.407721095136</v>
      </c>
      <c r="H826" s="17">
        <v>1.5681220375022058</v>
      </c>
      <c r="I826" s="111">
        <v>0.90325288562434414</v>
      </c>
      <c r="J826" s="112" t="str">
        <f t="shared" si="130"/>
        <v>No</v>
      </c>
      <c r="K826" s="146" t="b">
        <f t="shared" si="139"/>
        <v>1</v>
      </c>
      <c r="L826" s="107">
        <f t="shared" si="134"/>
        <v>0</v>
      </c>
      <c r="M826" s="27">
        <f t="shared" si="131"/>
        <v>0</v>
      </c>
      <c r="N826" s="27">
        <v>75.177270041363002</v>
      </c>
      <c r="O826" s="27">
        <f t="shared" si="132"/>
        <v>0</v>
      </c>
      <c r="P826" s="14"/>
      <c r="R826" s="2"/>
      <c r="S826" s="2"/>
      <c r="T826" s="2"/>
      <c r="U826" s="2"/>
    </row>
    <row r="827" spans="1:21" x14ac:dyDescent="0.35">
      <c r="A827" s="33">
        <v>43865</v>
      </c>
      <c r="B827" s="10">
        <v>0.41666666666666702</v>
      </c>
      <c r="C827" s="18" t="s">
        <v>19</v>
      </c>
      <c r="D827" s="51">
        <v>680</v>
      </c>
      <c r="E827" s="52">
        <v>21908.80441205436</v>
      </c>
      <c r="F827" s="53">
        <v>680</v>
      </c>
      <c r="G827" s="101">
        <v>21908.80441205436</v>
      </c>
      <c r="H827" s="17">
        <v>1.5681220375022058</v>
      </c>
      <c r="I827" s="111">
        <v>0.90325288562434414</v>
      </c>
      <c r="J827" s="112" t="str">
        <f t="shared" si="130"/>
        <v>No</v>
      </c>
      <c r="K827" s="146" t="b">
        <f t="shared" si="139"/>
        <v>1</v>
      </c>
      <c r="L827" s="107">
        <f t="shared" si="134"/>
        <v>0</v>
      </c>
      <c r="M827" s="27">
        <f t="shared" si="131"/>
        <v>0</v>
      </c>
      <c r="N827" s="27">
        <v>32.218830017727001</v>
      </c>
      <c r="O827" s="27">
        <f t="shared" si="132"/>
        <v>0</v>
      </c>
      <c r="P827" s="14"/>
      <c r="R827" s="2"/>
      <c r="S827" s="2"/>
      <c r="T827" s="2"/>
      <c r="U827" s="2"/>
    </row>
    <row r="828" spans="1:21" x14ac:dyDescent="0.35">
      <c r="A828" s="33">
        <v>43865</v>
      </c>
      <c r="B828" s="10">
        <v>0.41666666666666702</v>
      </c>
      <c r="C828" s="18" t="s">
        <v>18</v>
      </c>
      <c r="D828" s="51">
        <v>499.82860388410057</v>
      </c>
      <c r="E828" s="52">
        <v>37575.749928592486</v>
      </c>
      <c r="F828" s="53">
        <v>499.82860388410052</v>
      </c>
      <c r="G828" s="101">
        <v>37575.749928592486</v>
      </c>
      <c r="H828" s="17">
        <v>1.5681220375022058</v>
      </c>
      <c r="I828" s="111">
        <v>0.90325288562434414</v>
      </c>
      <c r="J828" s="112" t="str">
        <f t="shared" si="130"/>
        <v>No</v>
      </c>
      <c r="K828" s="146" t="b">
        <f t="shared" si="139"/>
        <v>1</v>
      </c>
      <c r="L828" s="107">
        <f t="shared" si="134"/>
        <v>0</v>
      </c>
      <c r="M828" s="27">
        <f t="shared" si="131"/>
        <v>0</v>
      </c>
      <c r="N828" s="27">
        <v>75.177270041363002</v>
      </c>
      <c r="O828" s="27">
        <f t="shared" si="132"/>
        <v>0</v>
      </c>
      <c r="P828" s="14"/>
      <c r="R828" s="2"/>
      <c r="S828" s="2"/>
      <c r="T828" s="2"/>
      <c r="U828" s="2"/>
    </row>
    <row r="829" spans="1:21" x14ac:dyDescent="0.35">
      <c r="A829" s="33">
        <v>43865</v>
      </c>
      <c r="B829" s="10">
        <v>0.41666666666666702</v>
      </c>
      <c r="C829" s="18" t="s">
        <v>17</v>
      </c>
      <c r="D829" s="51">
        <v>477.55816650390625</v>
      </c>
      <c r="E829" s="52">
        <v>0</v>
      </c>
      <c r="F829" s="53">
        <v>477.55816650390625</v>
      </c>
      <c r="G829" s="101">
        <v>0</v>
      </c>
      <c r="H829" s="17">
        <v>1.5681220375022058</v>
      </c>
      <c r="I829" s="111">
        <v>0.90325288562434414</v>
      </c>
      <c r="J829" s="112" t="str">
        <f t="shared" si="130"/>
        <v>No</v>
      </c>
      <c r="K829" s="146" t="b">
        <f t="shared" si="139"/>
        <v>1</v>
      </c>
      <c r="L829" s="107">
        <f t="shared" si="134"/>
        <v>0</v>
      </c>
      <c r="M829" s="27">
        <f t="shared" si="131"/>
        <v>0</v>
      </c>
      <c r="N829" s="27">
        <v>0</v>
      </c>
      <c r="O829" s="27">
        <f t="shared" si="132"/>
        <v>0</v>
      </c>
      <c r="P829" s="14"/>
      <c r="R829" s="2"/>
      <c r="S829" s="2"/>
      <c r="T829" s="2"/>
      <c r="U829" s="2"/>
    </row>
    <row r="830" spans="1:21" x14ac:dyDescent="0.35">
      <c r="A830" s="33">
        <v>43865</v>
      </c>
      <c r="B830" s="10">
        <v>0.41666666666666702</v>
      </c>
      <c r="C830" s="18" t="s">
        <v>16</v>
      </c>
      <c r="D830" s="51">
        <v>850</v>
      </c>
      <c r="E830" s="52">
        <v>27386.005515067951</v>
      </c>
      <c r="F830" s="53">
        <v>850</v>
      </c>
      <c r="G830" s="101">
        <v>27386.005515067951</v>
      </c>
      <c r="H830" s="17">
        <v>1.5681220375022058</v>
      </c>
      <c r="I830" s="111">
        <v>0.90325288562434414</v>
      </c>
      <c r="J830" s="112" t="str">
        <f t="shared" si="130"/>
        <v>No</v>
      </c>
      <c r="K830" s="146" t="b">
        <f t="shared" si="139"/>
        <v>1</v>
      </c>
      <c r="L830" s="107">
        <f t="shared" si="134"/>
        <v>0</v>
      </c>
      <c r="M830" s="27">
        <f t="shared" si="131"/>
        <v>0</v>
      </c>
      <c r="N830" s="27">
        <v>32.218830017727001</v>
      </c>
      <c r="O830" s="27">
        <f t="shared" si="132"/>
        <v>0</v>
      </c>
      <c r="P830" s="14"/>
      <c r="R830" s="2"/>
      <c r="S830" s="2"/>
      <c r="T830" s="2"/>
      <c r="U830" s="2"/>
    </row>
    <row r="831" spans="1:21" x14ac:dyDescent="0.35">
      <c r="A831" s="33">
        <v>43865</v>
      </c>
      <c r="B831" s="10">
        <v>0.41666666666666702</v>
      </c>
      <c r="C831" s="18" t="s">
        <v>15</v>
      </c>
      <c r="D831" s="51">
        <v>682.2259521484375</v>
      </c>
      <c r="E831" s="52">
        <v>0</v>
      </c>
      <c r="F831" s="53">
        <v>542.75983583078278</v>
      </c>
      <c r="G831" s="101">
        <v>0</v>
      </c>
      <c r="H831" s="17">
        <v>1.5681220375022058</v>
      </c>
      <c r="I831" s="111">
        <v>0.90325288562434414</v>
      </c>
      <c r="J831" s="112" t="str">
        <f t="shared" si="130"/>
        <v>No</v>
      </c>
      <c r="K831" s="146" t="b">
        <f t="shared" si="139"/>
        <v>1</v>
      </c>
      <c r="L831" s="107">
        <f t="shared" si="134"/>
        <v>139.46611631765472</v>
      </c>
      <c r="M831" s="27">
        <f t="shared" si="131"/>
        <v>951.15891328640521</v>
      </c>
      <c r="N831" s="27">
        <v>0</v>
      </c>
      <c r="O831" s="27">
        <f t="shared" si="132"/>
        <v>0</v>
      </c>
      <c r="P831" s="14"/>
      <c r="R831" s="2"/>
      <c r="S831" s="2"/>
      <c r="T831" s="2"/>
      <c r="U831" s="2"/>
    </row>
    <row r="832" spans="1:21" x14ac:dyDescent="0.35">
      <c r="A832" s="33">
        <v>43865</v>
      </c>
      <c r="B832" s="10">
        <v>0.45833333333333398</v>
      </c>
      <c r="C832" s="18" t="s">
        <v>24</v>
      </c>
      <c r="D832" s="51">
        <v>1000</v>
      </c>
      <c r="E832" s="52">
        <v>32211.44376600354</v>
      </c>
      <c r="F832" s="53">
        <v>1000</v>
      </c>
      <c r="G832" s="101">
        <v>32211.44376600354</v>
      </c>
      <c r="H832" s="17">
        <v>1.5317079272306779</v>
      </c>
      <c r="I832" s="111">
        <v>0.90325288562434414</v>
      </c>
      <c r="J832" s="112" t="str">
        <f t="shared" si="130"/>
        <v>No</v>
      </c>
      <c r="K832" s="146" t="b">
        <f>OR(($D$839-$F$839)&gt;0,($D$841-$F$841)&gt;0)</f>
        <v>1</v>
      </c>
      <c r="L832" s="107">
        <f t="shared" si="134"/>
        <v>0</v>
      </c>
      <c r="M832" s="27">
        <f t="shared" si="131"/>
        <v>0</v>
      </c>
      <c r="N832" s="27">
        <v>32.211443766003541</v>
      </c>
      <c r="O832" s="27">
        <f t="shared" si="132"/>
        <v>0</v>
      </c>
      <c r="P832" s="14"/>
      <c r="R832" s="2"/>
      <c r="S832" s="2"/>
      <c r="T832" s="2"/>
      <c r="U832" s="2"/>
    </row>
    <row r="833" spans="1:21" x14ac:dyDescent="0.35">
      <c r="A833" s="33">
        <v>43865</v>
      </c>
      <c r="B833" s="10">
        <v>0.45833333333333398</v>
      </c>
      <c r="C833" s="18" t="s">
        <v>23</v>
      </c>
      <c r="D833" s="51">
        <v>594.99999999989006</v>
      </c>
      <c r="E833" s="52">
        <v>31943.01506794761</v>
      </c>
      <c r="F833" s="53">
        <v>594.99999999991849</v>
      </c>
      <c r="G833" s="101">
        <v>31943.015067949138</v>
      </c>
      <c r="H833" s="17">
        <v>1.5317079272306779</v>
      </c>
      <c r="I833" s="111">
        <v>0.90325288562434414</v>
      </c>
      <c r="J833" s="112" t="str">
        <f t="shared" si="130"/>
        <v>No</v>
      </c>
      <c r="K833" s="146" t="b">
        <f t="shared" ref="K833:K841" si="140">OR(($D$839-$F$839)&gt;0,($D$841-$F$841)&gt;0)</f>
        <v>1</v>
      </c>
      <c r="L833" s="107">
        <f t="shared" si="134"/>
        <v>-2.8421709430404007E-11</v>
      </c>
      <c r="M833" s="27">
        <f t="shared" si="131"/>
        <v>1.9383605831535533E-10</v>
      </c>
      <c r="N833" s="27">
        <v>53.685739610005903</v>
      </c>
      <c r="O833" s="27">
        <f t="shared" si="132"/>
        <v>-1.5258404917519188E-9</v>
      </c>
      <c r="P833" s="14"/>
      <c r="R833" s="2"/>
      <c r="S833" s="2"/>
      <c r="T833" s="2"/>
      <c r="U833" s="2"/>
    </row>
    <row r="834" spans="1:21" x14ac:dyDescent="0.35">
      <c r="A834" s="33">
        <v>43865</v>
      </c>
      <c r="B834" s="10">
        <v>0.45833333333333398</v>
      </c>
      <c r="C834" s="18" t="s">
        <v>22</v>
      </c>
      <c r="D834" s="51">
        <v>680</v>
      </c>
      <c r="E834" s="52">
        <v>36506.302934804015</v>
      </c>
      <c r="F834" s="53">
        <v>680</v>
      </c>
      <c r="G834" s="101">
        <v>36506.302934804015</v>
      </c>
      <c r="H834" s="17">
        <v>1.5317079272306779</v>
      </c>
      <c r="I834" s="111">
        <v>0.90325288562434414</v>
      </c>
      <c r="J834" s="112" t="str">
        <f t="shared" ref="J834:J897" si="141">IF(H834&lt;I834,"Sí","No")</f>
        <v>No</v>
      </c>
      <c r="K834" s="146" t="b">
        <f t="shared" si="140"/>
        <v>1</v>
      </c>
      <c r="L834" s="107">
        <f>D834-F834</f>
        <v>0</v>
      </c>
      <c r="M834" s="27">
        <f t="shared" ref="M834:M897" si="142">ABS(L834*6.82)</f>
        <v>0</v>
      </c>
      <c r="N834" s="27">
        <v>53.685739610005903</v>
      </c>
      <c r="O834" s="27">
        <f t="shared" ref="O834:O897" si="143">IF(L834&gt;0, L834*N834*1.5, L834*N834)</f>
        <v>0</v>
      </c>
      <c r="P834" s="14"/>
      <c r="R834" s="2"/>
      <c r="S834" s="2"/>
      <c r="T834" s="2"/>
      <c r="U834" s="2"/>
    </row>
    <row r="835" spans="1:21" x14ac:dyDescent="0.35">
      <c r="A835" s="33">
        <v>43865</v>
      </c>
      <c r="B835" s="10">
        <v>0.45833333333333398</v>
      </c>
      <c r="C835" s="18" t="s">
        <v>21</v>
      </c>
      <c r="D835" s="51">
        <v>16.104975888432818</v>
      </c>
      <c r="E835" s="52">
        <v>1210.4505587605588</v>
      </c>
      <c r="F835" s="53">
        <v>143.23435569841502</v>
      </c>
      <c r="G835" s="101">
        <v>10765.499252524904</v>
      </c>
      <c r="H835" s="17">
        <v>1.5317079272306779</v>
      </c>
      <c r="I835" s="111">
        <v>0.90325288562434414</v>
      </c>
      <c r="J835" s="112" t="str">
        <f t="shared" si="141"/>
        <v>No</v>
      </c>
      <c r="K835" s="146" t="b">
        <f t="shared" si="140"/>
        <v>1</v>
      </c>
      <c r="L835" s="107">
        <f t="shared" si="134"/>
        <v>-127.1293798099822</v>
      </c>
      <c r="M835" s="27">
        <f t="shared" si="142"/>
        <v>867.02237030407866</v>
      </c>
      <c r="N835" s="27">
        <v>75.160035454008266</v>
      </c>
      <c r="O835" s="27">
        <f t="shared" si="143"/>
        <v>-9555.0486937643454</v>
      </c>
      <c r="P835" s="14"/>
      <c r="R835" s="2"/>
      <c r="S835" s="2"/>
      <c r="T835" s="2"/>
      <c r="U835" s="2"/>
    </row>
    <row r="836" spans="1:21" x14ac:dyDescent="0.35">
      <c r="A836" s="33">
        <v>43865</v>
      </c>
      <c r="B836" s="10">
        <v>0.45833333333333398</v>
      </c>
      <c r="C836" s="18" t="s">
        <v>20</v>
      </c>
      <c r="D836" s="51">
        <v>510.00000000000006</v>
      </c>
      <c r="E836" s="52">
        <v>38331.61808154422</v>
      </c>
      <c r="F836" s="53">
        <v>510.00000000000006</v>
      </c>
      <c r="G836" s="101">
        <v>38331.61808154422</v>
      </c>
      <c r="H836" s="17">
        <v>1.5317079272306779</v>
      </c>
      <c r="I836" s="111">
        <v>0.90325288562434414</v>
      </c>
      <c r="J836" s="112" t="str">
        <f t="shared" si="141"/>
        <v>No</v>
      </c>
      <c r="K836" s="146" t="b">
        <f t="shared" si="140"/>
        <v>1</v>
      </c>
      <c r="L836" s="107">
        <f>D836-F836</f>
        <v>0</v>
      </c>
      <c r="M836" s="27">
        <f t="shared" si="142"/>
        <v>0</v>
      </c>
      <c r="N836" s="27">
        <v>75.160035454008266</v>
      </c>
      <c r="O836" s="27">
        <f t="shared" si="143"/>
        <v>0</v>
      </c>
      <c r="P836" s="14"/>
      <c r="R836" s="2"/>
      <c r="S836" s="2"/>
      <c r="T836" s="2"/>
      <c r="U836" s="2"/>
    </row>
    <row r="837" spans="1:21" x14ac:dyDescent="0.35">
      <c r="A837" s="33">
        <v>43865</v>
      </c>
      <c r="B837" s="10">
        <v>0.45833333333333398</v>
      </c>
      <c r="C837" s="18" t="s">
        <v>19</v>
      </c>
      <c r="D837" s="51">
        <v>680</v>
      </c>
      <c r="E837" s="52">
        <v>21903.781760882408</v>
      </c>
      <c r="F837" s="53">
        <v>680</v>
      </c>
      <c r="G837" s="101">
        <v>21903.781760882408</v>
      </c>
      <c r="H837" s="17">
        <v>1.5317079272306779</v>
      </c>
      <c r="I837" s="111">
        <v>0.90325288562434414</v>
      </c>
      <c r="J837" s="112" t="str">
        <f t="shared" si="141"/>
        <v>No</v>
      </c>
      <c r="K837" s="146" t="b">
        <f t="shared" si="140"/>
        <v>1</v>
      </c>
      <c r="L837" s="107">
        <f t="shared" si="134"/>
        <v>0</v>
      </c>
      <c r="M837" s="27">
        <f t="shared" si="142"/>
        <v>0</v>
      </c>
      <c r="N837" s="27">
        <v>32.211443766003541</v>
      </c>
      <c r="O837" s="27">
        <f t="shared" si="143"/>
        <v>0</v>
      </c>
      <c r="P837" s="14"/>
      <c r="R837" s="2"/>
      <c r="S837" s="2"/>
      <c r="T837" s="2"/>
      <c r="U837" s="2"/>
    </row>
    <row r="838" spans="1:21" x14ac:dyDescent="0.35">
      <c r="A838" s="33">
        <v>43865</v>
      </c>
      <c r="B838" s="10">
        <v>0.45833333333333398</v>
      </c>
      <c r="C838" s="18" t="s">
        <v>18</v>
      </c>
      <c r="D838" s="51">
        <v>497.15643201106542</v>
      </c>
      <c r="E838" s="52">
        <v>37366.295056139927</v>
      </c>
      <c r="F838" s="53">
        <v>497.15643201106553</v>
      </c>
      <c r="G838" s="101">
        <v>37366.295056139934</v>
      </c>
      <c r="H838" s="17">
        <v>1.5317079272306779</v>
      </c>
      <c r="I838" s="111">
        <v>0.90325288562434414</v>
      </c>
      <c r="J838" s="112" t="str">
        <f t="shared" si="141"/>
        <v>No</v>
      </c>
      <c r="K838" s="146" t="b">
        <f t="shared" si="140"/>
        <v>1</v>
      </c>
      <c r="L838" s="107">
        <f t="shared" ref="L838:L901" si="144">D838-F838</f>
        <v>0</v>
      </c>
      <c r="M838" s="27">
        <f t="shared" si="142"/>
        <v>0</v>
      </c>
      <c r="N838" s="27">
        <v>75.160035454008266</v>
      </c>
      <c r="O838" s="27">
        <f t="shared" si="143"/>
        <v>0</v>
      </c>
      <c r="P838" s="14"/>
      <c r="R838" s="2"/>
      <c r="S838" s="2"/>
      <c r="T838" s="2"/>
      <c r="U838" s="2"/>
    </row>
    <row r="839" spans="1:21" x14ac:dyDescent="0.35">
      <c r="A839" s="33">
        <v>43865</v>
      </c>
      <c r="B839" s="10">
        <v>0.45833333333333398</v>
      </c>
      <c r="C839" s="18" t="s">
        <v>17</v>
      </c>
      <c r="D839" s="51">
        <v>466.46856689453125</v>
      </c>
      <c r="E839" s="52">
        <v>0</v>
      </c>
      <c r="F839" s="53">
        <v>466.46856689453125</v>
      </c>
      <c r="G839" s="101">
        <v>0</v>
      </c>
      <c r="H839" s="17">
        <v>1.5317079272306779</v>
      </c>
      <c r="I839" s="111">
        <v>0.90325288562434414</v>
      </c>
      <c r="J839" s="112" t="str">
        <f t="shared" si="141"/>
        <v>No</v>
      </c>
      <c r="K839" s="146" t="b">
        <f t="shared" si="140"/>
        <v>1</v>
      </c>
      <c r="L839" s="107">
        <f t="shared" si="144"/>
        <v>0</v>
      </c>
      <c r="M839" s="27">
        <f t="shared" si="142"/>
        <v>0</v>
      </c>
      <c r="N839" s="27">
        <v>0</v>
      </c>
      <c r="O839" s="27">
        <f t="shared" si="143"/>
        <v>0</v>
      </c>
      <c r="P839" s="14"/>
      <c r="R839" s="2"/>
      <c r="S839" s="2"/>
      <c r="T839" s="2"/>
      <c r="U839" s="2"/>
    </row>
    <row r="840" spans="1:21" x14ac:dyDescent="0.35">
      <c r="A840" s="33">
        <v>43865</v>
      </c>
      <c r="B840" s="10">
        <v>0.45833333333333398</v>
      </c>
      <c r="C840" s="18" t="s">
        <v>16</v>
      </c>
      <c r="D840" s="51">
        <v>850</v>
      </c>
      <c r="E840" s="52">
        <v>27379.727201103011</v>
      </c>
      <c r="F840" s="53">
        <v>850</v>
      </c>
      <c r="G840" s="101">
        <v>27379.727201103011</v>
      </c>
      <c r="H840" s="17">
        <v>1.5317079272306779</v>
      </c>
      <c r="I840" s="111">
        <v>0.90325288562434414</v>
      </c>
      <c r="J840" s="112" t="str">
        <f t="shared" si="141"/>
        <v>No</v>
      </c>
      <c r="K840" s="146" t="b">
        <f t="shared" si="140"/>
        <v>1</v>
      </c>
      <c r="L840" s="107">
        <f t="shared" si="144"/>
        <v>0</v>
      </c>
      <c r="M840" s="27">
        <f t="shared" si="142"/>
        <v>0</v>
      </c>
      <c r="N840" s="27">
        <v>32.211443766003541</v>
      </c>
      <c r="O840" s="27">
        <f t="shared" si="143"/>
        <v>0</v>
      </c>
      <c r="P840" s="14"/>
      <c r="R840" s="2"/>
      <c r="S840" s="2"/>
      <c r="T840" s="2"/>
      <c r="U840" s="2"/>
    </row>
    <row r="841" spans="1:21" x14ac:dyDescent="0.35">
      <c r="A841" s="33">
        <v>43865</v>
      </c>
      <c r="B841" s="10">
        <v>0.45833333333333398</v>
      </c>
      <c r="C841" s="18" t="s">
        <v>15</v>
      </c>
      <c r="D841" s="51">
        <v>666.3836669921875</v>
      </c>
      <c r="E841" s="52">
        <v>0</v>
      </c>
      <c r="F841" s="53">
        <v>539.25428718042554</v>
      </c>
      <c r="G841" s="101">
        <v>0</v>
      </c>
      <c r="H841" s="17">
        <v>1.5317079272306779</v>
      </c>
      <c r="I841" s="111">
        <v>0.90325288562434414</v>
      </c>
      <c r="J841" s="112" t="str">
        <f t="shared" si="141"/>
        <v>No</v>
      </c>
      <c r="K841" s="146" t="b">
        <f t="shared" si="140"/>
        <v>1</v>
      </c>
      <c r="L841" s="107">
        <f t="shared" si="144"/>
        <v>127.12937981176196</v>
      </c>
      <c r="M841" s="27">
        <f t="shared" si="142"/>
        <v>867.02237031621667</v>
      </c>
      <c r="N841" s="27">
        <v>0</v>
      </c>
      <c r="O841" s="27">
        <f t="shared" si="143"/>
        <v>0</v>
      </c>
      <c r="P841" s="14"/>
      <c r="R841" s="2"/>
      <c r="S841" s="2"/>
      <c r="T841" s="2"/>
      <c r="U841" s="2"/>
    </row>
    <row r="842" spans="1:21" x14ac:dyDescent="0.35">
      <c r="A842" s="33">
        <v>43865</v>
      </c>
      <c r="B842" s="10">
        <v>0.5</v>
      </c>
      <c r="C842" s="18" t="s">
        <v>24</v>
      </c>
      <c r="D842" s="51">
        <v>1000</v>
      </c>
      <c r="E842" s="52">
        <v>31635.316131573763</v>
      </c>
      <c r="F842" s="53">
        <v>1000</v>
      </c>
      <c r="G842" s="101">
        <v>31635.316131573763</v>
      </c>
      <c r="H842" s="17">
        <v>1.3928551573131418</v>
      </c>
      <c r="I842" s="111">
        <v>0.90325288562434414</v>
      </c>
      <c r="J842" s="112" t="str">
        <f t="shared" si="141"/>
        <v>No</v>
      </c>
      <c r="K842" s="146" t="b">
        <f>OR(($D$849-$F$849)&gt;0,($D$851-$F$851)&gt;0)</f>
        <v>1</v>
      </c>
      <c r="L842" s="107">
        <f t="shared" si="144"/>
        <v>0</v>
      </c>
      <c r="M842" s="27">
        <f t="shared" si="142"/>
        <v>0</v>
      </c>
      <c r="N842" s="27">
        <v>31.635316131573763</v>
      </c>
      <c r="O842" s="27">
        <f t="shared" si="143"/>
        <v>0</v>
      </c>
      <c r="P842" s="14"/>
      <c r="R842" s="2"/>
      <c r="S842" s="2"/>
      <c r="T842" s="2"/>
      <c r="U842" s="2"/>
    </row>
    <row r="843" spans="1:21" x14ac:dyDescent="0.35">
      <c r="A843" s="33">
        <v>43865</v>
      </c>
      <c r="B843" s="10">
        <v>0.5</v>
      </c>
      <c r="C843" s="18" t="s">
        <v>23</v>
      </c>
      <c r="D843" s="51">
        <v>594.99999999993202</v>
      </c>
      <c r="E843" s="52">
        <v>31371.688497140396</v>
      </c>
      <c r="F843" s="53">
        <v>594.99999999993918</v>
      </c>
      <c r="G843" s="101">
        <v>31371.688497140774</v>
      </c>
      <c r="H843" s="17">
        <v>1.3928551573131418</v>
      </c>
      <c r="I843" s="111">
        <v>0.90325288562434414</v>
      </c>
      <c r="J843" s="112" t="str">
        <f t="shared" si="141"/>
        <v>No</v>
      </c>
      <c r="K843" s="146" t="b">
        <f t="shared" ref="K843:K851" si="145">OR(($D$849-$F$849)&gt;0,($D$851-$F$851)&gt;0)</f>
        <v>1</v>
      </c>
      <c r="L843" s="107">
        <f t="shared" si="144"/>
        <v>-7.1622707764618099E-12</v>
      </c>
      <c r="M843" s="27">
        <f t="shared" si="142"/>
        <v>4.8846686695469546E-11</v>
      </c>
      <c r="N843" s="27">
        <v>52.72552688595627</v>
      </c>
      <c r="O843" s="27">
        <f t="shared" si="143"/>
        <v>-3.7763450038883605E-10</v>
      </c>
      <c r="P843" s="14"/>
      <c r="R843" s="2"/>
      <c r="S843" s="2"/>
      <c r="T843" s="2"/>
      <c r="U843" s="2"/>
    </row>
    <row r="844" spans="1:21" x14ac:dyDescent="0.35">
      <c r="A844" s="33">
        <v>43865</v>
      </c>
      <c r="B844" s="10">
        <v>0.5</v>
      </c>
      <c r="C844" s="18" t="s">
        <v>22</v>
      </c>
      <c r="D844" s="51">
        <v>680</v>
      </c>
      <c r="E844" s="52">
        <v>35853.358282450266</v>
      </c>
      <c r="F844" s="53">
        <v>680</v>
      </c>
      <c r="G844" s="101">
        <v>35853.358282450266</v>
      </c>
      <c r="H844" s="17">
        <v>1.3928551573131418</v>
      </c>
      <c r="I844" s="111">
        <v>0.90325288562434414</v>
      </c>
      <c r="J844" s="112" t="str">
        <f t="shared" si="141"/>
        <v>No</v>
      </c>
      <c r="K844" s="146" t="b">
        <f t="shared" si="145"/>
        <v>1</v>
      </c>
      <c r="L844" s="107">
        <f t="shared" si="144"/>
        <v>0</v>
      </c>
      <c r="M844" s="27">
        <f t="shared" si="142"/>
        <v>0</v>
      </c>
      <c r="N844" s="27">
        <v>52.72552688595627</v>
      </c>
      <c r="O844" s="27">
        <f t="shared" si="143"/>
        <v>0</v>
      </c>
      <c r="P844" s="14"/>
      <c r="R844" s="2"/>
      <c r="S844" s="2"/>
      <c r="T844" s="2"/>
      <c r="U844" s="2"/>
    </row>
    <row r="845" spans="1:21" x14ac:dyDescent="0.35">
      <c r="A845" s="33">
        <v>43865</v>
      </c>
      <c r="B845" s="10">
        <v>0.5</v>
      </c>
      <c r="C845" s="18" t="s">
        <v>21</v>
      </c>
      <c r="D845" s="51">
        <v>89.242914250712147</v>
      </c>
      <c r="E845" s="52">
        <v>6587.5315445898186</v>
      </c>
      <c r="F845" s="53">
        <v>123.64585804067167</v>
      </c>
      <c r="G845" s="101">
        <v>9127.0102174447929</v>
      </c>
      <c r="H845" s="17">
        <v>1.3928551573131418</v>
      </c>
      <c r="I845" s="111">
        <v>0.90325288562434414</v>
      </c>
      <c r="J845" s="112" t="str">
        <f t="shared" si="141"/>
        <v>No</v>
      </c>
      <c r="K845" s="146" t="b">
        <f t="shared" si="145"/>
        <v>1</v>
      </c>
      <c r="L845" s="107">
        <f t="shared" si="144"/>
        <v>-34.402943789959522</v>
      </c>
      <c r="M845" s="27">
        <f t="shared" si="142"/>
        <v>234.62807664752395</v>
      </c>
      <c r="N845" s="27">
        <v>73.815737640338781</v>
      </c>
      <c r="O845" s="27">
        <f t="shared" si="143"/>
        <v>-2539.4786728549743</v>
      </c>
      <c r="P845" s="14"/>
      <c r="R845" s="2"/>
      <c r="S845" s="2"/>
      <c r="T845" s="2"/>
      <c r="U845" s="2"/>
    </row>
    <row r="846" spans="1:21" x14ac:dyDescent="0.35">
      <c r="A846" s="33">
        <v>43865</v>
      </c>
      <c r="B846" s="10">
        <v>0.5</v>
      </c>
      <c r="C846" s="18" t="s">
        <v>20</v>
      </c>
      <c r="D846" s="51">
        <v>510.00000000000006</v>
      </c>
      <c r="E846" s="52">
        <v>37646.026196572784</v>
      </c>
      <c r="F846" s="53">
        <v>510.00000000000006</v>
      </c>
      <c r="G846" s="101">
        <v>37646.026196572784</v>
      </c>
      <c r="H846" s="17">
        <v>1.3928551573131418</v>
      </c>
      <c r="I846" s="111">
        <v>0.90325288562434414</v>
      </c>
      <c r="J846" s="112" t="str">
        <f t="shared" si="141"/>
        <v>No</v>
      </c>
      <c r="K846" s="146" t="b">
        <f t="shared" si="145"/>
        <v>1</v>
      </c>
      <c r="L846" s="107">
        <f t="shared" si="144"/>
        <v>0</v>
      </c>
      <c r="M846" s="27">
        <f t="shared" si="142"/>
        <v>0</v>
      </c>
      <c r="N846" s="27">
        <v>73.815737640338781</v>
      </c>
      <c r="O846" s="27">
        <f t="shared" si="143"/>
        <v>0</v>
      </c>
      <c r="P846" s="14"/>
      <c r="R846" s="2"/>
      <c r="S846" s="2"/>
      <c r="T846" s="2"/>
      <c r="U846" s="2"/>
    </row>
    <row r="847" spans="1:21" x14ac:dyDescent="0.35">
      <c r="A847" s="33">
        <v>43865</v>
      </c>
      <c r="B847" s="10">
        <v>0.5</v>
      </c>
      <c r="C847" s="18" t="s">
        <v>19</v>
      </c>
      <c r="D847" s="51">
        <v>680</v>
      </c>
      <c r="E847" s="52">
        <v>21512.014969470158</v>
      </c>
      <c r="F847" s="53">
        <v>680</v>
      </c>
      <c r="G847" s="101">
        <v>21512.014969470158</v>
      </c>
      <c r="H847" s="17">
        <v>1.3928551573131418</v>
      </c>
      <c r="I847" s="111">
        <v>0.90325288562434414</v>
      </c>
      <c r="J847" s="112" t="str">
        <f t="shared" si="141"/>
        <v>No</v>
      </c>
      <c r="K847" s="146" t="b">
        <f t="shared" si="145"/>
        <v>1</v>
      </c>
      <c r="L847" s="107">
        <f t="shared" si="144"/>
        <v>0</v>
      </c>
      <c r="M847" s="27">
        <f t="shared" si="142"/>
        <v>0</v>
      </c>
      <c r="N847" s="27">
        <v>31.635316131573763</v>
      </c>
      <c r="O847" s="27">
        <f t="shared" si="143"/>
        <v>0</v>
      </c>
      <c r="P847" s="14"/>
      <c r="R847" s="2"/>
      <c r="S847" s="2"/>
      <c r="T847" s="2"/>
      <c r="U847" s="2"/>
    </row>
    <row r="848" spans="1:21" x14ac:dyDescent="0.35">
      <c r="A848" s="33">
        <v>43865</v>
      </c>
      <c r="B848" s="10">
        <v>0.5</v>
      </c>
      <c r="C848" s="18" t="s">
        <v>18</v>
      </c>
      <c r="D848" s="51">
        <v>496.14532804081466</v>
      </c>
      <c r="E848" s="52">
        <v>36623.333366140592</v>
      </c>
      <c r="F848" s="53">
        <v>496.14532804081477</v>
      </c>
      <c r="G848" s="101">
        <v>36623.333366140607</v>
      </c>
      <c r="H848" s="17">
        <v>1.3928551573131418</v>
      </c>
      <c r="I848" s="111">
        <v>0.90325288562434414</v>
      </c>
      <c r="J848" s="112" t="str">
        <f t="shared" si="141"/>
        <v>No</v>
      </c>
      <c r="K848" s="146" t="b">
        <f t="shared" si="145"/>
        <v>1</v>
      </c>
      <c r="L848" s="107">
        <f t="shared" si="144"/>
        <v>0</v>
      </c>
      <c r="M848" s="27">
        <f t="shared" si="142"/>
        <v>0</v>
      </c>
      <c r="N848" s="27">
        <v>73.815737640338781</v>
      </c>
      <c r="O848" s="27">
        <f t="shared" si="143"/>
        <v>0</v>
      </c>
      <c r="P848" s="14"/>
      <c r="R848" s="2"/>
      <c r="S848" s="2"/>
      <c r="T848" s="2"/>
      <c r="U848" s="2"/>
    </row>
    <row r="849" spans="1:21" x14ac:dyDescent="0.35">
      <c r="A849" s="33">
        <v>43865</v>
      </c>
      <c r="B849" s="10">
        <v>0.5</v>
      </c>
      <c r="C849" s="18" t="s">
        <v>17</v>
      </c>
      <c r="D849" s="51">
        <v>424.18215942382813</v>
      </c>
      <c r="E849" s="52">
        <v>0</v>
      </c>
      <c r="F849" s="53">
        <v>424.18215942382813</v>
      </c>
      <c r="G849" s="101">
        <v>0</v>
      </c>
      <c r="H849" s="17">
        <v>1.3928551573131418</v>
      </c>
      <c r="I849" s="111">
        <v>0.90325288562434414</v>
      </c>
      <c r="J849" s="112" t="str">
        <f t="shared" si="141"/>
        <v>No</v>
      </c>
      <c r="K849" s="146" t="b">
        <f t="shared" si="145"/>
        <v>1</v>
      </c>
      <c r="L849" s="107">
        <f t="shared" si="144"/>
        <v>0</v>
      </c>
      <c r="M849" s="27">
        <f t="shared" si="142"/>
        <v>0</v>
      </c>
      <c r="N849" s="27">
        <v>0</v>
      </c>
      <c r="O849" s="27">
        <f t="shared" si="143"/>
        <v>0</v>
      </c>
      <c r="P849" s="14"/>
      <c r="R849" s="2"/>
      <c r="S849" s="2"/>
      <c r="T849" s="2"/>
      <c r="U849" s="2"/>
    </row>
    <row r="850" spans="1:21" x14ac:dyDescent="0.35">
      <c r="A850" s="33">
        <v>43865</v>
      </c>
      <c r="B850" s="10">
        <v>0.5</v>
      </c>
      <c r="C850" s="18" t="s">
        <v>16</v>
      </c>
      <c r="D850" s="51">
        <v>850</v>
      </c>
      <c r="E850" s="52">
        <v>26890.0187118377</v>
      </c>
      <c r="F850" s="53">
        <v>850</v>
      </c>
      <c r="G850" s="101">
        <v>26890.0187118377</v>
      </c>
      <c r="H850" s="17">
        <v>1.3928551573131418</v>
      </c>
      <c r="I850" s="111">
        <v>0.90325288562434414</v>
      </c>
      <c r="J850" s="112" t="str">
        <f t="shared" si="141"/>
        <v>No</v>
      </c>
      <c r="K850" s="146" t="b">
        <f t="shared" si="145"/>
        <v>1</v>
      </c>
      <c r="L850" s="107">
        <f t="shared" si="144"/>
        <v>0</v>
      </c>
      <c r="M850" s="27">
        <f t="shared" si="142"/>
        <v>0</v>
      </c>
      <c r="N850" s="27">
        <v>31.635316131573763</v>
      </c>
      <c r="O850" s="27">
        <f t="shared" si="143"/>
        <v>0</v>
      </c>
      <c r="P850" s="14"/>
      <c r="R850" s="2"/>
      <c r="S850" s="2"/>
      <c r="T850" s="2"/>
      <c r="U850" s="2"/>
    </row>
    <row r="851" spans="1:21" x14ac:dyDescent="0.35">
      <c r="A851" s="33">
        <v>43865</v>
      </c>
      <c r="B851" s="10">
        <v>0.5</v>
      </c>
      <c r="C851" s="18" t="s">
        <v>15</v>
      </c>
      <c r="D851" s="51">
        <v>605.9744873046875</v>
      </c>
      <c r="E851" s="52">
        <v>0</v>
      </c>
      <c r="F851" s="53">
        <v>571.5715435142464</v>
      </c>
      <c r="G851" s="101">
        <v>0</v>
      </c>
      <c r="H851" s="17">
        <v>1.3928551573131418</v>
      </c>
      <c r="I851" s="111">
        <v>0.90325288562434414</v>
      </c>
      <c r="J851" s="112" t="str">
        <f t="shared" si="141"/>
        <v>No</v>
      </c>
      <c r="K851" s="146" t="b">
        <f t="shared" si="145"/>
        <v>1</v>
      </c>
      <c r="L851" s="107">
        <f t="shared" si="144"/>
        <v>34.4029437904411</v>
      </c>
      <c r="M851" s="27">
        <f t="shared" si="142"/>
        <v>234.62807665080831</v>
      </c>
      <c r="N851" s="27">
        <v>0</v>
      </c>
      <c r="O851" s="27">
        <f t="shared" si="143"/>
        <v>0</v>
      </c>
      <c r="P851" s="14"/>
      <c r="R851" s="2"/>
      <c r="S851" s="2"/>
      <c r="T851" s="2"/>
      <c r="U851" s="2"/>
    </row>
    <row r="852" spans="1:21" x14ac:dyDescent="0.35">
      <c r="A852" s="33">
        <v>43865</v>
      </c>
      <c r="B852" s="10">
        <v>0.54166666666666696</v>
      </c>
      <c r="C852" s="18" t="s">
        <v>24</v>
      </c>
      <c r="D852" s="51">
        <v>1000</v>
      </c>
      <c r="E852" s="52">
        <v>31369.411069529247</v>
      </c>
      <c r="F852" s="53">
        <v>1000</v>
      </c>
      <c r="G852" s="101">
        <v>31369.411069529247</v>
      </c>
      <c r="H852" s="17">
        <v>1.4826046045376788</v>
      </c>
      <c r="I852" s="111">
        <v>0.90325288562434414</v>
      </c>
      <c r="J852" s="112" t="str">
        <f t="shared" si="141"/>
        <v>No</v>
      </c>
      <c r="K852" s="146" t="b">
        <f>OR(($D$859-$F$859)&gt;0,($D$861-$F$861)&gt;0)</f>
        <v>1</v>
      </c>
      <c r="L852" s="107">
        <f t="shared" si="144"/>
        <v>0</v>
      </c>
      <c r="M852" s="27">
        <f t="shared" si="142"/>
        <v>0</v>
      </c>
      <c r="N852" s="27">
        <v>31.369411069529246</v>
      </c>
      <c r="O852" s="27">
        <f t="shared" si="143"/>
        <v>0</v>
      </c>
      <c r="P852" s="14"/>
      <c r="R852" s="2"/>
      <c r="S852" s="2"/>
      <c r="T852" s="2"/>
      <c r="U852" s="2"/>
    </row>
    <row r="853" spans="1:21" x14ac:dyDescent="0.35">
      <c r="A853" s="33">
        <v>43865</v>
      </c>
      <c r="B853" s="10">
        <v>0.54166666666666696</v>
      </c>
      <c r="C853" s="18" t="s">
        <v>23</v>
      </c>
      <c r="D853" s="51">
        <v>594.99999999986369</v>
      </c>
      <c r="E853" s="52">
        <v>31107.999310609375</v>
      </c>
      <c r="F853" s="53">
        <v>594.99999999990621</v>
      </c>
      <c r="G853" s="101">
        <v>31107.999310611598</v>
      </c>
      <c r="H853" s="17">
        <v>1.4826046045376788</v>
      </c>
      <c r="I853" s="111">
        <v>0.90325288562434414</v>
      </c>
      <c r="J853" s="112" t="str">
        <f t="shared" si="141"/>
        <v>No</v>
      </c>
      <c r="K853" s="146" t="b">
        <f t="shared" ref="K853:K861" si="146">OR(($D$859-$F$859)&gt;0,($D$861-$F$861)&gt;0)</f>
        <v>1</v>
      </c>
      <c r="L853" s="107">
        <f t="shared" si="144"/>
        <v>-4.2518877307884395E-11</v>
      </c>
      <c r="M853" s="27">
        <f t="shared" si="142"/>
        <v>2.8997874323977161E-10</v>
      </c>
      <c r="N853" s="27">
        <v>52.282351782548744</v>
      </c>
      <c r="O853" s="27">
        <f t="shared" si="143"/>
        <v>-2.2229869008098411E-9</v>
      </c>
      <c r="P853" s="14"/>
      <c r="R853" s="2"/>
      <c r="S853" s="2"/>
      <c r="T853" s="2"/>
      <c r="U853" s="2"/>
    </row>
    <row r="854" spans="1:21" x14ac:dyDescent="0.35">
      <c r="A854" s="33">
        <v>43865</v>
      </c>
      <c r="B854" s="10">
        <v>0.54166666666666696</v>
      </c>
      <c r="C854" s="18" t="s">
        <v>22</v>
      </c>
      <c r="D854" s="51">
        <v>680</v>
      </c>
      <c r="E854" s="52">
        <v>35551.999212133145</v>
      </c>
      <c r="F854" s="53">
        <v>680</v>
      </c>
      <c r="G854" s="101">
        <v>35551.999212133145</v>
      </c>
      <c r="H854" s="17">
        <v>1.4826046045376788</v>
      </c>
      <c r="I854" s="111">
        <v>0.90325288562434414</v>
      </c>
      <c r="J854" s="112" t="str">
        <f t="shared" si="141"/>
        <v>No</v>
      </c>
      <c r="K854" s="146" t="b">
        <f t="shared" si="146"/>
        <v>1</v>
      </c>
      <c r="L854" s="107">
        <f t="shared" si="144"/>
        <v>0</v>
      </c>
      <c r="M854" s="27">
        <f t="shared" si="142"/>
        <v>0</v>
      </c>
      <c r="N854" s="27">
        <v>52.282351782548744</v>
      </c>
      <c r="O854" s="27">
        <f t="shared" si="143"/>
        <v>0</v>
      </c>
      <c r="P854" s="14"/>
      <c r="R854" s="2"/>
      <c r="S854" s="2"/>
      <c r="T854" s="2"/>
      <c r="U854" s="2"/>
    </row>
    <row r="855" spans="1:21" x14ac:dyDescent="0.35">
      <c r="A855" s="33">
        <v>43865</v>
      </c>
      <c r="B855" s="10">
        <v>0.54166666666666696</v>
      </c>
      <c r="C855" s="18" t="s">
        <v>21</v>
      </c>
      <c r="D855" s="51">
        <v>0</v>
      </c>
      <c r="E855" s="52">
        <v>0</v>
      </c>
      <c r="F855" s="53">
        <v>76.514083409281625</v>
      </c>
      <c r="G855" s="101">
        <v>5600.4707151726734</v>
      </c>
      <c r="H855" s="17">
        <v>1.4826046045376788</v>
      </c>
      <c r="I855" s="111">
        <v>0.90325288562434414</v>
      </c>
      <c r="J855" s="112" t="str">
        <f t="shared" si="141"/>
        <v>No</v>
      </c>
      <c r="K855" s="146" t="b">
        <f t="shared" si="146"/>
        <v>1</v>
      </c>
      <c r="L855" s="107">
        <f t="shared" si="144"/>
        <v>-76.514083409281625</v>
      </c>
      <c r="M855" s="27">
        <f t="shared" si="142"/>
        <v>521.8260488513007</v>
      </c>
      <c r="N855" s="27">
        <v>73.195292495568239</v>
      </c>
      <c r="O855" s="27">
        <f t="shared" si="143"/>
        <v>-5600.4707151726734</v>
      </c>
      <c r="P855" s="14"/>
      <c r="R855" s="2"/>
      <c r="S855" s="2"/>
      <c r="T855" s="2"/>
      <c r="U855" s="2"/>
    </row>
    <row r="856" spans="1:21" x14ac:dyDescent="0.35">
      <c r="A856" s="33">
        <v>43865</v>
      </c>
      <c r="B856" s="10">
        <v>0.54166666666666696</v>
      </c>
      <c r="C856" s="18" t="s">
        <v>20</v>
      </c>
      <c r="D856" s="51">
        <v>510.00000000000006</v>
      </c>
      <c r="E856" s="52">
        <v>37329.599172739807</v>
      </c>
      <c r="F856" s="53">
        <v>510.00000000000006</v>
      </c>
      <c r="G856" s="101">
        <v>37329.599172739807</v>
      </c>
      <c r="H856" s="17">
        <v>1.4826046045376788</v>
      </c>
      <c r="I856" s="111">
        <v>0.90325288562434414</v>
      </c>
      <c r="J856" s="112" t="str">
        <f t="shared" si="141"/>
        <v>No</v>
      </c>
      <c r="K856" s="146" t="b">
        <f t="shared" si="146"/>
        <v>1</v>
      </c>
      <c r="L856" s="107">
        <f t="shared" si="144"/>
        <v>0</v>
      </c>
      <c r="M856" s="27">
        <f t="shared" si="142"/>
        <v>0</v>
      </c>
      <c r="N856" s="27">
        <v>73.195292495568239</v>
      </c>
      <c r="O856" s="27">
        <f t="shared" si="143"/>
        <v>0</v>
      </c>
      <c r="P856" s="14"/>
      <c r="R856" s="2"/>
      <c r="S856" s="2"/>
      <c r="T856" s="2"/>
      <c r="U856" s="2"/>
    </row>
    <row r="857" spans="1:21" x14ac:dyDescent="0.35">
      <c r="A857" s="33">
        <v>43865</v>
      </c>
      <c r="B857" s="10">
        <v>0.54166666666666696</v>
      </c>
      <c r="C857" s="18" t="s">
        <v>19</v>
      </c>
      <c r="D857" s="51">
        <v>680</v>
      </c>
      <c r="E857" s="52">
        <v>21331.199527279889</v>
      </c>
      <c r="F857" s="53">
        <v>680</v>
      </c>
      <c r="G857" s="101">
        <v>21331.199527279889</v>
      </c>
      <c r="H857" s="17">
        <v>1.4826046045376788</v>
      </c>
      <c r="I857" s="111">
        <v>0.90325288562434414</v>
      </c>
      <c r="J857" s="112" t="str">
        <f t="shared" si="141"/>
        <v>No</v>
      </c>
      <c r="K857" s="146" t="b">
        <f t="shared" si="146"/>
        <v>1</v>
      </c>
      <c r="L857" s="107">
        <f>D857-F857</f>
        <v>0</v>
      </c>
      <c r="M857" s="27">
        <f t="shared" si="142"/>
        <v>0</v>
      </c>
      <c r="N857" s="27">
        <v>31.369411069529246</v>
      </c>
      <c r="O857" s="27">
        <f t="shared" si="143"/>
        <v>0</v>
      </c>
      <c r="P857" s="14"/>
      <c r="R857" s="2"/>
      <c r="S857" s="2"/>
      <c r="T857" s="2"/>
      <c r="U857" s="2"/>
    </row>
    <row r="858" spans="1:21" x14ac:dyDescent="0.35">
      <c r="A858" s="33">
        <v>43865</v>
      </c>
      <c r="B858" s="10">
        <v>0.54166666666666696</v>
      </c>
      <c r="C858" s="18" t="s">
        <v>18</v>
      </c>
      <c r="D858" s="51">
        <v>464.24020676747472</v>
      </c>
      <c r="E858" s="52">
        <v>33980.197722548393</v>
      </c>
      <c r="F858" s="53">
        <v>494.33378470571324</v>
      </c>
      <c r="G858" s="101">
        <v>36182.905961975935</v>
      </c>
      <c r="H858" s="17">
        <v>1.4826046045376788</v>
      </c>
      <c r="I858" s="111">
        <v>0.90325288562434414</v>
      </c>
      <c r="J858" s="112" t="str">
        <f t="shared" si="141"/>
        <v>No</v>
      </c>
      <c r="K858" s="146" t="b">
        <f t="shared" si="146"/>
        <v>1</v>
      </c>
      <c r="L858" s="107">
        <f t="shared" si="144"/>
        <v>-30.093577938238525</v>
      </c>
      <c r="M858" s="27">
        <f t="shared" si="142"/>
        <v>205.23820153878674</v>
      </c>
      <c r="N858" s="27">
        <v>73.195292495568239</v>
      </c>
      <c r="O858" s="27">
        <f t="shared" si="143"/>
        <v>-2202.7082394275481</v>
      </c>
      <c r="P858" s="14"/>
      <c r="R858" s="2"/>
      <c r="S858" s="2"/>
      <c r="T858" s="2"/>
      <c r="U858" s="2"/>
    </row>
    <row r="859" spans="1:21" x14ac:dyDescent="0.35">
      <c r="A859" s="33">
        <v>43865</v>
      </c>
      <c r="B859" s="10">
        <v>0.54166666666666696</v>
      </c>
      <c r="C859" s="18" t="s">
        <v>17</v>
      </c>
      <c r="D859" s="51">
        <v>451.51458740234369</v>
      </c>
      <c r="E859" s="52">
        <v>0</v>
      </c>
      <c r="F859" s="53">
        <v>451.51458740234369</v>
      </c>
      <c r="G859" s="101">
        <v>0</v>
      </c>
      <c r="H859" s="17">
        <v>1.4826046045376788</v>
      </c>
      <c r="I859" s="111">
        <v>0.90325288562434414</v>
      </c>
      <c r="J859" s="112" t="str">
        <f t="shared" si="141"/>
        <v>No</v>
      </c>
      <c r="K859" s="146" t="b">
        <f t="shared" si="146"/>
        <v>1</v>
      </c>
      <c r="L859" s="107">
        <f t="shared" si="144"/>
        <v>0</v>
      </c>
      <c r="M859" s="27">
        <f t="shared" si="142"/>
        <v>0</v>
      </c>
      <c r="N859" s="27">
        <v>0</v>
      </c>
      <c r="O859" s="27">
        <f t="shared" si="143"/>
        <v>0</v>
      </c>
      <c r="P859" s="14"/>
      <c r="R859" s="2"/>
      <c r="S859" s="2"/>
      <c r="T859" s="2"/>
      <c r="U859" s="2"/>
    </row>
    <row r="860" spans="1:21" x14ac:dyDescent="0.35">
      <c r="A860" s="33">
        <v>43865</v>
      </c>
      <c r="B860" s="10">
        <v>0.54166666666666696</v>
      </c>
      <c r="C860" s="18" t="s">
        <v>16</v>
      </c>
      <c r="D860" s="51">
        <v>850</v>
      </c>
      <c r="E860" s="52">
        <v>26663.999409099859</v>
      </c>
      <c r="F860" s="53">
        <v>850</v>
      </c>
      <c r="G860" s="101">
        <v>26663.999409099859</v>
      </c>
      <c r="H860" s="17">
        <v>1.4826046045376788</v>
      </c>
      <c r="I860" s="111">
        <v>0.90325288562434414</v>
      </c>
      <c r="J860" s="112" t="str">
        <f t="shared" si="141"/>
        <v>No</v>
      </c>
      <c r="K860" s="146" t="b">
        <f t="shared" si="146"/>
        <v>1</v>
      </c>
      <c r="L860" s="107">
        <f t="shared" si="144"/>
        <v>0</v>
      </c>
      <c r="M860" s="27">
        <f t="shared" si="142"/>
        <v>0</v>
      </c>
      <c r="N860" s="27">
        <v>31.369411069529246</v>
      </c>
      <c r="O860" s="27">
        <f t="shared" si="143"/>
        <v>0</v>
      </c>
      <c r="P860" s="14"/>
      <c r="R860" s="2"/>
      <c r="S860" s="2"/>
      <c r="T860" s="2"/>
      <c r="U860" s="2"/>
    </row>
    <row r="861" spans="1:21" x14ac:dyDescent="0.35">
      <c r="A861" s="33">
        <v>43865</v>
      </c>
      <c r="B861" s="10">
        <v>0.54166666666666696</v>
      </c>
      <c r="C861" s="18" t="s">
        <v>15</v>
      </c>
      <c r="D861" s="51">
        <v>645.02081298828125</v>
      </c>
      <c r="E861" s="52">
        <v>0</v>
      </c>
      <c r="F861" s="53">
        <v>538.41315163920831</v>
      </c>
      <c r="G861" s="101">
        <v>0</v>
      </c>
      <c r="H861" s="17">
        <v>1.4826046045376788</v>
      </c>
      <c r="I861" s="111">
        <v>0.90325288562434414</v>
      </c>
      <c r="J861" s="112" t="str">
        <f t="shared" si="141"/>
        <v>No</v>
      </c>
      <c r="K861" s="146" t="b">
        <f t="shared" si="146"/>
        <v>1</v>
      </c>
      <c r="L861" s="107">
        <f t="shared" si="144"/>
        <v>106.60766134907294</v>
      </c>
      <c r="M861" s="27">
        <f t="shared" si="142"/>
        <v>727.06425040067745</v>
      </c>
      <c r="N861" s="27">
        <v>0</v>
      </c>
      <c r="O861" s="27">
        <f t="shared" si="143"/>
        <v>0</v>
      </c>
      <c r="P861" s="14"/>
      <c r="R861" s="2"/>
      <c r="S861" s="2"/>
      <c r="T861" s="2"/>
      <c r="U861" s="2"/>
    </row>
    <row r="862" spans="1:21" x14ac:dyDescent="0.35">
      <c r="A862" s="33">
        <v>43865</v>
      </c>
      <c r="B862" s="10">
        <v>0.58333333333333404</v>
      </c>
      <c r="C862" s="18" t="s">
        <v>24</v>
      </c>
      <c r="D862" s="51">
        <v>1000</v>
      </c>
      <c r="E862" s="52">
        <v>31125.664762655109</v>
      </c>
      <c r="F862" s="53">
        <v>1000</v>
      </c>
      <c r="G862" s="101">
        <v>31125.664762655109</v>
      </c>
      <c r="H862" s="17">
        <v>1.5447688174858281</v>
      </c>
      <c r="I862" s="111">
        <v>0.90325288562434414</v>
      </c>
      <c r="J862" s="112" t="str">
        <f t="shared" si="141"/>
        <v>No</v>
      </c>
      <c r="K862" s="146" t="b">
        <f>OR(($D$869-$F$869)&gt;0,($D$871-$F$871)&gt;0)</f>
        <v>1</v>
      </c>
      <c r="L862" s="107">
        <f t="shared" si="144"/>
        <v>0</v>
      </c>
      <c r="M862" s="27">
        <f t="shared" si="142"/>
        <v>0</v>
      </c>
      <c r="N862" s="27">
        <v>31.125664762655109</v>
      </c>
      <c r="O862" s="27">
        <f t="shared" si="143"/>
        <v>0</v>
      </c>
      <c r="P862" s="14"/>
      <c r="R862" s="2"/>
      <c r="S862" s="2"/>
      <c r="T862" s="2"/>
      <c r="U862" s="2"/>
    </row>
    <row r="863" spans="1:21" x14ac:dyDescent="0.35">
      <c r="A863" s="33">
        <v>43865</v>
      </c>
      <c r="B863" s="10">
        <v>0.58333333333333404</v>
      </c>
      <c r="C863" s="18" t="s">
        <v>23</v>
      </c>
      <c r="D863" s="51">
        <v>594.99999999974568</v>
      </c>
      <c r="E863" s="52">
        <v>30866.284222953127</v>
      </c>
      <c r="F863" s="53">
        <v>594.9999999998729</v>
      </c>
      <c r="G863" s="101">
        <v>30866.284222959726</v>
      </c>
      <c r="H863" s="17">
        <v>1.5447688174858281</v>
      </c>
      <c r="I863" s="111">
        <v>0.90325288562434414</v>
      </c>
      <c r="J863" s="112" t="str">
        <f t="shared" si="141"/>
        <v>No</v>
      </c>
      <c r="K863" s="146" t="b">
        <f t="shared" ref="K863:K871" si="147">OR(($D$869-$F$869)&gt;0,($D$871-$F$871)&gt;0)</f>
        <v>1</v>
      </c>
      <c r="L863" s="107">
        <f t="shared" si="144"/>
        <v>-1.2721557141048834E-10</v>
      </c>
      <c r="M863" s="27">
        <f t="shared" si="142"/>
        <v>8.6761019701953045E-10</v>
      </c>
      <c r="N863" s="27">
        <v>51.876107937758519</v>
      </c>
      <c r="O863" s="27">
        <f t="shared" si="143"/>
        <v>-6.5994487138541197E-9</v>
      </c>
      <c r="P863" s="14"/>
      <c r="R863" s="2"/>
      <c r="S863" s="2"/>
      <c r="T863" s="2"/>
      <c r="U863" s="2"/>
    </row>
    <row r="864" spans="1:21" x14ac:dyDescent="0.35">
      <c r="A864" s="33">
        <v>43865</v>
      </c>
      <c r="B864" s="10">
        <v>0.58333333333333404</v>
      </c>
      <c r="C864" s="18" t="s">
        <v>22</v>
      </c>
      <c r="D864" s="51">
        <v>680</v>
      </c>
      <c r="E864" s="52">
        <v>35275.753397675791</v>
      </c>
      <c r="F864" s="53">
        <v>680</v>
      </c>
      <c r="G864" s="101">
        <v>35275.753397675791</v>
      </c>
      <c r="H864" s="17">
        <v>1.5447688174858281</v>
      </c>
      <c r="I864" s="111">
        <v>0.90325288562434414</v>
      </c>
      <c r="J864" s="112" t="str">
        <f t="shared" si="141"/>
        <v>No</v>
      </c>
      <c r="K864" s="146" t="b">
        <f t="shared" si="147"/>
        <v>1</v>
      </c>
      <c r="L864" s="107">
        <f t="shared" si="144"/>
        <v>0</v>
      </c>
      <c r="M864" s="27">
        <f t="shared" si="142"/>
        <v>0</v>
      </c>
      <c r="N864" s="27">
        <v>51.876107937758519</v>
      </c>
      <c r="O864" s="27">
        <f t="shared" si="143"/>
        <v>0</v>
      </c>
      <c r="P864" s="14"/>
      <c r="R864" s="2"/>
      <c r="S864" s="2"/>
      <c r="T864" s="2"/>
      <c r="U864" s="2"/>
    </row>
    <row r="865" spans="1:21" x14ac:dyDescent="0.35">
      <c r="A865" s="33">
        <v>43865</v>
      </c>
      <c r="B865" s="10">
        <v>0.58333333333333404</v>
      </c>
      <c r="C865" s="18" t="s">
        <v>21</v>
      </c>
      <c r="D865" s="51">
        <v>0</v>
      </c>
      <c r="E865" s="52">
        <v>0</v>
      </c>
      <c r="F865" s="53">
        <v>13.429063682454171</v>
      </c>
      <c r="G865" s="101">
        <v>975.3065799316355</v>
      </c>
      <c r="H865" s="17">
        <v>1.5447688174858281</v>
      </c>
      <c r="I865" s="111">
        <v>0.90325288562434414</v>
      </c>
      <c r="J865" s="112" t="str">
        <f t="shared" si="141"/>
        <v>No</v>
      </c>
      <c r="K865" s="146" t="b">
        <f t="shared" si="147"/>
        <v>1</v>
      </c>
      <c r="L865" s="107">
        <f t="shared" si="144"/>
        <v>-13.429063682454171</v>
      </c>
      <c r="M865" s="27">
        <f t="shared" si="142"/>
        <v>91.586214314337454</v>
      </c>
      <c r="N865" s="27">
        <v>72.626551112861918</v>
      </c>
      <c r="O865" s="27">
        <f t="shared" si="143"/>
        <v>-975.3065799316355</v>
      </c>
      <c r="P865" s="14"/>
      <c r="R865" s="2"/>
      <c r="S865" s="2"/>
      <c r="T865" s="2"/>
      <c r="U865" s="2"/>
    </row>
    <row r="866" spans="1:21" x14ac:dyDescent="0.35">
      <c r="A866" s="33">
        <v>43865</v>
      </c>
      <c r="B866" s="10">
        <v>0.58333333333333404</v>
      </c>
      <c r="C866" s="18" t="s">
        <v>20</v>
      </c>
      <c r="D866" s="51">
        <v>510.00000000000006</v>
      </c>
      <c r="E866" s="52">
        <v>37039.541067559585</v>
      </c>
      <c r="F866" s="53">
        <v>510.00000000000006</v>
      </c>
      <c r="G866" s="101">
        <v>37039.541067559585</v>
      </c>
      <c r="H866" s="17">
        <v>1.5447688174858281</v>
      </c>
      <c r="I866" s="111">
        <v>0.90325288562434414</v>
      </c>
      <c r="J866" s="112" t="str">
        <f t="shared" si="141"/>
        <v>No</v>
      </c>
      <c r="K866" s="146" t="b">
        <f t="shared" si="147"/>
        <v>1</v>
      </c>
      <c r="L866" s="107">
        <f t="shared" si="144"/>
        <v>0</v>
      </c>
      <c r="M866" s="27">
        <f t="shared" si="142"/>
        <v>0</v>
      </c>
      <c r="N866" s="27">
        <v>72.626551112861918</v>
      </c>
      <c r="O866" s="27">
        <f t="shared" si="143"/>
        <v>0</v>
      </c>
      <c r="P866" s="14"/>
      <c r="R866" s="2"/>
      <c r="S866" s="2"/>
      <c r="T866" s="2"/>
      <c r="U866" s="2"/>
    </row>
    <row r="867" spans="1:21" x14ac:dyDescent="0.35">
      <c r="A867" s="33">
        <v>43865</v>
      </c>
      <c r="B867" s="10">
        <v>0.58333333333333404</v>
      </c>
      <c r="C867" s="18" t="s">
        <v>19</v>
      </c>
      <c r="D867" s="51">
        <v>680</v>
      </c>
      <c r="E867" s="52">
        <v>21165.452038605476</v>
      </c>
      <c r="F867" s="53">
        <v>680</v>
      </c>
      <c r="G867" s="101">
        <v>21165.452038605476</v>
      </c>
      <c r="H867" s="17">
        <v>1.5447688174858281</v>
      </c>
      <c r="I867" s="111">
        <v>0.90325288562434414</v>
      </c>
      <c r="J867" s="112" t="str">
        <f t="shared" si="141"/>
        <v>No</v>
      </c>
      <c r="K867" s="146" t="b">
        <f t="shared" si="147"/>
        <v>1</v>
      </c>
      <c r="L867" s="107">
        <f t="shared" si="144"/>
        <v>0</v>
      </c>
      <c r="M867" s="27">
        <f t="shared" si="142"/>
        <v>0</v>
      </c>
      <c r="N867" s="27">
        <v>31.125664762655109</v>
      </c>
      <c r="O867" s="27">
        <f t="shared" si="143"/>
        <v>0</v>
      </c>
      <c r="P867" s="14"/>
      <c r="R867" s="2"/>
      <c r="S867" s="2"/>
      <c r="T867" s="2"/>
      <c r="U867" s="2"/>
    </row>
    <row r="868" spans="1:21" x14ac:dyDescent="0.35">
      <c r="A868" s="33">
        <v>43865</v>
      </c>
      <c r="B868" s="10">
        <v>0.58333333333333404</v>
      </c>
      <c r="C868" s="18" t="s">
        <v>18</v>
      </c>
      <c r="D868" s="51">
        <v>342.38717942639209</v>
      </c>
      <c r="E868" s="52">
        <v>24866.399986999491</v>
      </c>
      <c r="F868" s="53">
        <v>491.82410775175748</v>
      </c>
      <c r="G868" s="101">
        <v>35719.488700170725</v>
      </c>
      <c r="H868" s="17">
        <v>1.5447688174858281</v>
      </c>
      <c r="I868" s="111">
        <v>0.90325288562434414</v>
      </c>
      <c r="J868" s="112" t="str">
        <f t="shared" si="141"/>
        <v>No</v>
      </c>
      <c r="K868" s="146" t="b">
        <f t="shared" si="147"/>
        <v>1</v>
      </c>
      <c r="L868" s="107">
        <f t="shared" si="144"/>
        <v>-149.43692832536539</v>
      </c>
      <c r="M868" s="27">
        <f t="shared" si="142"/>
        <v>1019.159851178992</v>
      </c>
      <c r="N868" s="27">
        <v>72.626551112861918</v>
      </c>
      <c r="O868" s="27">
        <f t="shared" si="143"/>
        <v>-10853.088713171232</v>
      </c>
      <c r="P868" s="14"/>
      <c r="R868" s="2"/>
      <c r="S868" s="2"/>
      <c r="T868" s="2"/>
      <c r="U868" s="2"/>
    </row>
    <row r="869" spans="1:21" x14ac:dyDescent="0.35">
      <c r="A869" s="33">
        <v>43865</v>
      </c>
      <c r="B869" s="10">
        <v>0.58333333333333404</v>
      </c>
      <c r="C869" s="18" t="s">
        <v>17</v>
      </c>
      <c r="D869" s="51">
        <v>470.4461669921875</v>
      </c>
      <c r="E869" s="52">
        <v>0</v>
      </c>
      <c r="F869" s="53">
        <v>470.4461669921875</v>
      </c>
      <c r="G869" s="101">
        <v>0</v>
      </c>
      <c r="H869" s="17">
        <v>1.5447688174858281</v>
      </c>
      <c r="I869" s="111">
        <v>0.90325288562434414</v>
      </c>
      <c r="J869" s="112" t="str">
        <f t="shared" si="141"/>
        <v>No</v>
      </c>
      <c r="K869" s="146" t="b">
        <f t="shared" si="147"/>
        <v>1</v>
      </c>
      <c r="L869" s="107">
        <f t="shared" si="144"/>
        <v>0</v>
      </c>
      <c r="M869" s="27">
        <f t="shared" si="142"/>
        <v>0</v>
      </c>
      <c r="N869" s="27">
        <v>0</v>
      </c>
      <c r="O869" s="27">
        <f t="shared" si="143"/>
        <v>0</v>
      </c>
      <c r="P869" s="14"/>
      <c r="R869" s="2"/>
      <c r="S869" s="2"/>
      <c r="T869" s="2"/>
      <c r="U869" s="2"/>
    </row>
    <row r="870" spans="1:21" x14ac:dyDescent="0.35">
      <c r="A870" s="33">
        <v>43865</v>
      </c>
      <c r="B870" s="10">
        <v>0.58333333333333404</v>
      </c>
      <c r="C870" s="18" t="s">
        <v>16</v>
      </c>
      <c r="D870" s="51">
        <v>850</v>
      </c>
      <c r="E870" s="52">
        <v>26456.815048256842</v>
      </c>
      <c r="F870" s="53">
        <v>850</v>
      </c>
      <c r="G870" s="101">
        <v>26456.815048256842</v>
      </c>
      <c r="H870" s="17">
        <v>1.5447688174858281</v>
      </c>
      <c r="I870" s="111">
        <v>0.90325288562434414</v>
      </c>
      <c r="J870" s="112" t="str">
        <f t="shared" si="141"/>
        <v>No</v>
      </c>
      <c r="K870" s="146" t="b">
        <f t="shared" si="147"/>
        <v>1</v>
      </c>
      <c r="L870" s="107">
        <f t="shared" si="144"/>
        <v>0</v>
      </c>
      <c r="M870" s="27">
        <f t="shared" si="142"/>
        <v>0</v>
      </c>
      <c r="N870" s="27">
        <v>31.125664762655109</v>
      </c>
      <c r="O870" s="27">
        <f t="shared" si="143"/>
        <v>0</v>
      </c>
      <c r="P870" s="14"/>
      <c r="R870" s="2"/>
      <c r="S870" s="2"/>
      <c r="T870" s="2"/>
      <c r="U870" s="2"/>
    </row>
    <row r="871" spans="1:21" x14ac:dyDescent="0.35">
      <c r="A871" s="33">
        <v>43865</v>
      </c>
      <c r="B871" s="10">
        <v>0.58333333333333404</v>
      </c>
      <c r="C871" s="18" t="s">
        <v>15</v>
      </c>
      <c r="D871" s="51">
        <v>672.06591796875</v>
      </c>
      <c r="E871" s="52">
        <v>0</v>
      </c>
      <c r="F871" s="53">
        <v>509.19992595835168</v>
      </c>
      <c r="G871" s="101">
        <v>0</v>
      </c>
      <c r="H871" s="17">
        <v>1.5447688174858281</v>
      </c>
      <c r="I871" s="111">
        <v>0.90325288562434414</v>
      </c>
      <c r="J871" s="112" t="str">
        <f t="shared" si="141"/>
        <v>No</v>
      </c>
      <c r="K871" s="146" t="b">
        <f t="shared" si="147"/>
        <v>1</v>
      </c>
      <c r="L871" s="107">
        <f t="shared" si="144"/>
        <v>162.86599201039832</v>
      </c>
      <c r="M871" s="27">
        <f t="shared" si="142"/>
        <v>1110.7460655109167</v>
      </c>
      <c r="N871" s="27">
        <v>0</v>
      </c>
      <c r="O871" s="27">
        <f t="shared" si="143"/>
        <v>0</v>
      </c>
      <c r="P871" s="14"/>
      <c r="R871" s="2"/>
      <c r="S871" s="2"/>
      <c r="T871" s="2"/>
      <c r="U871" s="2"/>
    </row>
    <row r="872" spans="1:21" x14ac:dyDescent="0.35">
      <c r="A872" s="33">
        <v>43865</v>
      </c>
      <c r="B872" s="10">
        <v>0.625</v>
      </c>
      <c r="C872" s="18" t="s">
        <v>24</v>
      </c>
      <c r="D872" s="51">
        <v>1000</v>
      </c>
      <c r="E872" s="52">
        <v>31044.415993697065</v>
      </c>
      <c r="F872" s="53">
        <v>1000</v>
      </c>
      <c r="G872" s="101">
        <v>31044.415993697065</v>
      </c>
      <c r="H872" s="17">
        <v>1.4243135999792613</v>
      </c>
      <c r="I872" s="111">
        <v>0.90325288562434414</v>
      </c>
      <c r="J872" s="112" t="str">
        <f t="shared" si="141"/>
        <v>No</v>
      </c>
      <c r="K872" s="146" t="b">
        <f>OR(($D$879-$F$879)&gt;0,($D$881-$F$881)&gt;0)</f>
        <v>1</v>
      </c>
      <c r="L872" s="107">
        <f t="shared" si="144"/>
        <v>0</v>
      </c>
      <c r="M872" s="27">
        <f t="shared" si="142"/>
        <v>0</v>
      </c>
      <c r="N872" s="27">
        <v>31.044415993697065</v>
      </c>
      <c r="O872" s="27">
        <f t="shared" si="143"/>
        <v>0</v>
      </c>
      <c r="P872" s="14"/>
      <c r="R872" s="2"/>
      <c r="S872" s="2"/>
      <c r="T872" s="2"/>
      <c r="U872" s="2"/>
    </row>
    <row r="873" spans="1:21" x14ac:dyDescent="0.35">
      <c r="A873" s="33">
        <v>43865</v>
      </c>
      <c r="B873" s="10">
        <v>0.625</v>
      </c>
      <c r="C873" s="18" t="s">
        <v>23</v>
      </c>
      <c r="D873" s="51">
        <v>594.9999999997101</v>
      </c>
      <c r="E873" s="52">
        <v>30785.712527067924</v>
      </c>
      <c r="F873" s="53">
        <v>594.99999999979593</v>
      </c>
      <c r="G873" s="101">
        <v>30785.712527072363</v>
      </c>
      <c r="H873" s="17">
        <v>1.4243135999792613</v>
      </c>
      <c r="I873" s="111">
        <v>0.90325288562434414</v>
      </c>
      <c r="J873" s="112" t="str">
        <f t="shared" si="141"/>
        <v>No</v>
      </c>
      <c r="K873" s="146" t="b">
        <f t="shared" ref="K873:K881" si="148">OR(($D$879-$F$879)&gt;0,($D$881-$F$881)&gt;0)</f>
        <v>1</v>
      </c>
      <c r="L873" s="107">
        <f t="shared" si="144"/>
        <v>-8.5833562479820102E-11</v>
      </c>
      <c r="M873" s="27">
        <f t="shared" si="142"/>
        <v>5.8538489611237314E-10</v>
      </c>
      <c r="N873" s="27">
        <v>51.740693322828442</v>
      </c>
      <c r="O873" s="27">
        <f t="shared" si="143"/>
        <v>-4.4410880330742061E-9</v>
      </c>
      <c r="P873" s="14"/>
      <c r="R873" s="2"/>
      <c r="S873" s="2"/>
      <c r="T873" s="2"/>
      <c r="U873" s="2"/>
    </row>
    <row r="874" spans="1:21" x14ac:dyDescent="0.35">
      <c r="A874" s="33">
        <v>43865</v>
      </c>
      <c r="B874" s="10">
        <v>0.625</v>
      </c>
      <c r="C874" s="18" t="s">
        <v>22</v>
      </c>
      <c r="D874" s="51">
        <v>680</v>
      </c>
      <c r="E874" s="52">
        <v>35183.671459523342</v>
      </c>
      <c r="F874" s="53">
        <v>680</v>
      </c>
      <c r="G874" s="101">
        <v>35183.671459523342</v>
      </c>
      <c r="H874" s="17">
        <v>1.4243135999792613</v>
      </c>
      <c r="I874" s="111">
        <v>0.90325288562434414</v>
      </c>
      <c r="J874" s="112" t="str">
        <f t="shared" si="141"/>
        <v>No</v>
      </c>
      <c r="K874" s="146" t="b">
        <f t="shared" si="148"/>
        <v>1</v>
      </c>
      <c r="L874" s="107">
        <f t="shared" si="144"/>
        <v>0</v>
      </c>
      <c r="M874" s="27">
        <f t="shared" si="142"/>
        <v>0</v>
      </c>
      <c r="N874" s="27">
        <v>51.740693322828442</v>
      </c>
      <c r="O874" s="27">
        <f t="shared" si="143"/>
        <v>0</v>
      </c>
      <c r="P874" s="14"/>
      <c r="R874" s="2"/>
      <c r="S874" s="2"/>
      <c r="T874" s="2"/>
      <c r="U874" s="2"/>
    </row>
    <row r="875" spans="1:21" x14ac:dyDescent="0.35">
      <c r="A875" s="33">
        <v>43865</v>
      </c>
      <c r="B875" s="10">
        <v>0.625</v>
      </c>
      <c r="C875" s="18" t="s">
        <v>21</v>
      </c>
      <c r="D875" s="51">
        <v>0</v>
      </c>
      <c r="E875" s="52">
        <v>0</v>
      </c>
      <c r="F875" s="53">
        <v>0</v>
      </c>
      <c r="G875" s="101">
        <v>0</v>
      </c>
      <c r="H875" s="17">
        <v>1.4243135999792613</v>
      </c>
      <c r="I875" s="111">
        <v>0.90325288562434414</v>
      </c>
      <c r="J875" s="112" t="str">
        <f t="shared" si="141"/>
        <v>No</v>
      </c>
      <c r="K875" s="146" t="b">
        <f t="shared" si="148"/>
        <v>1</v>
      </c>
      <c r="L875" s="107">
        <f t="shared" si="144"/>
        <v>0</v>
      </c>
      <c r="M875" s="27">
        <f t="shared" si="142"/>
        <v>0</v>
      </c>
      <c r="N875" s="27">
        <v>72.436970651959811</v>
      </c>
      <c r="O875" s="27">
        <f t="shared" si="143"/>
        <v>0</v>
      </c>
      <c r="P875" s="14"/>
      <c r="R875" s="2"/>
      <c r="S875" s="2"/>
      <c r="T875" s="2"/>
      <c r="U875" s="2"/>
    </row>
    <row r="876" spans="1:21" x14ac:dyDescent="0.35">
      <c r="A876" s="33">
        <v>43865</v>
      </c>
      <c r="B876" s="10">
        <v>0.625</v>
      </c>
      <c r="C876" s="18" t="s">
        <v>20</v>
      </c>
      <c r="D876" s="51">
        <v>510.00000000000006</v>
      </c>
      <c r="E876" s="52">
        <v>36942.855032499509</v>
      </c>
      <c r="F876" s="53">
        <v>510.00000000000006</v>
      </c>
      <c r="G876" s="101">
        <v>36942.855032499509</v>
      </c>
      <c r="H876" s="17">
        <v>1.4243135999792613</v>
      </c>
      <c r="I876" s="111">
        <v>0.90325288562434414</v>
      </c>
      <c r="J876" s="112" t="str">
        <f t="shared" si="141"/>
        <v>No</v>
      </c>
      <c r="K876" s="146" t="b">
        <f t="shared" si="148"/>
        <v>1</v>
      </c>
      <c r="L876" s="107">
        <f t="shared" si="144"/>
        <v>0</v>
      </c>
      <c r="M876" s="27">
        <f t="shared" si="142"/>
        <v>0</v>
      </c>
      <c r="N876" s="27">
        <v>72.436970651959811</v>
      </c>
      <c r="O876" s="27">
        <f t="shared" si="143"/>
        <v>0</v>
      </c>
      <c r="P876" s="14"/>
      <c r="R876" s="2"/>
      <c r="S876" s="2"/>
      <c r="T876" s="2"/>
      <c r="U876" s="2"/>
    </row>
    <row r="877" spans="1:21" x14ac:dyDescent="0.35">
      <c r="A877" s="33">
        <v>43865</v>
      </c>
      <c r="B877" s="10">
        <v>0.625</v>
      </c>
      <c r="C877" s="18" t="s">
        <v>19</v>
      </c>
      <c r="D877" s="51">
        <v>680</v>
      </c>
      <c r="E877" s="52">
        <v>21110.202875714003</v>
      </c>
      <c r="F877" s="53">
        <v>680</v>
      </c>
      <c r="G877" s="101">
        <v>21110.202875714003</v>
      </c>
      <c r="H877" s="17">
        <v>1.4243135999792613</v>
      </c>
      <c r="I877" s="111">
        <v>0.90325288562434414</v>
      </c>
      <c r="J877" s="112" t="str">
        <f t="shared" si="141"/>
        <v>No</v>
      </c>
      <c r="K877" s="146" t="b">
        <f t="shared" si="148"/>
        <v>1</v>
      </c>
      <c r="L877" s="107">
        <f t="shared" si="144"/>
        <v>0</v>
      </c>
      <c r="M877" s="27">
        <f t="shared" si="142"/>
        <v>0</v>
      </c>
      <c r="N877" s="27">
        <v>31.044415993697065</v>
      </c>
      <c r="O877" s="27">
        <f t="shared" si="143"/>
        <v>0</v>
      </c>
      <c r="P877" s="14"/>
      <c r="R877" s="2"/>
      <c r="S877" s="2"/>
      <c r="T877" s="2"/>
      <c r="U877" s="2"/>
    </row>
    <row r="878" spans="1:21" x14ac:dyDescent="0.35">
      <c r="A878" s="33">
        <v>43865</v>
      </c>
      <c r="B878" s="10">
        <v>0.625</v>
      </c>
      <c r="C878" s="18" t="s">
        <v>18</v>
      </c>
      <c r="D878" s="51">
        <v>280.4511681147161</v>
      </c>
      <c r="E878" s="52">
        <v>20315.033034033539</v>
      </c>
      <c r="F878" s="53">
        <v>383.37443055282654</v>
      </c>
      <c r="G878" s="101">
        <v>27770.482374666899</v>
      </c>
      <c r="H878" s="17">
        <v>1.4243135999792613</v>
      </c>
      <c r="I878" s="111">
        <v>0.90325288562434414</v>
      </c>
      <c r="J878" s="112" t="str">
        <f t="shared" si="141"/>
        <v>No</v>
      </c>
      <c r="K878" s="146" t="b">
        <f t="shared" si="148"/>
        <v>1</v>
      </c>
      <c r="L878" s="107">
        <f t="shared" si="144"/>
        <v>-102.92326243811044</v>
      </c>
      <c r="M878" s="27">
        <f t="shared" si="142"/>
        <v>701.93664982791324</v>
      </c>
      <c r="N878" s="27">
        <v>72.436970651959811</v>
      </c>
      <c r="O878" s="27">
        <f t="shared" si="143"/>
        <v>-7455.449340633364</v>
      </c>
      <c r="P878" s="14"/>
      <c r="R878" s="2"/>
      <c r="S878" s="2"/>
      <c r="T878" s="2"/>
      <c r="U878" s="2"/>
    </row>
    <row r="879" spans="1:21" x14ac:dyDescent="0.35">
      <c r="A879" s="33">
        <v>43865</v>
      </c>
      <c r="B879" s="10">
        <v>0.625</v>
      </c>
      <c r="C879" s="18" t="s">
        <v>17</v>
      </c>
      <c r="D879" s="51">
        <v>433.76254272460938</v>
      </c>
      <c r="E879" s="52">
        <v>0</v>
      </c>
      <c r="F879" s="53">
        <v>433.76254272460938</v>
      </c>
      <c r="G879" s="101">
        <v>0</v>
      </c>
      <c r="H879" s="17">
        <v>1.4243135999792613</v>
      </c>
      <c r="I879" s="111">
        <v>0.90325288562434414</v>
      </c>
      <c r="J879" s="112" t="str">
        <f t="shared" si="141"/>
        <v>No</v>
      </c>
      <c r="K879" s="146" t="b">
        <f t="shared" si="148"/>
        <v>1</v>
      </c>
      <c r="L879" s="107">
        <f t="shared" si="144"/>
        <v>0</v>
      </c>
      <c r="M879" s="27">
        <f t="shared" si="142"/>
        <v>0</v>
      </c>
      <c r="N879" s="27">
        <v>0</v>
      </c>
      <c r="O879" s="27">
        <f t="shared" si="143"/>
        <v>0</v>
      </c>
      <c r="P879" s="14"/>
      <c r="R879" s="2"/>
      <c r="S879" s="2"/>
      <c r="T879" s="2"/>
      <c r="U879" s="2"/>
    </row>
    <row r="880" spans="1:21" x14ac:dyDescent="0.35">
      <c r="A880" s="33">
        <v>43865</v>
      </c>
      <c r="B880" s="10">
        <v>0.625</v>
      </c>
      <c r="C880" s="18" t="s">
        <v>16</v>
      </c>
      <c r="D880" s="51">
        <v>850</v>
      </c>
      <c r="E880" s="52">
        <v>26387.753594642505</v>
      </c>
      <c r="F880" s="53">
        <v>850</v>
      </c>
      <c r="G880" s="101">
        <v>26387.753594642505</v>
      </c>
      <c r="H880" s="17">
        <v>1.4243135999792613</v>
      </c>
      <c r="I880" s="111">
        <v>0.90325288562434414</v>
      </c>
      <c r="J880" s="112" t="str">
        <f t="shared" si="141"/>
        <v>No</v>
      </c>
      <c r="K880" s="146" t="b">
        <f t="shared" si="148"/>
        <v>1</v>
      </c>
      <c r="L880" s="107">
        <f t="shared" si="144"/>
        <v>0</v>
      </c>
      <c r="M880" s="27">
        <f t="shared" si="142"/>
        <v>0</v>
      </c>
      <c r="N880" s="27">
        <v>31.044415993697065</v>
      </c>
      <c r="O880" s="27">
        <f t="shared" si="143"/>
        <v>0</v>
      </c>
      <c r="P880" s="14"/>
      <c r="R880" s="2"/>
      <c r="S880" s="2"/>
      <c r="T880" s="2"/>
      <c r="U880" s="2"/>
    </row>
    <row r="881" spans="1:21" x14ac:dyDescent="0.35">
      <c r="A881" s="33">
        <v>43865</v>
      </c>
      <c r="B881" s="10">
        <v>0.625</v>
      </c>
      <c r="C881" s="18" t="s">
        <v>15</v>
      </c>
      <c r="D881" s="51">
        <v>619.6607666015625</v>
      </c>
      <c r="E881" s="52">
        <v>0</v>
      </c>
      <c r="F881" s="53">
        <v>516.73750416180542</v>
      </c>
      <c r="G881" s="101">
        <v>0</v>
      </c>
      <c r="H881" s="17">
        <v>1.4243135999792613</v>
      </c>
      <c r="I881" s="111">
        <v>0.90325288562434414</v>
      </c>
      <c r="J881" s="112" t="str">
        <f t="shared" si="141"/>
        <v>No</v>
      </c>
      <c r="K881" s="146" t="b">
        <f t="shared" si="148"/>
        <v>1</v>
      </c>
      <c r="L881" s="107">
        <f t="shared" si="144"/>
        <v>102.92326243975708</v>
      </c>
      <c r="M881" s="27">
        <f t="shared" si="142"/>
        <v>701.93664983914334</v>
      </c>
      <c r="N881" s="27">
        <v>0</v>
      </c>
      <c r="O881" s="27">
        <f t="shared" si="143"/>
        <v>0</v>
      </c>
      <c r="P881" s="14"/>
      <c r="R881" s="2"/>
      <c r="S881" s="2"/>
      <c r="T881" s="2"/>
      <c r="U881" s="2"/>
    </row>
    <row r="882" spans="1:21" x14ac:dyDescent="0.35">
      <c r="A882" s="33">
        <v>43865</v>
      </c>
      <c r="B882" s="10">
        <v>0.66666666666666696</v>
      </c>
      <c r="C882" s="18" t="s">
        <v>24</v>
      </c>
      <c r="D882" s="51">
        <v>1000</v>
      </c>
      <c r="E882" s="52">
        <v>31221.686035060076</v>
      </c>
      <c r="F882" s="53">
        <v>1000</v>
      </c>
      <c r="G882" s="101">
        <v>31221.686035060076</v>
      </c>
      <c r="H882" s="17">
        <v>1.3498887234302435</v>
      </c>
      <c r="I882" s="111">
        <v>0.90325288562434414</v>
      </c>
      <c r="J882" s="112" t="str">
        <f t="shared" si="141"/>
        <v>No</v>
      </c>
      <c r="K882" s="146" t="b">
        <f>OR(($D$889-$F$889)&gt;0,($D$891-$F$891)&gt;0)</f>
        <v>1</v>
      </c>
      <c r="L882" s="107">
        <f t="shared" si="144"/>
        <v>0</v>
      </c>
      <c r="M882" s="27">
        <f t="shared" si="142"/>
        <v>0</v>
      </c>
      <c r="N882" s="27">
        <v>31.221686035060078</v>
      </c>
      <c r="O882" s="27">
        <f t="shared" si="143"/>
        <v>0</v>
      </c>
      <c r="P882" s="14"/>
      <c r="R882" s="2"/>
      <c r="S882" s="2"/>
      <c r="T882" s="2"/>
      <c r="U882" s="2"/>
    </row>
    <row r="883" spans="1:21" x14ac:dyDescent="0.35">
      <c r="A883" s="33">
        <v>43865</v>
      </c>
      <c r="B883" s="10">
        <v>0.66666666666666696</v>
      </c>
      <c r="C883" s="18" t="s">
        <v>23</v>
      </c>
      <c r="D883" s="51">
        <v>594.99999999971544</v>
      </c>
      <c r="E883" s="52">
        <v>30961.505318086431</v>
      </c>
      <c r="F883" s="53">
        <v>594.99999999976615</v>
      </c>
      <c r="G883" s="101">
        <v>30961.505318089068</v>
      </c>
      <c r="H883" s="17">
        <v>1.3498887234302435</v>
      </c>
      <c r="I883" s="111">
        <v>0.90325288562434414</v>
      </c>
      <c r="J883" s="112" t="str">
        <f t="shared" si="141"/>
        <v>No</v>
      </c>
      <c r="K883" s="146" t="b">
        <f t="shared" ref="K883:K891" si="149">OR(($D$889-$F$889)&gt;0,($D$891-$F$891)&gt;0)</f>
        <v>1</v>
      </c>
      <c r="L883" s="107">
        <f t="shared" si="144"/>
        <v>-5.0704329623840749E-11</v>
      </c>
      <c r="M883" s="27">
        <f t="shared" si="142"/>
        <v>3.4580352803459394E-10</v>
      </c>
      <c r="N883" s="27">
        <v>52.036143391766785</v>
      </c>
      <c r="O883" s="27">
        <f t="shared" si="143"/>
        <v>-2.6384577668895856E-9</v>
      </c>
      <c r="P883" s="14"/>
      <c r="R883" s="2"/>
      <c r="S883" s="2"/>
      <c r="T883" s="2"/>
      <c r="U883" s="2"/>
    </row>
    <row r="884" spans="1:21" x14ac:dyDescent="0.35">
      <c r="A884" s="33">
        <v>43865</v>
      </c>
      <c r="B884" s="10">
        <v>0.66666666666666696</v>
      </c>
      <c r="C884" s="18" t="s">
        <v>22</v>
      </c>
      <c r="D884" s="51">
        <v>680</v>
      </c>
      <c r="E884" s="52">
        <v>35384.577506401416</v>
      </c>
      <c r="F884" s="53">
        <v>680</v>
      </c>
      <c r="G884" s="101">
        <v>35384.577506401416</v>
      </c>
      <c r="H884" s="17">
        <v>1.3498887234302435</v>
      </c>
      <c r="I884" s="111">
        <v>0.90325288562434414</v>
      </c>
      <c r="J884" s="112" t="str">
        <f t="shared" si="141"/>
        <v>No</v>
      </c>
      <c r="K884" s="146" t="b">
        <f t="shared" si="149"/>
        <v>1</v>
      </c>
      <c r="L884" s="107">
        <f t="shared" si="144"/>
        <v>0</v>
      </c>
      <c r="M884" s="27">
        <f t="shared" si="142"/>
        <v>0</v>
      </c>
      <c r="N884" s="27">
        <v>52.036143391766785</v>
      </c>
      <c r="O884" s="27">
        <f t="shared" si="143"/>
        <v>0</v>
      </c>
      <c r="P884" s="14"/>
      <c r="R884" s="2"/>
      <c r="S884" s="2"/>
      <c r="T884" s="2"/>
      <c r="U884" s="2"/>
    </row>
    <row r="885" spans="1:21" x14ac:dyDescent="0.35">
      <c r="A885" s="33">
        <v>43865</v>
      </c>
      <c r="B885" s="10">
        <v>0.66666666666666696</v>
      </c>
      <c r="C885" s="18" t="s">
        <v>21</v>
      </c>
      <c r="D885" s="51">
        <v>0</v>
      </c>
      <c r="E885" s="52">
        <v>0</v>
      </c>
      <c r="F885" s="53">
        <v>0</v>
      </c>
      <c r="G885" s="101">
        <v>0</v>
      </c>
      <c r="H885" s="17">
        <v>1.3498887234302435</v>
      </c>
      <c r="I885" s="111">
        <v>0.90325288562434414</v>
      </c>
      <c r="J885" s="112" t="str">
        <f t="shared" si="141"/>
        <v>No</v>
      </c>
      <c r="K885" s="146" t="b">
        <f t="shared" si="149"/>
        <v>1</v>
      </c>
      <c r="L885" s="107">
        <f t="shared" si="144"/>
        <v>0</v>
      </c>
      <c r="M885" s="27">
        <f t="shared" si="142"/>
        <v>0</v>
      </c>
      <c r="N885" s="27">
        <v>72.850600748473511</v>
      </c>
      <c r="O885" s="27">
        <f t="shared" si="143"/>
        <v>0</v>
      </c>
      <c r="P885" s="14"/>
      <c r="R885" s="2"/>
      <c r="S885" s="2"/>
      <c r="T885" s="2"/>
      <c r="U885" s="2"/>
    </row>
    <row r="886" spans="1:21" x14ac:dyDescent="0.35">
      <c r="A886" s="33">
        <v>43865</v>
      </c>
      <c r="B886" s="10">
        <v>0.66666666666666696</v>
      </c>
      <c r="C886" s="18" t="s">
        <v>20</v>
      </c>
      <c r="D886" s="51">
        <v>510.00000000000006</v>
      </c>
      <c r="E886" s="52">
        <v>37153.806381721493</v>
      </c>
      <c r="F886" s="53">
        <v>510.00000000000006</v>
      </c>
      <c r="G886" s="101">
        <v>37153.806381721493</v>
      </c>
      <c r="H886" s="17">
        <v>1.3498887234302435</v>
      </c>
      <c r="I886" s="111">
        <v>0.90325288562434414</v>
      </c>
      <c r="J886" s="112" t="str">
        <f t="shared" si="141"/>
        <v>No</v>
      </c>
      <c r="K886" s="146" t="b">
        <f t="shared" si="149"/>
        <v>1</v>
      </c>
      <c r="L886" s="107">
        <f t="shared" si="144"/>
        <v>0</v>
      </c>
      <c r="M886" s="27">
        <f t="shared" si="142"/>
        <v>0</v>
      </c>
      <c r="N886" s="27">
        <v>72.850600748473511</v>
      </c>
      <c r="O886" s="27">
        <f t="shared" si="143"/>
        <v>0</v>
      </c>
      <c r="P886" s="14"/>
      <c r="R886" s="2"/>
      <c r="S886" s="2"/>
      <c r="T886" s="2"/>
      <c r="U886" s="2"/>
    </row>
    <row r="887" spans="1:21" x14ac:dyDescent="0.35">
      <c r="A887" s="33">
        <v>43865</v>
      </c>
      <c r="B887" s="10">
        <v>0.66666666666666696</v>
      </c>
      <c r="C887" s="18" t="s">
        <v>19</v>
      </c>
      <c r="D887" s="51">
        <v>680</v>
      </c>
      <c r="E887" s="52">
        <v>21230.746503840852</v>
      </c>
      <c r="F887" s="53">
        <v>680</v>
      </c>
      <c r="G887" s="101">
        <v>21230.746503840852</v>
      </c>
      <c r="H887" s="17">
        <v>1.3498887234302435</v>
      </c>
      <c r="I887" s="111">
        <v>0.90325288562434414</v>
      </c>
      <c r="J887" s="112" t="str">
        <f t="shared" si="141"/>
        <v>No</v>
      </c>
      <c r="K887" s="146" t="b">
        <f t="shared" si="149"/>
        <v>1</v>
      </c>
      <c r="L887" s="107">
        <f>D887-F887</f>
        <v>0</v>
      </c>
      <c r="M887" s="27">
        <f t="shared" si="142"/>
        <v>0</v>
      </c>
      <c r="N887" s="27">
        <v>31.221686035060078</v>
      </c>
      <c r="O887" s="27">
        <f t="shared" si="143"/>
        <v>0</v>
      </c>
      <c r="P887" s="14"/>
      <c r="R887" s="2"/>
      <c r="S887" s="2"/>
      <c r="T887" s="2"/>
      <c r="U887" s="2"/>
    </row>
    <row r="888" spans="1:21" x14ac:dyDescent="0.35">
      <c r="A888" s="33">
        <v>43865</v>
      </c>
      <c r="B888" s="10">
        <v>0.66666666666666696</v>
      </c>
      <c r="C888" s="18" t="s">
        <v>18</v>
      </c>
      <c r="D888" s="51">
        <v>274.35809522430901</v>
      </c>
      <c r="E888" s="52">
        <v>19987.152057297812</v>
      </c>
      <c r="F888" s="53">
        <v>334.94791481836677</v>
      </c>
      <c r="G888" s="101">
        <v>24401.156813966551</v>
      </c>
      <c r="H888" s="17">
        <v>1.3498887234302435</v>
      </c>
      <c r="I888" s="111">
        <v>0.90325288562434414</v>
      </c>
      <c r="J888" s="112" t="str">
        <f t="shared" si="141"/>
        <v>No</v>
      </c>
      <c r="K888" s="146" t="b">
        <f t="shared" si="149"/>
        <v>1</v>
      </c>
      <c r="L888" s="107">
        <f t="shared" si="144"/>
        <v>-60.589819594057758</v>
      </c>
      <c r="M888" s="27">
        <f t="shared" si="142"/>
        <v>413.2225696314739</v>
      </c>
      <c r="N888" s="27">
        <v>72.850600748473511</v>
      </c>
      <c r="O888" s="27">
        <f t="shared" si="143"/>
        <v>-4414.004756668739</v>
      </c>
      <c r="P888" s="14"/>
      <c r="R888" s="2"/>
      <c r="S888" s="2"/>
      <c r="T888" s="2"/>
      <c r="U888" s="2"/>
    </row>
    <row r="889" spans="1:21" x14ac:dyDescent="0.35">
      <c r="A889" s="33">
        <v>43865</v>
      </c>
      <c r="B889" s="10">
        <v>0.66666666666666696</v>
      </c>
      <c r="C889" s="18" t="s">
        <v>17</v>
      </c>
      <c r="D889" s="51">
        <v>411.09707641601563</v>
      </c>
      <c r="E889" s="52">
        <v>0</v>
      </c>
      <c r="F889" s="53">
        <v>411.09707641601563</v>
      </c>
      <c r="G889" s="101">
        <v>0</v>
      </c>
      <c r="H889" s="17">
        <v>1.3498887234302435</v>
      </c>
      <c r="I889" s="111">
        <v>0.90325288562434414</v>
      </c>
      <c r="J889" s="112" t="str">
        <f t="shared" si="141"/>
        <v>No</v>
      </c>
      <c r="K889" s="146" t="b">
        <f t="shared" si="149"/>
        <v>1</v>
      </c>
      <c r="L889" s="107">
        <f t="shared" si="144"/>
        <v>0</v>
      </c>
      <c r="M889" s="27">
        <f t="shared" si="142"/>
        <v>0</v>
      </c>
      <c r="N889" s="27">
        <v>0</v>
      </c>
      <c r="O889" s="27">
        <f t="shared" si="143"/>
        <v>0</v>
      </c>
      <c r="P889" s="14"/>
      <c r="R889" s="2"/>
      <c r="S889" s="2"/>
      <c r="T889" s="2"/>
      <c r="U889" s="2"/>
    </row>
    <row r="890" spans="1:21" x14ac:dyDescent="0.35">
      <c r="A890" s="33">
        <v>43865</v>
      </c>
      <c r="B890" s="10">
        <v>0.66666666666666696</v>
      </c>
      <c r="C890" s="18" t="s">
        <v>16</v>
      </c>
      <c r="D890" s="51">
        <v>850</v>
      </c>
      <c r="E890" s="52">
        <v>26538.433129801066</v>
      </c>
      <c r="F890" s="53">
        <v>850</v>
      </c>
      <c r="G890" s="101">
        <v>26538.433129801066</v>
      </c>
      <c r="H890" s="17">
        <v>1.3498887234302435</v>
      </c>
      <c r="I890" s="111">
        <v>0.90325288562434414</v>
      </c>
      <c r="J890" s="112" t="str">
        <f t="shared" si="141"/>
        <v>No</v>
      </c>
      <c r="K890" s="146" t="b">
        <f t="shared" si="149"/>
        <v>1</v>
      </c>
      <c r="L890" s="107">
        <f t="shared" si="144"/>
        <v>0</v>
      </c>
      <c r="M890" s="27">
        <f t="shared" si="142"/>
        <v>0</v>
      </c>
      <c r="N890" s="27">
        <v>31.221686035060078</v>
      </c>
      <c r="O890" s="27">
        <f t="shared" si="143"/>
        <v>0</v>
      </c>
      <c r="P890" s="14"/>
      <c r="R890" s="2"/>
      <c r="S890" s="2"/>
      <c r="T890" s="2"/>
      <c r="U890" s="2"/>
    </row>
    <row r="891" spans="1:21" x14ac:dyDescent="0.35">
      <c r="A891" s="33">
        <v>43865</v>
      </c>
      <c r="B891" s="10">
        <v>0.66666666666666696</v>
      </c>
      <c r="C891" s="18" t="s">
        <v>15</v>
      </c>
      <c r="D891" s="51">
        <v>587.28155517578125</v>
      </c>
      <c r="E891" s="52">
        <v>0</v>
      </c>
      <c r="F891" s="53">
        <v>526.69173558075386</v>
      </c>
      <c r="G891" s="101">
        <v>0</v>
      </c>
      <c r="H891" s="17">
        <v>1.3498887234302435</v>
      </c>
      <c r="I891" s="111">
        <v>0.90325288562434414</v>
      </c>
      <c r="J891" s="112" t="str">
        <f t="shared" si="141"/>
        <v>No</v>
      </c>
      <c r="K891" s="146" t="b">
        <f t="shared" si="149"/>
        <v>1</v>
      </c>
      <c r="L891" s="107">
        <f t="shared" si="144"/>
        <v>60.589819595027393</v>
      </c>
      <c r="M891" s="27">
        <f t="shared" si="142"/>
        <v>413.22256963808684</v>
      </c>
      <c r="N891" s="27">
        <v>0</v>
      </c>
      <c r="O891" s="27">
        <f t="shared" si="143"/>
        <v>0</v>
      </c>
      <c r="P891" s="14"/>
      <c r="R891" s="2"/>
      <c r="S891" s="2"/>
      <c r="T891" s="2"/>
      <c r="U891" s="2"/>
    </row>
    <row r="892" spans="1:21" x14ac:dyDescent="0.35">
      <c r="A892" s="33">
        <v>43865</v>
      </c>
      <c r="B892" s="10">
        <v>0.70833333333333404</v>
      </c>
      <c r="C892" s="18" t="s">
        <v>24</v>
      </c>
      <c r="D892" s="51">
        <v>1000</v>
      </c>
      <c r="E892" s="52">
        <v>31546.681110892259</v>
      </c>
      <c r="F892" s="53">
        <v>1000</v>
      </c>
      <c r="G892" s="101">
        <v>31546.681110892259</v>
      </c>
      <c r="H892" s="17">
        <v>1.4860797347407242</v>
      </c>
      <c r="I892" s="111">
        <v>0.90325288562434414</v>
      </c>
      <c r="J892" s="112" t="str">
        <f t="shared" si="141"/>
        <v>No</v>
      </c>
      <c r="K892" s="146" t="b">
        <f>OR(($D$899-$F$899)&gt;0,($D$901-$F$901)&gt;0)</f>
        <v>1</v>
      </c>
      <c r="L892" s="107">
        <f t="shared" si="144"/>
        <v>0</v>
      </c>
      <c r="M892" s="27">
        <f t="shared" si="142"/>
        <v>0</v>
      </c>
      <c r="N892" s="27">
        <v>31.546681110892258</v>
      </c>
      <c r="O892" s="27">
        <f t="shared" si="143"/>
        <v>0</v>
      </c>
      <c r="P892" s="14"/>
      <c r="R892" s="2"/>
      <c r="S892" s="2"/>
      <c r="T892" s="2"/>
      <c r="U892" s="2"/>
    </row>
    <row r="893" spans="1:21" x14ac:dyDescent="0.35">
      <c r="A893" s="33">
        <v>43865</v>
      </c>
      <c r="B893" s="10">
        <v>0.70833333333333404</v>
      </c>
      <c r="C893" s="18" t="s">
        <v>23</v>
      </c>
      <c r="D893" s="51">
        <v>594.99999999950114</v>
      </c>
      <c r="E893" s="52">
        <v>31283.792101608593</v>
      </c>
      <c r="F893" s="53">
        <v>594.99999999964757</v>
      </c>
      <c r="G893" s="101">
        <v>31283.792101616291</v>
      </c>
      <c r="H893" s="17">
        <v>1.4860797347407242</v>
      </c>
      <c r="I893" s="111">
        <v>0.90325288562434414</v>
      </c>
      <c r="J893" s="112" t="str">
        <f t="shared" si="141"/>
        <v>No</v>
      </c>
      <c r="K893" s="146" t="b">
        <f t="shared" ref="K893:K901" si="150">OR(($D$899-$F$899)&gt;0,($D$901-$F$901)&gt;0)</f>
        <v>1</v>
      </c>
      <c r="L893" s="107">
        <f t="shared" si="144"/>
        <v>-1.4642864698544145E-10</v>
      </c>
      <c r="M893" s="27">
        <f t="shared" si="142"/>
        <v>9.9864337244071065E-10</v>
      </c>
      <c r="N893" s="27">
        <v>52.577801851487095</v>
      </c>
      <c r="O893" s="27">
        <f t="shared" si="143"/>
        <v>-7.6988963865818931E-9</v>
      </c>
      <c r="P893" s="14"/>
      <c r="R893" s="2"/>
      <c r="S893" s="2"/>
      <c r="T893" s="2"/>
      <c r="U893" s="2"/>
    </row>
    <row r="894" spans="1:21" x14ac:dyDescent="0.35">
      <c r="A894" s="33">
        <v>43865</v>
      </c>
      <c r="B894" s="10">
        <v>0.70833333333333404</v>
      </c>
      <c r="C894" s="18" t="s">
        <v>22</v>
      </c>
      <c r="D894" s="51">
        <v>680</v>
      </c>
      <c r="E894" s="52">
        <v>35752.905259011226</v>
      </c>
      <c r="F894" s="53">
        <v>680</v>
      </c>
      <c r="G894" s="101">
        <v>35752.905259011226</v>
      </c>
      <c r="H894" s="17">
        <v>1.4860797347407242</v>
      </c>
      <c r="I894" s="111">
        <v>0.90325288562434414</v>
      </c>
      <c r="J894" s="112" t="str">
        <f t="shared" si="141"/>
        <v>No</v>
      </c>
      <c r="K894" s="146" t="b">
        <f t="shared" si="150"/>
        <v>1</v>
      </c>
      <c r="L894" s="107">
        <f t="shared" si="144"/>
        <v>0</v>
      </c>
      <c r="M894" s="27">
        <f t="shared" si="142"/>
        <v>0</v>
      </c>
      <c r="N894" s="27">
        <v>52.577801851487095</v>
      </c>
      <c r="O894" s="27">
        <f t="shared" si="143"/>
        <v>0</v>
      </c>
      <c r="P894" s="14"/>
      <c r="R894" s="2"/>
      <c r="S894" s="2"/>
      <c r="T894" s="2"/>
      <c r="U894" s="2"/>
    </row>
    <row r="895" spans="1:21" x14ac:dyDescent="0.35">
      <c r="A895" s="33">
        <v>43865</v>
      </c>
      <c r="B895" s="10">
        <v>0.70833333333333404</v>
      </c>
      <c r="C895" s="18" t="s">
        <v>21</v>
      </c>
      <c r="D895" s="51">
        <v>0</v>
      </c>
      <c r="E895" s="52">
        <v>0</v>
      </c>
      <c r="F895" s="53">
        <v>0</v>
      </c>
      <c r="G895" s="101">
        <v>0</v>
      </c>
      <c r="H895" s="17">
        <v>1.4860797347407242</v>
      </c>
      <c r="I895" s="111">
        <v>0.90325288562434414</v>
      </c>
      <c r="J895" s="112" t="str">
        <f t="shared" si="141"/>
        <v>No</v>
      </c>
      <c r="K895" s="146" t="b">
        <f t="shared" si="150"/>
        <v>1</v>
      </c>
      <c r="L895" s="107">
        <f t="shared" si="144"/>
        <v>0</v>
      </c>
      <c r="M895" s="27">
        <f t="shared" si="142"/>
        <v>0</v>
      </c>
      <c r="N895" s="27">
        <v>73.608922592081939</v>
      </c>
      <c r="O895" s="27">
        <f t="shared" si="143"/>
        <v>0</v>
      </c>
      <c r="P895" s="14"/>
      <c r="R895" s="2"/>
      <c r="S895" s="2"/>
      <c r="T895" s="2"/>
      <c r="U895" s="2"/>
    </row>
    <row r="896" spans="1:21" x14ac:dyDescent="0.35">
      <c r="A896" s="33">
        <v>43865</v>
      </c>
      <c r="B896" s="10">
        <v>0.70833333333333404</v>
      </c>
      <c r="C896" s="18" t="s">
        <v>20</v>
      </c>
      <c r="D896" s="51">
        <v>510.00000000000006</v>
      </c>
      <c r="E896" s="52">
        <v>37540.550521961792</v>
      </c>
      <c r="F896" s="53">
        <v>510.00000000000006</v>
      </c>
      <c r="G896" s="101">
        <v>37540.550521961792</v>
      </c>
      <c r="H896" s="17">
        <v>1.4860797347407242</v>
      </c>
      <c r="I896" s="111">
        <v>0.90325288562434414</v>
      </c>
      <c r="J896" s="112" t="str">
        <f t="shared" si="141"/>
        <v>No</v>
      </c>
      <c r="K896" s="146" t="b">
        <f t="shared" si="150"/>
        <v>1</v>
      </c>
      <c r="L896" s="107">
        <f t="shared" si="144"/>
        <v>0</v>
      </c>
      <c r="M896" s="27">
        <f t="shared" si="142"/>
        <v>0</v>
      </c>
      <c r="N896" s="27">
        <v>73.608922592081939</v>
      </c>
      <c r="O896" s="27">
        <f t="shared" si="143"/>
        <v>0</v>
      </c>
      <c r="P896" s="14"/>
      <c r="R896" s="2"/>
      <c r="S896" s="2"/>
      <c r="T896" s="2"/>
      <c r="U896" s="2"/>
    </row>
    <row r="897" spans="1:21" x14ac:dyDescent="0.35">
      <c r="A897" s="33">
        <v>43865</v>
      </c>
      <c r="B897" s="10">
        <v>0.70833333333333404</v>
      </c>
      <c r="C897" s="18" t="s">
        <v>19</v>
      </c>
      <c r="D897" s="51">
        <v>680</v>
      </c>
      <c r="E897" s="52">
        <v>21451.743155406737</v>
      </c>
      <c r="F897" s="53">
        <v>680</v>
      </c>
      <c r="G897" s="101">
        <v>21451.743155406737</v>
      </c>
      <c r="H897" s="17">
        <v>1.4860797347407242</v>
      </c>
      <c r="I897" s="111">
        <v>0.90325288562434414</v>
      </c>
      <c r="J897" s="112" t="str">
        <f t="shared" si="141"/>
        <v>No</v>
      </c>
      <c r="K897" s="146" t="b">
        <f t="shared" si="150"/>
        <v>1</v>
      </c>
      <c r="L897" s="107">
        <f t="shared" si="144"/>
        <v>0</v>
      </c>
      <c r="M897" s="27">
        <f t="shared" si="142"/>
        <v>0</v>
      </c>
      <c r="N897" s="27">
        <v>31.546681110892258</v>
      </c>
      <c r="O897" s="27">
        <f t="shared" si="143"/>
        <v>0</v>
      </c>
      <c r="P897" s="14"/>
      <c r="R897" s="2"/>
      <c r="S897" s="2"/>
      <c r="T897" s="2"/>
      <c r="U897" s="2"/>
    </row>
    <row r="898" spans="1:21" x14ac:dyDescent="0.35">
      <c r="A898" s="33">
        <v>43865</v>
      </c>
      <c r="B898" s="10">
        <v>0.70833333333333404</v>
      </c>
      <c r="C898" s="18" t="s">
        <v>18</v>
      </c>
      <c r="D898" s="51">
        <v>57.542152464543335</v>
      </c>
      <c r="E898" s="52">
        <v>4235.6158465443477</v>
      </c>
      <c r="F898" s="53">
        <v>233.12905574955306</v>
      </c>
      <c r="G898" s="101">
        <v>17160.378618634008</v>
      </c>
      <c r="H898" s="17">
        <v>1.4860797347407242</v>
      </c>
      <c r="I898" s="111">
        <v>0.90325288562434414</v>
      </c>
      <c r="J898" s="112" t="str">
        <f t="shared" ref="J898:J961" si="151">IF(H898&lt;I898,"Sí","No")</f>
        <v>No</v>
      </c>
      <c r="K898" s="146" t="b">
        <f t="shared" si="150"/>
        <v>1</v>
      </c>
      <c r="L898" s="107">
        <f t="shared" si="144"/>
        <v>-175.58690328500973</v>
      </c>
      <c r="M898" s="27">
        <f t="shared" ref="M898:M961" si="152">ABS(L898*6.82)</f>
        <v>1197.5026804037664</v>
      </c>
      <c r="N898" s="27">
        <v>73.608922592081939</v>
      </c>
      <c r="O898" s="27">
        <f t="shared" ref="O898:O961" si="153">IF(L898&gt;0, L898*N898*1.5, L898*N898)</f>
        <v>-12924.762772089658</v>
      </c>
      <c r="P898" s="14"/>
      <c r="R898" s="2"/>
      <c r="S898" s="2"/>
      <c r="T898" s="2"/>
      <c r="U898" s="2"/>
    </row>
    <row r="899" spans="1:21" x14ac:dyDescent="0.35">
      <c r="A899" s="33">
        <v>43865</v>
      </c>
      <c r="B899" s="10">
        <v>0.70833333333333404</v>
      </c>
      <c r="C899" s="18" t="s">
        <v>17</v>
      </c>
      <c r="D899" s="51">
        <v>452.57290649414063</v>
      </c>
      <c r="E899" s="52">
        <v>0</v>
      </c>
      <c r="F899" s="53">
        <v>452.57290649414063</v>
      </c>
      <c r="G899" s="101">
        <v>0</v>
      </c>
      <c r="H899" s="17">
        <v>1.4860797347407242</v>
      </c>
      <c r="I899" s="111">
        <v>0.90325288562434414</v>
      </c>
      <c r="J899" s="112" t="str">
        <f t="shared" si="151"/>
        <v>No</v>
      </c>
      <c r="K899" s="146" t="b">
        <f t="shared" si="150"/>
        <v>1</v>
      </c>
      <c r="L899" s="107">
        <f t="shared" si="144"/>
        <v>0</v>
      </c>
      <c r="M899" s="27">
        <f t="shared" si="152"/>
        <v>0</v>
      </c>
      <c r="N899" s="27">
        <v>0</v>
      </c>
      <c r="O899" s="27">
        <f t="shared" si="153"/>
        <v>0</v>
      </c>
      <c r="P899" s="14"/>
      <c r="R899" s="2"/>
      <c r="S899" s="2"/>
      <c r="T899" s="2"/>
      <c r="U899" s="2"/>
    </row>
    <row r="900" spans="1:21" x14ac:dyDescent="0.35">
      <c r="A900" s="33">
        <v>43865</v>
      </c>
      <c r="B900" s="10">
        <v>0.70833333333333404</v>
      </c>
      <c r="C900" s="18" t="s">
        <v>16</v>
      </c>
      <c r="D900" s="51">
        <v>850</v>
      </c>
      <c r="E900" s="52">
        <v>26814.67894425842</v>
      </c>
      <c r="F900" s="53">
        <v>850</v>
      </c>
      <c r="G900" s="101">
        <v>26814.67894425842</v>
      </c>
      <c r="H900" s="17">
        <v>1.4860797347407242</v>
      </c>
      <c r="I900" s="111">
        <v>0.90325288562434414</v>
      </c>
      <c r="J900" s="112" t="str">
        <f t="shared" si="151"/>
        <v>No</v>
      </c>
      <c r="K900" s="146" t="b">
        <f t="shared" si="150"/>
        <v>1</v>
      </c>
      <c r="L900" s="107">
        <f t="shared" si="144"/>
        <v>0</v>
      </c>
      <c r="M900" s="27">
        <f t="shared" si="152"/>
        <v>0</v>
      </c>
      <c r="N900" s="27">
        <v>31.546681110892258</v>
      </c>
      <c r="O900" s="27">
        <f t="shared" si="153"/>
        <v>0</v>
      </c>
      <c r="P900" s="14"/>
      <c r="R900" s="2"/>
      <c r="S900" s="2"/>
      <c r="T900" s="2"/>
      <c r="U900" s="2"/>
    </row>
    <row r="901" spans="1:21" x14ac:dyDescent="0.35">
      <c r="A901" s="33">
        <v>43865</v>
      </c>
      <c r="B901" s="10">
        <v>0.70833333333333404</v>
      </c>
      <c r="C901" s="18" t="s">
        <v>15</v>
      </c>
      <c r="D901" s="51">
        <v>646.53271484375</v>
      </c>
      <c r="E901" s="52">
        <v>0</v>
      </c>
      <c r="F901" s="53">
        <v>470.94581155593062</v>
      </c>
      <c r="G901" s="101">
        <v>0</v>
      </c>
      <c r="H901" s="17">
        <v>1.4860797347407242</v>
      </c>
      <c r="I901" s="111">
        <v>0.90325288562434414</v>
      </c>
      <c r="J901" s="112" t="str">
        <f t="shared" si="151"/>
        <v>No</v>
      </c>
      <c r="K901" s="146" t="b">
        <f t="shared" si="150"/>
        <v>1</v>
      </c>
      <c r="L901" s="107">
        <f t="shared" si="144"/>
        <v>175.58690328781938</v>
      </c>
      <c r="M901" s="27">
        <f t="shared" si="152"/>
        <v>1197.5026804229283</v>
      </c>
      <c r="N901" s="27">
        <v>0</v>
      </c>
      <c r="O901" s="27">
        <f t="shared" si="153"/>
        <v>0</v>
      </c>
      <c r="P901" s="14"/>
      <c r="R901" s="2"/>
      <c r="S901" s="2"/>
      <c r="T901" s="2"/>
      <c r="U901" s="2"/>
    </row>
    <row r="902" spans="1:21" x14ac:dyDescent="0.35">
      <c r="A902" s="33">
        <v>43865</v>
      </c>
      <c r="B902" s="10">
        <v>0.750000000000001</v>
      </c>
      <c r="C902" s="18" t="s">
        <v>24</v>
      </c>
      <c r="D902" s="51">
        <v>1000</v>
      </c>
      <c r="E902" s="52">
        <v>32920.523931455587</v>
      </c>
      <c r="F902" s="53">
        <v>1000</v>
      </c>
      <c r="G902" s="101">
        <v>32920.523931455587</v>
      </c>
      <c r="H902" s="17">
        <v>1.2307545934569697</v>
      </c>
      <c r="I902" s="111">
        <v>0.90325288562434414</v>
      </c>
      <c r="J902" s="112" t="str">
        <f t="shared" si="151"/>
        <v>No</v>
      </c>
      <c r="K902" s="146" t="b">
        <f>OR(($D$909-$F$909)&gt;0,($D$911-$F$911)&gt;0)</f>
        <v>1</v>
      </c>
      <c r="L902" s="107">
        <f t="shared" ref="L902:L911" si="154">D902-F902</f>
        <v>0</v>
      </c>
      <c r="M902" s="27">
        <f t="shared" si="152"/>
        <v>0</v>
      </c>
      <c r="N902" s="27">
        <v>32.920523931455584</v>
      </c>
      <c r="O902" s="27">
        <f t="shared" si="153"/>
        <v>0</v>
      </c>
      <c r="P902" s="14"/>
      <c r="R902" s="2"/>
      <c r="S902" s="2"/>
      <c r="T902" s="2"/>
      <c r="U902" s="2"/>
    </row>
    <row r="903" spans="1:21" x14ac:dyDescent="0.35">
      <c r="A903" s="33">
        <v>43865</v>
      </c>
      <c r="B903" s="10">
        <v>0.750000000000001</v>
      </c>
      <c r="C903" s="18" t="s">
        <v>23</v>
      </c>
      <c r="D903" s="51">
        <v>594.99999999968702</v>
      </c>
      <c r="E903" s="52">
        <v>32646.186232009615</v>
      </c>
      <c r="F903" s="53">
        <v>594.99999999968736</v>
      </c>
      <c r="G903" s="101">
        <v>32646.186232009633</v>
      </c>
      <c r="H903" s="17">
        <v>1.2307545934569697</v>
      </c>
      <c r="I903" s="111">
        <v>0.90325288562434414</v>
      </c>
      <c r="J903" s="112" t="str">
        <f t="shared" si="151"/>
        <v>No</v>
      </c>
      <c r="K903" s="146" t="b">
        <f t="shared" ref="K903:K911" si="155">OR(($D$909-$F$909)&gt;0,($D$911-$F$911)&gt;0)</f>
        <v>1</v>
      </c>
      <c r="L903" s="107">
        <f t="shared" si="154"/>
        <v>0</v>
      </c>
      <c r="M903" s="27">
        <f t="shared" si="152"/>
        <v>0</v>
      </c>
      <c r="N903" s="27">
        <v>54.867539885759307</v>
      </c>
      <c r="O903" s="27">
        <f t="shared" si="153"/>
        <v>0</v>
      </c>
      <c r="P903" s="14"/>
      <c r="R903" s="2"/>
      <c r="S903" s="2"/>
      <c r="T903" s="2"/>
      <c r="U903" s="2"/>
    </row>
    <row r="904" spans="1:21" x14ac:dyDescent="0.35">
      <c r="A904" s="33">
        <v>43865</v>
      </c>
      <c r="B904" s="10">
        <v>0.750000000000001</v>
      </c>
      <c r="C904" s="18" t="s">
        <v>22</v>
      </c>
      <c r="D904" s="51">
        <v>680</v>
      </c>
      <c r="E904" s="52">
        <v>37309.92712231633</v>
      </c>
      <c r="F904" s="53">
        <v>680</v>
      </c>
      <c r="G904" s="101">
        <v>37309.92712231633</v>
      </c>
      <c r="H904" s="17">
        <v>1.2307545934569697</v>
      </c>
      <c r="I904" s="111">
        <v>0.90325288562434414</v>
      </c>
      <c r="J904" s="112" t="str">
        <f t="shared" si="151"/>
        <v>No</v>
      </c>
      <c r="K904" s="146" t="b">
        <f t="shared" si="155"/>
        <v>1</v>
      </c>
      <c r="L904" s="107">
        <f t="shared" si="154"/>
        <v>0</v>
      </c>
      <c r="M904" s="27">
        <f t="shared" si="152"/>
        <v>0</v>
      </c>
      <c r="N904" s="27">
        <v>54.867539885759307</v>
      </c>
      <c r="O904" s="27">
        <f t="shared" si="153"/>
        <v>0</v>
      </c>
      <c r="P904" s="14"/>
      <c r="R904" s="2"/>
      <c r="S904" s="2"/>
      <c r="T904" s="2"/>
      <c r="U904" s="2"/>
    </row>
    <row r="905" spans="1:21" x14ac:dyDescent="0.35">
      <c r="A905" s="33">
        <v>43865</v>
      </c>
      <c r="B905" s="10">
        <v>0.750000000000001</v>
      </c>
      <c r="C905" s="18" t="s">
        <v>21</v>
      </c>
      <c r="D905" s="51">
        <v>0</v>
      </c>
      <c r="E905" s="52">
        <v>0</v>
      </c>
      <c r="F905" s="53">
        <v>0</v>
      </c>
      <c r="G905" s="101">
        <v>0</v>
      </c>
      <c r="H905" s="17">
        <v>1.2307545934569697</v>
      </c>
      <c r="I905" s="111">
        <v>0.90325288562434414</v>
      </c>
      <c r="J905" s="112" t="str">
        <f t="shared" si="151"/>
        <v>No</v>
      </c>
      <c r="K905" s="146" t="b">
        <f t="shared" si="155"/>
        <v>1</v>
      </c>
      <c r="L905" s="107">
        <f>D905-F905</f>
        <v>0</v>
      </c>
      <c r="M905" s="27">
        <f t="shared" si="152"/>
        <v>0</v>
      </c>
      <c r="N905" s="27">
        <v>76.814555840063022</v>
      </c>
      <c r="O905" s="27">
        <f t="shared" si="153"/>
        <v>0</v>
      </c>
      <c r="P905" s="14"/>
      <c r="R905" s="2"/>
      <c r="S905" s="2"/>
      <c r="T905" s="2"/>
      <c r="U905" s="2"/>
    </row>
    <row r="906" spans="1:21" x14ac:dyDescent="0.35">
      <c r="A906" s="33">
        <v>43865</v>
      </c>
      <c r="B906" s="10">
        <v>0.750000000000001</v>
      </c>
      <c r="C906" s="18" t="s">
        <v>20</v>
      </c>
      <c r="D906" s="51">
        <v>510.00000000000006</v>
      </c>
      <c r="E906" s="52">
        <v>39175.423478432145</v>
      </c>
      <c r="F906" s="53">
        <v>510.00000000000006</v>
      </c>
      <c r="G906" s="101">
        <v>39175.423478432145</v>
      </c>
      <c r="H906" s="17">
        <v>1.2307545934569697</v>
      </c>
      <c r="I906" s="111">
        <v>0.90325288562434414</v>
      </c>
      <c r="J906" s="112" t="str">
        <f t="shared" si="151"/>
        <v>No</v>
      </c>
      <c r="K906" s="146" t="b">
        <f t="shared" si="155"/>
        <v>1</v>
      </c>
      <c r="L906" s="107">
        <f t="shared" si="154"/>
        <v>0</v>
      </c>
      <c r="M906" s="27">
        <f t="shared" si="152"/>
        <v>0</v>
      </c>
      <c r="N906" s="27">
        <v>76.814555840063022</v>
      </c>
      <c r="O906" s="27">
        <f t="shared" si="153"/>
        <v>0</v>
      </c>
      <c r="P906" s="14"/>
      <c r="R906" s="2"/>
      <c r="S906" s="2"/>
      <c r="T906" s="2"/>
      <c r="U906" s="2"/>
    </row>
    <row r="907" spans="1:21" x14ac:dyDescent="0.35">
      <c r="A907" s="33">
        <v>43865</v>
      </c>
      <c r="B907" s="10">
        <v>0.750000000000001</v>
      </c>
      <c r="C907" s="18" t="s">
        <v>19</v>
      </c>
      <c r="D907" s="51">
        <v>680</v>
      </c>
      <c r="E907" s="52">
        <v>22385.956273389798</v>
      </c>
      <c r="F907" s="53">
        <v>680</v>
      </c>
      <c r="G907" s="101">
        <v>22385.956273389798</v>
      </c>
      <c r="H907" s="17">
        <v>1.2307545934569697</v>
      </c>
      <c r="I907" s="111">
        <v>0.90325288562434414</v>
      </c>
      <c r="J907" s="112" t="str">
        <f t="shared" si="151"/>
        <v>No</v>
      </c>
      <c r="K907" s="146" t="b">
        <f t="shared" si="155"/>
        <v>1</v>
      </c>
      <c r="L907" s="107">
        <f t="shared" si="154"/>
        <v>0</v>
      </c>
      <c r="M907" s="27">
        <f t="shared" si="152"/>
        <v>0</v>
      </c>
      <c r="N907" s="27">
        <v>32.920523931455584</v>
      </c>
      <c r="O907" s="27">
        <f t="shared" si="153"/>
        <v>0</v>
      </c>
      <c r="P907" s="14"/>
      <c r="R907" s="2"/>
      <c r="S907" s="2"/>
      <c r="T907" s="2"/>
      <c r="U907" s="2"/>
    </row>
    <row r="908" spans="1:21" x14ac:dyDescent="0.35">
      <c r="A908" s="33">
        <v>43865</v>
      </c>
      <c r="B908" s="10">
        <v>0.750000000000001</v>
      </c>
      <c r="C908" s="18" t="s">
        <v>18</v>
      </c>
      <c r="D908" s="51">
        <v>220.54280048421424</v>
      </c>
      <c r="E908" s="52">
        <v>16940.897262918552</v>
      </c>
      <c r="F908" s="53">
        <v>220.62223674972171</v>
      </c>
      <c r="G908" s="101">
        <v>16946.999124371101</v>
      </c>
      <c r="H908" s="17">
        <v>1.2307545934569697</v>
      </c>
      <c r="I908" s="111">
        <v>0.90325288562434414</v>
      </c>
      <c r="J908" s="112" t="str">
        <f t="shared" si="151"/>
        <v>No</v>
      </c>
      <c r="K908" s="146" t="b">
        <f t="shared" si="155"/>
        <v>1</v>
      </c>
      <c r="L908" s="107">
        <f t="shared" si="154"/>
        <v>-7.9436265507467851E-2</v>
      </c>
      <c r="M908" s="27">
        <f t="shared" si="152"/>
        <v>0.54175533076093074</v>
      </c>
      <c r="N908" s="27">
        <v>76.814555840063022</v>
      </c>
      <c r="O908" s="27">
        <f t="shared" si="153"/>
        <v>-6.1018614525494614</v>
      </c>
      <c r="P908" s="14"/>
      <c r="R908" s="2"/>
      <c r="S908" s="2"/>
      <c r="T908" s="2"/>
      <c r="U908" s="2"/>
    </row>
    <row r="909" spans="1:21" x14ac:dyDescent="0.35">
      <c r="A909" s="33">
        <v>43865</v>
      </c>
      <c r="B909" s="10">
        <v>0.750000000000001</v>
      </c>
      <c r="C909" s="18" t="s">
        <v>17</v>
      </c>
      <c r="D909" s="51">
        <v>374.8157958984375</v>
      </c>
      <c r="E909" s="52">
        <v>0</v>
      </c>
      <c r="F909" s="53">
        <v>374.8157958984375</v>
      </c>
      <c r="G909" s="101">
        <v>0</v>
      </c>
      <c r="H909" s="17">
        <v>1.2307545934569697</v>
      </c>
      <c r="I909" s="111">
        <v>0.90325288562434414</v>
      </c>
      <c r="J909" s="112" t="str">
        <f t="shared" si="151"/>
        <v>No</v>
      </c>
      <c r="K909" s="146" t="b">
        <f t="shared" si="155"/>
        <v>1</v>
      </c>
      <c r="L909" s="107">
        <f t="shared" si="154"/>
        <v>0</v>
      </c>
      <c r="M909" s="27">
        <f t="shared" si="152"/>
        <v>0</v>
      </c>
      <c r="N909" s="27">
        <v>0</v>
      </c>
      <c r="O909" s="27">
        <f t="shared" si="153"/>
        <v>0</v>
      </c>
      <c r="P909" s="14"/>
      <c r="R909" s="2"/>
      <c r="S909" s="2"/>
      <c r="T909" s="2"/>
      <c r="U909" s="2"/>
    </row>
    <row r="910" spans="1:21" x14ac:dyDescent="0.35">
      <c r="A910" s="33">
        <v>43865</v>
      </c>
      <c r="B910" s="10">
        <v>0.750000000000001</v>
      </c>
      <c r="C910" s="18" t="s">
        <v>16</v>
      </c>
      <c r="D910" s="51">
        <v>850</v>
      </c>
      <c r="E910" s="52">
        <v>27982.445341737246</v>
      </c>
      <c r="F910" s="53">
        <v>850</v>
      </c>
      <c r="G910" s="101">
        <v>27982.445341737246</v>
      </c>
      <c r="H910" s="17">
        <v>1.2307545934569697</v>
      </c>
      <c r="I910" s="111">
        <v>0.90325288562434414</v>
      </c>
      <c r="J910" s="112" t="str">
        <f t="shared" si="151"/>
        <v>No</v>
      </c>
      <c r="K910" s="146" t="b">
        <f t="shared" si="155"/>
        <v>1</v>
      </c>
      <c r="L910" s="107">
        <f t="shared" si="154"/>
        <v>0</v>
      </c>
      <c r="M910" s="27">
        <f t="shared" si="152"/>
        <v>0</v>
      </c>
      <c r="N910" s="27">
        <v>32.920523931455584</v>
      </c>
      <c r="O910" s="27">
        <f t="shared" si="153"/>
        <v>0</v>
      </c>
      <c r="P910" s="14"/>
      <c r="R910" s="2"/>
      <c r="S910" s="2"/>
      <c r="T910" s="2"/>
      <c r="U910" s="2"/>
    </row>
    <row r="911" spans="1:21" x14ac:dyDescent="0.35">
      <c r="A911" s="33">
        <v>43865</v>
      </c>
      <c r="B911" s="10">
        <v>0.750000000000001</v>
      </c>
      <c r="C911" s="18" t="s">
        <v>15</v>
      </c>
      <c r="D911" s="51">
        <v>535.451171875</v>
      </c>
      <c r="E911" s="52">
        <v>0</v>
      </c>
      <c r="F911" s="53">
        <v>535.37173560949111</v>
      </c>
      <c r="G911" s="101">
        <v>0</v>
      </c>
      <c r="H911" s="17">
        <v>1.2307545934569697</v>
      </c>
      <c r="I911" s="111">
        <v>0.90325288562434414</v>
      </c>
      <c r="J911" s="112" t="str">
        <f t="shared" si="151"/>
        <v>No</v>
      </c>
      <c r="K911" s="146" t="b">
        <f t="shared" si="155"/>
        <v>1</v>
      </c>
      <c r="L911" s="107">
        <f t="shared" si="154"/>
        <v>7.9436265508888937E-2</v>
      </c>
      <c r="M911" s="27">
        <f t="shared" si="152"/>
        <v>0.54175533077062255</v>
      </c>
      <c r="N911" s="27">
        <v>0</v>
      </c>
      <c r="O911" s="27">
        <f t="shared" si="153"/>
        <v>0</v>
      </c>
      <c r="P911" s="14"/>
      <c r="R911" s="2"/>
      <c r="S911" s="2"/>
      <c r="T911" s="2"/>
      <c r="U911" s="2"/>
    </row>
    <row r="912" spans="1:21" x14ac:dyDescent="0.35">
      <c r="A912" s="33">
        <v>43865</v>
      </c>
      <c r="B912" s="10">
        <v>0.79166666666666696</v>
      </c>
      <c r="C912" s="18" t="s">
        <v>24</v>
      </c>
      <c r="D912" s="51">
        <v>1000</v>
      </c>
      <c r="E912" s="52">
        <v>36916.486113846753</v>
      </c>
      <c r="F912" s="53">
        <v>1000</v>
      </c>
      <c r="G912" s="101">
        <v>36916.486113846753</v>
      </c>
      <c r="H912" s="17">
        <v>1.3244454400890073</v>
      </c>
      <c r="I912" s="111">
        <v>0.90325288562434414</v>
      </c>
      <c r="J912" s="112" t="str">
        <f t="shared" si="151"/>
        <v>No</v>
      </c>
      <c r="K912" s="146" t="b">
        <f>OR(($D$919-$F$919)&gt;0,($D$921-$F$921)&gt;0)</f>
        <v>0</v>
      </c>
      <c r="L912" s="107">
        <f>IF(H912&lt;I912,D912-F912,0)</f>
        <v>0</v>
      </c>
      <c r="M912" s="27">
        <f t="shared" si="152"/>
        <v>0</v>
      </c>
      <c r="N912" s="27">
        <v>36.916486113846751</v>
      </c>
      <c r="O912" s="27">
        <f t="shared" si="153"/>
        <v>0</v>
      </c>
      <c r="P912" s="14"/>
      <c r="R912" s="2"/>
      <c r="S912" s="2"/>
      <c r="T912" s="2"/>
      <c r="U912" s="2"/>
    </row>
    <row r="913" spans="1:21" x14ac:dyDescent="0.35">
      <c r="A913" s="33">
        <v>43865</v>
      </c>
      <c r="B913" s="10">
        <v>0.79166666666666696</v>
      </c>
      <c r="C913" s="18" t="s">
        <v>23</v>
      </c>
      <c r="D913" s="51">
        <v>594.99999999993338</v>
      </c>
      <c r="E913" s="52">
        <v>36608.848729560603</v>
      </c>
      <c r="F913" s="53">
        <v>594.99999999993338</v>
      </c>
      <c r="G913" s="101">
        <v>36608.848729560603</v>
      </c>
      <c r="H913" s="17">
        <v>1.3244454400890073</v>
      </c>
      <c r="I913" s="111">
        <v>0.90325288562434414</v>
      </c>
      <c r="J913" s="112" t="str">
        <f t="shared" si="151"/>
        <v>No</v>
      </c>
      <c r="K913" s="146" t="b">
        <f t="shared" ref="K913:K921" si="156">OR(($D$919-$F$919)&gt;0,($D$921-$F$921)&gt;0)</f>
        <v>0</v>
      </c>
      <c r="L913" s="107">
        <f>IF(H913&lt;I913,D913-F913,0)</f>
        <v>0</v>
      </c>
      <c r="M913" s="27">
        <f t="shared" si="152"/>
        <v>0</v>
      </c>
      <c r="N913" s="27">
        <v>61.527476856411262</v>
      </c>
      <c r="O913" s="27">
        <f t="shared" si="153"/>
        <v>0</v>
      </c>
      <c r="P913" s="14"/>
      <c r="R913" s="2"/>
      <c r="S913" s="2"/>
      <c r="T913" s="2"/>
      <c r="U913" s="2"/>
    </row>
    <row r="914" spans="1:21" x14ac:dyDescent="0.35">
      <c r="A914" s="33">
        <v>43865</v>
      </c>
      <c r="B914" s="10">
        <v>0.79166666666666696</v>
      </c>
      <c r="C914" s="18" t="s">
        <v>22</v>
      </c>
      <c r="D914" s="51">
        <v>680</v>
      </c>
      <c r="E914" s="52">
        <v>41838.68426235966</v>
      </c>
      <c r="F914" s="53">
        <v>680</v>
      </c>
      <c r="G914" s="101">
        <v>41838.68426235966</v>
      </c>
      <c r="H914" s="17">
        <v>1.3244454400890073</v>
      </c>
      <c r="I914" s="111">
        <v>0.90325288562434414</v>
      </c>
      <c r="J914" s="112" t="str">
        <f t="shared" si="151"/>
        <v>No</v>
      </c>
      <c r="K914" s="146" t="b">
        <f t="shared" si="156"/>
        <v>0</v>
      </c>
      <c r="L914" s="107">
        <f>IF(H914&lt;I914,D914-F914,0)</f>
        <v>0</v>
      </c>
      <c r="M914" s="27">
        <f t="shared" si="152"/>
        <v>0</v>
      </c>
      <c r="N914" s="27">
        <v>61.527476856411262</v>
      </c>
      <c r="O914" s="27">
        <f t="shared" si="153"/>
        <v>0</v>
      </c>
      <c r="P914" s="14"/>
      <c r="R914" s="2"/>
      <c r="S914" s="2"/>
      <c r="T914" s="2"/>
      <c r="U914" s="2"/>
    </row>
    <row r="915" spans="1:21" x14ac:dyDescent="0.35">
      <c r="A915" s="33">
        <v>43865</v>
      </c>
      <c r="B915" s="10">
        <v>0.79166666666666696</v>
      </c>
      <c r="C915" s="18" t="s">
        <v>21</v>
      </c>
      <c r="D915" s="51">
        <v>64.712766161124819</v>
      </c>
      <c r="E915" s="52">
        <v>5574.2585112101451</v>
      </c>
      <c r="F915" s="53">
        <v>64.712766161124819</v>
      </c>
      <c r="G915" s="101">
        <v>5574.2585112101451</v>
      </c>
      <c r="H915" s="17">
        <v>1.3244454400890073</v>
      </c>
      <c r="I915" s="111">
        <v>0.90325288562434414</v>
      </c>
      <c r="J915" s="112" t="str">
        <f t="shared" si="151"/>
        <v>No</v>
      </c>
      <c r="K915" s="146" t="b">
        <f t="shared" si="156"/>
        <v>0</v>
      </c>
      <c r="L915" s="107">
        <f>IF(H915&lt;I915,D915-F915,0)</f>
        <v>0</v>
      </c>
      <c r="M915" s="27">
        <f t="shared" si="152"/>
        <v>0</v>
      </c>
      <c r="N915" s="27">
        <v>86.138467598975765</v>
      </c>
      <c r="O915" s="27">
        <f t="shared" si="153"/>
        <v>0</v>
      </c>
      <c r="P915" s="14"/>
      <c r="R915" s="2"/>
      <c r="S915" s="2"/>
      <c r="T915" s="2"/>
      <c r="U915" s="2"/>
    </row>
    <row r="916" spans="1:21" x14ac:dyDescent="0.35">
      <c r="A916" s="33">
        <v>43865</v>
      </c>
      <c r="B916" s="10">
        <v>0.79166666666666696</v>
      </c>
      <c r="C916" s="18" t="s">
        <v>20</v>
      </c>
      <c r="D916" s="51">
        <v>510.00000000000006</v>
      </c>
      <c r="E916" s="52">
        <v>43930.618475477648</v>
      </c>
      <c r="F916" s="53">
        <v>510.00000000000006</v>
      </c>
      <c r="G916" s="101">
        <v>43930.618475477648</v>
      </c>
      <c r="H916" s="17">
        <v>1.3244454400890073</v>
      </c>
      <c r="I916" s="111">
        <v>0.90325288562434414</v>
      </c>
      <c r="J916" s="112" t="str">
        <f t="shared" si="151"/>
        <v>No</v>
      </c>
      <c r="K916" s="146" t="b">
        <f t="shared" si="156"/>
        <v>0</v>
      </c>
      <c r="L916" s="107">
        <f>IF(H916&lt;I916,D916-F916,0)</f>
        <v>0</v>
      </c>
      <c r="M916" s="27">
        <f t="shared" si="152"/>
        <v>0</v>
      </c>
      <c r="N916" s="27">
        <v>86.138467598975765</v>
      </c>
      <c r="O916" s="27">
        <f t="shared" si="153"/>
        <v>0</v>
      </c>
      <c r="P916" s="14"/>
      <c r="R916" s="2"/>
      <c r="S916" s="2"/>
      <c r="T916" s="2"/>
      <c r="U916" s="2"/>
    </row>
    <row r="917" spans="1:21" x14ac:dyDescent="0.35">
      <c r="A917" s="33">
        <v>43865</v>
      </c>
      <c r="B917" s="10">
        <v>0.79166666666666696</v>
      </c>
      <c r="C917" s="18" t="s">
        <v>19</v>
      </c>
      <c r="D917" s="51">
        <v>680</v>
      </c>
      <c r="E917" s="52">
        <v>25103.21055741579</v>
      </c>
      <c r="F917" s="53">
        <v>680</v>
      </c>
      <c r="G917" s="101">
        <v>25103.21055741579</v>
      </c>
      <c r="H917" s="17">
        <v>1.3244454400890073</v>
      </c>
      <c r="I917" s="111">
        <v>0.90325288562434414</v>
      </c>
      <c r="J917" s="112" t="str">
        <f t="shared" si="151"/>
        <v>No</v>
      </c>
      <c r="K917" s="146" t="b">
        <f t="shared" si="156"/>
        <v>0</v>
      </c>
      <c r="L917" s="107">
        <f>IF(H917&lt;I917,D917-F917,0)</f>
        <v>0</v>
      </c>
      <c r="M917" s="27">
        <f t="shared" si="152"/>
        <v>0</v>
      </c>
      <c r="N917" s="27">
        <v>36.916486113846751</v>
      </c>
      <c r="O917" s="27">
        <f t="shared" si="153"/>
        <v>0</v>
      </c>
      <c r="P917" s="14"/>
      <c r="R917" s="2"/>
      <c r="S917" s="2"/>
      <c r="T917" s="2"/>
      <c r="U917" s="2"/>
    </row>
    <row r="918" spans="1:21" x14ac:dyDescent="0.35">
      <c r="A918" s="33">
        <v>43865</v>
      </c>
      <c r="B918" s="10">
        <v>0.79166666666666696</v>
      </c>
      <c r="C918" s="18" t="s">
        <v>18</v>
      </c>
      <c r="D918" s="51">
        <v>493.57547765756141</v>
      </c>
      <c r="E918" s="52">
        <v>42515.83528985484</v>
      </c>
      <c r="F918" s="53">
        <v>493.57547765756141</v>
      </c>
      <c r="G918" s="101">
        <v>42515.83528985484</v>
      </c>
      <c r="H918" s="17">
        <v>1.3244454400890073</v>
      </c>
      <c r="I918" s="111">
        <v>0.90325288562434414</v>
      </c>
      <c r="J918" s="112" t="str">
        <f t="shared" si="151"/>
        <v>No</v>
      </c>
      <c r="K918" s="146" t="b">
        <f t="shared" si="156"/>
        <v>0</v>
      </c>
      <c r="L918" s="107">
        <f>IF(H918&lt;I918,D918-F918,0)</f>
        <v>0</v>
      </c>
      <c r="M918" s="27">
        <f t="shared" si="152"/>
        <v>0</v>
      </c>
      <c r="N918" s="27">
        <v>86.138467598975765</v>
      </c>
      <c r="O918" s="27">
        <f t="shared" si="153"/>
        <v>0</v>
      </c>
      <c r="P918" s="14"/>
      <c r="R918" s="2"/>
      <c r="S918" s="2"/>
      <c r="T918" s="2"/>
      <c r="U918" s="2"/>
    </row>
    <row r="919" spans="1:21" x14ac:dyDescent="0.35">
      <c r="A919" s="33">
        <v>43865</v>
      </c>
      <c r="B919" s="10">
        <v>0.79166666666666696</v>
      </c>
      <c r="C919" s="18" t="s">
        <v>17</v>
      </c>
      <c r="D919" s="51">
        <v>403.34854125976563</v>
      </c>
      <c r="E919" s="52">
        <v>0</v>
      </c>
      <c r="F919" s="53">
        <v>403.34854125976563</v>
      </c>
      <c r="G919" s="101">
        <v>0</v>
      </c>
      <c r="H919" s="17">
        <v>1.3244454400890073</v>
      </c>
      <c r="I919" s="111">
        <v>0.90325288562434414</v>
      </c>
      <c r="J919" s="112" t="str">
        <f t="shared" si="151"/>
        <v>No</v>
      </c>
      <c r="K919" s="146" t="b">
        <f t="shared" si="156"/>
        <v>0</v>
      </c>
      <c r="L919" s="107">
        <f>IF(H919&lt;I919,D919-F919,0)</f>
        <v>0</v>
      </c>
      <c r="M919" s="27">
        <f t="shared" si="152"/>
        <v>0</v>
      </c>
      <c r="N919" s="27">
        <v>0</v>
      </c>
      <c r="O919" s="27">
        <f t="shared" si="153"/>
        <v>0</v>
      </c>
      <c r="P919" s="14"/>
      <c r="R919" s="2"/>
      <c r="S919" s="2"/>
      <c r="T919" s="2"/>
      <c r="U919" s="2"/>
    </row>
    <row r="920" spans="1:21" x14ac:dyDescent="0.35">
      <c r="A920" s="33">
        <v>43865</v>
      </c>
      <c r="B920" s="10">
        <v>0.79166666666666696</v>
      </c>
      <c r="C920" s="18" t="s">
        <v>16</v>
      </c>
      <c r="D920" s="51">
        <v>850</v>
      </c>
      <c r="E920" s="52">
        <v>31379.013196769738</v>
      </c>
      <c r="F920" s="53">
        <v>850</v>
      </c>
      <c r="G920" s="101">
        <v>31379.013196769738</v>
      </c>
      <c r="H920" s="17">
        <v>1.3244454400890073</v>
      </c>
      <c r="I920" s="111">
        <v>0.90325288562434414</v>
      </c>
      <c r="J920" s="112" t="str">
        <f t="shared" si="151"/>
        <v>No</v>
      </c>
      <c r="K920" s="146" t="b">
        <f t="shared" si="156"/>
        <v>0</v>
      </c>
      <c r="L920" s="107">
        <f>IF(H920&lt;I920,D920-F920,0)</f>
        <v>0</v>
      </c>
      <c r="M920" s="27">
        <f t="shared" si="152"/>
        <v>0</v>
      </c>
      <c r="N920" s="27">
        <v>36.916486113846751</v>
      </c>
      <c r="O920" s="27">
        <f t="shared" si="153"/>
        <v>0</v>
      </c>
      <c r="P920" s="14"/>
      <c r="R920" s="2"/>
      <c r="S920" s="2"/>
      <c r="T920" s="2"/>
      <c r="U920" s="2"/>
    </row>
    <row r="921" spans="1:21" x14ac:dyDescent="0.35">
      <c r="A921" s="33">
        <v>43865</v>
      </c>
      <c r="B921" s="10">
        <v>0.79166666666666696</v>
      </c>
      <c r="C921" s="18" t="s">
        <v>15</v>
      </c>
      <c r="D921" s="51">
        <v>576.21221923828125</v>
      </c>
      <c r="E921" s="52">
        <v>0</v>
      </c>
      <c r="F921" s="53">
        <v>576.21221923828125</v>
      </c>
      <c r="G921" s="101">
        <v>0</v>
      </c>
      <c r="H921" s="17">
        <v>1.3244454400890073</v>
      </c>
      <c r="I921" s="111">
        <v>0.90325288562434414</v>
      </c>
      <c r="J921" s="112" t="str">
        <f t="shared" si="151"/>
        <v>No</v>
      </c>
      <c r="K921" s="146" t="b">
        <f t="shared" si="156"/>
        <v>0</v>
      </c>
      <c r="L921" s="107">
        <f>IF(H921&lt;I921,D921-F921,0)</f>
        <v>0</v>
      </c>
      <c r="M921" s="27">
        <f t="shared" si="152"/>
        <v>0</v>
      </c>
      <c r="N921" s="27">
        <v>0</v>
      </c>
      <c r="O921" s="27">
        <f t="shared" si="153"/>
        <v>0</v>
      </c>
      <c r="P921" s="14"/>
      <c r="R921" s="2"/>
      <c r="S921" s="2"/>
      <c r="T921" s="2"/>
      <c r="U921" s="2"/>
    </row>
    <row r="922" spans="1:21" x14ac:dyDescent="0.35">
      <c r="A922" s="33">
        <v>43865</v>
      </c>
      <c r="B922" s="10">
        <v>0.83333333333333404</v>
      </c>
      <c r="C922" s="18" t="s">
        <v>24</v>
      </c>
      <c r="D922" s="51">
        <v>1000</v>
      </c>
      <c r="E922" s="52">
        <v>37500</v>
      </c>
      <c r="F922" s="53">
        <v>1000</v>
      </c>
      <c r="G922" s="101">
        <v>37500</v>
      </c>
      <c r="H922" s="17">
        <v>1.1669595253957041</v>
      </c>
      <c r="I922" s="111">
        <v>0.90325288562434414</v>
      </c>
      <c r="J922" s="112" t="str">
        <f t="shared" si="151"/>
        <v>No</v>
      </c>
      <c r="K922" s="146" t="b">
        <f>OR(($D$929-$F$929)&gt;0,($D$931-$F$931)&gt;0)</f>
        <v>0</v>
      </c>
      <c r="L922" s="107">
        <f>IF(H922&lt;I922,D922-F922,0)</f>
        <v>0</v>
      </c>
      <c r="M922" s="27">
        <f t="shared" si="152"/>
        <v>0</v>
      </c>
      <c r="N922" s="27">
        <v>37.5</v>
      </c>
      <c r="O922" s="27">
        <f t="shared" si="153"/>
        <v>0</v>
      </c>
      <c r="P922" s="14"/>
      <c r="R922" s="2"/>
      <c r="S922" s="2"/>
      <c r="T922" s="2"/>
      <c r="U922" s="2"/>
    </row>
    <row r="923" spans="1:21" x14ac:dyDescent="0.35">
      <c r="A923" s="33">
        <v>43865</v>
      </c>
      <c r="B923" s="10">
        <v>0.83333333333333404</v>
      </c>
      <c r="C923" s="18" t="s">
        <v>23</v>
      </c>
      <c r="D923" s="51">
        <v>595.00000000006492</v>
      </c>
      <c r="E923" s="52">
        <v>37187.500000004053</v>
      </c>
      <c r="F923" s="53">
        <v>595.00000000006492</v>
      </c>
      <c r="G923" s="101">
        <v>37187.500000004053</v>
      </c>
      <c r="H923" s="17">
        <v>1.1669595253957041</v>
      </c>
      <c r="I923" s="111">
        <v>0.90325288562434414</v>
      </c>
      <c r="J923" s="112" t="str">
        <f t="shared" si="151"/>
        <v>No</v>
      </c>
      <c r="K923" s="146" t="b">
        <f t="shared" ref="K923:K931" si="157">OR(($D$929-$F$929)&gt;0,($D$931-$F$931)&gt;0)</f>
        <v>0</v>
      </c>
      <c r="L923" s="107">
        <f>IF(H923&lt;I923,D923-F923,0)</f>
        <v>0</v>
      </c>
      <c r="M923" s="27">
        <f t="shared" si="152"/>
        <v>0</v>
      </c>
      <c r="N923" s="27">
        <v>62.499999999999993</v>
      </c>
      <c r="O923" s="27">
        <f t="shared" si="153"/>
        <v>0</v>
      </c>
      <c r="P923" s="14"/>
      <c r="R923" s="2"/>
      <c r="S923" s="2"/>
      <c r="T923" s="2"/>
      <c r="U923" s="2"/>
    </row>
    <row r="924" spans="1:21" x14ac:dyDescent="0.35">
      <c r="A924" s="33">
        <v>43865</v>
      </c>
      <c r="B924" s="10">
        <v>0.83333333333333404</v>
      </c>
      <c r="C924" s="18" t="s">
        <v>22</v>
      </c>
      <c r="D924" s="51">
        <v>680</v>
      </c>
      <c r="E924" s="52">
        <v>42499.999999999993</v>
      </c>
      <c r="F924" s="53">
        <v>680</v>
      </c>
      <c r="G924" s="101">
        <v>42499.999999999993</v>
      </c>
      <c r="H924" s="17">
        <v>1.1669595253957041</v>
      </c>
      <c r="I924" s="111">
        <v>0.90325288562434414</v>
      </c>
      <c r="J924" s="112" t="str">
        <f t="shared" si="151"/>
        <v>No</v>
      </c>
      <c r="K924" s="146" t="b">
        <f t="shared" si="157"/>
        <v>0</v>
      </c>
      <c r="L924" s="107">
        <f>IF(H924&lt;I924,D924-F924,0)</f>
        <v>0</v>
      </c>
      <c r="M924" s="27">
        <f t="shared" si="152"/>
        <v>0</v>
      </c>
      <c r="N924" s="27">
        <v>62.499999999999993</v>
      </c>
      <c r="O924" s="27">
        <f t="shared" si="153"/>
        <v>0</v>
      </c>
      <c r="P924" s="14"/>
      <c r="R924" s="2"/>
      <c r="S924" s="2"/>
      <c r="T924" s="2"/>
      <c r="U924" s="2"/>
    </row>
    <row r="925" spans="1:21" x14ac:dyDescent="0.35">
      <c r="A925" s="33">
        <v>43865</v>
      </c>
      <c r="B925" s="10">
        <v>0.83333333333333404</v>
      </c>
      <c r="C925" s="18" t="s">
        <v>21</v>
      </c>
      <c r="D925" s="51">
        <v>417.65172642689777</v>
      </c>
      <c r="E925" s="52">
        <v>36544.526062353558</v>
      </c>
      <c r="F925" s="53">
        <v>417.65172642689777</v>
      </c>
      <c r="G925" s="101">
        <v>36544.526062353558</v>
      </c>
      <c r="H925" s="17">
        <v>1.1669595253957041</v>
      </c>
      <c r="I925" s="111">
        <v>0.90325288562434414</v>
      </c>
      <c r="J925" s="112" t="str">
        <f t="shared" si="151"/>
        <v>No</v>
      </c>
      <c r="K925" s="146" t="b">
        <f t="shared" si="157"/>
        <v>0</v>
      </c>
      <c r="L925" s="107">
        <f>IF(H925&lt;I925,D925-F925,0)</f>
        <v>0</v>
      </c>
      <c r="M925" s="27">
        <f t="shared" si="152"/>
        <v>0</v>
      </c>
      <c r="N925" s="27">
        <v>87.5</v>
      </c>
      <c r="O925" s="27">
        <f t="shared" si="153"/>
        <v>0</v>
      </c>
      <c r="P925" s="14"/>
      <c r="R925" s="2"/>
      <c r="S925" s="2"/>
      <c r="T925" s="2"/>
      <c r="U925" s="2"/>
    </row>
    <row r="926" spans="1:21" x14ac:dyDescent="0.35">
      <c r="A926" s="33">
        <v>43865</v>
      </c>
      <c r="B926" s="10">
        <v>0.83333333333333404</v>
      </c>
      <c r="C926" s="18" t="s">
        <v>20</v>
      </c>
      <c r="D926" s="51">
        <v>510.00000000000006</v>
      </c>
      <c r="E926" s="52">
        <v>44625.000000000007</v>
      </c>
      <c r="F926" s="53">
        <v>510.00000000000006</v>
      </c>
      <c r="G926" s="101">
        <v>44625.000000000007</v>
      </c>
      <c r="H926" s="17">
        <v>1.1669595253957041</v>
      </c>
      <c r="I926" s="111">
        <v>0.90325288562434414</v>
      </c>
      <c r="J926" s="112" t="str">
        <f t="shared" si="151"/>
        <v>No</v>
      </c>
      <c r="K926" s="146" t="b">
        <f t="shared" si="157"/>
        <v>0</v>
      </c>
      <c r="L926" s="107">
        <f>IF(H926&lt;I926,D926-F926,0)</f>
        <v>0</v>
      </c>
      <c r="M926" s="27">
        <f t="shared" si="152"/>
        <v>0</v>
      </c>
      <c r="N926" s="27">
        <v>87.5</v>
      </c>
      <c r="O926" s="27">
        <f t="shared" si="153"/>
        <v>0</v>
      </c>
      <c r="P926" s="14"/>
      <c r="R926" s="2"/>
      <c r="S926" s="2"/>
      <c r="T926" s="2"/>
      <c r="U926" s="2"/>
    </row>
    <row r="927" spans="1:21" x14ac:dyDescent="0.35">
      <c r="A927" s="33">
        <v>43865</v>
      </c>
      <c r="B927" s="10">
        <v>0.83333333333333404</v>
      </c>
      <c r="C927" s="18" t="s">
        <v>19</v>
      </c>
      <c r="D927" s="51">
        <v>680</v>
      </c>
      <c r="E927" s="52">
        <v>25500</v>
      </c>
      <c r="F927" s="53">
        <v>680</v>
      </c>
      <c r="G927" s="101">
        <v>25500</v>
      </c>
      <c r="H927" s="17">
        <v>1.1669595253957041</v>
      </c>
      <c r="I927" s="111">
        <v>0.90325288562434414</v>
      </c>
      <c r="J927" s="112" t="str">
        <f t="shared" si="151"/>
        <v>No</v>
      </c>
      <c r="K927" s="146" t="b">
        <f t="shared" si="157"/>
        <v>0</v>
      </c>
      <c r="L927" s="107">
        <f>IF(H927&lt;I927,D927-F927,0)</f>
        <v>0</v>
      </c>
      <c r="M927" s="27">
        <f t="shared" si="152"/>
        <v>0</v>
      </c>
      <c r="N927" s="27">
        <v>37.5</v>
      </c>
      <c r="O927" s="27">
        <f t="shared" si="153"/>
        <v>0</v>
      </c>
      <c r="P927" s="14"/>
      <c r="R927" s="2"/>
      <c r="S927" s="2"/>
      <c r="T927" s="2"/>
      <c r="U927" s="2"/>
    </row>
    <row r="928" spans="1:21" x14ac:dyDescent="0.35">
      <c r="A928" s="33">
        <v>43865</v>
      </c>
      <c r="B928" s="10">
        <v>0.83333333333333404</v>
      </c>
      <c r="C928" s="18" t="s">
        <v>18</v>
      </c>
      <c r="D928" s="51">
        <v>501.66421876222091</v>
      </c>
      <c r="E928" s="52">
        <v>43895.619141694333</v>
      </c>
      <c r="F928" s="53">
        <v>501.66421876222091</v>
      </c>
      <c r="G928" s="101">
        <v>43895.619141694333</v>
      </c>
      <c r="H928" s="17">
        <v>1.1669595253957041</v>
      </c>
      <c r="I928" s="111">
        <v>0.90325288562434414</v>
      </c>
      <c r="J928" s="112" t="str">
        <f t="shared" si="151"/>
        <v>No</v>
      </c>
      <c r="K928" s="146" t="b">
        <f t="shared" si="157"/>
        <v>0</v>
      </c>
      <c r="L928" s="107">
        <f>IF(H928&lt;I928,D928-F928,0)</f>
        <v>0</v>
      </c>
      <c r="M928" s="27">
        <f t="shared" si="152"/>
        <v>0</v>
      </c>
      <c r="N928" s="27">
        <v>87.5</v>
      </c>
      <c r="O928" s="27">
        <f t="shared" si="153"/>
        <v>0</v>
      </c>
      <c r="P928" s="14"/>
      <c r="R928" s="2"/>
      <c r="S928" s="2"/>
      <c r="T928" s="2"/>
      <c r="U928" s="2"/>
    </row>
    <row r="929" spans="1:21" x14ac:dyDescent="0.35">
      <c r="A929" s="33">
        <v>43865</v>
      </c>
      <c r="B929" s="10">
        <v>0.83333333333333404</v>
      </c>
      <c r="C929" s="18" t="s">
        <v>17</v>
      </c>
      <c r="D929" s="51">
        <v>355.3875732421875</v>
      </c>
      <c r="E929" s="52">
        <v>0</v>
      </c>
      <c r="F929" s="53">
        <v>355.3875732421875</v>
      </c>
      <c r="G929" s="101">
        <v>0</v>
      </c>
      <c r="H929" s="17">
        <v>1.1669595253957041</v>
      </c>
      <c r="I929" s="111">
        <v>0.90325288562434414</v>
      </c>
      <c r="J929" s="112" t="str">
        <f t="shared" si="151"/>
        <v>No</v>
      </c>
      <c r="K929" s="146" t="b">
        <f t="shared" si="157"/>
        <v>0</v>
      </c>
      <c r="L929" s="107">
        <f>IF(H929&lt;I929,D929-F929,0)</f>
        <v>0</v>
      </c>
      <c r="M929" s="27">
        <f t="shared" si="152"/>
        <v>0</v>
      </c>
      <c r="N929" s="27">
        <v>0</v>
      </c>
      <c r="O929" s="27">
        <f t="shared" si="153"/>
        <v>0</v>
      </c>
      <c r="P929" s="14"/>
      <c r="R929" s="2"/>
      <c r="S929" s="2"/>
      <c r="T929" s="2"/>
      <c r="U929" s="2"/>
    </row>
    <row r="930" spans="1:21" x14ac:dyDescent="0.35">
      <c r="A930" s="33">
        <v>43865</v>
      </c>
      <c r="B930" s="10">
        <v>0.83333333333333404</v>
      </c>
      <c r="C930" s="18" t="s">
        <v>16</v>
      </c>
      <c r="D930" s="51">
        <v>850</v>
      </c>
      <c r="E930" s="52">
        <v>31875</v>
      </c>
      <c r="F930" s="53">
        <v>850</v>
      </c>
      <c r="G930" s="101">
        <v>31875</v>
      </c>
      <c r="H930" s="17">
        <v>1.1669595253957041</v>
      </c>
      <c r="I930" s="111">
        <v>0.90325288562434414</v>
      </c>
      <c r="J930" s="112" t="str">
        <f t="shared" si="151"/>
        <v>No</v>
      </c>
      <c r="K930" s="146" t="b">
        <f t="shared" si="157"/>
        <v>0</v>
      </c>
      <c r="L930" s="107">
        <f>IF(H930&lt;I930,D930-F930,0)</f>
        <v>0</v>
      </c>
      <c r="M930" s="27">
        <f t="shared" si="152"/>
        <v>0</v>
      </c>
      <c r="N930" s="27">
        <v>37.5</v>
      </c>
      <c r="O930" s="27">
        <f t="shared" si="153"/>
        <v>0</v>
      </c>
      <c r="P930" s="14"/>
      <c r="R930" s="2"/>
      <c r="S930" s="2"/>
      <c r="T930" s="2"/>
      <c r="U930" s="2"/>
    </row>
    <row r="931" spans="1:21" x14ac:dyDescent="0.35">
      <c r="A931" s="33">
        <v>43865</v>
      </c>
      <c r="B931" s="10">
        <v>0.83333333333333404</v>
      </c>
      <c r="C931" s="18" t="s">
        <v>15</v>
      </c>
      <c r="D931" s="51">
        <v>507.69650268554682</v>
      </c>
      <c r="E931" s="52">
        <v>0</v>
      </c>
      <c r="F931" s="53">
        <v>507.69650268554682</v>
      </c>
      <c r="G931" s="101">
        <v>0</v>
      </c>
      <c r="H931" s="17">
        <v>1.1669595253957041</v>
      </c>
      <c r="I931" s="111">
        <v>0.90325288562434414</v>
      </c>
      <c r="J931" s="112" t="str">
        <f t="shared" si="151"/>
        <v>No</v>
      </c>
      <c r="K931" s="146" t="b">
        <f t="shared" si="157"/>
        <v>0</v>
      </c>
      <c r="L931" s="107">
        <f>IF(H931&lt;I931,D931-F931,0)</f>
        <v>0</v>
      </c>
      <c r="M931" s="27">
        <f t="shared" si="152"/>
        <v>0</v>
      </c>
      <c r="N931" s="27">
        <v>0</v>
      </c>
      <c r="O931" s="27">
        <f t="shared" si="153"/>
        <v>0</v>
      </c>
      <c r="P931" s="14"/>
      <c r="R931" s="2"/>
      <c r="S931" s="2"/>
      <c r="T931" s="2"/>
      <c r="U931" s="2"/>
    </row>
    <row r="932" spans="1:21" x14ac:dyDescent="0.35">
      <c r="A932" s="33">
        <v>43865</v>
      </c>
      <c r="B932" s="10">
        <v>0.875000000000001</v>
      </c>
      <c r="C932" s="18" t="s">
        <v>24</v>
      </c>
      <c r="D932" s="51">
        <v>1000</v>
      </c>
      <c r="E932" s="52">
        <v>36931.258617293672</v>
      </c>
      <c r="F932" s="53">
        <v>1000</v>
      </c>
      <c r="G932" s="101">
        <v>36931.258617293672</v>
      </c>
      <c r="H932" s="17">
        <v>1.3023995841691207</v>
      </c>
      <c r="I932" s="111">
        <v>0.90325288562434414</v>
      </c>
      <c r="J932" s="112" t="str">
        <f t="shared" si="151"/>
        <v>No</v>
      </c>
      <c r="K932" s="146" t="b">
        <f>OR(($D$939-$F$939)&gt;0,($D$941-$F$941)&gt;0)</f>
        <v>0</v>
      </c>
      <c r="L932" s="107">
        <f>IF(H932&lt;I932,D932-F932,0)</f>
        <v>0</v>
      </c>
      <c r="M932" s="27">
        <f t="shared" si="152"/>
        <v>0</v>
      </c>
      <c r="N932" s="27">
        <v>36.931258617293672</v>
      </c>
      <c r="O932" s="27">
        <f t="shared" si="153"/>
        <v>0</v>
      </c>
      <c r="P932" s="14"/>
      <c r="R932" s="2"/>
      <c r="S932" s="2"/>
      <c r="T932" s="2"/>
      <c r="U932" s="2"/>
    </row>
    <row r="933" spans="1:21" x14ac:dyDescent="0.35">
      <c r="A933" s="33">
        <v>43865</v>
      </c>
      <c r="B933" s="10">
        <v>0.875000000000001</v>
      </c>
      <c r="C933" s="18" t="s">
        <v>23</v>
      </c>
      <c r="D933" s="51">
        <v>595.00000000001239</v>
      </c>
      <c r="E933" s="52">
        <v>36623.498128816987</v>
      </c>
      <c r="F933" s="53">
        <v>595.00000000001239</v>
      </c>
      <c r="G933" s="101">
        <v>36623.498128816987</v>
      </c>
      <c r="H933" s="17">
        <v>1.3023995841691207</v>
      </c>
      <c r="I933" s="111">
        <v>0.90325288562434414</v>
      </c>
      <c r="J933" s="112" t="str">
        <f t="shared" si="151"/>
        <v>No</v>
      </c>
      <c r="K933" s="146" t="b">
        <f t="shared" ref="K933:K941" si="158">OR(($D$939-$F$939)&gt;0,($D$941-$F$941)&gt;0)</f>
        <v>0</v>
      </c>
      <c r="L933" s="107">
        <f>IF(H933&lt;I933,D933-F933,0)</f>
        <v>0</v>
      </c>
      <c r="M933" s="27">
        <f t="shared" si="152"/>
        <v>0</v>
      </c>
      <c r="N933" s="27">
        <v>61.552097695489458</v>
      </c>
      <c r="O933" s="27">
        <f t="shared" si="153"/>
        <v>0</v>
      </c>
      <c r="P933" s="14"/>
      <c r="R933" s="2"/>
      <c r="S933" s="2"/>
      <c r="T933" s="2"/>
      <c r="U933" s="2"/>
    </row>
    <row r="934" spans="1:21" x14ac:dyDescent="0.35">
      <c r="A934" s="33">
        <v>43865</v>
      </c>
      <c r="B934" s="10">
        <v>0.875000000000001</v>
      </c>
      <c r="C934" s="18" t="s">
        <v>22</v>
      </c>
      <c r="D934" s="51">
        <v>680</v>
      </c>
      <c r="E934" s="52">
        <v>41855.426432932829</v>
      </c>
      <c r="F934" s="53">
        <v>680</v>
      </c>
      <c r="G934" s="101">
        <v>41855.426432932829</v>
      </c>
      <c r="H934" s="17">
        <v>1.3023995841691207</v>
      </c>
      <c r="I934" s="111">
        <v>0.90325288562434414</v>
      </c>
      <c r="J934" s="112" t="str">
        <f t="shared" si="151"/>
        <v>No</v>
      </c>
      <c r="K934" s="146" t="b">
        <f t="shared" si="158"/>
        <v>0</v>
      </c>
      <c r="L934" s="107">
        <f>IF(H934&lt;I934,D934-F934,0)</f>
        <v>0</v>
      </c>
      <c r="M934" s="27">
        <f t="shared" si="152"/>
        <v>0</v>
      </c>
      <c r="N934" s="27">
        <v>61.552097695489458</v>
      </c>
      <c r="O934" s="27">
        <f t="shared" si="153"/>
        <v>0</v>
      </c>
      <c r="P934" s="14"/>
      <c r="R934" s="2"/>
      <c r="S934" s="2"/>
      <c r="T934" s="2"/>
      <c r="U934" s="2"/>
    </row>
    <row r="935" spans="1:21" x14ac:dyDescent="0.35">
      <c r="A935" s="33">
        <v>43865</v>
      </c>
      <c r="B935" s="10">
        <v>0.875000000000001</v>
      </c>
      <c r="C935" s="18" t="s">
        <v>21</v>
      </c>
      <c r="D935" s="51">
        <v>307.4515325675946</v>
      </c>
      <c r="E935" s="52">
        <v>26494.001476919955</v>
      </c>
      <c r="F935" s="53">
        <v>307.4515325675946</v>
      </c>
      <c r="G935" s="101">
        <v>26494.001476919955</v>
      </c>
      <c r="H935" s="17">
        <v>1.3023995841691207</v>
      </c>
      <c r="I935" s="111">
        <v>0.90325288562434414</v>
      </c>
      <c r="J935" s="112" t="str">
        <f t="shared" si="151"/>
        <v>No</v>
      </c>
      <c r="K935" s="146" t="b">
        <f t="shared" si="158"/>
        <v>0</v>
      </c>
      <c r="L935" s="107">
        <f>IF(H935&lt;I935,D935-F935,0)</f>
        <v>0</v>
      </c>
      <c r="M935" s="27">
        <f t="shared" si="152"/>
        <v>0</v>
      </c>
      <c r="N935" s="27">
        <v>86.172936773685237</v>
      </c>
      <c r="O935" s="27">
        <f t="shared" si="153"/>
        <v>0</v>
      </c>
      <c r="P935" s="14"/>
      <c r="R935" s="2"/>
      <c r="S935" s="2"/>
      <c r="T935" s="2"/>
      <c r="U935" s="2"/>
    </row>
    <row r="936" spans="1:21" x14ac:dyDescent="0.35">
      <c r="A936" s="33">
        <v>43865</v>
      </c>
      <c r="B936" s="10">
        <v>0.875000000000001</v>
      </c>
      <c r="C936" s="18" t="s">
        <v>20</v>
      </c>
      <c r="D936" s="51">
        <v>510.00000000000006</v>
      </c>
      <c r="E936" s="52">
        <v>43948.197754579473</v>
      </c>
      <c r="F936" s="53">
        <v>510.00000000000006</v>
      </c>
      <c r="G936" s="101">
        <v>43948.197754579473</v>
      </c>
      <c r="H936" s="17">
        <v>1.3023995841691207</v>
      </c>
      <c r="I936" s="111">
        <v>0.90325288562434414</v>
      </c>
      <c r="J936" s="112" t="str">
        <f t="shared" si="151"/>
        <v>No</v>
      </c>
      <c r="K936" s="146" t="b">
        <f t="shared" si="158"/>
        <v>0</v>
      </c>
      <c r="L936" s="107">
        <f>IF(H936&lt;I936,D936-F936,0)</f>
        <v>0</v>
      </c>
      <c r="M936" s="27">
        <f t="shared" si="152"/>
        <v>0</v>
      </c>
      <c r="N936" s="27">
        <v>86.172936773685237</v>
      </c>
      <c r="O936" s="27">
        <f t="shared" si="153"/>
        <v>0</v>
      </c>
      <c r="P936" s="14"/>
      <c r="R936" s="2"/>
      <c r="S936" s="2"/>
      <c r="T936" s="2"/>
      <c r="U936" s="2"/>
    </row>
    <row r="937" spans="1:21" x14ac:dyDescent="0.35">
      <c r="A937" s="33">
        <v>43865</v>
      </c>
      <c r="B937" s="10">
        <v>0.875000000000001</v>
      </c>
      <c r="C937" s="18" t="s">
        <v>19</v>
      </c>
      <c r="D937" s="51">
        <v>680</v>
      </c>
      <c r="E937" s="52">
        <v>25113.255859759698</v>
      </c>
      <c r="F937" s="53">
        <v>680</v>
      </c>
      <c r="G937" s="101">
        <v>25113.255859759698</v>
      </c>
      <c r="H937" s="17">
        <v>1.3023995841691207</v>
      </c>
      <c r="I937" s="111">
        <v>0.90325288562434414</v>
      </c>
      <c r="J937" s="112" t="str">
        <f t="shared" si="151"/>
        <v>No</v>
      </c>
      <c r="K937" s="146" t="b">
        <f t="shared" si="158"/>
        <v>0</v>
      </c>
      <c r="L937" s="107">
        <f>IF(H937&lt;I937,D937-F937,0)</f>
        <v>0</v>
      </c>
      <c r="M937" s="27">
        <f t="shared" si="152"/>
        <v>0</v>
      </c>
      <c r="N937" s="27">
        <v>36.931258617293672</v>
      </c>
      <c r="O937" s="27">
        <f t="shared" si="153"/>
        <v>0</v>
      </c>
      <c r="P937" s="14"/>
      <c r="R937" s="2"/>
      <c r="S937" s="2"/>
      <c r="T937" s="2"/>
      <c r="U937" s="2"/>
    </row>
    <row r="938" spans="1:21" x14ac:dyDescent="0.35">
      <c r="A938" s="33">
        <v>43865</v>
      </c>
      <c r="B938" s="10">
        <v>0.875000000000001</v>
      </c>
      <c r="C938" s="18" t="s">
        <v>18</v>
      </c>
      <c r="D938" s="51">
        <v>501.32115729388357</v>
      </c>
      <c r="E938" s="52">
        <v>43200.316390796543</v>
      </c>
      <c r="F938" s="53">
        <v>501.32115729388357</v>
      </c>
      <c r="G938" s="101">
        <v>43200.316390796543</v>
      </c>
      <c r="H938" s="17">
        <v>1.3023995841691207</v>
      </c>
      <c r="I938" s="111">
        <v>0.90325288562434414</v>
      </c>
      <c r="J938" s="112" t="str">
        <f t="shared" si="151"/>
        <v>No</v>
      </c>
      <c r="K938" s="146" t="b">
        <f t="shared" si="158"/>
        <v>0</v>
      </c>
      <c r="L938" s="107">
        <f>IF(H938&lt;I938,D938-F938,0)</f>
        <v>0</v>
      </c>
      <c r="M938" s="27">
        <f t="shared" si="152"/>
        <v>0</v>
      </c>
      <c r="N938" s="27">
        <v>86.172936773685237</v>
      </c>
      <c r="O938" s="27">
        <f t="shared" si="153"/>
        <v>0</v>
      </c>
      <c r="P938" s="14"/>
      <c r="R938" s="2"/>
      <c r="S938" s="2"/>
      <c r="T938" s="2"/>
      <c r="U938" s="2"/>
    </row>
    <row r="939" spans="1:21" x14ac:dyDescent="0.35">
      <c r="A939" s="33">
        <v>43865</v>
      </c>
      <c r="B939" s="10">
        <v>0.875000000000001</v>
      </c>
      <c r="C939" s="18" t="s">
        <v>17</v>
      </c>
      <c r="D939" s="51">
        <v>396.63467407226563</v>
      </c>
      <c r="E939" s="52">
        <v>0</v>
      </c>
      <c r="F939" s="53">
        <v>396.63467407226563</v>
      </c>
      <c r="G939" s="101">
        <v>0</v>
      </c>
      <c r="H939" s="17">
        <v>1.3023995841691207</v>
      </c>
      <c r="I939" s="111">
        <v>0.90325288562434414</v>
      </c>
      <c r="J939" s="112" t="str">
        <f t="shared" si="151"/>
        <v>No</v>
      </c>
      <c r="K939" s="146" t="b">
        <f t="shared" si="158"/>
        <v>0</v>
      </c>
      <c r="L939" s="107">
        <f>IF(H939&lt;I939,D939-F939,0)</f>
        <v>0</v>
      </c>
      <c r="M939" s="27">
        <f t="shared" si="152"/>
        <v>0</v>
      </c>
      <c r="N939" s="27">
        <v>0</v>
      </c>
      <c r="O939" s="27">
        <f t="shared" si="153"/>
        <v>0</v>
      </c>
      <c r="P939" s="14"/>
      <c r="R939" s="2"/>
      <c r="S939" s="2"/>
      <c r="T939" s="2"/>
      <c r="U939" s="2"/>
    </row>
    <row r="940" spans="1:21" x14ac:dyDescent="0.35">
      <c r="A940" s="33">
        <v>43865</v>
      </c>
      <c r="B940" s="10">
        <v>0.875000000000001</v>
      </c>
      <c r="C940" s="18" t="s">
        <v>16</v>
      </c>
      <c r="D940" s="51">
        <v>850</v>
      </c>
      <c r="E940" s="52">
        <v>31391.569824699622</v>
      </c>
      <c r="F940" s="53">
        <v>850</v>
      </c>
      <c r="G940" s="101">
        <v>31391.569824699622</v>
      </c>
      <c r="H940" s="17">
        <v>1.3023995841691207</v>
      </c>
      <c r="I940" s="111">
        <v>0.90325288562434414</v>
      </c>
      <c r="J940" s="112" t="str">
        <f t="shared" si="151"/>
        <v>No</v>
      </c>
      <c r="K940" s="146" t="b">
        <f t="shared" si="158"/>
        <v>0</v>
      </c>
      <c r="L940" s="107">
        <f>IF(H940&lt;I940,D940-F940,0)</f>
        <v>0</v>
      </c>
      <c r="M940" s="27">
        <f t="shared" si="152"/>
        <v>0</v>
      </c>
      <c r="N940" s="27">
        <v>36.931258617293672</v>
      </c>
      <c r="O940" s="27">
        <f t="shared" si="153"/>
        <v>0</v>
      </c>
      <c r="P940" s="14"/>
      <c r="R940" s="2"/>
      <c r="S940" s="2"/>
      <c r="T940" s="2"/>
      <c r="U940" s="2"/>
    </row>
    <row r="941" spans="1:21" x14ac:dyDescent="0.35">
      <c r="A941" s="33">
        <v>43865</v>
      </c>
      <c r="B941" s="10">
        <v>0.875000000000001</v>
      </c>
      <c r="C941" s="18" t="s">
        <v>15</v>
      </c>
      <c r="D941" s="51">
        <v>566.6209716796875</v>
      </c>
      <c r="E941" s="52">
        <v>0</v>
      </c>
      <c r="F941" s="53">
        <v>566.6209716796875</v>
      </c>
      <c r="G941" s="101">
        <v>0</v>
      </c>
      <c r="H941" s="17">
        <v>1.3023995841691207</v>
      </c>
      <c r="I941" s="111">
        <v>0.90325288562434414</v>
      </c>
      <c r="J941" s="112" t="str">
        <f t="shared" si="151"/>
        <v>No</v>
      </c>
      <c r="K941" s="146" t="b">
        <f t="shared" si="158"/>
        <v>0</v>
      </c>
      <c r="L941" s="107">
        <f>IF(H941&lt;I941,D941-F941,0)</f>
        <v>0</v>
      </c>
      <c r="M941" s="27">
        <f t="shared" si="152"/>
        <v>0</v>
      </c>
      <c r="N941" s="27">
        <v>0</v>
      </c>
      <c r="O941" s="27">
        <f t="shared" si="153"/>
        <v>0</v>
      </c>
      <c r="P941" s="14"/>
      <c r="R941" s="2"/>
      <c r="S941" s="2"/>
      <c r="T941" s="2"/>
      <c r="U941" s="2"/>
    </row>
    <row r="942" spans="1:21" x14ac:dyDescent="0.35">
      <c r="A942" s="33">
        <v>43865</v>
      </c>
      <c r="B942" s="10">
        <v>0.91666666666666696</v>
      </c>
      <c r="C942" s="18" t="s">
        <v>24</v>
      </c>
      <c r="D942" s="51">
        <v>1000</v>
      </c>
      <c r="E942" s="52">
        <v>33230.746503840848</v>
      </c>
      <c r="F942" s="53">
        <v>1000</v>
      </c>
      <c r="G942" s="101">
        <v>33230.746503840848</v>
      </c>
      <c r="H942" s="17">
        <v>1.2553035202127514</v>
      </c>
      <c r="I942" s="111">
        <v>0.90325288562434414</v>
      </c>
      <c r="J942" s="112" t="str">
        <f t="shared" si="151"/>
        <v>No</v>
      </c>
      <c r="K942" s="146" t="b">
        <f>OR(($D$949-$F$949)&gt;0,($D$951-$F$951)&gt;0)</f>
        <v>0</v>
      </c>
      <c r="L942" s="107">
        <f>IF(H942&lt;I942,D942-F942,0)</f>
        <v>0</v>
      </c>
      <c r="M942" s="27">
        <f t="shared" si="152"/>
        <v>0</v>
      </c>
      <c r="N942" s="27">
        <v>33.230746503840848</v>
      </c>
      <c r="O942" s="27">
        <f t="shared" si="153"/>
        <v>0</v>
      </c>
      <c r="P942" s="14"/>
      <c r="R942" s="2"/>
      <c r="S942" s="2"/>
      <c r="T942" s="2"/>
      <c r="U942" s="2"/>
    </row>
    <row r="943" spans="1:21" x14ac:dyDescent="0.35">
      <c r="A943" s="33">
        <v>43865</v>
      </c>
      <c r="B943" s="10">
        <v>0.91666666666666696</v>
      </c>
      <c r="C943" s="18" t="s">
        <v>23</v>
      </c>
      <c r="D943" s="51">
        <v>594.99999999993065</v>
      </c>
      <c r="E943" s="52">
        <v>32953.823616305002</v>
      </c>
      <c r="F943" s="53">
        <v>594.99999999993065</v>
      </c>
      <c r="G943" s="101">
        <v>32953.823616305002</v>
      </c>
      <c r="H943" s="17">
        <v>1.2553035202127514</v>
      </c>
      <c r="I943" s="111">
        <v>0.90325288562434414</v>
      </c>
      <c r="J943" s="112" t="str">
        <f t="shared" si="151"/>
        <v>No</v>
      </c>
      <c r="K943" s="146" t="b">
        <f t="shared" ref="K943:K951" si="159">OR(($D$949-$F$949)&gt;0,($D$951-$F$951)&gt;0)</f>
        <v>0</v>
      </c>
      <c r="L943" s="107">
        <f>IF(H943&lt;I943,D943-F943,0)</f>
        <v>0</v>
      </c>
      <c r="M943" s="27">
        <f t="shared" si="152"/>
        <v>0</v>
      </c>
      <c r="N943" s="27">
        <v>55.384577506401413</v>
      </c>
      <c r="O943" s="27">
        <f t="shared" si="153"/>
        <v>0</v>
      </c>
      <c r="P943" s="14"/>
      <c r="R943" s="2"/>
      <c r="S943" s="2"/>
      <c r="T943" s="2"/>
      <c r="U943" s="2"/>
    </row>
    <row r="944" spans="1:21" x14ac:dyDescent="0.35">
      <c r="A944" s="33">
        <v>43865</v>
      </c>
      <c r="B944" s="10">
        <v>0.91666666666666696</v>
      </c>
      <c r="C944" s="18" t="s">
        <v>22</v>
      </c>
      <c r="D944" s="51">
        <v>680</v>
      </c>
      <c r="E944" s="52">
        <v>37661.512704352965</v>
      </c>
      <c r="F944" s="53">
        <v>680</v>
      </c>
      <c r="G944" s="101">
        <v>37661.512704352965</v>
      </c>
      <c r="H944" s="17">
        <v>1.2553035202127514</v>
      </c>
      <c r="I944" s="111">
        <v>0.90325288562434414</v>
      </c>
      <c r="J944" s="112" t="str">
        <f t="shared" si="151"/>
        <v>No</v>
      </c>
      <c r="K944" s="146" t="b">
        <f t="shared" si="159"/>
        <v>0</v>
      </c>
      <c r="L944" s="107">
        <f>IF(H944&lt;I944,D944-F944,0)</f>
        <v>0</v>
      </c>
      <c r="M944" s="27">
        <f t="shared" si="152"/>
        <v>0</v>
      </c>
      <c r="N944" s="27">
        <v>55.384577506401413</v>
      </c>
      <c r="O944" s="27">
        <f t="shared" si="153"/>
        <v>0</v>
      </c>
      <c r="P944" s="14"/>
      <c r="R944" s="2"/>
      <c r="S944" s="2"/>
      <c r="T944" s="2"/>
      <c r="U944" s="2"/>
    </row>
    <row r="945" spans="1:21" x14ac:dyDescent="0.35">
      <c r="A945" s="33">
        <v>43865</v>
      </c>
      <c r="B945" s="10">
        <v>0.91666666666666696</v>
      </c>
      <c r="C945" s="18" t="s">
        <v>21</v>
      </c>
      <c r="D945" s="51">
        <v>24.537611820878851</v>
      </c>
      <c r="E945" s="52">
        <v>1902.6073692016387</v>
      </c>
      <c r="F945" s="53">
        <v>24.537611820878851</v>
      </c>
      <c r="G945" s="101">
        <v>1902.6073692016387</v>
      </c>
      <c r="H945" s="17">
        <v>1.2553035202127514</v>
      </c>
      <c r="I945" s="111">
        <v>0.90325288562434414</v>
      </c>
      <c r="J945" s="112" t="str">
        <f t="shared" si="151"/>
        <v>No</v>
      </c>
      <c r="K945" s="146" t="b">
        <f t="shared" si="159"/>
        <v>0</v>
      </c>
      <c r="L945" s="107">
        <f>IF(H945&lt;I945,D945-F945,0)</f>
        <v>0</v>
      </c>
      <c r="M945" s="27">
        <f t="shared" si="152"/>
        <v>0</v>
      </c>
      <c r="N945" s="27">
        <v>77.538408508961979</v>
      </c>
      <c r="O945" s="27">
        <f t="shared" si="153"/>
        <v>0</v>
      </c>
      <c r="P945" s="14"/>
      <c r="R945" s="2"/>
      <c r="S945" s="2"/>
      <c r="T945" s="2"/>
      <c r="U945" s="2"/>
    </row>
    <row r="946" spans="1:21" x14ac:dyDescent="0.35">
      <c r="A946" s="33">
        <v>43865</v>
      </c>
      <c r="B946" s="10">
        <v>0.91666666666666696</v>
      </c>
      <c r="C946" s="18" t="s">
        <v>20</v>
      </c>
      <c r="D946" s="51">
        <v>510.00000000000006</v>
      </c>
      <c r="E946" s="52">
        <v>39544.588339570611</v>
      </c>
      <c r="F946" s="53">
        <v>510.00000000000006</v>
      </c>
      <c r="G946" s="101">
        <v>39544.588339570611</v>
      </c>
      <c r="H946" s="17">
        <v>1.2553035202127514</v>
      </c>
      <c r="I946" s="111">
        <v>0.90325288562434414</v>
      </c>
      <c r="J946" s="112" t="str">
        <f t="shared" si="151"/>
        <v>No</v>
      </c>
      <c r="K946" s="146" t="b">
        <f t="shared" si="159"/>
        <v>0</v>
      </c>
      <c r="L946" s="107">
        <f>IF(H946&lt;I946,D946-F946,0)</f>
        <v>0</v>
      </c>
      <c r="M946" s="27">
        <f t="shared" si="152"/>
        <v>0</v>
      </c>
      <c r="N946" s="27">
        <v>77.538408508961979</v>
      </c>
      <c r="O946" s="27">
        <f t="shared" si="153"/>
        <v>0</v>
      </c>
      <c r="P946" s="14"/>
      <c r="R946" s="2"/>
      <c r="S946" s="2"/>
      <c r="T946" s="2"/>
      <c r="U946" s="2"/>
    </row>
    <row r="947" spans="1:21" x14ac:dyDescent="0.35">
      <c r="A947" s="33">
        <v>43865</v>
      </c>
      <c r="B947" s="10">
        <v>0.91666666666666696</v>
      </c>
      <c r="C947" s="18" t="s">
        <v>19</v>
      </c>
      <c r="D947" s="51">
        <v>680</v>
      </c>
      <c r="E947" s="52">
        <v>22596.907622611776</v>
      </c>
      <c r="F947" s="53">
        <v>680</v>
      </c>
      <c r="G947" s="101">
        <v>22596.907622611776</v>
      </c>
      <c r="H947" s="17">
        <v>1.2553035202127514</v>
      </c>
      <c r="I947" s="111">
        <v>0.90325288562434414</v>
      </c>
      <c r="J947" s="112" t="str">
        <f t="shared" si="151"/>
        <v>No</v>
      </c>
      <c r="K947" s="146" t="b">
        <f t="shared" si="159"/>
        <v>0</v>
      </c>
      <c r="L947" s="107">
        <f>IF(H947&lt;I947,D947-F947,0)</f>
        <v>0</v>
      </c>
      <c r="M947" s="27">
        <f t="shared" si="152"/>
        <v>0</v>
      </c>
      <c r="N947" s="27">
        <v>33.230746503840848</v>
      </c>
      <c r="O947" s="27">
        <f t="shared" si="153"/>
        <v>0</v>
      </c>
      <c r="P947" s="14"/>
      <c r="R947" s="2"/>
      <c r="S947" s="2"/>
      <c r="T947" s="2"/>
      <c r="U947" s="2"/>
    </row>
    <row r="948" spans="1:21" x14ac:dyDescent="0.35">
      <c r="A948" s="33">
        <v>43865</v>
      </c>
      <c r="B948" s="10">
        <v>0.91666666666666696</v>
      </c>
      <c r="C948" s="18" t="s">
        <v>18</v>
      </c>
      <c r="D948" s="51">
        <v>490.45192213010637</v>
      </c>
      <c r="E948" s="52">
        <v>38028.861492129799</v>
      </c>
      <c r="F948" s="53">
        <v>490.45192213010637</v>
      </c>
      <c r="G948" s="101">
        <v>38028.861492129799</v>
      </c>
      <c r="H948" s="17">
        <v>1.2553035202127514</v>
      </c>
      <c r="I948" s="111">
        <v>0.90325288562434414</v>
      </c>
      <c r="J948" s="112" t="str">
        <f t="shared" si="151"/>
        <v>No</v>
      </c>
      <c r="K948" s="146" t="b">
        <f t="shared" si="159"/>
        <v>0</v>
      </c>
      <c r="L948" s="107">
        <f>IF(H948&lt;I948,D948-F948,0)</f>
        <v>0</v>
      </c>
      <c r="M948" s="27">
        <f t="shared" si="152"/>
        <v>0</v>
      </c>
      <c r="N948" s="27">
        <v>77.538408508961979</v>
      </c>
      <c r="O948" s="27">
        <f t="shared" si="153"/>
        <v>0</v>
      </c>
      <c r="P948" s="14"/>
      <c r="R948" s="2"/>
      <c r="S948" s="2"/>
      <c r="T948" s="2"/>
      <c r="U948" s="2"/>
    </row>
    <row r="949" spans="1:21" x14ac:dyDescent="0.35">
      <c r="A949" s="33">
        <v>43865</v>
      </c>
      <c r="B949" s="10">
        <v>0.91666666666666696</v>
      </c>
      <c r="C949" s="18" t="s">
        <v>17</v>
      </c>
      <c r="D949" s="51">
        <v>382.29196166992188</v>
      </c>
      <c r="E949" s="52">
        <v>0</v>
      </c>
      <c r="F949" s="53">
        <v>382.29196166992188</v>
      </c>
      <c r="G949" s="101">
        <v>0</v>
      </c>
      <c r="H949" s="17">
        <v>1.2553035202127514</v>
      </c>
      <c r="I949" s="111">
        <v>0.90325288562434414</v>
      </c>
      <c r="J949" s="112" t="str">
        <f t="shared" si="151"/>
        <v>No</v>
      </c>
      <c r="K949" s="146" t="b">
        <f t="shared" si="159"/>
        <v>0</v>
      </c>
      <c r="L949" s="107">
        <f>IF(H949&lt;I949,D949-F949,0)</f>
        <v>0</v>
      </c>
      <c r="M949" s="27">
        <f t="shared" si="152"/>
        <v>0</v>
      </c>
      <c r="N949" s="27">
        <v>0</v>
      </c>
      <c r="O949" s="27">
        <f t="shared" si="153"/>
        <v>0</v>
      </c>
      <c r="P949" s="14"/>
      <c r="R949" s="2"/>
      <c r="S949" s="2"/>
      <c r="T949" s="2"/>
      <c r="U949" s="2"/>
    </row>
    <row r="950" spans="1:21" x14ac:dyDescent="0.35">
      <c r="A950" s="33">
        <v>43865</v>
      </c>
      <c r="B950" s="10">
        <v>0.91666666666666696</v>
      </c>
      <c r="C950" s="18" t="s">
        <v>16</v>
      </c>
      <c r="D950" s="51">
        <v>850</v>
      </c>
      <c r="E950" s="52">
        <v>28246.13452826472</v>
      </c>
      <c r="F950" s="53">
        <v>850</v>
      </c>
      <c r="G950" s="101">
        <v>28246.13452826472</v>
      </c>
      <c r="H950" s="17">
        <v>1.2553035202127514</v>
      </c>
      <c r="I950" s="111">
        <v>0.90325288562434414</v>
      </c>
      <c r="J950" s="112" t="str">
        <f t="shared" si="151"/>
        <v>No</v>
      </c>
      <c r="K950" s="146" t="b">
        <f t="shared" si="159"/>
        <v>0</v>
      </c>
      <c r="L950" s="107">
        <f>IF(H950&lt;I950,D950-F950,0)</f>
        <v>0</v>
      </c>
      <c r="M950" s="27">
        <f t="shared" si="152"/>
        <v>0</v>
      </c>
      <c r="N950" s="27">
        <v>33.230746503840848</v>
      </c>
      <c r="O950" s="27">
        <f t="shared" si="153"/>
        <v>0</v>
      </c>
      <c r="P950" s="14"/>
      <c r="R950" s="2"/>
      <c r="S950" s="2"/>
      <c r="T950" s="2"/>
      <c r="U950" s="2"/>
    </row>
    <row r="951" spans="1:21" x14ac:dyDescent="0.35">
      <c r="A951" s="33">
        <v>43865</v>
      </c>
      <c r="B951" s="10">
        <v>0.91666666666666696</v>
      </c>
      <c r="C951" s="18" t="s">
        <v>15</v>
      </c>
      <c r="D951" s="51">
        <v>546.13140869140625</v>
      </c>
      <c r="E951" s="52">
        <v>0</v>
      </c>
      <c r="F951" s="53">
        <v>546.13140869140625</v>
      </c>
      <c r="G951" s="101">
        <v>0</v>
      </c>
      <c r="H951" s="17">
        <v>1.2553035202127514</v>
      </c>
      <c r="I951" s="111">
        <v>0.90325288562434414</v>
      </c>
      <c r="J951" s="112" t="str">
        <f t="shared" si="151"/>
        <v>No</v>
      </c>
      <c r="K951" s="146" t="b">
        <f t="shared" si="159"/>
        <v>0</v>
      </c>
      <c r="L951" s="107">
        <f>IF(H951&lt;I951,D951-F951,0)</f>
        <v>0</v>
      </c>
      <c r="M951" s="27">
        <f t="shared" si="152"/>
        <v>0</v>
      </c>
      <c r="N951" s="27">
        <v>0</v>
      </c>
      <c r="O951" s="27">
        <f t="shared" si="153"/>
        <v>0</v>
      </c>
      <c r="P951" s="14"/>
      <c r="R951" s="2"/>
      <c r="S951" s="2"/>
      <c r="T951" s="2"/>
      <c r="U951" s="2"/>
    </row>
    <row r="952" spans="1:21" x14ac:dyDescent="0.35">
      <c r="A952" s="33">
        <v>43865</v>
      </c>
      <c r="B952" s="10">
        <v>0.95833333333333404</v>
      </c>
      <c r="C952" s="18" t="s">
        <v>24</v>
      </c>
      <c r="D952" s="51">
        <v>1000</v>
      </c>
      <c r="E952" s="52">
        <v>31472.81859365767</v>
      </c>
      <c r="F952" s="53">
        <v>1000</v>
      </c>
      <c r="G952" s="101">
        <v>31472.81859365767</v>
      </c>
      <c r="H952" s="17">
        <v>1.2748962264088248</v>
      </c>
      <c r="I952" s="111">
        <v>0.90325288562434414</v>
      </c>
      <c r="J952" s="112" t="str">
        <f t="shared" si="151"/>
        <v>No</v>
      </c>
      <c r="K952" s="146" t="b">
        <f>OR(($D$959-$F$959)&gt;0,($D$961-$F$961)&gt;0)</f>
        <v>1</v>
      </c>
      <c r="L952" s="107">
        <f>D952-F952</f>
        <v>0</v>
      </c>
      <c r="M952" s="27">
        <f t="shared" si="152"/>
        <v>0</v>
      </c>
      <c r="N952" s="27">
        <v>31.472818593657671</v>
      </c>
      <c r="O952" s="27">
        <f t="shared" si="153"/>
        <v>0</v>
      </c>
      <c r="P952" s="14"/>
      <c r="R952" s="2"/>
      <c r="S952" s="2"/>
      <c r="T952" s="2"/>
      <c r="U952" s="2"/>
    </row>
    <row r="953" spans="1:21" x14ac:dyDescent="0.35">
      <c r="A953" s="33">
        <v>43865</v>
      </c>
      <c r="B953" s="10">
        <v>0.95833333333333404</v>
      </c>
      <c r="C953" s="18" t="s">
        <v>23</v>
      </c>
      <c r="D953" s="51">
        <v>594.99999999956685</v>
      </c>
      <c r="E953" s="52">
        <v>31210.545105354468</v>
      </c>
      <c r="F953" s="53">
        <v>594.99999999960539</v>
      </c>
      <c r="G953" s="101">
        <v>31210.54510535649</v>
      </c>
      <c r="H953" s="17">
        <v>1.2748962264088248</v>
      </c>
      <c r="I953" s="111">
        <v>0.90325288562434414</v>
      </c>
      <c r="J953" s="112" t="str">
        <f t="shared" si="151"/>
        <v>No</v>
      </c>
      <c r="K953" s="146" t="b">
        <f t="shared" ref="K953:K961" si="160">OR(($D$959-$F$959)&gt;0,($D$961-$F$961)&gt;0)</f>
        <v>1</v>
      </c>
      <c r="L953" s="107">
        <f t="shared" ref="L953:L960" si="161">D953-F953</f>
        <v>-3.8539837987627834E-11</v>
      </c>
      <c r="M953" s="27">
        <f t="shared" si="152"/>
        <v>2.6284169507562183E-10</v>
      </c>
      <c r="N953" s="27">
        <v>52.454697656096116</v>
      </c>
      <c r="O953" s="27">
        <f t="shared" si="153"/>
        <v>-2.021595549355946E-9</v>
      </c>
      <c r="P953" s="14"/>
      <c r="R953" s="2"/>
      <c r="S953" s="2"/>
      <c r="T953" s="2"/>
      <c r="U953" s="2"/>
    </row>
    <row r="954" spans="1:21" x14ac:dyDescent="0.35">
      <c r="A954" s="33">
        <v>43865</v>
      </c>
      <c r="B954" s="10">
        <v>0.95833333333333404</v>
      </c>
      <c r="C954" s="18" t="s">
        <v>22</v>
      </c>
      <c r="D954" s="51">
        <v>680</v>
      </c>
      <c r="E954" s="52">
        <v>35669.194406145361</v>
      </c>
      <c r="F954" s="53">
        <v>680</v>
      </c>
      <c r="G954" s="101">
        <v>35669.194406145361</v>
      </c>
      <c r="H954" s="17">
        <v>1.2748962264088248</v>
      </c>
      <c r="I954" s="111">
        <v>0.90325288562434414</v>
      </c>
      <c r="J954" s="112" t="str">
        <f t="shared" si="151"/>
        <v>No</v>
      </c>
      <c r="K954" s="146" t="b">
        <f t="shared" si="160"/>
        <v>1</v>
      </c>
      <c r="L954" s="107">
        <f t="shared" si="161"/>
        <v>0</v>
      </c>
      <c r="M954" s="27">
        <f t="shared" si="152"/>
        <v>0</v>
      </c>
      <c r="N954" s="27">
        <v>52.454697656096116</v>
      </c>
      <c r="O954" s="27">
        <f t="shared" si="153"/>
        <v>0</v>
      </c>
      <c r="P954" s="14"/>
      <c r="R954" s="2"/>
      <c r="S954" s="2"/>
      <c r="T954" s="2"/>
      <c r="U954" s="2"/>
    </row>
    <row r="955" spans="1:21" x14ac:dyDescent="0.35">
      <c r="A955" s="33">
        <v>43865</v>
      </c>
      <c r="B955" s="10">
        <v>0.95833333333333404</v>
      </c>
      <c r="C955" s="18" t="s">
        <v>21</v>
      </c>
      <c r="D955" s="51">
        <v>0</v>
      </c>
      <c r="E955" s="52">
        <v>0</v>
      </c>
      <c r="F955" s="53">
        <v>0</v>
      </c>
      <c r="G955" s="101">
        <v>0</v>
      </c>
      <c r="H955" s="17">
        <v>1.2748962264088248</v>
      </c>
      <c r="I955" s="111">
        <v>0.90325288562434414</v>
      </c>
      <c r="J955" s="112" t="str">
        <f t="shared" si="151"/>
        <v>No</v>
      </c>
      <c r="K955" s="146" t="b">
        <f t="shared" si="160"/>
        <v>1</v>
      </c>
      <c r="L955" s="107">
        <f t="shared" si="161"/>
        <v>0</v>
      </c>
      <c r="M955" s="27">
        <f t="shared" si="152"/>
        <v>0</v>
      </c>
      <c r="N955" s="27">
        <v>73.436576718534567</v>
      </c>
      <c r="O955" s="27">
        <f t="shared" si="153"/>
        <v>0</v>
      </c>
      <c r="P955" s="14"/>
      <c r="R955" s="2"/>
      <c r="S955" s="2"/>
      <c r="T955" s="2"/>
      <c r="U955" s="2"/>
    </row>
    <row r="956" spans="1:21" x14ac:dyDescent="0.35">
      <c r="A956" s="33">
        <v>43865</v>
      </c>
      <c r="B956" s="10">
        <v>0.95833333333333404</v>
      </c>
      <c r="C956" s="18" t="s">
        <v>20</v>
      </c>
      <c r="D956" s="51">
        <v>510.00000000000006</v>
      </c>
      <c r="E956" s="52">
        <v>37452.654126452631</v>
      </c>
      <c r="F956" s="53">
        <v>510.00000000000006</v>
      </c>
      <c r="G956" s="101">
        <v>37452.654126452631</v>
      </c>
      <c r="H956" s="17">
        <v>1.2748962264088248</v>
      </c>
      <c r="I956" s="111">
        <v>0.90325288562434414</v>
      </c>
      <c r="J956" s="112" t="str">
        <f t="shared" si="151"/>
        <v>No</v>
      </c>
      <c r="K956" s="146" t="b">
        <f t="shared" si="160"/>
        <v>1</v>
      </c>
      <c r="L956" s="107">
        <f t="shared" si="161"/>
        <v>0</v>
      </c>
      <c r="M956" s="27">
        <f t="shared" si="152"/>
        <v>0</v>
      </c>
      <c r="N956" s="27">
        <v>73.436576718534567</v>
      </c>
      <c r="O956" s="27">
        <f t="shared" si="153"/>
        <v>0</v>
      </c>
      <c r="P956" s="14"/>
      <c r="R956" s="2"/>
      <c r="S956" s="2"/>
      <c r="T956" s="2"/>
      <c r="U956" s="2"/>
    </row>
    <row r="957" spans="1:21" x14ac:dyDescent="0.35">
      <c r="A957" s="33">
        <v>43865</v>
      </c>
      <c r="B957" s="10">
        <v>0.95833333333333404</v>
      </c>
      <c r="C957" s="18" t="s">
        <v>19</v>
      </c>
      <c r="D957" s="51">
        <v>680</v>
      </c>
      <c r="E957" s="52">
        <v>21401.516643687217</v>
      </c>
      <c r="F957" s="53">
        <v>680</v>
      </c>
      <c r="G957" s="101">
        <v>21401.516643687217</v>
      </c>
      <c r="H957" s="17">
        <v>1.2748962264088248</v>
      </c>
      <c r="I957" s="111">
        <v>0.90325288562434414</v>
      </c>
      <c r="J957" s="112" t="str">
        <f t="shared" si="151"/>
        <v>No</v>
      </c>
      <c r="K957" s="146" t="b">
        <f t="shared" si="160"/>
        <v>1</v>
      </c>
      <c r="L957" s="107">
        <f t="shared" si="161"/>
        <v>0</v>
      </c>
      <c r="M957" s="27">
        <f t="shared" si="152"/>
        <v>0</v>
      </c>
      <c r="N957" s="27">
        <v>31.472818593657671</v>
      </c>
      <c r="O957" s="27">
        <f t="shared" si="153"/>
        <v>0</v>
      </c>
      <c r="P957" s="14"/>
      <c r="R957" s="2"/>
      <c r="S957" s="2"/>
      <c r="T957" s="2"/>
      <c r="U957" s="2"/>
    </row>
    <row r="958" spans="1:21" x14ac:dyDescent="0.35">
      <c r="A958" s="33">
        <v>43865</v>
      </c>
      <c r="B958" s="10">
        <v>0.95833333333333404</v>
      </c>
      <c r="C958" s="18" t="s">
        <v>18</v>
      </c>
      <c r="D958" s="51">
        <v>94.187394679667364</v>
      </c>
      <c r="E958" s="52">
        <v>6916.7998353122866</v>
      </c>
      <c r="F958" s="53">
        <v>140.77210326042933</v>
      </c>
      <c r="G958" s="101">
        <v>10337.821360913989</v>
      </c>
      <c r="H958" s="17">
        <v>1.2748962264088248</v>
      </c>
      <c r="I958" s="111">
        <v>0.90325288562434414</v>
      </c>
      <c r="J958" s="112" t="str">
        <f t="shared" si="151"/>
        <v>No</v>
      </c>
      <c r="K958" s="146" t="b">
        <f t="shared" si="160"/>
        <v>1</v>
      </c>
      <c r="L958" s="107">
        <f t="shared" si="161"/>
        <v>-46.584708580761969</v>
      </c>
      <c r="M958" s="27">
        <f t="shared" si="152"/>
        <v>317.70771252079663</v>
      </c>
      <c r="N958" s="27">
        <v>73.436576718534567</v>
      </c>
      <c r="O958" s="27">
        <f t="shared" si="153"/>
        <v>-3421.0215256017018</v>
      </c>
      <c r="P958" s="14"/>
      <c r="R958" s="2"/>
      <c r="S958" s="2"/>
      <c r="T958" s="2"/>
      <c r="U958" s="2"/>
    </row>
    <row r="959" spans="1:21" x14ac:dyDescent="0.35">
      <c r="A959" s="33">
        <v>43865</v>
      </c>
      <c r="B959" s="10">
        <v>0.95833333333333404</v>
      </c>
      <c r="C959" s="18" t="s">
        <v>17</v>
      </c>
      <c r="D959" s="51">
        <v>388.25875854492188</v>
      </c>
      <c r="E959" s="52">
        <v>0</v>
      </c>
      <c r="F959" s="53">
        <v>388.25875854492188</v>
      </c>
      <c r="G959" s="101">
        <v>0</v>
      </c>
      <c r="H959" s="17">
        <v>1.2748962264088248</v>
      </c>
      <c r="I959" s="111">
        <v>0.90325288562434414</v>
      </c>
      <c r="J959" s="112" t="str">
        <f t="shared" si="151"/>
        <v>No</v>
      </c>
      <c r="K959" s="146" t="b">
        <f t="shared" si="160"/>
        <v>1</v>
      </c>
      <c r="L959" s="107">
        <f t="shared" si="161"/>
        <v>0</v>
      </c>
      <c r="M959" s="27">
        <f t="shared" si="152"/>
        <v>0</v>
      </c>
      <c r="N959" s="27">
        <v>0</v>
      </c>
      <c r="O959" s="27">
        <f t="shared" si="153"/>
        <v>0</v>
      </c>
      <c r="P959" s="14"/>
      <c r="R959" s="2"/>
      <c r="S959" s="2"/>
      <c r="T959" s="2"/>
      <c r="U959" s="2"/>
    </row>
    <row r="960" spans="1:21" x14ac:dyDescent="0.35">
      <c r="A960" s="33">
        <v>43865</v>
      </c>
      <c r="B960" s="10">
        <v>0.95833333333333404</v>
      </c>
      <c r="C960" s="18" t="s">
        <v>16</v>
      </c>
      <c r="D960" s="51">
        <v>850</v>
      </c>
      <c r="E960" s="52">
        <v>26751.895804609019</v>
      </c>
      <c r="F960" s="53">
        <v>850</v>
      </c>
      <c r="G960" s="101">
        <v>26751.895804609019</v>
      </c>
      <c r="H960" s="17">
        <v>1.2748962264088248</v>
      </c>
      <c r="I960" s="111">
        <v>0.90325288562434414</v>
      </c>
      <c r="J960" s="112" t="str">
        <f t="shared" si="151"/>
        <v>No</v>
      </c>
      <c r="K960" s="146" t="b">
        <f t="shared" si="160"/>
        <v>1</v>
      </c>
      <c r="L960" s="107">
        <f t="shared" si="161"/>
        <v>0</v>
      </c>
      <c r="M960" s="27">
        <f t="shared" si="152"/>
        <v>0</v>
      </c>
      <c r="N960" s="27">
        <v>31.472818593657671</v>
      </c>
      <c r="O960" s="27">
        <f t="shared" si="153"/>
        <v>0</v>
      </c>
      <c r="P960" s="14"/>
      <c r="R960" s="2"/>
      <c r="S960" s="2"/>
      <c r="T960" s="2"/>
      <c r="U960" s="2"/>
    </row>
    <row r="961" spans="1:21" ht="15" thickBot="1" x14ac:dyDescent="0.4">
      <c r="A961" s="34">
        <v>43865</v>
      </c>
      <c r="B961" s="13">
        <v>0.95833333333333404</v>
      </c>
      <c r="C961" s="20" t="s">
        <v>15</v>
      </c>
      <c r="D961" s="55">
        <v>554.6553955078125</v>
      </c>
      <c r="E961" s="56">
        <v>0</v>
      </c>
      <c r="F961" s="57">
        <v>508.07068692630526</v>
      </c>
      <c r="G961" s="102">
        <v>0</v>
      </c>
      <c r="H961" s="19">
        <v>1.2748962264088248</v>
      </c>
      <c r="I961" s="113">
        <v>0.90325288562434414</v>
      </c>
      <c r="J961" s="114" t="str">
        <f t="shared" si="151"/>
        <v>No</v>
      </c>
      <c r="K961" s="147" t="b">
        <f t="shared" si="160"/>
        <v>1</v>
      </c>
      <c r="L961" s="108">
        <f>D961-F961</f>
        <v>46.584708581507243</v>
      </c>
      <c r="M961" s="95">
        <f t="shared" si="152"/>
        <v>317.7077125258794</v>
      </c>
      <c r="N961" s="95">
        <v>0</v>
      </c>
      <c r="O961" s="95">
        <f t="shared" si="153"/>
        <v>0</v>
      </c>
      <c r="P961" s="14"/>
      <c r="R961" s="2"/>
      <c r="S961" s="2"/>
      <c r="T961" s="2"/>
      <c r="U961" s="2"/>
    </row>
    <row r="962" spans="1:21" x14ac:dyDescent="0.35">
      <c r="A962" s="36">
        <v>43866</v>
      </c>
      <c r="B962" s="9">
        <v>0</v>
      </c>
      <c r="C962" s="22" t="s">
        <v>24</v>
      </c>
      <c r="D962" s="48">
        <v>1000</v>
      </c>
      <c r="E962" s="49">
        <v>28954.106755958244</v>
      </c>
      <c r="F962" s="50">
        <v>903.62162693576579</v>
      </c>
      <c r="G962" s="100">
        <v>26163.557053290835</v>
      </c>
      <c r="H962" s="15">
        <v>1.6121304790043316</v>
      </c>
      <c r="I962" s="115">
        <v>0.90325288562434414</v>
      </c>
      <c r="J962" s="119" t="str">
        <f t="shared" ref="J962:J1025" si="162">IF(H962&lt;I962,"Sí","No")</f>
        <v>No</v>
      </c>
      <c r="K962" s="145" t="b">
        <f>OR(($D$969-$F$969)&gt;0,($D$971-$F$971)&gt;0)</f>
        <v>1</v>
      </c>
      <c r="L962" s="106">
        <v>0</v>
      </c>
      <c r="M962" s="26">
        <f t="shared" ref="M962:M1025" si="163">ABS(L962*6.82)</f>
        <v>0</v>
      </c>
      <c r="N962" s="26">
        <v>28.954106755958243</v>
      </c>
      <c r="O962" s="26">
        <f t="shared" ref="O962:O1025" si="164">IF(L962&gt;0, L962*N962*1.5, L962*N962)</f>
        <v>0</v>
      </c>
      <c r="P962" s="14"/>
      <c r="R962" s="2"/>
      <c r="S962" s="2"/>
      <c r="T962" s="2"/>
      <c r="U962" s="2"/>
    </row>
    <row r="963" spans="1:21" x14ac:dyDescent="0.35">
      <c r="A963" s="37">
        <v>43866</v>
      </c>
      <c r="B963" s="10">
        <v>0</v>
      </c>
      <c r="C963" s="18" t="s">
        <v>23</v>
      </c>
      <c r="D963" s="51">
        <v>594.99999999864724</v>
      </c>
      <c r="E963" s="52">
        <v>28712.822532926642</v>
      </c>
      <c r="F963" s="53">
        <v>594.99999999891111</v>
      </c>
      <c r="G963" s="101">
        <v>28712.822532939375</v>
      </c>
      <c r="H963" s="17">
        <v>1.6121304790043316</v>
      </c>
      <c r="I963" s="111">
        <v>0.90325288562434414</v>
      </c>
      <c r="J963" s="112" t="str">
        <f t="shared" si="162"/>
        <v>No</v>
      </c>
      <c r="K963" s="146" t="b">
        <f t="shared" ref="K963:K971" si="165">OR(($D$969-$F$969)&gt;0,($D$971-$F$971)&gt;0)</f>
        <v>1</v>
      </c>
      <c r="L963" s="107">
        <f>D963-F963</f>
        <v>-2.6386715035187081E-10</v>
      </c>
      <c r="M963" s="27">
        <f t="shared" si="163"/>
        <v>1.799573965399759E-9</v>
      </c>
      <c r="N963" s="27">
        <v>48.256844593263736</v>
      </c>
      <c r="O963" s="27">
        <f t="shared" si="164"/>
        <v>-1.2733396067797585E-8</v>
      </c>
      <c r="P963" s="14"/>
      <c r="R963" s="2"/>
      <c r="S963" s="2"/>
      <c r="T963" s="2"/>
      <c r="U963" s="2"/>
    </row>
    <row r="964" spans="1:21" x14ac:dyDescent="0.35">
      <c r="A964" s="37">
        <v>43866</v>
      </c>
      <c r="B964" s="10">
        <v>0</v>
      </c>
      <c r="C964" s="18" t="s">
        <v>22</v>
      </c>
      <c r="D964" s="51">
        <v>213.23007541835307</v>
      </c>
      <c r="E964" s="52">
        <v>10289.81061207337</v>
      </c>
      <c r="F964" s="53">
        <v>680</v>
      </c>
      <c r="G964" s="101">
        <v>32814.654323419338</v>
      </c>
      <c r="H964" s="17">
        <v>1.6121304790043316</v>
      </c>
      <c r="I964" s="111">
        <v>0.90325288562434414</v>
      </c>
      <c r="J964" s="112" t="str">
        <f t="shared" si="162"/>
        <v>No</v>
      </c>
      <c r="K964" s="146" t="b">
        <f t="shared" si="165"/>
        <v>1</v>
      </c>
      <c r="L964" s="107">
        <f>-L971</f>
        <v>-370.39155149899523</v>
      </c>
      <c r="M964" s="27">
        <f t="shared" si="163"/>
        <v>2526.0703812231477</v>
      </c>
      <c r="N964" s="27">
        <v>48.256844593263736</v>
      </c>
      <c r="O964" s="27">
        <f t="shared" si="164"/>
        <v>-17873.927539344855</v>
      </c>
      <c r="P964" s="14"/>
      <c r="R964" s="2"/>
      <c r="S964" s="2"/>
      <c r="T964" s="2"/>
      <c r="U964" s="2"/>
    </row>
    <row r="965" spans="1:21" x14ac:dyDescent="0.35">
      <c r="A965" s="37">
        <v>43866</v>
      </c>
      <c r="B965" s="10">
        <v>0</v>
      </c>
      <c r="C965" s="18" t="s">
        <v>21</v>
      </c>
      <c r="D965" s="51">
        <v>0</v>
      </c>
      <c r="E965" s="52">
        <v>0</v>
      </c>
      <c r="F965" s="53">
        <v>0</v>
      </c>
      <c r="G965" s="101">
        <v>0</v>
      </c>
      <c r="H965" s="17">
        <v>1.6121304790043316</v>
      </c>
      <c r="I965" s="111">
        <v>0.90325288562434414</v>
      </c>
      <c r="J965" s="112" t="str">
        <f t="shared" si="162"/>
        <v>No</v>
      </c>
      <c r="K965" s="146" t="b">
        <f t="shared" si="165"/>
        <v>1</v>
      </c>
      <c r="L965" s="107">
        <f t="shared" ref="L964:L981" si="166">D965-F965</f>
        <v>0</v>
      </c>
      <c r="M965" s="27">
        <f t="shared" si="163"/>
        <v>0</v>
      </c>
      <c r="N965" s="27">
        <v>67.559582430569236</v>
      </c>
      <c r="O965" s="27">
        <f t="shared" si="164"/>
        <v>0</v>
      </c>
      <c r="P965" s="14"/>
      <c r="R965" s="2"/>
      <c r="S965" s="2"/>
      <c r="T965" s="2"/>
      <c r="U965" s="2"/>
    </row>
    <row r="966" spans="1:21" x14ac:dyDescent="0.35">
      <c r="A966" s="37">
        <v>43866</v>
      </c>
      <c r="B966" s="10">
        <v>0</v>
      </c>
      <c r="C966" s="18" t="s">
        <v>20</v>
      </c>
      <c r="D966" s="51">
        <v>0</v>
      </c>
      <c r="E966" s="52">
        <v>0</v>
      </c>
      <c r="F966" s="53">
        <v>0</v>
      </c>
      <c r="G966" s="101">
        <v>0</v>
      </c>
      <c r="H966" s="17">
        <v>1.6121304790043316</v>
      </c>
      <c r="I966" s="111">
        <v>0.90325288562434414</v>
      </c>
      <c r="J966" s="112" t="str">
        <f t="shared" si="162"/>
        <v>No</v>
      </c>
      <c r="K966" s="146" t="b">
        <f t="shared" si="165"/>
        <v>1</v>
      </c>
      <c r="L966" s="107">
        <f t="shared" si="166"/>
        <v>0</v>
      </c>
      <c r="M966" s="27">
        <f t="shared" si="163"/>
        <v>0</v>
      </c>
      <c r="N966" s="27">
        <v>67.559582430569236</v>
      </c>
      <c r="O966" s="27">
        <f t="shared" si="164"/>
        <v>0</v>
      </c>
      <c r="P966" s="14"/>
      <c r="R966" s="2"/>
      <c r="S966" s="2"/>
      <c r="T966" s="2"/>
      <c r="U966" s="2"/>
    </row>
    <row r="967" spans="1:21" x14ac:dyDescent="0.35">
      <c r="A967" s="37">
        <v>43866</v>
      </c>
      <c r="B967" s="10">
        <v>0</v>
      </c>
      <c r="C967" s="18" t="s">
        <v>19</v>
      </c>
      <c r="D967" s="51">
        <v>680</v>
      </c>
      <c r="E967" s="52">
        <v>19688.792594051607</v>
      </c>
      <c r="F967" s="53">
        <v>680</v>
      </c>
      <c r="G967" s="101">
        <v>19688.792594051607</v>
      </c>
      <c r="H967" s="17">
        <v>1.6121304790043316</v>
      </c>
      <c r="I967" s="111">
        <v>0.90325288562434414</v>
      </c>
      <c r="J967" s="112" t="str">
        <f t="shared" si="162"/>
        <v>No</v>
      </c>
      <c r="K967" s="146" t="b">
        <f t="shared" si="165"/>
        <v>1</v>
      </c>
      <c r="L967" s="107">
        <f t="shared" si="166"/>
        <v>0</v>
      </c>
      <c r="M967" s="27">
        <f t="shared" si="163"/>
        <v>0</v>
      </c>
      <c r="N967" s="27">
        <v>28.954106755958243</v>
      </c>
      <c r="O967" s="27">
        <f t="shared" si="164"/>
        <v>0</v>
      </c>
      <c r="P967" s="14"/>
      <c r="R967" s="2"/>
      <c r="S967" s="2"/>
      <c r="T967" s="2"/>
      <c r="U967" s="2"/>
    </row>
    <row r="968" spans="1:21" x14ac:dyDescent="0.35">
      <c r="A968" s="37">
        <v>43866</v>
      </c>
      <c r="B968" s="10">
        <v>0</v>
      </c>
      <c r="C968" s="18" t="s">
        <v>18</v>
      </c>
      <c r="D968" s="51">
        <v>0</v>
      </c>
      <c r="E968" s="52">
        <v>0</v>
      </c>
      <c r="F968" s="53">
        <v>0</v>
      </c>
      <c r="G968" s="101">
        <v>0</v>
      </c>
      <c r="H968" s="17">
        <v>1.6121304790043316</v>
      </c>
      <c r="I968" s="111">
        <v>0.90325288562434414</v>
      </c>
      <c r="J968" s="112" t="str">
        <f t="shared" si="162"/>
        <v>No</v>
      </c>
      <c r="K968" s="146" t="b">
        <f t="shared" si="165"/>
        <v>1</v>
      </c>
      <c r="L968" s="107">
        <f t="shared" si="166"/>
        <v>0</v>
      </c>
      <c r="M968" s="27">
        <f t="shared" si="163"/>
        <v>0</v>
      </c>
      <c r="N968" s="27">
        <v>67.559582430569236</v>
      </c>
      <c r="O968" s="27">
        <f t="shared" si="164"/>
        <v>0</v>
      </c>
      <c r="P968" s="14"/>
      <c r="R968" s="2"/>
      <c r="S968" s="2"/>
      <c r="T968" s="2"/>
      <c r="U968" s="2"/>
    </row>
    <row r="969" spans="1:21" x14ac:dyDescent="0.35">
      <c r="A969" s="37">
        <v>43866</v>
      </c>
      <c r="B969" s="10">
        <v>0</v>
      </c>
      <c r="C969" s="18" t="s">
        <v>17</v>
      </c>
      <c r="D969" s="51">
        <v>490.9605712890625</v>
      </c>
      <c r="E969" s="52">
        <v>0</v>
      </c>
      <c r="F969" s="53">
        <v>490.9605712890625</v>
      </c>
      <c r="G969" s="101">
        <v>0</v>
      </c>
      <c r="H969" s="17">
        <v>1.6121304790043316</v>
      </c>
      <c r="I969" s="111">
        <v>0.90325288562434414</v>
      </c>
      <c r="J969" s="112" t="str">
        <f t="shared" si="162"/>
        <v>No</v>
      </c>
      <c r="K969" s="146" t="b">
        <f t="shared" si="165"/>
        <v>1</v>
      </c>
      <c r="L969" s="107">
        <f t="shared" si="166"/>
        <v>0</v>
      </c>
      <c r="M969" s="27">
        <f t="shared" si="163"/>
        <v>0</v>
      </c>
      <c r="N969" s="27">
        <v>0</v>
      </c>
      <c r="O969" s="27">
        <f t="shared" si="164"/>
        <v>0</v>
      </c>
      <c r="P969" s="14"/>
      <c r="R969" s="2"/>
      <c r="S969" s="2"/>
      <c r="T969" s="2"/>
      <c r="U969" s="2"/>
    </row>
    <row r="970" spans="1:21" x14ac:dyDescent="0.35">
      <c r="A970" s="37">
        <v>43866</v>
      </c>
      <c r="B970" s="10">
        <v>0</v>
      </c>
      <c r="C970" s="18" t="s">
        <v>16</v>
      </c>
      <c r="D970" s="51">
        <v>850</v>
      </c>
      <c r="E970" s="52">
        <v>24610.990742564507</v>
      </c>
      <c r="F970" s="53">
        <v>850</v>
      </c>
      <c r="G970" s="101">
        <v>24610.990742564507</v>
      </c>
      <c r="H970" s="17">
        <v>1.6121304790043316</v>
      </c>
      <c r="I970" s="111">
        <v>0.90325288562434414</v>
      </c>
      <c r="J970" s="112" t="str">
        <f t="shared" si="162"/>
        <v>No</v>
      </c>
      <c r="K970" s="146" t="b">
        <f t="shared" si="165"/>
        <v>1</v>
      </c>
      <c r="L970" s="107">
        <f t="shared" si="166"/>
        <v>0</v>
      </c>
      <c r="M970" s="27">
        <f t="shared" si="163"/>
        <v>0</v>
      </c>
      <c r="N970" s="27">
        <v>28.954106755958243</v>
      </c>
      <c r="O970" s="27">
        <f t="shared" si="164"/>
        <v>0</v>
      </c>
      <c r="P970" s="14"/>
      <c r="R970" s="2"/>
      <c r="S970" s="2"/>
      <c r="T970" s="2"/>
      <c r="U970" s="2"/>
    </row>
    <row r="971" spans="1:21" x14ac:dyDescent="0.35">
      <c r="A971" s="37">
        <v>43866</v>
      </c>
      <c r="B971" s="10">
        <v>0</v>
      </c>
      <c r="C971" s="18" t="s">
        <v>15</v>
      </c>
      <c r="D971" s="51">
        <v>701.37225341796875</v>
      </c>
      <c r="E971" s="52">
        <v>0</v>
      </c>
      <c r="F971" s="53">
        <v>330.98070191897352</v>
      </c>
      <c r="G971" s="101">
        <v>0</v>
      </c>
      <c r="H971" s="17">
        <v>1.6121304790043316</v>
      </c>
      <c r="I971" s="111">
        <v>0.90325288562434414</v>
      </c>
      <c r="J971" s="112" t="str">
        <f t="shared" si="162"/>
        <v>No</v>
      </c>
      <c r="K971" s="146" t="b">
        <f t="shared" si="165"/>
        <v>1</v>
      </c>
      <c r="L971" s="107">
        <f t="shared" si="166"/>
        <v>370.39155149899523</v>
      </c>
      <c r="M971" s="27">
        <f t="shared" si="163"/>
        <v>2526.0703812231477</v>
      </c>
      <c r="N971" s="27">
        <v>0</v>
      </c>
      <c r="O971" s="27">
        <f t="shared" si="164"/>
        <v>0</v>
      </c>
      <c r="P971" s="14"/>
      <c r="R971" s="2"/>
      <c r="S971" s="2"/>
      <c r="T971" s="2"/>
      <c r="U971" s="2"/>
    </row>
    <row r="972" spans="1:21" x14ac:dyDescent="0.35">
      <c r="A972" s="37">
        <v>43866</v>
      </c>
      <c r="B972" s="10">
        <v>4.1666666666666699E-2</v>
      </c>
      <c r="C972" s="18" t="s">
        <v>24</v>
      </c>
      <c r="D972" s="51">
        <v>1000</v>
      </c>
      <c r="E972" s="52">
        <v>22158.755170376207</v>
      </c>
      <c r="F972" s="53">
        <v>337.1696341905581</v>
      </c>
      <c r="G972" s="101">
        <v>7471.2593749138832</v>
      </c>
      <c r="H972" s="17">
        <v>1.4574582860062246</v>
      </c>
      <c r="I972" s="111">
        <v>0.90325288562434414</v>
      </c>
      <c r="J972" s="112" t="str">
        <f t="shared" si="162"/>
        <v>No</v>
      </c>
      <c r="K972" s="146" t="b">
        <f>OR(($D$979-$F$979)&gt;0,($D$981-$F$981)&gt;0)</f>
        <v>1</v>
      </c>
      <c r="L972" s="107">
        <v>0</v>
      </c>
      <c r="M972" s="27">
        <f t="shared" si="163"/>
        <v>0</v>
      </c>
      <c r="N972" s="27">
        <v>22.158755170376207</v>
      </c>
      <c r="O972" s="27">
        <f t="shared" si="164"/>
        <v>0</v>
      </c>
      <c r="P972" s="14"/>
      <c r="R972" s="2"/>
      <c r="S972" s="2"/>
      <c r="T972" s="2"/>
      <c r="U972" s="2"/>
    </row>
    <row r="973" spans="1:21" x14ac:dyDescent="0.35">
      <c r="A973" s="37">
        <v>43866</v>
      </c>
      <c r="B973" s="10">
        <v>4.1666666666666699E-2</v>
      </c>
      <c r="C973" s="18" t="s">
        <v>23</v>
      </c>
      <c r="D973" s="51">
        <v>581.81910567477053</v>
      </c>
      <c r="E973" s="52">
        <v>21487.311860157468</v>
      </c>
      <c r="F973" s="53">
        <v>594.99999999851059</v>
      </c>
      <c r="G973" s="101">
        <v>21974.09887723473</v>
      </c>
      <c r="H973" s="17">
        <v>1.4574582860062246</v>
      </c>
      <c r="I973" s="111">
        <v>0.90325288562434414</v>
      </c>
      <c r="J973" s="112" t="str">
        <f t="shared" si="162"/>
        <v>No</v>
      </c>
      <c r="K973" s="146" t="b">
        <f t="shared" ref="K973:K981" si="167">OR(($D$979-$F$979)&gt;0,($D$981-$F$981)&gt;0)</f>
        <v>1</v>
      </c>
      <c r="L973" s="107">
        <v>0</v>
      </c>
      <c r="M973" s="27">
        <f t="shared" si="163"/>
        <v>0</v>
      </c>
      <c r="N973" s="27">
        <v>36.931258617293672</v>
      </c>
      <c r="O973" s="27">
        <f t="shared" si="164"/>
        <v>0</v>
      </c>
      <c r="P973" s="14"/>
      <c r="R973" s="2"/>
      <c r="S973" s="2"/>
      <c r="T973" s="2"/>
      <c r="U973" s="2"/>
    </row>
    <row r="974" spans="1:21" x14ac:dyDescent="0.35">
      <c r="A974" s="37">
        <v>43866</v>
      </c>
      <c r="B974" s="10">
        <v>4.1666666666666699E-2</v>
      </c>
      <c r="C974" s="18" t="s">
        <v>22</v>
      </c>
      <c r="D974" s="51">
        <v>0</v>
      </c>
      <c r="E974" s="52">
        <v>0</v>
      </c>
      <c r="F974" s="53">
        <v>680</v>
      </c>
      <c r="G974" s="101">
        <v>25113.255859759698</v>
      </c>
      <c r="H974" s="17">
        <v>1.4574582860062246</v>
      </c>
      <c r="I974" s="111">
        <v>0.90325288562434414</v>
      </c>
      <c r="J974" s="112" t="str">
        <f t="shared" si="162"/>
        <v>No</v>
      </c>
      <c r="K974" s="146" t="b">
        <f t="shared" si="167"/>
        <v>1</v>
      </c>
      <c r="L974" s="107">
        <f>-L981</f>
        <v>-30.350528496689776</v>
      </c>
      <c r="M974" s="27">
        <f t="shared" si="163"/>
        <v>206.99060434742429</v>
      </c>
      <c r="N974" s="27">
        <v>36.931258617293672</v>
      </c>
      <c r="O974" s="27">
        <f t="shared" si="164"/>
        <v>-1120.8832170827914</v>
      </c>
      <c r="P974" s="14"/>
      <c r="R974" s="2"/>
      <c r="S974" s="2"/>
      <c r="T974" s="2"/>
      <c r="U974" s="2"/>
    </row>
    <row r="975" spans="1:21" x14ac:dyDescent="0.35">
      <c r="A975" s="37">
        <v>43866</v>
      </c>
      <c r="B975" s="10">
        <v>4.1666666666666699E-2</v>
      </c>
      <c r="C975" s="18" t="s">
        <v>21</v>
      </c>
      <c r="D975" s="51">
        <v>0</v>
      </c>
      <c r="E975" s="52">
        <v>0</v>
      </c>
      <c r="F975" s="53">
        <v>0</v>
      </c>
      <c r="G975" s="101">
        <v>0</v>
      </c>
      <c r="H975" s="17">
        <v>1.4574582860062246</v>
      </c>
      <c r="I975" s="111">
        <v>0.90325288562434414</v>
      </c>
      <c r="J975" s="112" t="str">
        <f t="shared" si="162"/>
        <v>No</v>
      </c>
      <c r="K975" s="146" t="b">
        <f t="shared" si="167"/>
        <v>1</v>
      </c>
      <c r="L975" s="107">
        <f t="shared" si="166"/>
        <v>0</v>
      </c>
      <c r="M975" s="27">
        <f t="shared" si="163"/>
        <v>0</v>
      </c>
      <c r="N975" s="27">
        <v>51.703762064211148</v>
      </c>
      <c r="O975" s="27">
        <f t="shared" si="164"/>
        <v>0</v>
      </c>
      <c r="P975" s="14"/>
      <c r="R975" s="2"/>
      <c r="S975" s="2"/>
      <c r="T975" s="2"/>
      <c r="U975" s="2"/>
    </row>
    <row r="976" spans="1:21" x14ac:dyDescent="0.35">
      <c r="A976" s="37">
        <v>43866</v>
      </c>
      <c r="B976" s="10">
        <v>4.1666666666666699E-2</v>
      </c>
      <c r="C976" s="18" t="s">
        <v>20</v>
      </c>
      <c r="D976" s="51">
        <v>0</v>
      </c>
      <c r="E976" s="52">
        <v>0</v>
      </c>
      <c r="F976" s="53">
        <v>0</v>
      </c>
      <c r="G976" s="101">
        <v>0</v>
      </c>
      <c r="H976" s="17">
        <v>1.4574582860062246</v>
      </c>
      <c r="I976" s="111">
        <v>0.90325288562434414</v>
      </c>
      <c r="J976" s="112" t="str">
        <f t="shared" si="162"/>
        <v>No</v>
      </c>
      <c r="K976" s="146" t="b">
        <f t="shared" si="167"/>
        <v>1</v>
      </c>
      <c r="L976" s="107">
        <f t="shared" si="166"/>
        <v>0</v>
      </c>
      <c r="M976" s="27">
        <f t="shared" si="163"/>
        <v>0</v>
      </c>
      <c r="N976" s="27">
        <v>51.703762064211148</v>
      </c>
      <c r="O976" s="27">
        <f t="shared" si="164"/>
        <v>0</v>
      </c>
      <c r="P976" s="14"/>
      <c r="R976" s="2"/>
      <c r="S976" s="2"/>
      <c r="T976" s="2"/>
      <c r="U976" s="2"/>
    </row>
    <row r="977" spans="1:21" x14ac:dyDescent="0.35">
      <c r="A977" s="37">
        <v>43866</v>
      </c>
      <c r="B977" s="10">
        <v>4.1666666666666699E-2</v>
      </c>
      <c r="C977" s="18" t="s">
        <v>19</v>
      </c>
      <c r="D977" s="51">
        <v>680</v>
      </c>
      <c r="E977" s="52">
        <v>15067.953515855821</v>
      </c>
      <c r="F977" s="53">
        <v>680</v>
      </c>
      <c r="G977" s="101">
        <v>15067.953515855821</v>
      </c>
      <c r="H977" s="17">
        <v>1.4574582860062246</v>
      </c>
      <c r="I977" s="111">
        <v>0.90325288562434414</v>
      </c>
      <c r="J977" s="112" t="str">
        <f t="shared" si="162"/>
        <v>No</v>
      </c>
      <c r="K977" s="146" t="b">
        <f t="shared" si="167"/>
        <v>1</v>
      </c>
      <c r="L977" s="107">
        <f t="shared" si="166"/>
        <v>0</v>
      </c>
      <c r="M977" s="27">
        <f t="shared" si="163"/>
        <v>0</v>
      </c>
      <c r="N977" s="27">
        <v>22.158755170376207</v>
      </c>
      <c r="O977" s="27">
        <f t="shared" si="164"/>
        <v>0</v>
      </c>
      <c r="P977" s="14"/>
      <c r="R977" s="2"/>
      <c r="S977" s="2"/>
      <c r="T977" s="2"/>
      <c r="U977" s="2"/>
    </row>
    <row r="978" spans="1:21" x14ac:dyDescent="0.35">
      <c r="A978" s="37">
        <v>43866</v>
      </c>
      <c r="B978" s="10">
        <v>4.1666666666666699E-2</v>
      </c>
      <c r="C978" s="18" t="s">
        <v>18</v>
      </c>
      <c r="D978" s="51">
        <v>0</v>
      </c>
      <c r="E978" s="52">
        <v>0</v>
      </c>
      <c r="F978" s="53">
        <v>0</v>
      </c>
      <c r="G978" s="101">
        <v>0</v>
      </c>
      <c r="H978" s="17">
        <v>1.4574582860062246</v>
      </c>
      <c r="I978" s="111">
        <v>0.90325288562434414</v>
      </c>
      <c r="J978" s="112" t="str">
        <f t="shared" si="162"/>
        <v>No</v>
      </c>
      <c r="K978" s="146" t="b">
        <f t="shared" si="167"/>
        <v>1</v>
      </c>
      <c r="L978" s="107">
        <f t="shared" si="166"/>
        <v>0</v>
      </c>
      <c r="M978" s="27">
        <f t="shared" si="163"/>
        <v>0</v>
      </c>
      <c r="N978" s="27">
        <v>51.703762064211148</v>
      </c>
      <c r="O978" s="27">
        <f t="shared" si="164"/>
        <v>0</v>
      </c>
      <c r="P978" s="14"/>
      <c r="R978" s="2"/>
      <c r="S978" s="2"/>
      <c r="T978" s="2"/>
      <c r="U978" s="2"/>
    </row>
    <row r="979" spans="1:21" x14ac:dyDescent="0.35">
      <c r="A979" s="37">
        <v>43866</v>
      </c>
      <c r="B979" s="10">
        <v>4.1666666666666699E-2</v>
      </c>
      <c r="C979" s="18" t="s">
        <v>17</v>
      </c>
      <c r="D979" s="51">
        <v>443.85647583007813</v>
      </c>
      <c r="E979" s="52">
        <v>0</v>
      </c>
      <c r="F979" s="53">
        <v>443.85647583007813</v>
      </c>
      <c r="G979" s="101">
        <v>0</v>
      </c>
      <c r="H979" s="17">
        <v>1.4574582860062246</v>
      </c>
      <c r="I979" s="111">
        <v>0.90325288562434414</v>
      </c>
      <c r="J979" s="112" t="str">
        <f t="shared" si="162"/>
        <v>No</v>
      </c>
      <c r="K979" s="146" t="b">
        <f t="shared" si="167"/>
        <v>1</v>
      </c>
      <c r="L979" s="107">
        <f t="shared" si="166"/>
        <v>0</v>
      </c>
      <c r="M979" s="27">
        <f t="shared" si="163"/>
        <v>0</v>
      </c>
      <c r="N979" s="27">
        <v>0</v>
      </c>
      <c r="O979" s="27">
        <f t="shared" si="164"/>
        <v>0</v>
      </c>
      <c r="P979" s="14"/>
      <c r="R979" s="2"/>
      <c r="S979" s="2"/>
      <c r="T979" s="2"/>
      <c r="U979" s="2"/>
    </row>
    <row r="980" spans="1:21" x14ac:dyDescent="0.35">
      <c r="A980" s="37">
        <v>43866</v>
      </c>
      <c r="B980" s="10">
        <v>4.1666666666666699E-2</v>
      </c>
      <c r="C980" s="18" t="s">
        <v>16</v>
      </c>
      <c r="D980" s="51">
        <v>850</v>
      </c>
      <c r="E980" s="52">
        <v>18834.941894819774</v>
      </c>
      <c r="F980" s="53">
        <v>850</v>
      </c>
      <c r="G980" s="101">
        <v>18834.941894819774</v>
      </c>
      <c r="H980" s="17">
        <v>1.4574582860062246</v>
      </c>
      <c r="I980" s="111">
        <v>0.90325288562434414</v>
      </c>
      <c r="J980" s="112" t="str">
        <f t="shared" si="162"/>
        <v>No</v>
      </c>
      <c r="K980" s="146" t="b">
        <f t="shared" si="167"/>
        <v>1</v>
      </c>
      <c r="L980" s="107">
        <f t="shared" si="166"/>
        <v>0</v>
      </c>
      <c r="M980" s="27">
        <f t="shared" si="163"/>
        <v>0</v>
      </c>
      <c r="N980" s="27">
        <v>22.158755170376207</v>
      </c>
      <c r="O980" s="27">
        <f t="shared" si="164"/>
        <v>0</v>
      </c>
      <c r="P980" s="14"/>
      <c r="R980" s="2"/>
      <c r="S980" s="2"/>
      <c r="T980" s="2"/>
      <c r="U980" s="2"/>
    </row>
    <row r="981" spans="1:21" x14ac:dyDescent="0.35">
      <c r="A981" s="37">
        <v>43866</v>
      </c>
      <c r="B981" s="10">
        <v>4.1666666666666699E-2</v>
      </c>
      <c r="C981" s="18" t="s">
        <v>15</v>
      </c>
      <c r="D981" s="51">
        <v>634.0806884765625</v>
      </c>
      <c r="E981" s="52">
        <v>0</v>
      </c>
      <c r="F981" s="53">
        <v>603.73015997987272</v>
      </c>
      <c r="G981" s="101">
        <v>0</v>
      </c>
      <c r="H981" s="17">
        <v>1.4574582860062246</v>
      </c>
      <c r="I981" s="111">
        <v>0.90325288562434414</v>
      </c>
      <c r="J981" s="112" t="str">
        <f t="shared" si="162"/>
        <v>No</v>
      </c>
      <c r="K981" s="146" t="b">
        <f t="shared" si="167"/>
        <v>1</v>
      </c>
      <c r="L981" s="107">
        <f t="shared" si="166"/>
        <v>30.350528496689776</v>
      </c>
      <c r="M981" s="27">
        <f t="shared" si="163"/>
        <v>206.99060434742429</v>
      </c>
      <c r="N981" s="27">
        <v>0</v>
      </c>
      <c r="O981" s="27">
        <f t="shared" si="164"/>
        <v>0</v>
      </c>
      <c r="P981" s="14"/>
      <c r="R981" s="2"/>
      <c r="S981" s="2"/>
      <c r="T981" s="2"/>
      <c r="U981" s="2"/>
    </row>
    <row r="982" spans="1:21" x14ac:dyDescent="0.35">
      <c r="A982" s="37">
        <v>43866</v>
      </c>
      <c r="B982" s="10">
        <v>8.3333333333333301E-2</v>
      </c>
      <c r="C982" s="18" t="s">
        <v>24</v>
      </c>
      <c r="D982" s="51">
        <v>1000</v>
      </c>
      <c r="E982" s="52">
        <v>19942.879653338583</v>
      </c>
      <c r="F982" s="53">
        <v>152.47027235211112</v>
      </c>
      <c r="G982" s="101">
        <v>3040.696292229909</v>
      </c>
      <c r="H982" s="17">
        <v>1.5013443676576179</v>
      </c>
      <c r="I982" s="111">
        <v>0.90325288562434414</v>
      </c>
      <c r="J982" s="112" t="str">
        <f t="shared" si="162"/>
        <v>No</v>
      </c>
      <c r="K982" s="146" t="b">
        <f>OR(($D$989-$F$989)&gt;0,($D$991-$F$991)&gt;0)</f>
        <v>0</v>
      </c>
      <c r="L982" s="107">
        <f>IF(H982&lt;I982,D982-F982,0)</f>
        <v>0</v>
      </c>
      <c r="M982" s="27">
        <f t="shared" si="163"/>
        <v>0</v>
      </c>
      <c r="N982" s="27">
        <v>19.942879653338583</v>
      </c>
      <c r="O982" s="27">
        <f t="shared" si="164"/>
        <v>0</v>
      </c>
      <c r="P982" s="14"/>
      <c r="R982" s="2"/>
      <c r="S982" s="2"/>
      <c r="T982" s="2"/>
      <c r="U982" s="2"/>
    </row>
    <row r="983" spans="1:21" x14ac:dyDescent="0.35">
      <c r="A983" s="37">
        <v>43866</v>
      </c>
      <c r="B983" s="10">
        <v>8.3333333333333301E-2</v>
      </c>
      <c r="C983" s="18" t="s">
        <v>23</v>
      </c>
      <c r="D983" s="51">
        <v>349.57144976832228</v>
      </c>
      <c r="E983" s="52">
        <v>11619.102254954576</v>
      </c>
      <c r="F983" s="53">
        <v>517.10117745616083</v>
      </c>
      <c r="G983" s="101">
        <v>17187.477584346492</v>
      </c>
      <c r="H983" s="17">
        <v>1.5013443676576179</v>
      </c>
      <c r="I983" s="111">
        <v>0.90325288562434414</v>
      </c>
      <c r="J983" s="112" t="str">
        <f t="shared" si="162"/>
        <v>No</v>
      </c>
      <c r="K983" s="146" t="b">
        <f t="shared" ref="K983:K991" si="168">OR(($D$989-$F$989)&gt;0,($D$991-$F$991)&gt;0)</f>
        <v>0</v>
      </c>
      <c r="L983" s="107">
        <f>IF(H983&lt;I983,D983-F983,0)</f>
        <v>0</v>
      </c>
      <c r="M983" s="27">
        <f t="shared" si="163"/>
        <v>0</v>
      </c>
      <c r="N983" s="27">
        <v>33.238132755564308</v>
      </c>
      <c r="O983" s="27">
        <f t="shared" si="164"/>
        <v>0</v>
      </c>
      <c r="P983" s="14"/>
      <c r="R983" s="2"/>
      <c r="S983" s="2"/>
      <c r="T983" s="2"/>
      <c r="U983" s="2"/>
    </row>
    <row r="984" spans="1:21" x14ac:dyDescent="0.35">
      <c r="A984" s="37">
        <v>43866</v>
      </c>
      <c r="B984" s="10">
        <v>8.3333333333333301E-2</v>
      </c>
      <c r="C984" s="18" t="s">
        <v>22</v>
      </c>
      <c r="D984" s="51">
        <v>0</v>
      </c>
      <c r="E984" s="52">
        <v>0</v>
      </c>
      <c r="F984" s="53">
        <v>680</v>
      </c>
      <c r="G984" s="101">
        <v>22601.930273783728</v>
      </c>
      <c r="H984" s="17">
        <v>1.5013443676576179</v>
      </c>
      <c r="I984" s="111">
        <v>0.90325288562434414</v>
      </c>
      <c r="J984" s="112" t="str">
        <f t="shared" si="162"/>
        <v>No</v>
      </c>
      <c r="K984" s="146" t="b">
        <f t="shared" si="168"/>
        <v>0</v>
      </c>
      <c r="L984" s="107">
        <f>IF(H984&lt;I984,D984-F984,0)</f>
        <v>0</v>
      </c>
      <c r="M984" s="27">
        <f t="shared" si="163"/>
        <v>0</v>
      </c>
      <c r="N984" s="27">
        <v>33.238132755564308</v>
      </c>
      <c r="O984" s="27">
        <f t="shared" si="164"/>
        <v>0</v>
      </c>
      <c r="P984" s="14"/>
      <c r="R984" s="2"/>
      <c r="S984" s="2"/>
      <c r="T984" s="2"/>
      <c r="U984" s="2"/>
    </row>
    <row r="985" spans="1:21" x14ac:dyDescent="0.35">
      <c r="A985" s="37">
        <v>43866</v>
      </c>
      <c r="B985" s="10">
        <v>8.3333333333333301E-2</v>
      </c>
      <c r="C985" s="18" t="s">
        <v>21</v>
      </c>
      <c r="D985" s="51">
        <v>0</v>
      </c>
      <c r="E985" s="52">
        <v>0</v>
      </c>
      <c r="F985" s="53">
        <v>0</v>
      </c>
      <c r="G985" s="101">
        <v>0</v>
      </c>
      <c r="H985" s="17">
        <v>1.5013443676576179</v>
      </c>
      <c r="I985" s="111">
        <v>0.90325288562434414</v>
      </c>
      <c r="J985" s="112" t="str">
        <f t="shared" si="162"/>
        <v>No</v>
      </c>
      <c r="K985" s="146" t="b">
        <f t="shared" si="168"/>
        <v>0</v>
      </c>
      <c r="L985" s="107">
        <f>IF(H985&lt;I985,D985-F985,0)</f>
        <v>0</v>
      </c>
      <c r="M985" s="27">
        <f t="shared" si="163"/>
        <v>0</v>
      </c>
      <c r="N985" s="27">
        <v>46.53338585779003</v>
      </c>
      <c r="O985" s="27">
        <f t="shared" si="164"/>
        <v>0</v>
      </c>
      <c r="P985" s="14"/>
      <c r="R985" s="2"/>
      <c r="S985" s="2"/>
      <c r="T985" s="2"/>
      <c r="U985" s="2"/>
    </row>
    <row r="986" spans="1:21" x14ac:dyDescent="0.35">
      <c r="A986" s="37">
        <v>43866</v>
      </c>
      <c r="B986" s="10">
        <v>8.3333333333333301E-2</v>
      </c>
      <c r="C986" s="18" t="s">
        <v>20</v>
      </c>
      <c r="D986" s="51">
        <v>0</v>
      </c>
      <c r="E986" s="52">
        <v>0</v>
      </c>
      <c r="F986" s="53">
        <v>0</v>
      </c>
      <c r="G986" s="101">
        <v>0</v>
      </c>
      <c r="H986" s="17">
        <v>1.5013443676576179</v>
      </c>
      <c r="I986" s="111">
        <v>0.90325288562434414</v>
      </c>
      <c r="J986" s="112" t="str">
        <f t="shared" si="162"/>
        <v>No</v>
      </c>
      <c r="K986" s="146" t="b">
        <f t="shared" si="168"/>
        <v>0</v>
      </c>
      <c r="L986" s="107">
        <f>IF(H986&lt;I986,D986-F986,0)</f>
        <v>0</v>
      </c>
      <c r="M986" s="27">
        <f t="shared" si="163"/>
        <v>0</v>
      </c>
      <c r="N986" s="27">
        <v>46.53338585779003</v>
      </c>
      <c r="O986" s="27">
        <f t="shared" si="164"/>
        <v>0</v>
      </c>
      <c r="P986" s="14"/>
      <c r="R986" s="2"/>
      <c r="S986" s="2"/>
      <c r="T986" s="2"/>
      <c r="U986" s="2"/>
    </row>
    <row r="987" spans="1:21" x14ac:dyDescent="0.35">
      <c r="A987" s="37">
        <v>43866</v>
      </c>
      <c r="B987" s="10">
        <v>8.3333333333333301E-2</v>
      </c>
      <c r="C987" s="18" t="s">
        <v>19</v>
      </c>
      <c r="D987" s="51">
        <v>680</v>
      </c>
      <c r="E987" s="52">
        <v>13561.158164270237</v>
      </c>
      <c r="F987" s="53">
        <v>680</v>
      </c>
      <c r="G987" s="101">
        <v>13561.158164270237</v>
      </c>
      <c r="H987" s="17">
        <v>1.5013443676576179</v>
      </c>
      <c r="I987" s="111">
        <v>0.90325288562434414</v>
      </c>
      <c r="J987" s="112" t="str">
        <f t="shared" si="162"/>
        <v>No</v>
      </c>
      <c r="K987" s="146" t="b">
        <f t="shared" si="168"/>
        <v>0</v>
      </c>
      <c r="L987" s="107">
        <f>IF(H987&lt;I987,D987-F987,0)</f>
        <v>0</v>
      </c>
      <c r="M987" s="27">
        <f t="shared" si="163"/>
        <v>0</v>
      </c>
      <c r="N987" s="27">
        <v>19.942879653338583</v>
      </c>
      <c r="O987" s="27">
        <f t="shared" si="164"/>
        <v>0</v>
      </c>
      <c r="P987" s="14"/>
      <c r="R987" s="2"/>
      <c r="S987" s="2"/>
      <c r="T987" s="2"/>
      <c r="U987" s="2"/>
    </row>
    <row r="988" spans="1:21" x14ac:dyDescent="0.35">
      <c r="A988" s="37">
        <v>43866</v>
      </c>
      <c r="B988" s="10">
        <v>8.3333333333333301E-2</v>
      </c>
      <c r="C988" s="18" t="s">
        <v>18</v>
      </c>
      <c r="D988" s="51">
        <v>0</v>
      </c>
      <c r="E988" s="52">
        <v>0</v>
      </c>
      <c r="F988" s="53">
        <v>0</v>
      </c>
      <c r="G988" s="101">
        <v>0</v>
      </c>
      <c r="H988" s="17">
        <v>1.5013443676576179</v>
      </c>
      <c r="I988" s="111">
        <v>0.90325288562434414</v>
      </c>
      <c r="J988" s="112" t="str">
        <f t="shared" si="162"/>
        <v>No</v>
      </c>
      <c r="K988" s="146" t="b">
        <f t="shared" si="168"/>
        <v>0</v>
      </c>
      <c r="L988" s="107">
        <f>IF(H988&lt;I988,D988-F988,0)</f>
        <v>0</v>
      </c>
      <c r="M988" s="27">
        <f t="shared" si="163"/>
        <v>0</v>
      </c>
      <c r="N988" s="27">
        <v>46.53338585779003</v>
      </c>
      <c r="O988" s="27">
        <f t="shared" si="164"/>
        <v>0</v>
      </c>
      <c r="P988" s="14"/>
      <c r="R988" s="2"/>
      <c r="S988" s="2"/>
      <c r="T988" s="2"/>
      <c r="U988" s="2"/>
    </row>
    <row r="989" spans="1:21" x14ac:dyDescent="0.35">
      <c r="A989" s="37">
        <v>43866</v>
      </c>
      <c r="B989" s="10">
        <v>8.3333333333333301E-2</v>
      </c>
      <c r="C989" s="18" t="s">
        <v>17</v>
      </c>
      <c r="D989" s="51">
        <v>457.22161865234375</v>
      </c>
      <c r="E989" s="52">
        <v>0</v>
      </c>
      <c r="F989" s="53">
        <v>457.22161865234375</v>
      </c>
      <c r="G989" s="101">
        <v>0</v>
      </c>
      <c r="H989" s="17">
        <v>1.5013443676576179</v>
      </c>
      <c r="I989" s="111">
        <v>0.90325288562434414</v>
      </c>
      <c r="J989" s="112" t="str">
        <f t="shared" si="162"/>
        <v>No</v>
      </c>
      <c r="K989" s="146" t="b">
        <f t="shared" si="168"/>
        <v>0</v>
      </c>
      <c r="L989" s="107">
        <f>IF(H989&lt;I989,D989-F989,0)</f>
        <v>0</v>
      </c>
      <c r="M989" s="27">
        <f t="shared" si="163"/>
        <v>0</v>
      </c>
      <c r="N989" s="27">
        <v>0</v>
      </c>
      <c r="O989" s="27">
        <f t="shared" si="164"/>
        <v>0</v>
      </c>
      <c r="P989" s="14"/>
      <c r="R989" s="2"/>
      <c r="S989" s="2"/>
      <c r="T989" s="2"/>
      <c r="U989" s="2"/>
    </row>
    <row r="990" spans="1:21" x14ac:dyDescent="0.35">
      <c r="A990" s="37">
        <v>43866</v>
      </c>
      <c r="B990" s="10">
        <v>8.3333333333333301E-2</v>
      </c>
      <c r="C990" s="18" t="s">
        <v>16</v>
      </c>
      <c r="D990" s="51">
        <v>850</v>
      </c>
      <c r="E990" s="52">
        <v>16951.447705337796</v>
      </c>
      <c r="F990" s="53">
        <v>850</v>
      </c>
      <c r="G990" s="101">
        <v>16951.447705337796</v>
      </c>
      <c r="H990" s="17">
        <v>1.5013443676576179</v>
      </c>
      <c r="I990" s="111">
        <v>0.90325288562434414</v>
      </c>
      <c r="J990" s="112" t="str">
        <f t="shared" si="162"/>
        <v>No</v>
      </c>
      <c r="K990" s="146" t="b">
        <f t="shared" si="168"/>
        <v>0</v>
      </c>
      <c r="L990" s="107">
        <f>IF(H990&lt;I990,D990-F990,0)</f>
        <v>0</v>
      </c>
      <c r="M990" s="27">
        <f t="shared" si="163"/>
        <v>0</v>
      </c>
      <c r="N990" s="27">
        <v>19.942879653338583</v>
      </c>
      <c r="O990" s="27">
        <f t="shared" si="164"/>
        <v>0</v>
      </c>
      <c r="P990" s="14"/>
      <c r="R990" s="2"/>
      <c r="S990" s="2"/>
      <c r="T990" s="2"/>
      <c r="U990" s="2"/>
    </row>
    <row r="991" spans="1:21" x14ac:dyDescent="0.35">
      <c r="A991" s="37">
        <v>43866</v>
      </c>
      <c r="B991" s="10">
        <v>8.3333333333333301E-2</v>
      </c>
      <c r="C991" s="18" t="s">
        <v>15</v>
      </c>
      <c r="D991" s="51">
        <v>653.1737060546875</v>
      </c>
      <c r="E991" s="52">
        <v>0</v>
      </c>
      <c r="F991" s="53">
        <v>653.1737060546875</v>
      </c>
      <c r="G991" s="101">
        <v>0</v>
      </c>
      <c r="H991" s="17">
        <v>1.5013443676576179</v>
      </c>
      <c r="I991" s="111">
        <v>0.90325288562434414</v>
      </c>
      <c r="J991" s="112" t="str">
        <f t="shared" si="162"/>
        <v>No</v>
      </c>
      <c r="K991" s="146" t="b">
        <f t="shared" si="168"/>
        <v>0</v>
      </c>
      <c r="L991" s="107">
        <f>IF(H991&lt;I991,D991-F991,0)</f>
        <v>0</v>
      </c>
      <c r="M991" s="27">
        <f t="shared" si="163"/>
        <v>0</v>
      </c>
      <c r="N991" s="27">
        <v>0</v>
      </c>
      <c r="O991" s="27">
        <f t="shared" si="164"/>
        <v>0</v>
      </c>
      <c r="P991" s="14"/>
      <c r="R991" s="2"/>
      <c r="S991" s="2"/>
      <c r="T991" s="2"/>
      <c r="U991" s="2"/>
    </row>
    <row r="992" spans="1:21" x14ac:dyDescent="0.35">
      <c r="A992" s="37">
        <v>43866</v>
      </c>
      <c r="B992" s="10">
        <v>0.125</v>
      </c>
      <c r="C992" s="18" t="s">
        <v>24</v>
      </c>
      <c r="D992" s="51">
        <v>1000</v>
      </c>
      <c r="E992" s="52">
        <v>19566.180815442189</v>
      </c>
      <c r="F992" s="53">
        <v>0</v>
      </c>
      <c r="G992" s="101">
        <v>0</v>
      </c>
      <c r="H992" s="17">
        <v>1.7199277330478657</v>
      </c>
      <c r="I992" s="111">
        <v>0.90325288562434414</v>
      </c>
      <c r="J992" s="112" t="str">
        <f t="shared" si="162"/>
        <v>No</v>
      </c>
      <c r="K992" s="146" t="b">
        <f>OR(($D$999-$F$999)&gt;0,($D$1001-$F$1001)&gt;0)</f>
        <v>1</v>
      </c>
      <c r="L992" s="107">
        <v>0</v>
      </c>
      <c r="M992" s="27">
        <f t="shared" si="163"/>
        <v>0</v>
      </c>
      <c r="N992" s="27">
        <v>19.566180815442188</v>
      </c>
      <c r="O992" s="27">
        <f t="shared" si="164"/>
        <v>0</v>
      </c>
      <c r="P992" s="14"/>
      <c r="R992" s="2"/>
      <c r="S992" s="2"/>
      <c r="T992" s="2"/>
      <c r="U992" s="2"/>
    </row>
    <row r="993" spans="1:21" x14ac:dyDescent="0.35">
      <c r="A993" s="37">
        <v>43866</v>
      </c>
      <c r="B993" s="10">
        <v>0.125</v>
      </c>
      <c r="C993" s="18" t="s">
        <v>23</v>
      </c>
      <c r="D993" s="51">
        <v>-1.4405259207705967E-9</v>
      </c>
      <c r="E993" s="52">
        <v>-4.6975984391881406E-8</v>
      </c>
      <c r="F993" s="53">
        <v>594.999999998146</v>
      </c>
      <c r="G993" s="101">
        <v>19403.129308586376</v>
      </c>
      <c r="H993" s="17">
        <v>1.7199277330478657</v>
      </c>
      <c r="I993" s="111">
        <v>0.90325288562434414</v>
      </c>
      <c r="J993" s="112" t="str">
        <f t="shared" si="162"/>
        <v>No</v>
      </c>
      <c r="K993" s="146" t="b">
        <f t="shared" ref="K993:K1001" si="169">OR(($D$999-$F$999)&gt;0,($D$1001-$F$1001)&gt;0)</f>
        <v>1</v>
      </c>
      <c r="L993" s="107">
        <v>0</v>
      </c>
      <c r="M993" s="27">
        <f t="shared" si="163"/>
        <v>0</v>
      </c>
      <c r="N993" s="27">
        <v>32.610301359070313</v>
      </c>
      <c r="O993" s="27">
        <f t="shared" si="164"/>
        <v>0</v>
      </c>
      <c r="P993" s="14"/>
      <c r="R993" s="2"/>
      <c r="S993" s="2"/>
      <c r="T993" s="2"/>
      <c r="U993" s="2"/>
    </row>
    <row r="994" spans="1:21" x14ac:dyDescent="0.35">
      <c r="A994" s="37">
        <v>43866</v>
      </c>
      <c r="B994" s="10">
        <v>0.125</v>
      </c>
      <c r="C994" s="18" t="s">
        <v>22</v>
      </c>
      <c r="D994" s="51">
        <v>122.68104586038635</v>
      </c>
      <c r="E994" s="52">
        <v>4000.6658765531242</v>
      </c>
      <c r="F994" s="53">
        <v>680</v>
      </c>
      <c r="G994" s="101">
        <v>22175.004924167813</v>
      </c>
      <c r="H994" s="17">
        <v>1.7199277330478657</v>
      </c>
      <c r="I994" s="111">
        <v>0.90325288562434414</v>
      </c>
      <c r="J994" s="112" t="str">
        <f t="shared" si="162"/>
        <v>No</v>
      </c>
      <c r="K994" s="146" t="b">
        <f t="shared" si="169"/>
        <v>1</v>
      </c>
      <c r="L994" s="107">
        <f>-L1001</f>
        <v>-34.942186143289746</v>
      </c>
      <c r="M994" s="27">
        <f t="shared" si="163"/>
        <v>238.30570949723608</v>
      </c>
      <c r="N994" s="27">
        <v>32.610301359070313</v>
      </c>
      <c r="O994" s="27">
        <f t="shared" si="164"/>
        <v>-1139.4752202774096</v>
      </c>
      <c r="P994" s="14"/>
      <c r="R994" s="2"/>
      <c r="S994" s="2"/>
      <c r="T994" s="2"/>
      <c r="U994" s="2"/>
    </row>
    <row r="995" spans="1:21" x14ac:dyDescent="0.35">
      <c r="A995" s="37">
        <v>43866</v>
      </c>
      <c r="B995" s="10">
        <v>0.125</v>
      </c>
      <c r="C995" s="18" t="s">
        <v>21</v>
      </c>
      <c r="D995" s="51">
        <v>0</v>
      </c>
      <c r="E995" s="52">
        <v>0</v>
      </c>
      <c r="F995" s="53">
        <v>0</v>
      </c>
      <c r="G995" s="101">
        <v>0</v>
      </c>
      <c r="H995" s="17">
        <v>1.7199277330478657</v>
      </c>
      <c r="I995" s="111">
        <v>0.90325288562434414</v>
      </c>
      <c r="J995" s="112" t="str">
        <f t="shared" si="162"/>
        <v>No</v>
      </c>
      <c r="K995" s="146" t="b">
        <f t="shared" si="169"/>
        <v>1</v>
      </c>
      <c r="L995" s="107">
        <f t="shared" ref="L993:L1001" si="170">D995-F995</f>
        <v>0</v>
      </c>
      <c r="M995" s="27">
        <f t="shared" si="163"/>
        <v>0</v>
      </c>
      <c r="N995" s="27">
        <v>45.654421902698438</v>
      </c>
      <c r="O995" s="27">
        <f t="shared" si="164"/>
        <v>0</v>
      </c>
      <c r="P995" s="14"/>
      <c r="R995" s="2"/>
      <c r="S995" s="2"/>
      <c r="T995" s="2"/>
      <c r="U995" s="2"/>
    </row>
    <row r="996" spans="1:21" x14ac:dyDescent="0.35">
      <c r="A996" s="37">
        <v>43866</v>
      </c>
      <c r="B996" s="10">
        <v>0.125</v>
      </c>
      <c r="C996" s="18" t="s">
        <v>20</v>
      </c>
      <c r="D996" s="51">
        <v>0</v>
      </c>
      <c r="E996" s="52">
        <v>0</v>
      </c>
      <c r="F996" s="53">
        <v>0</v>
      </c>
      <c r="G996" s="101">
        <v>0</v>
      </c>
      <c r="H996" s="17">
        <v>1.7199277330478657</v>
      </c>
      <c r="I996" s="111">
        <v>0.90325288562434414</v>
      </c>
      <c r="J996" s="112" t="str">
        <f t="shared" si="162"/>
        <v>No</v>
      </c>
      <c r="K996" s="146" t="b">
        <f t="shared" si="169"/>
        <v>1</v>
      </c>
      <c r="L996" s="107">
        <f t="shared" si="170"/>
        <v>0</v>
      </c>
      <c r="M996" s="27">
        <f t="shared" si="163"/>
        <v>0</v>
      </c>
      <c r="N996" s="27">
        <v>45.654421902698438</v>
      </c>
      <c r="O996" s="27">
        <f t="shared" si="164"/>
        <v>0</v>
      </c>
      <c r="P996" s="14"/>
      <c r="R996" s="2"/>
      <c r="S996" s="2"/>
      <c r="T996" s="2"/>
      <c r="U996" s="2"/>
    </row>
    <row r="997" spans="1:21" x14ac:dyDescent="0.35">
      <c r="A997" s="37">
        <v>43866</v>
      </c>
      <c r="B997" s="10">
        <v>0.125</v>
      </c>
      <c r="C997" s="18" t="s">
        <v>19</v>
      </c>
      <c r="D997" s="51">
        <v>680</v>
      </c>
      <c r="E997" s="52">
        <v>13305.002954500687</v>
      </c>
      <c r="F997" s="53">
        <v>680</v>
      </c>
      <c r="G997" s="101">
        <v>13305.002954500687</v>
      </c>
      <c r="H997" s="17">
        <v>1.7199277330478657</v>
      </c>
      <c r="I997" s="111">
        <v>0.90325288562434414</v>
      </c>
      <c r="J997" s="112" t="str">
        <f t="shared" si="162"/>
        <v>No</v>
      </c>
      <c r="K997" s="146" t="b">
        <f t="shared" si="169"/>
        <v>1</v>
      </c>
      <c r="L997" s="107">
        <f t="shared" si="170"/>
        <v>0</v>
      </c>
      <c r="M997" s="27">
        <f t="shared" si="163"/>
        <v>0</v>
      </c>
      <c r="N997" s="27">
        <v>19.566180815442188</v>
      </c>
      <c r="O997" s="27">
        <f t="shared" si="164"/>
        <v>0</v>
      </c>
      <c r="P997" s="14"/>
      <c r="R997" s="2"/>
      <c r="S997" s="2"/>
      <c r="T997" s="2"/>
      <c r="U997" s="2"/>
    </row>
    <row r="998" spans="1:21" x14ac:dyDescent="0.35">
      <c r="A998" s="37">
        <v>43866</v>
      </c>
      <c r="B998" s="10">
        <v>0.125</v>
      </c>
      <c r="C998" s="18" t="s">
        <v>18</v>
      </c>
      <c r="D998" s="51">
        <v>0</v>
      </c>
      <c r="E998" s="52">
        <v>0</v>
      </c>
      <c r="F998" s="53">
        <v>0</v>
      </c>
      <c r="G998" s="101">
        <v>0</v>
      </c>
      <c r="H998" s="17">
        <v>1.7199277330478657</v>
      </c>
      <c r="I998" s="111">
        <v>0.90325288562434414</v>
      </c>
      <c r="J998" s="112" t="str">
        <f t="shared" si="162"/>
        <v>No</v>
      </c>
      <c r="K998" s="146" t="b">
        <f t="shared" si="169"/>
        <v>1</v>
      </c>
      <c r="L998" s="107">
        <f t="shared" si="170"/>
        <v>0</v>
      </c>
      <c r="M998" s="27">
        <f t="shared" si="163"/>
        <v>0</v>
      </c>
      <c r="N998" s="27">
        <v>45.654421902698438</v>
      </c>
      <c r="O998" s="27">
        <f t="shared" si="164"/>
        <v>0</v>
      </c>
      <c r="P998" s="14"/>
      <c r="R998" s="2"/>
      <c r="S998" s="2"/>
      <c r="T998" s="2"/>
      <c r="U998" s="2"/>
    </row>
    <row r="999" spans="1:21" x14ac:dyDescent="0.35">
      <c r="A999" s="37">
        <v>43866</v>
      </c>
      <c r="B999" s="10">
        <v>0.125</v>
      </c>
      <c r="C999" s="18" t="s">
        <v>17</v>
      </c>
      <c r="D999" s="51">
        <v>523.789306640625</v>
      </c>
      <c r="E999" s="52">
        <v>0</v>
      </c>
      <c r="F999" s="53">
        <v>523.789306640625</v>
      </c>
      <c r="G999" s="101">
        <v>0</v>
      </c>
      <c r="H999" s="17">
        <v>1.7199277330478657</v>
      </c>
      <c r="I999" s="111">
        <v>0.90325288562434414</v>
      </c>
      <c r="J999" s="112" t="str">
        <f t="shared" si="162"/>
        <v>No</v>
      </c>
      <c r="K999" s="146" t="b">
        <f t="shared" si="169"/>
        <v>1</v>
      </c>
      <c r="L999" s="107">
        <f t="shared" si="170"/>
        <v>0</v>
      </c>
      <c r="M999" s="27">
        <f t="shared" si="163"/>
        <v>0</v>
      </c>
      <c r="N999" s="27">
        <v>0</v>
      </c>
      <c r="O999" s="27">
        <f t="shared" si="164"/>
        <v>0</v>
      </c>
      <c r="P999" s="14"/>
      <c r="R999" s="2"/>
      <c r="S999" s="2"/>
      <c r="T999" s="2"/>
      <c r="U999" s="2"/>
    </row>
    <row r="1000" spans="1:21" x14ac:dyDescent="0.35">
      <c r="A1000" s="37">
        <v>43866</v>
      </c>
      <c r="B1000" s="10">
        <v>0.125</v>
      </c>
      <c r="C1000" s="18" t="s">
        <v>16</v>
      </c>
      <c r="D1000" s="51">
        <v>847.71967183386596</v>
      </c>
      <c r="E1000" s="52">
        <v>16586.636379908734</v>
      </c>
      <c r="F1000" s="53">
        <v>730.34290394498669</v>
      </c>
      <c r="G1000" s="101">
        <v>14290.021315862736</v>
      </c>
      <c r="H1000" s="17">
        <v>1.7199277330478657</v>
      </c>
      <c r="I1000" s="111">
        <v>0.90325288562434414</v>
      </c>
      <c r="J1000" s="112" t="str">
        <f t="shared" si="162"/>
        <v>No</v>
      </c>
      <c r="K1000" s="146" t="b">
        <f t="shared" si="169"/>
        <v>1</v>
      </c>
      <c r="L1000" s="107">
        <v>0</v>
      </c>
      <c r="M1000" s="27">
        <f t="shared" si="163"/>
        <v>0</v>
      </c>
      <c r="N1000" s="27">
        <v>19.566180815442188</v>
      </c>
      <c r="O1000" s="27">
        <f t="shared" si="164"/>
        <v>0</v>
      </c>
      <c r="P1000" s="14"/>
      <c r="R1000" s="2"/>
      <c r="S1000" s="2"/>
      <c r="T1000" s="2"/>
      <c r="U1000" s="2"/>
    </row>
    <row r="1001" spans="1:21" x14ac:dyDescent="0.35">
      <c r="A1001" s="37">
        <v>43866</v>
      </c>
      <c r="B1001" s="10">
        <v>0.125</v>
      </c>
      <c r="C1001" s="18" t="s">
        <v>15</v>
      </c>
      <c r="D1001" s="51">
        <v>748.27044677734375</v>
      </c>
      <c r="E1001" s="52">
        <v>0</v>
      </c>
      <c r="F1001" s="53">
        <v>713.328260634054</v>
      </c>
      <c r="G1001" s="101">
        <v>0</v>
      </c>
      <c r="H1001" s="17">
        <v>1.7199277330478657</v>
      </c>
      <c r="I1001" s="111">
        <v>0.90325288562434414</v>
      </c>
      <c r="J1001" s="112" t="str">
        <f t="shared" si="162"/>
        <v>No</v>
      </c>
      <c r="K1001" s="146" t="b">
        <f t="shared" si="169"/>
        <v>1</v>
      </c>
      <c r="L1001" s="107">
        <f t="shared" si="170"/>
        <v>34.942186143289746</v>
      </c>
      <c r="M1001" s="27">
        <f t="shared" si="163"/>
        <v>238.30570949723608</v>
      </c>
      <c r="N1001" s="27">
        <v>0</v>
      </c>
      <c r="O1001" s="27">
        <f t="shared" si="164"/>
        <v>0</v>
      </c>
      <c r="P1001" s="14"/>
      <c r="R1001" s="2"/>
      <c r="S1001" s="2"/>
      <c r="T1001" s="2"/>
      <c r="U1001" s="2"/>
    </row>
    <row r="1002" spans="1:21" x14ac:dyDescent="0.35">
      <c r="A1002" s="37">
        <v>43866</v>
      </c>
      <c r="B1002" s="10">
        <v>0.16666666666666699</v>
      </c>
      <c r="C1002" s="18" t="s">
        <v>24</v>
      </c>
      <c r="D1002" s="51">
        <v>1000</v>
      </c>
      <c r="E1002" s="52">
        <v>19942.879653338583</v>
      </c>
      <c r="F1002" s="53">
        <v>0</v>
      </c>
      <c r="G1002" s="101">
        <v>0</v>
      </c>
      <c r="H1002" s="17">
        <v>1.6230113061099225</v>
      </c>
      <c r="I1002" s="111">
        <v>0.90325288562434414</v>
      </c>
      <c r="J1002" s="112" t="str">
        <f t="shared" si="162"/>
        <v>No</v>
      </c>
      <c r="K1002" s="146" t="b">
        <f>OR(($D$1009-$F$1009)&gt;0,($D$1011-$F$1011)&gt;0)</f>
        <v>0</v>
      </c>
      <c r="L1002" s="107">
        <f>IF(H1002&lt;I1002,D1002-F1002,0)</f>
        <v>0</v>
      </c>
      <c r="M1002" s="27">
        <f t="shared" si="163"/>
        <v>0</v>
      </c>
      <c r="N1002" s="27">
        <v>19.942879653338583</v>
      </c>
      <c r="O1002" s="27">
        <f t="shared" si="164"/>
        <v>0</v>
      </c>
      <c r="P1002" s="14"/>
      <c r="R1002" s="2"/>
      <c r="S1002" s="2"/>
      <c r="T1002" s="2"/>
      <c r="U1002" s="2"/>
    </row>
    <row r="1003" spans="1:21" x14ac:dyDescent="0.35">
      <c r="A1003" s="37">
        <v>43866</v>
      </c>
      <c r="B1003" s="10">
        <v>0.16666666666666699</v>
      </c>
      <c r="C1003" s="18" t="s">
        <v>23</v>
      </c>
      <c r="D1003" s="51">
        <v>135.67333362090517</v>
      </c>
      <c r="E1003" s="52">
        <v>4509.5282742816125</v>
      </c>
      <c r="F1003" s="53">
        <v>520.3324735886772</v>
      </c>
      <c r="G1003" s="101">
        <v>17294.879834171614</v>
      </c>
      <c r="H1003" s="17">
        <v>1.6230113061099225</v>
      </c>
      <c r="I1003" s="111">
        <v>0.90325288562434414</v>
      </c>
      <c r="J1003" s="112" t="str">
        <f t="shared" si="162"/>
        <v>No</v>
      </c>
      <c r="K1003" s="146" t="b">
        <f t="shared" ref="K1003:K1011" si="171">OR(($D$1009-$F$1009)&gt;0,($D$1011-$F$1011)&gt;0)</f>
        <v>0</v>
      </c>
      <c r="L1003" s="107">
        <f>IF(H1003&lt;I1003,D1003-F1003,0)</f>
        <v>0</v>
      </c>
      <c r="M1003" s="27">
        <f t="shared" si="163"/>
        <v>0</v>
      </c>
      <c r="N1003" s="27">
        <v>33.238132755564308</v>
      </c>
      <c r="O1003" s="27">
        <f t="shared" si="164"/>
        <v>0</v>
      </c>
      <c r="P1003" s="14"/>
      <c r="R1003" s="2"/>
      <c r="S1003" s="2"/>
      <c r="T1003" s="2"/>
      <c r="U1003" s="2"/>
    </row>
    <row r="1004" spans="1:21" x14ac:dyDescent="0.35">
      <c r="A1004" s="37">
        <v>43866</v>
      </c>
      <c r="B1004" s="10">
        <v>0.16666666666666699</v>
      </c>
      <c r="C1004" s="18" t="s">
        <v>22</v>
      </c>
      <c r="D1004" s="51">
        <v>0</v>
      </c>
      <c r="E1004" s="52">
        <v>0</v>
      </c>
      <c r="F1004" s="53">
        <v>680</v>
      </c>
      <c r="G1004" s="101">
        <v>22601.930273783728</v>
      </c>
      <c r="H1004" s="17">
        <v>1.6230113061099225</v>
      </c>
      <c r="I1004" s="111">
        <v>0.90325288562434414</v>
      </c>
      <c r="J1004" s="112" t="str">
        <f t="shared" si="162"/>
        <v>No</v>
      </c>
      <c r="K1004" s="146" t="b">
        <f t="shared" si="171"/>
        <v>0</v>
      </c>
      <c r="L1004" s="107">
        <f>IF(H1004&lt;I1004,D1004-F1004,0)</f>
        <v>0</v>
      </c>
      <c r="M1004" s="27">
        <f t="shared" si="163"/>
        <v>0</v>
      </c>
      <c r="N1004" s="27">
        <v>33.238132755564308</v>
      </c>
      <c r="O1004" s="27">
        <f t="shared" si="164"/>
        <v>0</v>
      </c>
      <c r="P1004" s="14"/>
      <c r="R1004" s="2"/>
      <c r="S1004" s="2"/>
      <c r="T1004" s="2"/>
      <c r="U1004" s="2"/>
    </row>
    <row r="1005" spans="1:21" x14ac:dyDescent="0.35">
      <c r="A1005" s="37">
        <v>43866</v>
      </c>
      <c r="B1005" s="10">
        <v>0.16666666666666699</v>
      </c>
      <c r="C1005" s="18" t="s">
        <v>21</v>
      </c>
      <c r="D1005" s="51">
        <v>0</v>
      </c>
      <c r="E1005" s="52">
        <v>0</v>
      </c>
      <c r="F1005" s="53">
        <v>0</v>
      </c>
      <c r="G1005" s="101">
        <v>0</v>
      </c>
      <c r="H1005" s="17">
        <v>1.6230113061099225</v>
      </c>
      <c r="I1005" s="111">
        <v>0.90325288562434414</v>
      </c>
      <c r="J1005" s="112" t="str">
        <f t="shared" si="162"/>
        <v>No</v>
      </c>
      <c r="K1005" s="146" t="b">
        <f t="shared" si="171"/>
        <v>0</v>
      </c>
      <c r="L1005" s="107">
        <f>IF(H1005&lt;I1005,D1005-F1005,0)</f>
        <v>0</v>
      </c>
      <c r="M1005" s="27">
        <f t="shared" si="163"/>
        <v>0</v>
      </c>
      <c r="N1005" s="27">
        <v>46.53338585779003</v>
      </c>
      <c r="O1005" s="27">
        <f t="shared" si="164"/>
        <v>0</v>
      </c>
      <c r="P1005" s="14"/>
      <c r="R1005" s="2"/>
      <c r="S1005" s="2"/>
      <c r="T1005" s="2"/>
      <c r="U1005" s="2"/>
    </row>
    <row r="1006" spans="1:21" x14ac:dyDescent="0.35">
      <c r="A1006" s="37">
        <v>43866</v>
      </c>
      <c r="B1006" s="10">
        <v>0.16666666666666699</v>
      </c>
      <c r="C1006" s="18" t="s">
        <v>20</v>
      </c>
      <c r="D1006" s="51">
        <v>0</v>
      </c>
      <c r="E1006" s="52">
        <v>0</v>
      </c>
      <c r="F1006" s="53">
        <v>0</v>
      </c>
      <c r="G1006" s="101">
        <v>0</v>
      </c>
      <c r="H1006" s="17">
        <v>1.6230113061099225</v>
      </c>
      <c r="I1006" s="111">
        <v>0.90325288562434414</v>
      </c>
      <c r="J1006" s="112" t="str">
        <f t="shared" si="162"/>
        <v>No</v>
      </c>
      <c r="K1006" s="146" t="b">
        <f t="shared" si="171"/>
        <v>0</v>
      </c>
      <c r="L1006" s="107">
        <f>IF(H1006&lt;I1006,D1006-F1006,0)</f>
        <v>0</v>
      </c>
      <c r="M1006" s="27">
        <f t="shared" si="163"/>
        <v>0</v>
      </c>
      <c r="N1006" s="27">
        <v>46.53338585779003</v>
      </c>
      <c r="O1006" s="27">
        <f t="shared" si="164"/>
        <v>0</v>
      </c>
      <c r="P1006" s="14"/>
      <c r="R1006" s="2"/>
      <c r="S1006" s="2"/>
      <c r="T1006" s="2"/>
      <c r="U1006" s="2"/>
    </row>
    <row r="1007" spans="1:21" x14ac:dyDescent="0.35">
      <c r="A1007" s="37">
        <v>43866</v>
      </c>
      <c r="B1007" s="10">
        <v>0.16666666666666699</v>
      </c>
      <c r="C1007" s="18" t="s">
        <v>19</v>
      </c>
      <c r="D1007" s="51">
        <v>680</v>
      </c>
      <c r="E1007" s="52">
        <v>13561.158164270237</v>
      </c>
      <c r="F1007" s="53">
        <v>680</v>
      </c>
      <c r="G1007" s="101">
        <v>13561.158164270237</v>
      </c>
      <c r="H1007" s="17">
        <v>1.6230113061099225</v>
      </c>
      <c r="I1007" s="111">
        <v>0.90325288562434414</v>
      </c>
      <c r="J1007" s="112" t="str">
        <f t="shared" si="162"/>
        <v>No</v>
      </c>
      <c r="K1007" s="146" t="b">
        <f t="shared" si="171"/>
        <v>0</v>
      </c>
      <c r="L1007" s="107">
        <f>IF(H1007&lt;I1007,D1007-F1007,0)</f>
        <v>0</v>
      </c>
      <c r="M1007" s="27">
        <f t="shared" si="163"/>
        <v>0</v>
      </c>
      <c r="N1007" s="27">
        <v>19.942879653338583</v>
      </c>
      <c r="O1007" s="27">
        <f t="shared" si="164"/>
        <v>0</v>
      </c>
      <c r="P1007" s="14"/>
      <c r="R1007" s="2"/>
      <c r="S1007" s="2"/>
      <c r="T1007" s="2"/>
      <c r="U1007" s="2"/>
    </row>
    <row r="1008" spans="1:21" x14ac:dyDescent="0.35">
      <c r="A1008" s="37">
        <v>43866</v>
      </c>
      <c r="B1008" s="10">
        <v>0.16666666666666699</v>
      </c>
      <c r="C1008" s="18" t="s">
        <v>18</v>
      </c>
      <c r="D1008" s="51">
        <v>0</v>
      </c>
      <c r="E1008" s="52">
        <v>0</v>
      </c>
      <c r="F1008" s="53">
        <v>0</v>
      </c>
      <c r="G1008" s="101">
        <v>0</v>
      </c>
      <c r="H1008" s="17">
        <v>1.6230113061099225</v>
      </c>
      <c r="I1008" s="111">
        <v>0.90325288562434414</v>
      </c>
      <c r="J1008" s="112" t="str">
        <f t="shared" si="162"/>
        <v>No</v>
      </c>
      <c r="K1008" s="146" t="b">
        <f t="shared" si="171"/>
        <v>0</v>
      </c>
      <c r="L1008" s="107">
        <f>IF(H1008&lt;I1008,D1008-F1008,0)</f>
        <v>0</v>
      </c>
      <c r="M1008" s="27">
        <f t="shared" si="163"/>
        <v>0</v>
      </c>
      <c r="N1008" s="27">
        <v>46.53338585779003</v>
      </c>
      <c r="O1008" s="27">
        <f t="shared" si="164"/>
        <v>0</v>
      </c>
      <c r="P1008" s="14"/>
      <c r="R1008" s="2"/>
      <c r="S1008" s="2"/>
      <c r="T1008" s="2"/>
      <c r="U1008" s="2"/>
    </row>
    <row r="1009" spans="1:21" x14ac:dyDescent="0.35">
      <c r="A1009" s="37">
        <v>43866</v>
      </c>
      <c r="B1009" s="10">
        <v>0.16666666666666699</v>
      </c>
      <c r="C1009" s="18" t="s">
        <v>17</v>
      </c>
      <c r="D1009" s="51">
        <v>494.27423095703125</v>
      </c>
      <c r="E1009" s="52">
        <v>0</v>
      </c>
      <c r="F1009" s="53">
        <v>494.27423095703125</v>
      </c>
      <c r="G1009" s="101">
        <v>0</v>
      </c>
      <c r="H1009" s="17">
        <v>1.6230113061099225</v>
      </c>
      <c r="I1009" s="111">
        <v>0.90325288562434414</v>
      </c>
      <c r="J1009" s="112" t="str">
        <f t="shared" si="162"/>
        <v>No</v>
      </c>
      <c r="K1009" s="146" t="b">
        <f t="shared" si="171"/>
        <v>0</v>
      </c>
      <c r="L1009" s="107">
        <f>IF(H1009&lt;I1009,D1009-F1009,0)</f>
        <v>0</v>
      </c>
      <c r="M1009" s="27">
        <f t="shared" si="163"/>
        <v>0</v>
      </c>
      <c r="N1009" s="27">
        <v>0</v>
      </c>
      <c r="O1009" s="27">
        <f t="shared" si="164"/>
        <v>0</v>
      </c>
      <c r="P1009" s="14"/>
      <c r="R1009" s="2"/>
      <c r="S1009" s="2"/>
      <c r="T1009" s="2"/>
      <c r="U1009" s="2"/>
    </row>
    <row r="1010" spans="1:21" x14ac:dyDescent="0.35">
      <c r="A1010" s="37">
        <v>43866</v>
      </c>
      <c r="B1010" s="10">
        <v>0.16666666666666699</v>
      </c>
      <c r="C1010" s="18" t="s">
        <v>16</v>
      </c>
      <c r="D1010" s="51">
        <v>850</v>
      </c>
      <c r="E1010" s="52">
        <v>16951.447705337796</v>
      </c>
      <c r="F1010" s="53">
        <v>785.34086010744124</v>
      </c>
      <c r="G1010" s="101">
        <v>15661.958259972113</v>
      </c>
      <c r="H1010" s="17">
        <v>1.6230113061099225</v>
      </c>
      <c r="I1010" s="111">
        <v>0.90325288562434414</v>
      </c>
      <c r="J1010" s="112" t="str">
        <f t="shared" si="162"/>
        <v>No</v>
      </c>
      <c r="K1010" s="146" t="b">
        <f t="shared" si="171"/>
        <v>0</v>
      </c>
      <c r="L1010" s="107">
        <f>IF(H1010&lt;I1010,D1010-F1010,0)</f>
        <v>0</v>
      </c>
      <c r="M1010" s="27">
        <f t="shared" si="163"/>
        <v>0</v>
      </c>
      <c r="N1010" s="27">
        <v>19.942879653338583</v>
      </c>
      <c r="O1010" s="27">
        <f t="shared" si="164"/>
        <v>0</v>
      </c>
      <c r="P1010" s="14"/>
      <c r="R1010" s="2"/>
      <c r="S1010" s="2"/>
      <c r="T1010" s="2"/>
      <c r="U1010" s="2"/>
    </row>
    <row r="1011" spans="1:21" x14ac:dyDescent="0.35">
      <c r="A1011" s="37">
        <v>43866</v>
      </c>
      <c r="B1011" s="10">
        <v>0.16666666666666699</v>
      </c>
      <c r="C1011" s="18" t="s">
        <v>15</v>
      </c>
      <c r="D1011" s="51">
        <v>706.1060791015625</v>
      </c>
      <c r="E1011" s="52">
        <v>0</v>
      </c>
      <c r="F1011" s="53">
        <v>706.1060791015625</v>
      </c>
      <c r="G1011" s="101">
        <v>0</v>
      </c>
      <c r="H1011" s="17">
        <v>1.6230113061099225</v>
      </c>
      <c r="I1011" s="111">
        <v>0.90325288562434414</v>
      </c>
      <c r="J1011" s="112" t="str">
        <f t="shared" si="162"/>
        <v>No</v>
      </c>
      <c r="K1011" s="146" t="b">
        <f t="shared" si="171"/>
        <v>0</v>
      </c>
      <c r="L1011" s="107">
        <f>IF(H1011&lt;I1011,D1011-F1011,0)</f>
        <v>0</v>
      </c>
      <c r="M1011" s="27">
        <f t="shared" si="163"/>
        <v>0</v>
      </c>
      <c r="N1011" s="27">
        <v>0</v>
      </c>
      <c r="O1011" s="27">
        <f t="shared" si="164"/>
        <v>0</v>
      </c>
      <c r="P1011" s="14"/>
      <c r="R1011" s="2"/>
      <c r="S1011" s="2"/>
      <c r="T1011" s="2"/>
      <c r="U1011" s="2"/>
    </row>
    <row r="1012" spans="1:21" x14ac:dyDescent="0.35">
      <c r="A1012" s="37">
        <v>43866</v>
      </c>
      <c r="B1012" s="10">
        <v>0.20833333333333301</v>
      </c>
      <c r="C1012" s="18" t="s">
        <v>24</v>
      </c>
      <c r="D1012" s="51">
        <v>1000</v>
      </c>
      <c r="E1012" s="52">
        <v>22158.755170376207</v>
      </c>
      <c r="F1012" s="53">
        <v>167.57598560381939</v>
      </c>
      <c r="G1012" s="101">
        <v>3713.2752374295219</v>
      </c>
      <c r="H1012" s="17">
        <v>1.47745638061728</v>
      </c>
      <c r="I1012" s="111">
        <v>0.90325288562434414</v>
      </c>
      <c r="J1012" s="112" t="str">
        <f t="shared" si="162"/>
        <v>No</v>
      </c>
      <c r="K1012" s="146" t="b">
        <f>OR(($D$1019-$F$1019)&gt;0,($D$1021-$F$1021)&gt;0)</f>
        <v>0</v>
      </c>
      <c r="L1012" s="107">
        <f>IF(H1012&lt;I1012,D1012-F1012,0)</f>
        <v>0</v>
      </c>
      <c r="M1012" s="27">
        <f t="shared" si="163"/>
        <v>0</v>
      </c>
      <c r="N1012" s="27">
        <v>22.158755170376207</v>
      </c>
      <c r="O1012" s="27">
        <f t="shared" si="164"/>
        <v>0</v>
      </c>
      <c r="P1012" s="14"/>
      <c r="R1012" s="2"/>
      <c r="S1012" s="2"/>
      <c r="T1012" s="2"/>
      <c r="U1012" s="2"/>
    </row>
    <row r="1013" spans="1:21" x14ac:dyDescent="0.35">
      <c r="A1013" s="37">
        <v>43866</v>
      </c>
      <c r="B1013" s="10">
        <v>0.20833333333333301</v>
      </c>
      <c r="C1013" s="18" t="s">
        <v>23</v>
      </c>
      <c r="D1013" s="51">
        <v>309.55842829296006</v>
      </c>
      <c r="E1013" s="52">
        <v>11432.382372450267</v>
      </c>
      <c r="F1013" s="53">
        <v>461.9824427268361</v>
      </c>
      <c r="G1013" s="101">
        <v>17061.593068993847</v>
      </c>
      <c r="H1013" s="17">
        <v>1.47745638061728</v>
      </c>
      <c r="I1013" s="111">
        <v>0.90325288562434414</v>
      </c>
      <c r="J1013" s="112" t="str">
        <f t="shared" si="162"/>
        <v>No</v>
      </c>
      <c r="K1013" s="146" t="b">
        <f t="shared" ref="K1013:K1021" si="172">OR(($D$1019-$F$1019)&gt;0,($D$1021-$F$1021)&gt;0)</f>
        <v>0</v>
      </c>
      <c r="L1013" s="107">
        <f>IF(H1013&lt;I1013,D1013-F1013,0)</f>
        <v>0</v>
      </c>
      <c r="M1013" s="27">
        <f t="shared" si="163"/>
        <v>0</v>
      </c>
      <c r="N1013" s="27">
        <v>36.931258617293672</v>
      </c>
      <c r="O1013" s="27">
        <f t="shared" si="164"/>
        <v>0</v>
      </c>
      <c r="P1013" s="14"/>
      <c r="R1013" s="2"/>
      <c r="S1013" s="2"/>
      <c r="T1013" s="2"/>
      <c r="U1013" s="2"/>
    </row>
    <row r="1014" spans="1:21" x14ac:dyDescent="0.35">
      <c r="A1014" s="37">
        <v>43866</v>
      </c>
      <c r="B1014" s="10">
        <v>0.20833333333333301</v>
      </c>
      <c r="C1014" s="18" t="s">
        <v>22</v>
      </c>
      <c r="D1014" s="51">
        <v>0</v>
      </c>
      <c r="E1014" s="52">
        <v>0</v>
      </c>
      <c r="F1014" s="53">
        <v>680</v>
      </c>
      <c r="G1014" s="101">
        <v>25113.255859759698</v>
      </c>
      <c r="H1014" s="17">
        <v>1.47745638061728</v>
      </c>
      <c r="I1014" s="111">
        <v>0.90325288562434414</v>
      </c>
      <c r="J1014" s="112" t="str">
        <f t="shared" si="162"/>
        <v>No</v>
      </c>
      <c r="K1014" s="146" t="b">
        <f t="shared" si="172"/>
        <v>0</v>
      </c>
      <c r="L1014" s="107">
        <f>IF(H1014&lt;I1014,D1014-F1014,0)</f>
        <v>0</v>
      </c>
      <c r="M1014" s="27">
        <f t="shared" si="163"/>
        <v>0</v>
      </c>
      <c r="N1014" s="27">
        <v>36.931258617293672</v>
      </c>
      <c r="O1014" s="27">
        <f t="shared" si="164"/>
        <v>0</v>
      </c>
      <c r="P1014" s="14"/>
      <c r="R1014" s="2"/>
      <c r="S1014" s="2"/>
      <c r="T1014" s="2"/>
      <c r="U1014" s="2"/>
    </row>
    <row r="1015" spans="1:21" x14ac:dyDescent="0.35">
      <c r="A1015" s="37">
        <v>43866</v>
      </c>
      <c r="B1015" s="10">
        <v>0.20833333333333301</v>
      </c>
      <c r="C1015" s="18" t="s">
        <v>21</v>
      </c>
      <c r="D1015" s="51">
        <v>0</v>
      </c>
      <c r="E1015" s="52">
        <v>0</v>
      </c>
      <c r="F1015" s="53">
        <v>0</v>
      </c>
      <c r="G1015" s="101">
        <v>0</v>
      </c>
      <c r="H1015" s="17">
        <v>1.47745638061728</v>
      </c>
      <c r="I1015" s="111">
        <v>0.90325288562434414</v>
      </c>
      <c r="J1015" s="112" t="str">
        <f t="shared" si="162"/>
        <v>No</v>
      </c>
      <c r="K1015" s="146" t="b">
        <f t="shared" si="172"/>
        <v>0</v>
      </c>
      <c r="L1015" s="107">
        <f>IF(H1015&lt;I1015,D1015-F1015,0)</f>
        <v>0</v>
      </c>
      <c r="M1015" s="27">
        <f t="shared" si="163"/>
        <v>0</v>
      </c>
      <c r="N1015" s="27">
        <v>51.703762064211148</v>
      </c>
      <c r="O1015" s="27">
        <f t="shared" si="164"/>
        <v>0</v>
      </c>
      <c r="P1015" s="14"/>
      <c r="R1015" s="2"/>
      <c r="S1015" s="2"/>
      <c r="T1015" s="2"/>
      <c r="U1015" s="2"/>
    </row>
    <row r="1016" spans="1:21" x14ac:dyDescent="0.35">
      <c r="A1016" s="37">
        <v>43866</v>
      </c>
      <c r="B1016" s="10">
        <v>0.20833333333333301</v>
      </c>
      <c r="C1016" s="18" t="s">
        <v>20</v>
      </c>
      <c r="D1016" s="51">
        <v>0</v>
      </c>
      <c r="E1016" s="52">
        <v>0</v>
      </c>
      <c r="F1016" s="53">
        <v>0</v>
      </c>
      <c r="G1016" s="101">
        <v>0</v>
      </c>
      <c r="H1016" s="17">
        <v>1.47745638061728</v>
      </c>
      <c r="I1016" s="111">
        <v>0.90325288562434414</v>
      </c>
      <c r="J1016" s="112" t="str">
        <f t="shared" si="162"/>
        <v>No</v>
      </c>
      <c r="K1016" s="146" t="b">
        <f t="shared" si="172"/>
        <v>0</v>
      </c>
      <c r="L1016" s="107">
        <f>IF(H1016&lt;I1016,D1016-F1016,0)</f>
        <v>0</v>
      </c>
      <c r="M1016" s="27">
        <f t="shared" si="163"/>
        <v>0</v>
      </c>
      <c r="N1016" s="27">
        <v>51.703762064211148</v>
      </c>
      <c r="O1016" s="27">
        <f t="shared" si="164"/>
        <v>0</v>
      </c>
      <c r="P1016" s="14"/>
      <c r="R1016" s="2"/>
      <c r="S1016" s="2"/>
      <c r="T1016" s="2"/>
      <c r="U1016" s="2"/>
    </row>
    <row r="1017" spans="1:21" x14ac:dyDescent="0.35">
      <c r="A1017" s="37">
        <v>43866</v>
      </c>
      <c r="B1017" s="10">
        <v>0.20833333333333301</v>
      </c>
      <c r="C1017" s="18" t="s">
        <v>19</v>
      </c>
      <c r="D1017" s="51">
        <v>680</v>
      </c>
      <c r="E1017" s="52">
        <v>15067.953515855821</v>
      </c>
      <c r="F1017" s="53">
        <v>680</v>
      </c>
      <c r="G1017" s="101">
        <v>15067.953515855821</v>
      </c>
      <c r="H1017" s="17">
        <v>1.47745638061728</v>
      </c>
      <c r="I1017" s="111">
        <v>0.90325288562434414</v>
      </c>
      <c r="J1017" s="112" t="str">
        <f t="shared" si="162"/>
        <v>No</v>
      </c>
      <c r="K1017" s="146" t="b">
        <f t="shared" si="172"/>
        <v>0</v>
      </c>
      <c r="L1017" s="107">
        <f>IF(H1017&lt;I1017,D1017-F1017,0)</f>
        <v>0</v>
      </c>
      <c r="M1017" s="27">
        <f t="shared" si="163"/>
        <v>0</v>
      </c>
      <c r="N1017" s="27">
        <v>22.158755170376207</v>
      </c>
      <c r="O1017" s="27">
        <f t="shared" si="164"/>
        <v>0</v>
      </c>
      <c r="P1017" s="14"/>
      <c r="R1017" s="2"/>
      <c r="S1017" s="2"/>
      <c r="T1017" s="2"/>
      <c r="U1017" s="2"/>
    </row>
    <row r="1018" spans="1:21" x14ac:dyDescent="0.35">
      <c r="A1018" s="37">
        <v>43866</v>
      </c>
      <c r="B1018" s="10">
        <v>0.20833333333333301</v>
      </c>
      <c r="C1018" s="18" t="s">
        <v>18</v>
      </c>
      <c r="D1018" s="51">
        <v>0</v>
      </c>
      <c r="E1018" s="52">
        <v>0</v>
      </c>
      <c r="F1018" s="53">
        <v>0</v>
      </c>
      <c r="G1018" s="101">
        <v>0</v>
      </c>
      <c r="H1018" s="17">
        <v>1.47745638061728</v>
      </c>
      <c r="I1018" s="111">
        <v>0.90325288562434414</v>
      </c>
      <c r="J1018" s="112" t="str">
        <f t="shared" si="162"/>
        <v>No</v>
      </c>
      <c r="K1018" s="146" t="b">
        <f t="shared" si="172"/>
        <v>0</v>
      </c>
      <c r="L1018" s="107">
        <f>IF(H1018&lt;I1018,D1018-F1018,0)</f>
        <v>0</v>
      </c>
      <c r="M1018" s="27">
        <f t="shared" si="163"/>
        <v>0</v>
      </c>
      <c r="N1018" s="27">
        <v>51.703762064211148</v>
      </c>
      <c r="O1018" s="27">
        <f t="shared" si="164"/>
        <v>0</v>
      </c>
      <c r="P1018" s="14"/>
      <c r="R1018" s="2"/>
      <c r="S1018" s="2"/>
      <c r="T1018" s="2"/>
      <c r="U1018" s="2"/>
    </row>
    <row r="1019" spans="1:21" x14ac:dyDescent="0.35">
      <c r="A1019" s="37">
        <v>43866</v>
      </c>
      <c r="B1019" s="10">
        <v>0.20833333333333301</v>
      </c>
      <c r="C1019" s="18" t="s">
        <v>17</v>
      </c>
      <c r="D1019" s="51">
        <v>449.94671630859369</v>
      </c>
      <c r="E1019" s="52">
        <v>0</v>
      </c>
      <c r="F1019" s="53">
        <v>449.94671630859369</v>
      </c>
      <c r="G1019" s="101">
        <v>0</v>
      </c>
      <c r="H1019" s="17">
        <v>1.47745638061728</v>
      </c>
      <c r="I1019" s="111">
        <v>0.90325288562434414</v>
      </c>
      <c r="J1019" s="112" t="str">
        <f t="shared" si="162"/>
        <v>No</v>
      </c>
      <c r="K1019" s="146" t="b">
        <f t="shared" si="172"/>
        <v>0</v>
      </c>
      <c r="L1019" s="107">
        <f>IF(H1019&lt;I1019,D1019-F1019,0)</f>
        <v>0</v>
      </c>
      <c r="M1019" s="27">
        <f t="shared" si="163"/>
        <v>0</v>
      </c>
      <c r="N1019" s="27">
        <v>0</v>
      </c>
      <c r="O1019" s="27">
        <f t="shared" si="164"/>
        <v>0</v>
      </c>
      <c r="P1019" s="14"/>
      <c r="R1019" s="2"/>
      <c r="S1019" s="2"/>
      <c r="T1019" s="2"/>
      <c r="U1019" s="2"/>
    </row>
    <row r="1020" spans="1:21" x14ac:dyDescent="0.35">
      <c r="A1020" s="37">
        <v>43866</v>
      </c>
      <c r="B1020" s="10">
        <v>0.20833333333333301</v>
      </c>
      <c r="C1020" s="18" t="s">
        <v>16</v>
      </c>
      <c r="D1020" s="51">
        <v>850</v>
      </c>
      <c r="E1020" s="52">
        <v>18834.941894819774</v>
      </c>
      <c r="F1020" s="53">
        <v>850</v>
      </c>
      <c r="G1020" s="101">
        <v>18834.941894819774</v>
      </c>
      <c r="H1020" s="17">
        <v>1.47745638061728</v>
      </c>
      <c r="I1020" s="111">
        <v>0.90325288562434414</v>
      </c>
      <c r="J1020" s="112" t="str">
        <f t="shared" si="162"/>
        <v>No</v>
      </c>
      <c r="K1020" s="146" t="b">
        <f t="shared" si="172"/>
        <v>0</v>
      </c>
      <c r="L1020" s="107">
        <f>IF(H1020&lt;I1020,D1020-F1020,0)</f>
        <v>0</v>
      </c>
      <c r="M1020" s="27">
        <f t="shared" si="163"/>
        <v>0</v>
      </c>
      <c r="N1020" s="27">
        <v>22.158755170376207</v>
      </c>
      <c r="O1020" s="27">
        <f t="shared" si="164"/>
        <v>0</v>
      </c>
      <c r="P1020" s="14"/>
      <c r="R1020" s="2"/>
      <c r="S1020" s="2"/>
      <c r="T1020" s="2"/>
      <c r="U1020" s="2"/>
    </row>
    <row r="1021" spans="1:21" x14ac:dyDescent="0.35">
      <c r="A1021" s="37">
        <v>43866</v>
      </c>
      <c r="B1021" s="10">
        <v>0.20833333333333301</v>
      </c>
      <c r="C1021" s="18" t="s">
        <v>15</v>
      </c>
      <c r="D1021" s="51">
        <v>642.78106689453125</v>
      </c>
      <c r="E1021" s="52">
        <v>0</v>
      </c>
      <c r="F1021" s="53">
        <v>642.78106689453125</v>
      </c>
      <c r="G1021" s="101">
        <v>0</v>
      </c>
      <c r="H1021" s="17">
        <v>1.47745638061728</v>
      </c>
      <c r="I1021" s="111">
        <v>0.90325288562434414</v>
      </c>
      <c r="J1021" s="112" t="str">
        <f t="shared" si="162"/>
        <v>No</v>
      </c>
      <c r="K1021" s="146" t="b">
        <f t="shared" si="172"/>
        <v>0</v>
      </c>
      <c r="L1021" s="107">
        <f>IF(H1021&lt;I1021,D1021-F1021,0)</f>
        <v>0</v>
      </c>
      <c r="M1021" s="27">
        <f t="shared" si="163"/>
        <v>0</v>
      </c>
      <c r="N1021" s="27">
        <v>0</v>
      </c>
      <c r="O1021" s="27">
        <f t="shared" si="164"/>
        <v>0</v>
      </c>
      <c r="P1021" s="14"/>
      <c r="R1021" s="2"/>
      <c r="S1021" s="2"/>
      <c r="T1021" s="2"/>
      <c r="U1021" s="2"/>
    </row>
    <row r="1022" spans="1:21" x14ac:dyDescent="0.35">
      <c r="A1022" s="37">
        <v>43866</v>
      </c>
      <c r="B1022" s="10">
        <v>0.25</v>
      </c>
      <c r="C1022" s="18" t="s">
        <v>24</v>
      </c>
      <c r="D1022" s="51">
        <v>1000</v>
      </c>
      <c r="E1022" s="52">
        <v>28954.106755958244</v>
      </c>
      <c r="F1022" s="53">
        <v>445.78118284801076</v>
      </c>
      <c r="G1022" s="101">
        <v>12907.195957978645</v>
      </c>
      <c r="H1022" s="17">
        <v>1.3330054705540355</v>
      </c>
      <c r="I1022" s="111">
        <v>0.90325288562434414</v>
      </c>
      <c r="J1022" s="112" t="str">
        <f t="shared" si="162"/>
        <v>No</v>
      </c>
      <c r="K1022" s="146" t="b">
        <f>OR(($D$1029-$F$1029)&gt;0,($D$1031-$F$1031)&gt;0)</f>
        <v>0</v>
      </c>
      <c r="L1022" s="107">
        <f>IF(H1022&lt;I1022,D1022-F1022,0)</f>
        <v>0</v>
      </c>
      <c r="M1022" s="27">
        <f t="shared" si="163"/>
        <v>0</v>
      </c>
      <c r="N1022" s="27">
        <v>28.954106755958243</v>
      </c>
      <c r="O1022" s="27">
        <f t="shared" si="164"/>
        <v>0</v>
      </c>
      <c r="P1022" s="14"/>
      <c r="R1022" s="2"/>
      <c r="S1022" s="2"/>
      <c r="T1022" s="2"/>
      <c r="U1022" s="2"/>
    </row>
    <row r="1023" spans="1:21" x14ac:dyDescent="0.35">
      <c r="A1023" s="37">
        <v>43866</v>
      </c>
      <c r="B1023" s="10">
        <v>0.25</v>
      </c>
      <c r="C1023" s="18" t="s">
        <v>23</v>
      </c>
      <c r="D1023" s="51">
        <v>594.99999999857528</v>
      </c>
      <c r="E1023" s="52">
        <v>28712.822532923172</v>
      </c>
      <c r="F1023" s="53">
        <v>532.43493220912922</v>
      </c>
      <c r="G1023" s="101">
        <v>25693.629779640862</v>
      </c>
      <c r="H1023" s="17">
        <v>1.3330054705540355</v>
      </c>
      <c r="I1023" s="111">
        <v>0.90325288562434414</v>
      </c>
      <c r="J1023" s="112" t="str">
        <f t="shared" si="162"/>
        <v>No</v>
      </c>
      <c r="K1023" s="146" t="b">
        <f t="shared" ref="K1023:K1031" si="173">OR(($D$1029-$F$1029)&gt;0,($D$1031-$F$1031)&gt;0)</f>
        <v>0</v>
      </c>
      <c r="L1023" s="107">
        <f>IF(H1023&lt;I1023,D1023-F1023,0)</f>
        <v>0</v>
      </c>
      <c r="M1023" s="27">
        <f t="shared" si="163"/>
        <v>0</v>
      </c>
      <c r="N1023" s="27">
        <v>48.256844593263736</v>
      </c>
      <c r="O1023" s="27">
        <f t="shared" si="164"/>
        <v>0</v>
      </c>
      <c r="P1023" s="14"/>
      <c r="R1023" s="2"/>
      <c r="S1023" s="2"/>
      <c r="T1023" s="2"/>
      <c r="U1023" s="2"/>
    </row>
    <row r="1024" spans="1:21" x14ac:dyDescent="0.35">
      <c r="A1024" s="37">
        <v>43866</v>
      </c>
      <c r="B1024" s="10">
        <v>0.25</v>
      </c>
      <c r="C1024" s="18" t="s">
        <v>22</v>
      </c>
      <c r="D1024" s="51">
        <v>63.216115054338843</v>
      </c>
      <c r="E1024" s="52">
        <v>3050.6102399671095</v>
      </c>
      <c r="F1024" s="53">
        <v>680</v>
      </c>
      <c r="G1024" s="101">
        <v>32814.654323419338</v>
      </c>
      <c r="H1024" s="17">
        <v>1.3330054705540355</v>
      </c>
      <c r="I1024" s="111">
        <v>0.90325288562434414</v>
      </c>
      <c r="J1024" s="112" t="str">
        <f t="shared" si="162"/>
        <v>No</v>
      </c>
      <c r="K1024" s="146" t="b">
        <f t="shared" si="173"/>
        <v>0</v>
      </c>
      <c r="L1024" s="107">
        <f>IF(H1024&lt;I1024,D1024-F1024,0)</f>
        <v>0</v>
      </c>
      <c r="M1024" s="27">
        <f t="shared" si="163"/>
        <v>0</v>
      </c>
      <c r="N1024" s="27">
        <v>48.256844593263736</v>
      </c>
      <c r="O1024" s="27">
        <f t="shared" si="164"/>
        <v>0</v>
      </c>
      <c r="P1024" s="14"/>
      <c r="R1024" s="2"/>
      <c r="S1024" s="2"/>
      <c r="T1024" s="2"/>
      <c r="U1024" s="2"/>
    </row>
    <row r="1025" spans="1:21" x14ac:dyDescent="0.35">
      <c r="A1025" s="37">
        <v>43866</v>
      </c>
      <c r="B1025" s="10">
        <v>0.25</v>
      </c>
      <c r="C1025" s="18" t="s">
        <v>21</v>
      </c>
      <c r="D1025" s="51">
        <v>0</v>
      </c>
      <c r="E1025" s="52">
        <v>0</v>
      </c>
      <c r="F1025" s="53">
        <v>0</v>
      </c>
      <c r="G1025" s="101">
        <v>0</v>
      </c>
      <c r="H1025" s="17">
        <v>1.3330054705540355</v>
      </c>
      <c r="I1025" s="111">
        <v>0.90325288562434414</v>
      </c>
      <c r="J1025" s="112" t="str">
        <f t="shared" si="162"/>
        <v>No</v>
      </c>
      <c r="K1025" s="146" t="b">
        <f t="shared" si="173"/>
        <v>0</v>
      </c>
      <c r="L1025" s="107">
        <f>IF(H1025&lt;I1025,D1025-F1025,0)</f>
        <v>0</v>
      </c>
      <c r="M1025" s="27">
        <f t="shared" si="163"/>
        <v>0</v>
      </c>
      <c r="N1025" s="27">
        <v>67.559582430569236</v>
      </c>
      <c r="O1025" s="27">
        <f t="shared" si="164"/>
        <v>0</v>
      </c>
      <c r="P1025" s="14"/>
      <c r="R1025" s="2"/>
      <c r="S1025" s="2"/>
      <c r="T1025" s="2"/>
      <c r="U1025" s="2"/>
    </row>
    <row r="1026" spans="1:21" x14ac:dyDescent="0.35">
      <c r="A1026" s="37">
        <v>43866</v>
      </c>
      <c r="B1026" s="10">
        <v>0.25</v>
      </c>
      <c r="C1026" s="18" t="s">
        <v>20</v>
      </c>
      <c r="D1026" s="51">
        <v>0</v>
      </c>
      <c r="E1026" s="52">
        <v>0</v>
      </c>
      <c r="F1026" s="53">
        <v>0</v>
      </c>
      <c r="G1026" s="101">
        <v>0</v>
      </c>
      <c r="H1026" s="17">
        <v>1.3330054705540355</v>
      </c>
      <c r="I1026" s="111">
        <v>0.90325288562434414</v>
      </c>
      <c r="J1026" s="112" t="str">
        <f t="shared" ref="J1026:J1089" si="174">IF(H1026&lt;I1026,"Sí","No")</f>
        <v>No</v>
      </c>
      <c r="K1026" s="146" t="b">
        <f t="shared" si="173"/>
        <v>0</v>
      </c>
      <c r="L1026" s="107">
        <f>IF(H1026&lt;I1026,D1026-F1026,0)</f>
        <v>0</v>
      </c>
      <c r="M1026" s="27">
        <f t="shared" ref="M1026:M1089" si="175">ABS(L1026*6.82)</f>
        <v>0</v>
      </c>
      <c r="N1026" s="27">
        <v>67.559582430569236</v>
      </c>
      <c r="O1026" s="27">
        <f t="shared" ref="O1026:O1089" si="176">IF(L1026&gt;0, L1026*N1026*1.5, L1026*N1026)</f>
        <v>0</v>
      </c>
      <c r="P1026" s="14"/>
      <c r="R1026" s="2"/>
      <c r="S1026" s="2"/>
      <c r="T1026" s="2"/>
      <c r="U1026" s="2"/>
    </row>
    <row r="1027" spans="1:21" x14ac:dyDescent="0.35">
      <c r="A1027" s="37">
        <v>43866</v>
      </c>
      <c r="B1027" s="10">
        <v>0.25</v>
      </c>
      <c r="C1027" s="18" t="s">
        <v>19</v>
      </c>
      <c r="D1027" s="51">
        <v>680</v>
      </c>
      <c r="E1027" s="52">
        <v>19688.792594051607</v>
      </c>
      <c r="F1027" s="53">
        <v>680</v>
      </c>
      <c r="G1027" s="101">
        <v>19688.792594051607</v>
      </c>
      <c r="H1027" s="17">
        <v>1.3330054705540355</v>
      </c>
      <c r="I1027" s="111">
        <v>0.90325288562434414</v>
      </c>
      <c r="J1027" s="112" t="str">
        <f t="shared" si="174"/>
        <v>No</v>
      </c>
      <c r="K1027" s="146" t="b">
        <f t="shared" si="173"/>
        <v>0</v>
      </c>
      <c r="L1027" s="107">
        <f>IF(H1027&lt;I1027,D1027-F1027,0)</f>
        <v>0</v>
      </c>
      <c r="M1027" s="27">
        <f t="shared" si="175"/>
        <v>0</v>
      </c>
      <c r="N1027" s="27">
        <v>28.954106755958243</v>
      </c>
      <c r="O1027" s="27">
        <f t="shared" si="176"/>
        <v>0</v>
      </c>
      <c r="P1027" s="14"/>
      <c r="R1027" s="2"/>
      <c r="S1027" s="2"/>
      <c r="T1027" s="2"/>
      <c r="U1027" s="2"/>
    </row>
    <row r="1028" spans="1:21" x14ac:dyDescent="0.35">
      <c r="A1028" s="37">
        <v>43866</v>
      </c>
      <c r="B1028" s="10">
        <v>0.25</v>
      </c>
      <c r="C1028" s="18" t="s">
        <v>18</v>
      </c>
      <c r="D1028" s="51">
        <v>0</v>
      </c>
      <c r="E1028" s="52">
        <v>0</v>
      </c>
      <c r="F1028" s="53">
        <v>0</v>
      </c>
      <c r="G1028" s="101">
        <v>0</v>
      </c>
      <c r="H1028" s="17">
        <v>1.3330054705540355</v>
      </c>
      <c r="I1028" s="111">
        <v>0.90325288562434414</v>
      </c>
      <c r="J1028" s="112" t="str">
        <f t="shared" si="174"/>
        <v>No</v>
      </c>
      <c r="K1028" s="146" t="b">
        <f t="shared" si="173"/>
        <v>0</v>
      </c>
      <c r="L1028" s="107">
        <f>IF(H1028&lt;I1028,D1028-F1028,0)</f>
        <v>0</v>
      </c>
      <c r="M1028" s="27">
        <f t="shared" si="175"/>
        <v>0</v>
      </c>
      <c r="N1028" s="27">
        <v>67.559582430569236</v>
      </c>
      <c r="O1028" s="27">
        <f t="shared" si="176"/>
        <v>0</v>
      </c>
      <c r="P1028" s="14"/>
      <c r="R1028" s="2"/>
      <c r="S1028" s="2"/>
      <c r="T1028" s="2"/>
      <c r="U1028" s="2"/>
    </row>
    <row r="1029" spans="1:21" x14ac:dyDescent="0.35">
      <c r="A1029" s="37">
        <v>43866</v>
      </c>
      <c r="B1029" s="10">
        <v>0.25</v>
      </c>
      <c r="C1029" s="18" t="s">
        <v>17</v>
      </c>
      <c r="D1029" s="51">
        <v>405.9554443359375</v>
      </c>
      <c r="E1029" s="52">
        <v>0</v>
      </c>
      <c r="F1029" s="53">
        <v>405.9554443359375</v>
      </c>
      <c r="G1029" s="101">
        <v>0</v>
      </c>
      <c r="H1029" s="17">
        <v>1.3330054705540355</v>
      </c>
      <c r="I1029" s="111">
        <v>0.90325288562434414</v>
      </c>
      <c r="J1029" s="112" t="str">
        <f t="shared" si="174"/>
        <v>No</v>
      </c>
      <c r="K1029" s="146" t="b">
        <f t="shared" si="173"/>
        <v>0</v>
      </c>
      <c r="L1029" s="107">
        <f>IF(H1029&lt;I1029,D1029-F1029,0)</f>
        <v>0</v>
      </c>
      <c r="M1029" s="27">
        <f t="shared" si="175"/>
        <v>0</v>
      </c>
      <c r="N1029" s="27">
        <v>0</v>
      </c>
      <c r="O1029" s="27">
        <f t="shared" si="176"/>
        <v>0</v>
      </c>
      <c r="P1029" s="14"/>
      <c r="R1029" s="2"/>
      <c r="S1029" s="2"/>
      <c r="T1029" s="2"/>
      <c r="U1029" s="2"/>
    </row>
    <row r="1030" spans="1:21" x14ac:dyDescent="0.35">
      <c r="A1030" s="37">
        <v>43866</v>
      </c>
      <c r="B1030" s="10">
        <v>0.25</v>
      </c>
      <c r="C1030" s="18" t="s">
        <v>16</v>
      </c>
      <c r="D1030" s="51">
        <v>850</v>
      </c>
      <c r="E1030" s="52">
        <v>24610.990742564507</v>
      </c>
      <c r="F1030" s="53">
        <v>850</v>
      </c>
      <c r="G1030" s="101">
        <v>24610.990742564507</v>
      </c>
      <c r="H1030" s="17">
        <v>1.3330054705540355</v>
      </c>
      <c r="I1030" s="111">
        <v>0.90325288562434414</v>
      </c>
      <c r="J1030" s="112" t="str">
        <f t="shared" si="174"/>
        <v>No</v>
      </c>
      <c r="K1030" s="146" t="b">
        <f t="shared" si="173"/>
        <v>0</v>
      </c>
      <c r="L1030" s="107">
        <f>IF(H1030&lt;I1030,D1030-F1030,0)</f>
        <v>0</v>
      </c>
      <c r="M1030" s="27">
        <f t="shared" si="175"/>
        <v>0</v>
      </c>
      <c r="N1030" s="27">
        <v>28.954106755958243</v>
      </c>
      <c r="O1030" s="27">
        <f t="shared" si="176"/>
        <v>0</v>
      </c>
      <c r="P1030" s="14"/>
      <c r="R1030" s="2"/>
      <c r="S1030" s="2"/>
      <c r="T1030" s="2"/>
      <c r="U1030" s="2"/>
    </row>
    <row r="1031" spans="1:21" x14ac:dyDescent="0.35">
      <c r="A1031" s="37">
        <v>43866</v>
      </c>
      <c r="B1031" s="10">
        <v>0.25</v>
      </c>
      <c r="C1031" s="18" t="s">
        <v>15</v>
      </c>
      <c r="D1031" s="51">
        <v>579.93634033203125</v>
      </c>
      <c r="E1031" s="52">
        <v>0</v>
      </c>
      <c r="F1031" s="53">
        <v>579.93634033203125</v>
      </c>
      <c r="G1031" s="101">
        <v>0</v>
      </c>
      <c r="H1031" s="17">
        <v>1.3330054705540355</v>
      </c>
      <c r="I1031" s="111">
        <v>0.90325288562434414</v>
      </c>
      <c r="J1031" s="112" t="str">
        <f t="shared" si="174"/>
        <v>No</v>
      </c>
      <c r="K1031" s="146" t="b">
        <f t="shared" si="173"/>
        <v>0</v>
      </c>
      <c r="L1031" s="107">
        <f>IF(H1031&lt;I1031,D1031-F1031,0)</f>
        <v>0</v>
      </c>
      <c r="M1031" s="27">
        <f t="shared" si="175"/>
        <v>0</v>
      </c>
      <c r="N1031" s="27">
        <v>0</v>
      </c>
      <c r="O1031" s="27">
        <f t="shared" si="176"/>
        <v>0</v>
      </c>
      <c r="P1031" s="14"/>
      <c r="R1031" s="2"/>
      <c r="S1031" s="2"/>
      <c r="T1031" s="2"/>
      <c r="U1031" s="2"/>
    </row>
    <row r="1032" spans="1:21" x14ac:dyDescent="0.35">
      <c r="A1032" s="37">
        <v>43866</v>
      </c>
      <c r="B1032" s="10">
        <v>0.29166666666666702</v>
      </c>
      <c r="C1032" s="18" t="s">
        <v>24</v>
      </c>
      <c r="D1032" s="51">
        <v>1000</v>
      </c>
      <c r="E1032" s="52">
        <v>31472.81859365767</v>
      </c>
      <c r="F1032" s="53">
        <v>1000</v>
      </c>
      <c r="G1032" s="101">
        <v>31472.81859365767</v>
      </c>
      <c r="H1032" s="17">
        <v>1.3201170952610641</v>
      </c>
      <c r="I1032" s="111">
        <v>0.90325288562434414</v>
      </c>
      <c r="J1032" s="112" t="str">
        <f t="shared" si="174"/>
        <v>No</v>
      </c>
      <c r="K1032" s="146" t="b">
        <f>OR(($D$1039-$F$1039)&gt;0,($D$1041-$F$1041)&gt;0)</f>
        <v>1</v>
      </c>
      <c r="L1032" s="107">
        <f>D1032-F1032</f>
        <v>0</v>
      </c>
      <c r="M1032" s="27">
        <f t="shared" si="175"/>
        <v>0</v>
      </c>
      <c r="N1032" s="27">
        <v>31.472818593657671</v>
      </c>
      <c r="O1032" s="27">
        <f t="shared" si="176"/>
        <v>0</v>
      </c>
      <c r="P1032" s="14"/>
      <c r="R1032" s="2"/>
      <c r="S1032" s="2"/>
      <c r="T1032" s="2"/>
      <c r="U1032" s="2"/>
    </row>
    <row r="1033" spans="1:21" x14ac:dyDescent="0.35">
      <c r="A1033" s="37">
        <v>43866</v>
      </c>
      <c r="B1033" s="10">
        <v>0.29166666666666702</v>
      </c>
      <c r="C1033" s="18" t="s">
        <v>23</v>
      </c>
      <c r="D1033" s="51">
        <v>594.99999999917827</v>
      </c>
      <c r="E1033" s="52">
        <v>31210.545105334084</v>
      </c>
      <c r="F1033" s="53">
        <v>594.99999999929207</v>
      </c>
      <c r="G1033" s="101">
        <v>31210.545105340054</v>
      </c>
      <c r="H1033" s="17">
        <v>1.3201170952610641</v>
      </c>
      <c r="I1033" s="111">
        <v>0.90325288562434414</v>
      </c>
      <c r="J1033" s="112" t="str">
        <f t="shared" si="174"/>
        <v>No</v>
      </c>
      <c r="K1033" s="146" t="b">
        <f t="shared" ref="K1033:K1041" si="177">OR(($D$1039-$F$1039)&gt;0,($D$1041-$F$1041)&gt;0)</f>
        <v>1</v>
      </c>
      <c r="L1033" s="107">
        <f t="shared" ref="L1033:L1041" si="178">D1033-F1033</f>
        <v>-1.1380052455933765E-10</v>
      </c>
      <c r="M1033" s="27">
        <f t="shared" si="175"/>
        <v>7.7611957749468281E-10</v>
      </c>
      <c r="N1033" s="27">
        <v>52.454697656096116</v>
      </c>
      <c r="O1033" s="27">
        <f t="shared" si="176"/>
        <v>-5.9693721088651973E-9</v>
      </c>
      <c r="P1033" s="14"/>
      <c r="R1033" s="2"/>
      <c r="S1033" s="2"/>
      <c r="T1033" s="2"/>
      <c r="U1033" s="2"/>
    </row>
    <row r="1034" spans="1:21" x14ac:dyDescent="0.35">
      <c r="A1034" s="37">
        <v>43866</v>
      </c>
      <c r="B1034" s="10">
        <v>0.29166666666666702</v>
      </c>
      <c r="C1034" s="18" t="s">
        <v>22</v>
      </c>
      <c r="D1034" s="51">
        <v>680</v>
      </c>
      <c r="E1034" s="52">
        <v>35669.194406145361</v>
      </c>
      <c r="F1034" s="53">
        <v>680</v>
      </c>
      <c r="G1034" s="101">
        <v>35669.194406145361</v>
      </c>
      <c r="H1034" s="17">
        <v>1.3201170952610641</v>
      </c>
      <c r="I1034" s="111">
        <v>0.90325288562434414</v>
      </c>
      <c r="J1034" s="112" t="str">
        <f t="shared" si="174"/>
        <v>No</v>
      </c>
      <c r="K1034" s="146" t="b">
        <f t="shared" si="177"/>
        <v>1</v>
      </c>
      <c r="L1034" s="107">
        <f t="shared" si="178"/>
        <v>0</v>
      </c>
      <c r="M1034" s="27">
        <f t="shared" si="175"/>
        <v>0</v>
      </c>
      <c r="N1034" s="27">
        <v>52.454697656096116</v>
      </c>
      <c r="O1034" s="27">
        <f t="shared" si="176"/>
        <v>0</v>
      </c>
      <c r="P1034" s="14"/>
      <c r="R1034" s="2"/>
      <c r="S1034" s="2"/>
      <c r="T1034" s="2"/>
      <c r="U1034" s="2"/>
    </row>
    <row r="1035" spans="1:21" x14ac:dyDescent="0.35">
      <c r="A1035" s="37">
        <v>43866</v>
      </c>
      <c r="B1035" s="10">
        <v>0.29166666666666702</v>
      </c>
      <c r="C1035" s="18" t="s">
        <v>21</v>
      </c>
      <c r="D1035" s="51">
        <v>0</v>
      </c>
      <c r="E1035" s="52">
        <v>0</v>
      </c>
      <c r="F1035" s="53">
        <v>0</v>
      </c>
      <c r="G1035" s="101">
        <v>0</v>
      </c>
      <c r="H1035" s="17">
        <v>1.3201170952610641</v>
      </c>
      <c r="I1035" s="111">
        <v>0.90325288562434414</v>
      </c>
      <c r="J1035" s="112" t="str">
        <f t="shared" si="174"/>
        <v>No</v>
      </c>
      <c r="K1035" s="146" t="b">
        <f t="shared" si="177"/>
        <v>1</v>
      </c>
      <c r="L1035" s="107">
        <f t="shared" si="178"/>
        <v>0</v>
      </c>
      <c r="M1035" s="27">
        <f t="shared" si="175"/>
        <v>0</v>
      </c>
      <c r="N1035" s="27">
        <v>73.436576718534567</v>
      </c>
      <c r="O1035" s="27">
        <f t="shared" si="176"/>
        <v>0</v>
      </c>
      <c r="P1035" s="14"/>
      <c r="R1035" s="2"/>
      <c r="S1035" s="2"/>
      <c r="T1035" s="2"/>
      <c r="U1035" s="2"/>
    </row>
    <row r="1036" spans="1:21" x14ac:dyDescent="0.35">
      <c r="A1036" s="37">
        <v>43866</v>
      </c>
      <c r="B1036" s="10">
        <v>0.29166666666666702</v>
      </c>
      <c r="C1036" s="18" t="s">
        <v>20</v>
      </c>
      <c r="D1036" s="51">
        <v>149.87414033561799</v>
      </c>
      <c r="E1036" s="52">
        <v>11006.243804881027</v>
      </c>
      <c r="F1036" s="53">
        <v>297.58496264747015</v>
      </c>
      <c r="G1036" s="101">
        <v>21853.620939743185</v>
      </c>
      <c r="H1036" s="17">
        <v>1.3201170952610641</v>
      </c>
      <c r="I1036" s="111">
        <v>0.90325288562434414</v>
      </c>
      <c r="J1036" s="112" t="str">
        <f t="shared" si="174"/>
        <v>No</v>
      </c>
      <c r="K1036" s="146" t="b">
        <f t="shared" si="177"/>
        <v>1</v>
      </c>
      <c r="L1036" s="107">
        <f t="shared" si="178"/>
        <v>-147.71082231185216</v>
      </c>
      <c r="M1036" s="27">
        <f t="shared" si="175"/>
        <v>1007.3878081668317</v>
      </c>
      <c r="N1036" s="27">
        <v>73.436576718534567</v>
      </c>
      <c r="O1036" s="27">
        <f t="shared" si="176"/>
        <v>-10847.377134862158</v>
      </c>
      <c r="P1036" s="14"/>
      <c r="R1036" s="2"/>
      <c r="S1036" s="2"/>
      <c r="T1036" s="2"/>
      <c r="U1036" s="2"/>
    </row>
    <row r="1037" spans="1:21" x14ac:dyDescent="0.35">
      <c r="A1037" s="37">
        <v>43866</v>
      </c>
      <c r="B1037" s="10">
        <v>0.29166666666666702</v>
      </c>
      <c r="C1037" s="18" t="s">
        <v>19</v>
      </c>
      <c r="D1037" s="51">
        <v>680</v>
      </c>
      <c r="E1037" s="52">
        <v>21401.516643687217</v>
      </c>
      <c r="F1037" s="53">
        <v>680</v>
      </c>
      <c r="G1037" s="101">
        <v>21401.516643687217</v>
      </c>
      <c r="H1037" s="17">
        <v>1.3201170952610641</v>
      </c>
      <c r="I1037" s="111">
        <v>0.90325288562434414</v>
      </c>
      <c r="J1037" s="112" t="str">
        <f t="shared" si="174"/>
        <v>No</v>
      </c>
      <c r="K1037" s="146" t="b">
        <f t="shared" si="177"/>
        <v>1</v>
      </c>
      <c r="L1037" s="107">
        <f t="shared" si="178"/>
        <v>0</v>
      </c>
      <c r="M1037" s="27">
        <f t="shared" si="175"/>
        <v>0</v>
      </c>
      <c r="N1037" s="27">
        <v>31.472818593657671</v>
      </c>
      <c r="O1037" s="27">
        <f t="shared" si="176"/>
        <v>0</v>
      </c>
      <c r="P1037" s="14"/>
      <c r="R1037" s="2"/>
      <c r="S1037" s="2"/>
      <c r="T1037" s="2"/>
      <c r="U1037" s="2"/>
    </row>
    <row r="1038" spans="1:21" x14ac:dyDescent="0.35">
      <c r="A1038" s="37">
        <v>43866</v>
      </c>
      <c r="B1038" s="10">
        <v>0.29166666666666702</v>
      </c>
      <c r="C1038" s="18" t="s">
        <v>18</v>
      </c>
      <c r="D1038" s="51">
        <v>0</v>
      </c>
      <c r="E1038" s="52">
        <v>0</v>
      </c>
      <c r="F1038" s="53">
        <v>0</v>
      </c>
      <c r="G1038" s="101">
        <v>0</v>
      </c>
      <c r="H1038" s="17">
        <v>1.3201170952610641</v>
      </c>
      <c r="I1038" s="111">
        <v>0.90325288562434414</v>
      </c>
      <c r="J1038" s="112" t="str">
        <f t="shared" si="174"/>
        <v>No</v>
      </c>
      <c r="K1038" s="146" t="b">
        <f t="shared" si="177"/>
        <v>1</v>
      </c>
      <c r="L1038" s="107">
        <f t="shared" si="178"/>
        <v>0</v>
      </c>
      <c r="M1038" s="27">
        <f t="shared" si="175"/>
        <v>0</v>
      </c>
      <c r="N1038" s="27">
        <v>73.436576718534567</v>
      </c>
      <c r="O1038" s="27">
        <f t="shared" si="176"/>
        <v>0</v>
      </c>
      <c r="P1038" s="14"/>
      <c r="R1038" s="2"/>
      <c r="S1038" s="2"/>
      <c r="T1038" s="2"/>
      <c r="U1038" s="2"/>
    </row>
    <row r="1039" spans="1:21" x14ac:dyDescent="0.35">
      <c r="A1039" s="37">
        <v>43866</v>
      </c>
      <c r="B1039" s="10">
        <v>0.29166666666666702</v>
      </c>
      <c r="C1039" s="18" t="s">
        <v>17</v>
      </c>
      <c r="D1039" s="51">
        <v>402.0303955078125</v>
      </c>
      <c r="E1039" s="52">
        <v>0</v>
      </c>
      <c r="F1039" s="53">
        <v>402.0303955078125</v>
      </c>
      <c r="G1039" s="101">
        <v>0</v>
      </c>
      <c r="H1039" s="17">
        <v>1.3201170952610641</v>
      </c>
      <c r="I1039" s="111">
        <v>0.90325288562434414</v>
      </c>
      <c r="J1039" s="112" t="str">
        <f t="shared" si="174"/>
        <v>No</v>
      </c>
      <c r="K1039" s="146" t="b">
        <f t="shared" si="177"/>
        <v>1</v>
      </c>
      <c r="L1039" s="107">
        <f t="shared" si="178"/>
        <v>0</v>
      </c>
      <c r="M1039" s="27">
        <f t="shared" si="175"/>
        <v>0</v>
      </c>
      <c r="N1039" s="27">
        <v>0</v>
      </c>
      <c r="O1039" s="27">
        <f t="shared" si="176"/>
        <v>0</v>
      </c>
      <c r="P1039" s="14"/>
      <c r="R1039" s="2"/>
      <c r="S1039" s="2"/>
      <c r="T1039" s="2"/>
      <c r="U1039" s="2"/>
    </row>
    <row r="1040" spans="1:21" x14ac:dyDescent="0.35">
      <c r="A1040" s="37">
        <v>43866</v>
      </c>
      <c r="B1040" s="10">
        <v>0.29166666666666702</v>
      </c>
      <c r="C1040" s="18" t="s">
        <v>16</v>
      </c>
      <c r="D1040" s="51">
        <v>850</v>
      </c>
      <c r="E1040" s="52">
        <v>26751.895804609019</v>
      </c>
      <c r="F1040" s="53">
        <v>850</v>
      </c>
      <c r="G1040" s="101">
        <v>26751.895804609019</v>
      </c>
      <c r="H1040" s="17">
        <v>1.3201170952610641</v>
      </c>
      <c r="I1040" s="111">
        <v>0.90325288562434414</v>
      </c>
      <c r="J1040" s="112" t="str">
        <f t="shared" si="174"/>
        <v>No</v>
      </c>
      <c r="K1040" s="146" t="b">
        <f t="shared" si="177"/>
        <v>1</v>
      </c>
      <c r="L1040" s="107">
        <f t="shared" si="178"/>
        <v>0</v>
      </c>
      <c r="M1040" s="27">
        <f t="shared" si="175"/>
        <v>0</v>
      </c>
      <c r="N1040" s="27">
        <v>31.472818593657671</v>
      </c>
      <c r="O1040" s="27">
        <f t="shared" si="176"/>
        <v>0</v>
      </c>
      <c r="P1040" s="14"/>
      <c r="R1040" s="2"/>
      <c r="S1040" s="2"/>
      <c r="T1040" s="2"/>
      <c r="U1040" s="2"/>
    </row>
    <row r="1041" spans="1:21" x14ac:dyDescent="0.35">
      <c r="A1041" s="37">
        <v>43866</v>
      </c>
      <c r="B1041" s="10">
        <v>0.29166666666666702</v>
      </c>
      <c r="C1041" s="18" t="s">
        <v>15</v>
      </c>
      <c r="D1041" s="51">
        <v>574.3291015625</v>
      </c>
      <c r="E1041" s="52">
        <v>0</v>
      </c>
      <c r="F1041" s="53">
        <v>426.61827924798899</v>
      </c>
      <c r="G1041" s="101">
        <v>0</v>
      </c>
      <c r="H1041" s="17">
        <v>1.3201170952610641</v>
      </c>
      <c r="I1041" s="111">
        <v>0.90325288562434414</v>
      </c>
      <c r="J1041" s="112" t="str">
        <f t="shared" si="174"/>
        <v>No</v>
      </c>
      <c r="K1041" s="146" t="b">
        <f t="shared" si="177"/>
        <v>1</v>
      </c>
      <c r="L1041" s="107">
        <f t="shared" si="178"/>
        <v>147.71082231451101</v>
      </c>
      <c r="M1041" s="27">
        <f t="shared" si="175"/>
        <v>1007.3878081849651</v>
      </c>
      <c r="N1041" s="27">
        <v>0</v>
      </c>
      <c r="O1041" s="27">
        <f t="shared" si="176"/>
        <v>0</v>
      </c>
      <c r="P1041" s="14"/>
      <c r="R1041" s="2"/>
      <c r="S1041" s="2"/>
      <c r="T1041" s="2"/>
      <c r="U1041" s="2"/>
    </row>
    <row r="1042" spans="1:21" x14ac:dyDescent="0.35">
      <c r="A1042" s="37">
        <v>43866</v>
      </c>
      <c r="B1042" s="10">
        <v>0.33333333333333398</v>
      </c>
      <c r="C1042" s="18" t="s">
        <v>24</v>
      </c>
      <c r="D1042" s="51">
        <v>1000</v>
      </c>
      <c r="E1042" s="52">
        <v>33334.154027969271</v>
      </c>
      <c r="F1042" s="53">
        <v>1000</v>
      </c>
      <c r="G1042" s="101">
        <v>33334.154027969271</v>
      </c>
      <c r="H1042" s="17">
        <v>1.2476746308138131</v>
      </c>
      <c r="I1042" s="111">
        <v>0.90325288562434414</v>
      </c>
      <c r="J1042" s="112" t="str">
        <f t="shared" si="174"/>
        <v>No</v>
      </c>
      <c r="K1042" s="146" t="b">
        <f>OR(($D$1049-$F$1049)&gt;0,($D$1051-$F$1051)&gt;0)</f>
        <v>0</v>
      </c>
      <c r="L1042" s="107">
        <f>IF(H1042&lt;I1042,D1042-F1042,0)</f>
        <v>0</v>
      </c>
      <c r="M1042" s="27">
        <f t="shared" si="175"/>
        <v>0</v>
      </c>
      <c r="N1042" s="27">
        <v>33.334154027969269</v>
      </c>
      <c r="O1042" s="27">
        <f t="shared" si="176"/>
        <v>0</v>
      </c>
      <c r="P1042" s="14"/>
      <c r="R1042" s="2"/>
      <c r="S1042" s="2"/>
      <c r="T1042" s="2"/>
      <c r="U1042" s="2"/>
    </row>
    <row r="1043" spans="1:21" x14ac:dyDescent="0.35">
      <c r="A1043" s="37">
        <v>43866</v>
      </c>
      <c r="B1043" s="10">
        <v>0.33333333333333398</v>
      </c>
      <c r="C1043" s="18" t="s">
        <v>23</v>
      </c>
      <c r="D1043" s="51">
        <v>594.99999999982083</v>
      </c>
      <c r="E1043" s="52">
        <v>33056.369411059575</v>
      </c>
      <c r="F1043" s="53">
        <v>594.99999999983106</v>
      </c>
      <c r="G1043" s="101">
        <v>33056.369411060143</v>
      </c>
      <c r="H1043" s="17">
        <v>1.2476746308138131</v>
      </c>
      <c r="I1043" s="111">
        <v>0.90325288562434414</v>
      </c>
      <c r="J1043" s="112" t="str">
        <f t="shared" si="174"/>
        <v>No</v>
      </c>
      <c r="K1043" s="146" t="b">
        <f t="shared" ref="K1043:K1051" si="179">OR(($D$1049-$F$1049)&gt;0,($D$1051-$F$1051)&gt;0)</f>
        <v>0</v>
      </c>
      <c r="L1043" s="107">
        <f>IF(H1043&lt;I1043,D1043-F1043,0)</f>
        <v>0</v>
      </c>
      <c r="M1043" s="27">
        <f t="shared" si="175"/>
        <v>0</v>
      </c>
      <c r="N1043" s="27">
        <v>55.556923379948785</v>
      </c>
      <c r="O1043" s="27">
        <f t="shared" si="176"/>
        <v>0</v>
      </c>
      <c r="P1043" s="14"/>
      <c r="R1043" s="2"/>
      <c r="S1043" s="2"/>
      <c r="T1043" s="2"/>
      <c r="U1043" s="2"/>
    </row>
    <row r="1044" spans="1:21" x14ac:dyDescent="0.35">
      <c r="A1044" s="37">
        <v>43866</v>
      </c>
      <c r="B1044" s="10">
        <v>0.33333333333333398</v>
      </c>
      <c r="C1044" s="18" t="s">
        <v>22</v>
      </c>
      <c r="D1044" s="51">
        <v>680</v>
      </c>
      <c r="E1044" s="52">
        <v>37778.707898365174</v>
      </c>
      <c r="F1044" s="53">
        <v>680</v>
      </c>
      <c r="G1044" s="101">
        <v>37778.707898365174</v>
      </c>
      <c r="H1044" s="17">
        <v>1.2476746308138131</v>
      </c>
      <c r="I1044" s="111">
        <v>0.90325288562434414</v>
      </c>
      <c r="J1044" s="112" t="str">
        <f t="shared" si="174"/>
        <v>No</v>
      </c>
      <c r="K1044" s="146" t="b">
        <f t="shared" si="179"/>
        <v>0</v>
      </c>
      <c r="L1044" s="107">
        <f>IF(H1044&lt;I1044,D1044-F1044,0)</f>
        <v>0</v>
      </c>
      <c r="M1044" s="27">
        <f t="shared" si="175"/>
        <v>0</v>
      </c>
      <c r="N1044" s="27">
        <v>55.556923379948785</v>
      </c>
      <c r="O1044" s="27">
        <f t="shared" si="176"/>
        <v>0</v>
      </c>
      <c r="P1044" s="14"/>
      <c r="R1044" s="2"/>
      <c r="S1044" s="2"/>
      <c r="T1044" s="2"/>
      <c r="U1044" s="2"/>
    </row>
    <row r="1045" spans="1:21" x14ac:dyDescent="0.35">
      <c r="A1045" s="37">
        <v>43866</v>
      </c>
      <c r="B1045" s="10">
        <v>0.33333333333333398</v>
      </c>
      <c r="C1045" s="18" t="s">
        <v>21</v>
      </c>
      <c r="D1045" s="51">
        <v>0</v>
      </c>
      <c r="E1045" s="52">
        <v>0</v>
      </c>
      <c r="F1045" s="53">
        <v>0</v>
      </c>
      <c r="G1045" s="101">
        <v>0</v>
      </c>
      <c r="H1045" s="17">
        <v>1.2476746308138131</v>
      </c>
      <c r="I1045" s="111">
        <v>0.90325288562434414</v>
      </c>
      <c r="J1045" s="112" t="str">
        <f t="shared" si="174"/>
        <v>No</v>
      </c>
      <c r="K1045" s="146" t="b">
        <f t="shared" si="179"/>
        <v>0</v>
      </c>
      <c r="L1045" s="107">
        <f>IF(H1045&lt;I1045,D1045-F1045,0)</f>
        <v>0</v>
      </c>
      <c r="M1045" s="27">
        <f t="shared" si="175"/>
        <v>0</v>
      </c>
      <c r="N1045" s="27">
        <v>77.779692731928293</v>
      </c>
      <c r="O1045" s="27">
        <f t="shared" si="176"/>
        <v>0</v>
      </c>
      <c r="P1045" s="14"/>
      <c r="R1045" s="2"/>
      <c r="S1045" s="2"/>
      <c r="T1045" s="2"/>
      <c r="U1045" s="2"/>
    </row>
    <row r="1046" spans="1:21" x14ac:dyDescent="0.35">
      <c r="A1046" s="37">
        <v>43866</v>
      </c>
      <c r="B1046" s="10">
        <v>0.33333333333333398</v>
      </c>
      <c r="C1046" s="18" t="s">
        <v>20</v>
      </c>
      <c r="D1046" s="51">
        <v>510.00000000000006</v>
      </c>
      <c r="E1046" s="52">
        <v>39667.643293283436</v>
      </c>
      <c r="F1046" s="53">
        <v>510.00000000000006</v>
      </c>
      <c r="G1046" s="101">
        <v>39667.643293283436</v>
      </c>
      <c r="H1046" s="17">
        <v>1.2476746308138131</v>
      </c>
      <c r="I1046" s="111">
        <v>0.90325288562434414</v>
      </c>
      <c r="J1046" s="112" t="str">
        <f t="shared" si="174"/>
        <v>No</v>
      </c>
      <c r="K1046" s="146" t="b">
        <f t="shared" si="179"/>
        <v>0</v>
      </c>
      <c r="L1046" s="107">
        <f>IF(H1046&lt;I1046,D1046-F1046,0)</f>
        <v>0</v>
      </c>
      <c r="M1046" s="27">
        <f t="shared" si="175"/>
        <v>0</v>
      </c>
      <c r="N1046" s="27">
        <v>77.779692731928293</v>
      </c>
      <c r="O1046" s="27">
        <f t="shared" si="176"/>
        <v>0</v>
      </c>
      <c r="P1046" s="14"/>
      <c r="R1046" s="2"/>
      <c r="S1046" s="2"/>
      <c r="T1046" s="2"/>
      <c r="U1046" s="2"/>
    </row>
    <row r="1047" spans="1:21" x14ac:dyDescent="0.35">
      <c r="A1047" s="37">
        <v>43866</v>
      </c>
      <c r="B1047" s="10">
        <v>0.33333333333333398</v>
      </c>
      <c r="C1047" s="18" t="s">
        <v>19</v>
      </c>
      <c r="D1047" s="51">
        <v>680</v>
      </c>
      <c r="E1047" s="52">
        <v>22667.224739019104</v>
      </c>
      <c r="F1047" s="53">
        <v>680</v>
      </c>
      <c r="G1047" s="101">
        <v>22667.224739019104</v>
      </c>
      <c r="H1047" s="17">
        <v>1.2476746308138131</v>
      </c>
      <c r="I1047" s="111">
        <v>0.90325288562434414</v>
      </c>
      <c r="J1047" s="112" t="str">
        <f t="shared" si="174"/>
        <v>No</v>
      </c>
      <c r="K1047" s="146" t="b">
        <f t="shared" si="179"/>
        <v>0</v>
      </c>
      <c r="L1047" s="107">
        <f>IF(H1047&lt;I1047,D1047-F1047,0)</f>
        <v>0</v>
      </c>
      <c r="M1047" s="27">
        <f t="shared" si="175"/>
        <v>0</v>
      </c>
      <c r="N1047" s="27">
        <v>33.334154027969269</v>
      </c>
      <c r="O1047" s="27">
        <f t="shared" si="176"/>
        <v>0</v>
      </c>
      <c r="P1047" s="14"/>
      <c r="R1047" s="2"/>
      <c r="S1047" s="2"/>
      <c r="T1047" s="2"/>
      <c r="U1047" s="2"/>
    </row>
    <row r="1048" spans="1:21" x14ac:dyDescent="0.35">
      <c r="A1048" s="37">
        <v>43866</v>
      </c>
      <c r="B1048" s="10">
        <v>0.33333333333333398</v>
      </c>
      <c r="C1048" s="18" t="s">
        <v>18</v>
      </c>
      <c r="D1048" s="51">
        <v>373.61017423260728</v>
      </c>
      <c r="E1048" s="52">
        <v>29059.284553334386</v>
      </c>
      <c r="F1048" s="53">
        <v>373.61017423259676</v>
      </c>
      <c r="G1048" s="101">
        <v>29059.284553333571</v>
      </c>
      <c r="H1048" s="17">
        <v>1.2476746308138131</v>
      </c>
      <c r="I1048" s="111">
        <v>0.90325288562434414</v>
      </c>
      <c r="J1048" s="112" t="str">
        <f t="shared" si="174"/>
        <v>No</v>
      </c>
      <c r="K1048" s="146" t="b">
        <f t="shared" si="179"/>
        <v>0</v>
      </c>
      <c r="L1048" s="107">
        <f>IF(H1048&lt;I1048,D1048-F1048,0)</f>
        <v>0</v>
      </c>
      <c r="M1048" s="27">
        <f t="shared" si="175"/>
        <v>0</v>
      </c>
      <c r="N1048" s="27">
        <v>77.779692731928293</v>
      </c>
      <c r="O1048" s="27">
        <f t="shared" si="176"/>
        <v>0</v>
      </c>
      <c r="P1048" s="14"/>
      <c r="R1048" s="2"/>
      <c r="S1048" s="2"/>
      <c r="T1048" s="2"/>
      <c r="U1048" s="2"/>
    </row>
    <row r="1049" spans="1:21" x14ac:dyDescent="0.35">
      <c r="A1049" s="37">
        <v>43866</v>
      </c>
      <c r="B1049" s="10">
        <v>0.33333333333333398</v>
      </c>
      <c r="C1049" s="18" t="s">
        <v>17</v>
      </c>
      <c r="D1049" s="51">
        <v>379.96865844726563</v>
      </c>
      <c r="E1049" s="52">
        <v>0</v>
      </c>
      <c r="F1049" s="53">
        <v>379.96865844726563</v>
      </c>
      <c r="G1049" s="101">
        <v>0</v>
      </c>
      <c r="H1049" s="17">
        <v>1.2476746308138131</v>
      </c>
      <c r="I1049" s="111">
        <v>0.90325288562434414</v>
      </c>
      <c r="J1049" s="112" t="str">
        <f t="shared" si="174"/>
        <v>No</v>
      </c>
      <c r="K1049" s="146" t="b">
        <f t="shared" si="179"/>
        <v>0</v>
      </c>
      <c r="L1049" s="107">
        <f>IF(H1049&lt;I1049,D1049-F1049,0)</f>
        <v>0</v>
      </c>
      <c r="M1049" s="27">
        <f t="shared" si="175"/>
        <v>0</v>
      </c>
      <c r="N1049" s="27">
        <v>0</v>
      </c>
      <c r="O1049" s="27">
        <f t="shared" si="176"/>
        <v>0</v>
      </c>
      <c r="P1049" s="14"/>
      <c r="R1049" s="2"/>
      <c r="S1049" s="2"/>
      <c r="T1049" s="2"/>
      <c r="U1049" s="2"/>
    </row>
    <row r="1050" spans="1:21" x14ac:dyDescent="0.35">
      <c r="A1050" s="37">
        <v>43866</v>
      </c>
      <c r="B1050" s="10">
        <v>0.33333333333333398</v>
      </c>
      <c r="C1050" s="18" t="s">
        <v>16</v>
      </c>
      <c r="D1050" s="51">
        <v>850</v>
      </c>
      <c r="E1050" s="52">
        <v>28334.03092377388</v>
      </c>
      <c r="F1050" s="53">
        <v>850</v>
      </c>
      <c r="G1050" s="101">
        <v>28334.03092377388</v>
      </c>
      <c r="H1050" s="17">
        <v>1.2476746308138131</v>
      </c>
      <c r="I1050" s="111">
        <v>0.90325288562434414</v>
      </c>
      <c r="J1050" s="112" t="str">
        <f t="shared" si="174"/>
        <v>No</v>
      </c>
      <c r="K1050" s="146" t="b">
        <f t="shared" si="179"/>
        <v>0</v>
      </c>
      <c r="L1050" s="107">
        <f>IF(H1050&lt;I1050,D1050-F1050,0)</f>
        <v>0</v>
      </c>
      <c r="M1050" s="27">
        <f t="shared" si="175"/>
        <v>0</v>
      </c>
      <c r="N1050" s="27">
        <v>33.334154027969269</v>
      </c>
      <c r="O1050" s="27">
        <f t="shared" si="176"/>
        <v>0</v>
      </c>
      <c r="P1050" s="14"/>
      <c r="R1050" s="2"/>
      <c r="S1050" s="2"/>
      <c r="T1050" s="2"/>
      <c r="U1050" s="2"/>
    </row>
    <row r="1051" spans="1:21" x14ac:dyDescent="0.35">
      <c r="A1051" s="37">
        <v>43866</v>
      </c>
      <c r="B1051" s="10">
        <v>0.33333333333333398</v>
      </c>
      <c r="C1051" s="18" t="s">
        <v>15</v>
      </c>
      <c r="D1051" s="51">
        <v>542.8123779296875</v>
      </c>
      <c r="E1051" s="52">
        <v>0</v>
      </c>
      <c r="F1051" s="53">
        <v>542.8123779296875</v>
      </c>
      <c r="G1051" s="101">
        <v>0</v>
      </c>
      <c r="H1051" s="17">
        <v>1.2476746308138131</v>
      </c>
      <c r="I1051" s="111">
        <v>0.90325288562434414</v>
      </c>
      <c r="J1051" s="112" t="str">
        <f t="shared" si="174"/>
        <v>No</v>
      </c>
      <c r="K1051" s="146" t="b">
        <f t="shared" si="179"/>
        <v>0</v>
      </c>
      <c r="L1051" s="107">
        <f>IF(H1051&lt;I1051,D1051-F1051,0)</f>
        <v>0</v>
      </c>
      <c r="M1051" s="27">
        <f t="shared" si="175"/>
        <v>0</v>
      </c>
      <c r="N1051" s="27">
        <v>0</v>
      </c>
      <c r="O1051" s="27">
        <f t="shared" si="176"/>
        <v>0</v>
      </c>
      <c r="P1051" s="14"/>
      <c r="R1051" s="2"/>
      <c r="S1051" s="2"/>
      <c r="T1051" s="2"/>
      <c r="U1051" s="2"/>
    </row>
    <row r="1052" spans="1:21" x14ac:dyDescent="0.35">
      <c r="A1052" s="37">
        <v>43866</v>
      </c>
      <c r="B1052" s="10">
        <v>0.375</v>
      </c>
      <c r="C1052" s="18" t="s">
        <v>24</v>
      </c>
      <c r="D1052" s="51">
        <v>1000</v>
      </c>
      <c r="E1052" s="52">
        <v>32950.068938349417</v>
      </c>
      <c r="F1052" s="53">
        <v>1000</v>
      </c>
      <c r="G1052" s="101">
        <v>32950.068938349417</v>
      </c>
      <c r="H1052" s="17">
        <v>1.0993807614587703</v>
      </c>
      <c r="I1052" s="111">
        <v>0.90325288562434414</v>
      </c>
      <c r="J1052" s="112" t="str">
        <f t="shared" si="174"/>
        <v>No</v>
      </c>
      <c r="K1052" s="146" t="b">
        <f>OR(($D$1059-$F$1059)&gt;0,($D$1061-$F$1061)&gt;0)</f>
        <v>0</v>
      </c>
      <c r="L1052" s="107">
        <f>IF(H1052&lt;I1052,D1052-F1052,0)</f>
        <v>0</v>
      </c>
      <c r="M1052" s="27">
        <f t="shared" si="175"/>
        <v>0</v>
      </c>
      <c r="N1052" s="27">
        <v>32.950068938349418</v>
      </c>
      <c r="O1052" s="27">
        <f t="shared" si="176"/>
        <v>0</v>
      </c>
      <c r="P1052" s="14"/>
      <c r="R1052" s="2"/>
      <c r="S1052" s="2"/>
      <c r="T1052" s="2"/>
      <c r="U1052" s="2"/>
    </row>
    <row r="1053" spans="1:21" x14ac:dyDescent="0.35">
      <c r="A1053" s="37">
        <v>43866</v>
      </c>
      <c r="B1053" s="10">
        <v>0.375</v>
      </c>
      <c r="C1053" s="18" t="s">
        <v>23</v>
      </c>
      <c r="D1053" s="51">
        <v>595.00000000002444</v>
      </c>
      <c r="E1053" s="52">
        <v>32675.485030531177</v>
      </c>
      <c r="F1053" s="53">
        <v>595.00000000002444</v>
      </c>
      <c r="G1053" s="101">
        <v>32675.485030531177</v>
      </c>
      <c r="H1053" s="17">
        <v>1.0993807614587703</v>
      </c>
      <c r="I1053" s="111">
        <v>0.90325288562434414</v>
      </c>
      <c r="J1053" s="112" t="str">
        <f t="shared" si="174"/>
        <v>No</v>
      </c>
      <c r="K1053" s="146" t="b">
        <f t="shared" ref="K1053:K1061" si="180">OR(($D$1059-$F$1059)&gt;0,($D$1061-$F$1061)&gt;0)</f>
        <v>0</v>
      </c>
      <c r="L1053" s="107">
        <f>IF(H1053&lt;I1053,D1053-F1053,0)</f>
        <v>0</v>
      </c>
      <c r="M1053" s="27">
        <f t="shared" si="175"/>
        <v>0</v>
      </c>
      <c r="N1053" s="27">
        <v>54.916781563915691</v>
      </c>
      <c r="O1053" s="27">
        <f t="shared" si="176"/>
        <v>0</v>
      </c>
      <c r="P1053" s="14"/>
      <c r="R1053" s="2"/>
      <c r="S1053" s="2"/>
      <c r="T1053" s="2"/>
      <c r="U1053" s="2"/>
    </row>
    <row r="1054" spans="1:21" x14ac:dyDescent="0.35">
      <c r="A1054" s="37">
        <v>43866</v>
      </c>
      <c r="B1054" s="10">
        <v>0.375</v>
      </c>
      <c r="C1054" s="18" t="s">
        <v>22</v>
      </c>
      <c r="D1054" s="51">
        <v>680</v>
      </c>
      <c r="E1054" s="52">
        <v>37343.411463462668</v>
      </c>
      <c r="F1054" s="53">
        <v>680</v>
      </c>
      <c r="G1054" s="101">
        <v>37343.411463462668</v>
      </c>
      <c r="H1054" s="17">
        <v>1.0993807614587703</v>
      </c>
      <c r="I1054" s="111">
        <v>0.90325288562434414</v>
      </c>
      <c r="J1054" s="112" t="str">
        <f t="shared" si="174"/>
        <v>No</v>
      </c>
      <c r="K1054" s="146" t="b">
        <f t="shared" si="180"/>
        <v>0</v>
      </c>
      <c r="L1054" s="107">
        <f>IF(H1054&lt;I1054,D1054-F1054,0)</f>
        <v>0</v>
      </c>
      <c r="M1054" s="27">
        <f t="shared" si="175"/>
        <v>0</v>
      </c>
      <c r="N1054" s="27">
        <v>54.916781563915691</v>
      </c>
      <c r="O1054" s="27">
        <f t="shared" si="176"/>
        <v>0</v>
      </c>
      <c r="P1054" s="14"/>
      <c r="R1054" s="2"/>
      <c r="S1054" s="2"/>
      <c r="T1054" s="2"/>
      <c r="U1054" s="2"/>
    </row>
    <row r="1055" spans="1:21" x14ac:dyDescent="0.35">
      <c r="A1055" s="37">
        <v>43866</v>
      </c>
      <c r="B1055" s="10">
        <v>0.375</v>
      </c>
      <c r="C1055" s="18" t="s">
        <v>21</v>
      </c>
      <c r="D1055" s="51">
        <v>259.67286934686598</v>
      </c>
      <c r="E1055" s="52">
        <v>19964.557541595885</v>
      </c>
      <c r="F1055" s="53">
        <v>259.67286934686598</v>
      </c>
      <c r="G1055" s="101">
        <v>19964.557541595885</v>
      </c>
      <c r="H1055" s="17">
        <v>1.0993807614587703</v>
      </c>
      <c r="I1055" s="111">
        <v>0.90325288562434414</v>
      </c>
      <c r="J1055" s="112" t="str">
        <f t="shared" si="174"/>
        <v>No</v>
      </c>
      <c r="K1055" s="146" t="b">
        <f t="shared" si="180"/>
        <v>0</v>
      </c>
      <c r="L1055" s="107">
        <f>IF(H1055&lt;I1055,D1055-F1055,0)</f>
        <v>0</v>
      </c>
      <c r="M1055" s="27">
        <f t="shared" si="175"/>
        <v>0</v>
      </c>
      <c r="N1055" s="27">
        <v>76.883494189481979</v>
      </c>
      <c r="O1055" s="27">
        <f t="shared" si="176"/>
        <v>0</v>
      </c>
      <c r="P1055" s="14"/>
      <c r="R1055" s="2"/>
      <c r="S1055" s="2"/>
      <c r="T1055" s="2"/>
      <c r="U1055" s="2"/>
    </row>
    <row r="1056" spans="1:21" x14ac:dyDescent="0.35">
      <c r="A1056" s="37">
        <v>43866</v>
      </c>
      <c r="B1056" s="10">
        <v>0.375</v>
      </c>
      <c r="C1056" s="18" t="s">
        <v>20</v>
      </c>
      <c r="D1056" s="51">
        <v>510.00000000000006</v>
      </c>
      <c r="E1056" s="52">
        <v>39210.582036635817</v>
      </c>
      <c r="F1056" s="53">
        <v>510.00000000000006</v>
      </c>
      <c r="G1056" s="101">
        <v>39210.582036635817</v>
      </c>
      <c r="H1056" s="17">
        <v>1.0993807614587703</v>
      </c>
      <c r="I1056" s="111">
        <v>0.90325288562434414</v>
      </c>
      <c r="J1056" s="112" t="str">
        <f t="shared" si="174"/>
        <v>No</v>
      </c>
      <c r="K1056" s="146" t="b">
        <f t="shared" si="180"/>
        <v>0</v>
      </c>
      <c r="L1056" s="107">
        <f>IF(H1056&lt;I1056,D1056-F1056,0)</f>
        <v>0</v>
      </c>
      <c r="M1056" s="27">
        <f t="shared" si="175"/>
        <v>0</v>
      </c>
      <c r="N1056" s="27">
        <v>76.883494189481979</v>
      </c>
      <c r="O1056" s="27">
        <f t="shared" si="176"/>
        <v>0</v>
      </c>
      <c r="P1056" s="14"/>
      <c r="R1056" s="2"/>
      <c r="S1056" s="2"/>
      <c r="T1056" s="2"/>
      <c r="U1056" s="2"/>
    </row>
    <row r="1057" spans="1:21" x14ac:dyDescent="0.35">
      <c r="A1057" s="37">
        <v>43866</v>
      </c>
      <c r="B1057" s="10">
        <v>0.375</v>
      </c>
      <c r="C1057" s="18" t="s">
        <v>19</v>
      </c>
      <c r="D1057" s="51">
        <v>680</v>
      </c>
      <c r="E1057" s="52">
        <v>22406.046878077603</v>
      </c>
      <c r="F1057" s="53">
        <v>680</v>
      </c>
      <c r="G1057" s="101">
        <v>22406.046878077603</v>
      </c>
      <c r="H1057" s="17">
        <v>1.0993807614587703</v>
      </c>
      <c r="I1057" s="111">
        <v>0.90325288562434414</v>
      </c>
      <c r="J1057" s="112" t="str">
        <f t="shared" si="174"/>
        <v>No</v>
      </c>
      <c r="K1057" s="146" t="b">
        <f t="shared" si="180"/>
        <v>0</v>
      </c>
      <c r="L1057" s="107">
        <f>IF(H1057&lt;I1057,D1057-F1057,0)</f>
        <v>0</v>
      </c>
      <c r="M1057" s="27">
        <f t="shared" si="175"/>
        <v>0</v>
      </c>
      <c r="N1057" s="27">
        <v>32.950068938349418</v>
      </c>
      <c r="O1057" s="27">
        <f t="shared" si="176"/>
        <v>0</v>
      </c>
      <c r="P1057" s="14"/>
      <c r="R1057" s="2"/>
      <c r="S1057" s="2"/>
      <c r="T1057" s="2"/>
      <c r="U1057" s="2"/>
    </row>
    <row r="1058" spans="1:21" x14ac:dyDescent="0.35">
      <c r="A1058" s="37">
        <v>43866</v>
      </c>
      <c r="B1058" s="10">
        <v>0.375</v>
      </c>
      <c r="C1058" s="18" t="s">
        <v>18</v>
      </c>
      <c r="D1058" s="51">
        <v>494.55045881199726</v>
      </c>
      <c r="E1058" s="52">
        <v>38022.767326477835</v>
      </c>
      <c r="F1058" s="53">
        <v>494.55045881199726</v>
      </c>
      <c r="G1058" s="101">
        <v>38022.767326477835</v>
      </c>
      <c r="H1058" s="17">
        <v>1.0993807614587703</v>
      </c>
      <c r="I1058" s="111">
        <v>0.90325288562434414</v>
      </c>
      <c r="J1058" s="112" t="str">
        <f t="shared" si="174"/>
        <v>No</v>
      </c>
      <c r="K1058" s="146" t="b">
        <f t="shared" si="180"/>
        <v>0</v>
      </c>
      <c r="L1058" s="107">
        <f>IF(H1058&lt;I1058,D1058-F1058,0)</f>
        <v>0</v>
      </c>
      <c r="M1058" s="27">
        <f t="shared" si="175"/>
        <v>0</v>
      </c>
      <c r="N1058" s="27">
        <v>76.883494189481979</v>
      </c>
      <c r="O1058" s="27">
        <f t="shared" si="176"/>
        <v>0</v>
      </c>
      <c r="P1058" s="14"/>
      <c r="R1058" s="2"/>
      <c r="S1058" s="2"/>
      <c r="T1058" s="2"/>
      <c r="U1058" s="2"/>
    </row>
    <row r="1059" spans="1:21" x14ac:dyDescent="0.35">
      <c r="A1059" s="37">
        <v>43866</v>
      </c>
      <c r="B1059" s="10">
        <v>0.375</v>
      </c>
      <c r="C1059" s="18" t="s">
        <v>17</v>
      </c>
      <c r="D1059" s="51">
        <v>334.80703735351563</v>
      </c>
      <c r="E1059" s="52">
        <v>0</v>
      </c>
      <c r="F1059" s="53">
        <v>334.80703735351563</v>
      </c>
      <c r="G1059" s="101">
        <v>0</v>
      </c>
      <c r="H1059" s="17">
        <v>1.0993807614587703</v>
      </c>
      <c r="I1059" s="111">
        <v>0.90325288562434414</v>
      </c>
      <c r="J1059" s="112" t="str">
        <f t="shared" si="174"/>
        <v>No</v>
      </c>
      <c r="K1059" s="146" t="b">
        <f t="shared" si="180"/>
        <v>0</v>
      </c>
      <c r="L1059" s="107">
        <f>IF(H1059&lt;I1059,D1059-F1059,0)</f>
        <v>0</v>
      </c>
      <c r="M1059" s="27">
        <f t="shared" si="175"/>
        <v>0</v>
      </c>
      <c r="N1059" s="27">
        <v>0</v>
      </c>
      <c r="O1059" s="27">
        <f t="shared" si="176"/>
        <v>0</v>
      </c>
      <c r="P1059" s="14"/>
      <c r="R1059" s="2"/>
      <c r="S1059" s="2"/>
      <c r="T1059" s="2"/>
      <c r="U1059" s="2"/>
    </row>
    <row r="1060" spans="1:21" x14ac:dyDescent="0.35">
      <c r="A1060" s="37">
        <v>43866</v>
      </c>
      <c r="B1060" s="10">
        <v>0.375</v>
      </c>
      <c r="C1060" s="18" t="s">
        <v>16</v>
      </c>
      <c r="D1060" s="51">
        <v>850</v>
      </c>
      <c r="E1060" s="52">
        <v>28007.558597597006</v>
      </c>
      <c r="F1060" s="53">
        <v>850</v>
      </c>
      <c r="G1060" s="101">
        <v>28007.558597597006</v>
      </c>
      <c r="H1060" s="17">
        <v>1.0993807614587703</v>
      </c>
      <c r="I1060" s="111">
        <v>0.90325288562434414</v>
      </c>
      <c r="J1060" s="112" t="str">
        <f t="shared" si="174"/>
        <v>No</v>
      </c>
      <c r="K1060" s="146" t="b">
        <f t="shared" si="180"/>
        <v>0</v>
      </c>
      <c r="L1060" s="107">
        <f>IF(H1060&lt;I1060,D1060-F1060,0)</f>
        <v>0</v>
      </c>
      <c r="M1060" s="27">
        <f t="shared" si="175"/>
        <v>0</v>
      </c>
      <c r="N1060" s="27">
        <v>32.950068938349418</v>
      </c>
      <c r="O1060" s="27">
        <f t="shared" si="176"/>
        <v>0</v>
      </c>
      <c r="P1060" s="14"/>
      <c r="R1060" s="2"/>
      <c r="S1060" s="2"/>
      <c r="T1060" s="2"/>
      <c r="U1060" s="2"/>
    </row>
    <row r="1061" spans="1:21" x14ac:dyDescent="0.35">
      <c r="A1061" s="37">
        <v>43866</v>
      </c>
      <c r="B1061" s="10">
        <v>0.375</v>
      </c>
      <c r="C1061" s="18" t="s">
        <v>15</v>
      </c>
      <c r="D1061" s="51">
        <v>478.29574584960938</v>
      </c>
      <c r="E1061" s="52">
        <v>0</v>
      </c>
      <c r="F1061" s="53">
        <v>478.29574584960938</v>
      </c>
      <c r="G1061" s="101">
        <v>0</v>
      </c>
      <c r="H1061" s="17">
        <v>1.0993807614587703</v>
      </c>
      <c r="I1061" s="111">
        <v>0.90325288562434414</v>
      </c>
      <c r="J1061" s="112" t="str">
        <f t="shared" si="174"/>
        <v>No</v>
      </c>
      <c r="K1061" s="146" t="b">
        <f t="shared" si="180"/>
        <v>0</v>
      </c>
      <c r="L1061" s="107">
        <f>IF(H1061&lt;I1061,D1061-F1061,0)</f>
        <v>0</v>
      </c>
      <c r="M1061" s="27">
        <f t="shared" si="175"/>
        <v>0</v>
      </c>
      <c r="N1061" s="27">
        <v>0</v>
      </c>
      <c r="O1061" s="27">
        <f t="shared" si="176"/>
        <v>0</v>
      </c>
      <c r="P1061" s="14"/>
      <c r="R1061" s="2"/>
      <c r="S1061" s="2"/>
      <c r="T1061" s="2"/>
      <c r="U1061" s="2"/>
    </row>
    <row r="1062" spans="1:21" x14ac:dyDescent="0.35">
      <c r="A1062" s="37">
        <v>43866</v>
      </c>
      <c r="B1062" s="10">
        <v>0.41666666666666702</v>
      </c>
      <c r="C1062" s="18" t="s">
        <v>24</v>
      </c>
      <c r="D1062" s="51">
        <v>1000</v>
      </c>
      <c r="E1062" s="52">
        <v>32218.830017726999</v>
      </c>
      <c r="F1062" s="53">
        <v>1000</v>
      </c>
      <c r="G1062" s="101">
        <v>32218.830017726999</v>
      </c>
      <c r="H1062" s="17">
        <v>1.3178311794419075</v>
      </c>
      <c r="I1062" s="111">
        <v>0.90325288562434414</v>
      </c>
      <c r="J1062" s="112" t="str">
        <f t="shared" si="174"/>
        <v>No</v>
      </c>
      <c r="K1062" s="146" t="b">
        <f>OR(($D$1069-$F$1069)&gt;0,($D$1071-$F$1071)&gt;0)</f>
        <v>0</v>
      </c>
      <c r="L1062" s="107">
        <f>IF(H1062&lt;I1062,D1062-F1062,0)</f>
        <v>0</v>
      </c>
      <c r="M1062" s="27">
        <f t="shared" si="175"/>
        <v>0</v>
      </c>
      <c r="N1062" s="27">
        <v>32.218830017727001</v>
      </c>
      <c r="O1062" s="27">
        <f t="shared" si="176"/>
        <v>0</v>
      </c>
      <c r="P1062" s="14"/>
      <c r="R1062" s="2"/>
      <c r="S1062" s="2"/>
      <c r="T1062" s="2"/>
      <c r="U1062" s="2"/>
    </row>
    <row r="1063" spans="1:21" x14ac:dyDescent="0.35">
      <c r="A1063" s="37">
        <v>43866</v>
      </c>
      <c r="B1063" s="10">
        <v>0.41666666666666702</v>
      </c>
      <c r="C1063" s="18" t="s">
        <v>23</v>
      </c>
      <c r="D1063" s="51">
        <v>594.9999999999925</v>
      </c>
      <c r="E1063" s="52">
        <v>31950.339767578873</v>
      </c>
      <c r="F1063" s="53">
        <v>594.9999999999925</v>
      </c>
      <c r="G1063" s="101">
        <v>31950.339767578873</v>
      </c>
      <c r="H1063" s="17">
        <v>1.3178311794419075</v>
      </c>
      <c r="I1063" s="111">
        <v>0.90325288562434414</v>
      </c>
      <c r="J1063" s="112" t="str">
        <f t="shared" si="174"/>
        <v>No</v>
      </c>
      <c r="K1063" s="146" t="b">
        <f t="shared" ref="K1063:K1071" si="181">OR(($D$1069-$F$1069)&gt;0,($D$1071-$F$1071)&gt;0)</f>
        <v>0</v>
      </c>
      <c r="L1063" s="107">
        <f>IF(H1063&lt;I1063,D1063-F1063,0)</f>
        <v>0</v>
      </c>
      <c r="M1063" s="27">
        <f t="shared" si="175"/>
        <v>0</v>
      </c>
      <c r="N1063" s="27">
        <v>53.698050029545001</v>
      </c>
      <c r="O1063" s="27">
        <f t="shared" si="176"/>
        <v>0</v>
      </c>
      <c r="P1063" s="14"/>
      <c r="R1063" s="2"/>
      <c r="S1063" s="2"/>
      <c r="T1063" s="2"/>
      <c r="U1063" s="2"/>
    </row>
    <row r="1064" spans="1:21" x14ac:dyDescent="0.35">
      <c r="A1064" s="37">
        <v>43866</v>
      </c>
      <c r="B1064" s="10">
        <v>0.41666666666666702</v>
      </c>
      <c r="C1064" s="18" t="s">
        <v>22</v>
      </c>
      <c r="D1064" s="51">
        <v>680</v>
      </c>
      <c r="E1064" s="52">
        <v>36514.674020090599</v>
      </c>
      <c r="F1064" s="53">
        <v>680</v>
      </c>
      <c r="G1064" s="101">
        <v>36514.674020090599</v>
      </c>
      <c r="H1064" s="17">
        <v>1.3178311794419075</v>
      </c>
      <c r="I1064" s="111">
        <v>0.90325288562434414</v>
      </c>
      <c r="J1064" s="112" t="str">
        <f t="shared" si="174"/>
        <v>No</v>
      </c>
      <c r="K1064" s="146" t="b">
        <f t="shared" si="181"/>
        <v>0</v>
      </c>
      <c r="L1064" s="107">
        <f>IF(H1064&lt;I1064,D1064-F1064,0)</f>
        <v>0</v>
      </c>
      <c r="M1064" s="27">
        <f t="shared" si="175"/>
        <v>0</v>
      </c>
      <c r="N1064" s="27">
        <v>53.698050029545001</v>
      </c>
      <c r="O1064" s="27">
        <f t="shared" si="176"/>
        <v>0</v>
      </c>
      <c r="P1064" s="14"/>
      <c r="R1064" s="2"/>
      <c r="S1064" s="2"/>
      <c r="T1064" s="2"/>
      <c r="U1064" s="2"/>
    </row>
    <row r="1065" spans="1:21" x14ac:dyDescent="0.35">
      <c r="A1065" s="37">
        <v>43866</v>
      </c>
      <c r="B1065" s="10">
        <v>0.41666666666666702</v>
      </c>
      <c r="C1065" s="18" t="s">
        <v>21</v>
      </c>
      <c r="D1065" s="51">
        <v>252.4055527678712</v>
      </c>
      <c r="E1065" s="52">
        <v>18975.16040036975</v>
      </c>
      <c r="F1065" s="53">
        <v>252.4055527678712</v>
      </c>
      <c r="G1065" s="101">
        <v>18975.16040036975</v>
      </c>
      <c r="H1065" s="17">
        <v>1.3178311794419075</v>
      </c>
      <c r="I1065" s="111">
        <v>0.90325288562434414</v>
      </c>
      <c r="J1065" s="112" t="str">
        <f t="shared" si="174"/>
        <v>No</v>
      </c>
      <c r="K1065" s="146" t="b">
        <f t="shared" si="181"/>
        <v>0</v>
      </c>
      <c r="L1065" s="107">
        <f>IF(H1065&lt;I1065,D1065-F1065,0)</f>
        <v>0</v>
      </c>
      <c r="M1065" s="27">
        <f t="shared" si="175"/>
        <v>0</v>
      </c>
      <c r="N1065" s="27">
        <v>75.177270041363002</v>
      </c>
      <c r="O1065" s="27">
        <f t="shared" si="176"/>
        <v>0</v>
      </c>
      <c r="P1065" s="14"/>
      <c r="R1065" s="2"/>
      <c r="S1065" s="2"/>
      <c r="T1065" s="2"/>
      <c r="U1065" s="2"/>
    </row>
    <row r="1066" spans="1:21" x14ac:dyDescent="0.35">
      <c r="A1066" s="37">
        <v>43866</v>
      </c>
      <c r="B1066" s="10">
        <v>0.41666666666666702</v>
      </c>
      <c r="C1066" s="18" t="s">
        <v>20</v>
      </c>
      <c r="D1066" s="51">
        <v>510.00000000000006</v>
      </c>
      <c r="E1066" s="52">
        <v>38340.407721095136</v>
      </c>
      <c r="F1066" s="53">
        <v>510.00000000000006</v>
      </c>
      <c r="G1066" s="101">
        <v>38340.407721095136</v>
      </c>
      <c r="H1066" s="17">
        <v>1.3178311794419075</v>
      </c>
      <c r="I1066" s="111">
        <v>0.90325288562434414</v>
      </c>
      <c r="J1066" s="112" t="str">
        <f t="shared" si="174"/>
        <v>No</v>
      </c>
      <c r="K1066" s="146" t="b">
        <f t="shared" si="181"/>
        <v>0</v>
      </c>
      <c r="L1066" s="107">
        <f>IF(H1066&lt;I1066,D1066-F1066,0)</f>
        <v>0</v>
      </c>
      <c r="M1066" s="27">
        <f t="shared" si="175"/>
        <v>0</v>
      </c>
      <c r="N1066" s="27">
        <v>75.177270041363002</v>
      </c>
      <c r="O1066" s="27">
        <f t="shared" si="176"/>
        <v>0</v>
      </c>
      <c r="P1066" s="14"/>
      <c r="R1066" s="2"/>
      <c r="S1066" s="2"/>
      <c r="T1066" s="2"/>
      <c r="U1066" s="2"/>
    </row>
    <row r="1067" spans="1:21" x14ac:dyDescent="0.35">
      <c r="A1067" s="37">
        <v>43866</v>
      </c>
      <c r="B1067" s="10">
        <v>0.41666666666666702</v>
      </c>
      <c r="C1067" s="18" t="s">
        <v>19</v>
      </c>
      <c r="D1067" s="51">
        <v>680</v>
      </c>
      <c r="E1067" s="52">
        <v>21908.80441205436</v>
      </c>
      <c r="F1067" s="53">
        <v>680</v>
      </c>
      <c r="G1067" s="101">
        <v>21908.80441205436</v>
      </c>
      <c r="H1067" s="17">
        <v>1.3178311794419075</v>
      </c>
      <c r="I1067" s="111">
        <v>0.90325288562434414</v>
      </c>
      <c r="J1067" s="112" t="str">
        <f t="shared" si="174"/>
        <v>No</v>
      </c>
      <c r="K1067" s="146" t="b">
        <f t="shared" si="181"/>
        <v>0</v>
      </c>
      <c r="L1067" s="107">
        <f>IF(H1067&lt;I1067,D1067-F1067,0)</f>
        <v>0</v>
      </c>
      <c r="M1067" s="27">
        <f t="shared" si="175"/>
        <v>0</v>
      </c>
      <c r="N1067" s="27">
        <v>32.218830017727001</v>
      </c>
      <c r="O1067" s="27">
        <f t="shared" si="176"/>
        <v>0</v>
      </c>
      <c r="P1067" s="14"/>
      <c r="R1067" s="2"/>
      <c r="S1067" s="2"/>
      <c r="T1067" s="2"/>
      <c r="U1067" s="2"/>
    </row>
    <row r="1068" spans="1:21" x14ac:dyDescent="0.35">
      <c r="A1068" s="37">
        <v>43866</v>
      </c>
      <c r="B1068" s="10">
        <v>0.41666666666666702</v>
      </c>
      <c r="C1068" s="18" t="s">
        <v>18</v>
      </c>
      <c r="D1068" s="51">
        <v>499.82860388410057</v>
      </c>
      <c r="E1068" s="52">
        <v>37575.749928592486</v>
      </c>
      <c r="F1068" s="53">
        <v>499.82860388410057</v>
      </c>
      <c r="G1068" s="101">
        <v>37575.749928592486</v>
      </c>
      <c r="H1068" s="17">
        <v>1.3178311794419075</v>
      </c>
      <c r="I1068" s="111">
        <v>0.90325288562434414</v>
      </c>
      <c r="J1068" s="112" t="str">
        <f t="shared" si="174"/>
        <v>No</v>
      </c>
      <c r="K1068" s="146" t="b">
        <f t="shared" si="181"/>
        <v>0</v>
      </c>
      <c r="L1068" s="107">
        <f>IF(H1068&lt;I1068,D1068-F1068,0)</f>
        <v>0</v>
      </c>
      <c r="M1068" s="27">
        <f t="shared" si="175"/>
        <v>0</v>
      </c>
      <c r="N1068" s="27">
        <v>75.177270041363002</v>
      </c>
      <c r="O1068" s="27">
        <f t="shared" si="176"/>
        <v>0</v>
      </c>
      <c r="P1068" s="14"/>
      <c r="R1068" s="2"/>
      <c r="S1068" s="2"/>
      <c r="T1068" s="2"/>
      <c r="U1068" s="2"/>
    </row>
    <row r="1069" spans="1:21" x14ac:dyDescent="0.35">
      <c r="A1069" s="37">
        <v>43866</v>
      </c>
      <c r="B1069" s="10">
        <v>0.41666666666666702</v>
      </c>
      <c r="C1069" s="18" t="s">
        <v>17</v>
      </c>
      <c r="D1069" s="51">
        <v>401.334228515625</v>
      </c>
      <c r="E1069" s="52">
        <v>0</v>
      </c>
      <c r="F1069" s="53">
        <v>401.334228515625</v>
      </c>
      <c r="G1069" s="101">
        <v>0</v>
      </c>
      <c r="H1069" s="17">
        <v>1.3178311794419075</v>
      </c>
      <c r="I1069" s="111">
        <v>0.90325288562434414</v>
      </c>
      <c r="J1069" s="112" t="str">
        <f t="shared" si="174"/>
        <v>No</v>
      </c>
      <c r="K1069" s="146" t="b">
        <f t="shared" si="181"/>
        <v>0</v>
      </c>
      <c r="L1069" s="107">
        <f>IF(H1069&lt;I1069,D1069-F1069,0)</f>
        <v>0</v>
      </c>
      <c r="M1069" s="27">
        <f t="shared" si="175"/>
        <v>0</v>
      </c>
      <c r="N1069" s="27">
        <v>0</v>
      </c>
      <c r="O1069" s="27">
        <f t="shared" si="176"/>
        <v>0</v>
      </c>
      <c r="P1069" s="14"/>
      <c r="R1069" s="2"/>
      <c r="S1069" s="2"/>
      <c r="T1069" s="2"/>
      <c r="U1069" s="2"/>
    </row>
    <row r="1070" spans="1:21" x14ac:dyDescent="0.35">
      <c r="A1070" s="37">
        <v>43866</v>
      </c>
      <c r="B1070" s="10">
        <v>0.41666666666666702</v>
      </c>
      <c r="C1070" s="18" t="s">
        <v>16</v>
      </c>
      <c r="D1070" s="51">
        <v>850</v>
      </c>
      <c r="E1070" s="52">
        <v>27386.005515067951</v>
      </c>
      <c r="F1070" s="53">
        <v>850</v>
      </c>
      <c r="G1070" s="101">
        <v>27386.005515067951</v>
      </c>
      <c r="H1070" s="17">
        <v>1.3178311794419075</v>
      </c>
      <c r="I1070" s="111">
        <v>0.90325288562434414</v>
      </c>
      <c r="J1070" s="112" t="str">
        <f t="shared" si="174"/>
        <v>No</v>
      </c>
      <c r="K1070" s="146" t="b">
        <f t="shared" si="181"/>
        <v>0</v>
      </c>
      <c r="L1070" s="107">
        <f>IF(H1070&lt;I1070,D1070-F1070,0)</f>
        <v>0</v>
      </c>
      <c r="M1070" s="27">
        <f t="shared" si="175"/>
        <v>0</v>
      </c>
      <c r="N1070" s="27">
        <v>32.218830017727001</v>
      </c>
      <c r="O1070" s="27">
        <f t="shared" si="176"/>
        <v>0</v>
      </c>
      <c r="P1070" s="14"/>
      <c r="R1070" s="2"/>
      <c r="S1070" s="2"/>
      <c r="T1070" s="2"/>
      <c r="U1070" s="2"/>
    </row>
    <row r="1071" spans="1:21" x14ac:dyDescent="0.35">
      <c r="A1071" s="37">
        <v>43866</v>
      </c>
      <c r="B1071" s="10">
        <v>0.41666666666666702</v>
      </c>
      <c r="C1071" s="18" t="s">
        <v>15</v>
      </c>
      <c r="D1071" s="51">
        <v>573.3345947265625</v>
      </c>
      <c r="E1071" s="52">
        <v>0</v>
      </c>
      <c r="F1071" s="53">
        <v>573.3345947265625</v>
      </c>
      <c r="G1071" s="101">
        <v>0</v>
      </c>
      <c r="H1071" s="17">
        <v>1.3178311794419075</v>
      </c>
      <c r="I1071" s="111">
        <v>0.90325288562434414</v>
      </c>
      <c r="J1071" s="112" t="str">
        <f t="shared" si="174"/>
        <v>No</v>
      </c>
      <c r="K1071" s="146" t="b">
        <f t="shared" si="181"/>
        <v>0</v>
      </c>
      <c r="L1071" s="107">
        <f>IF(H1071&lt;I1071,D1071-F1071,0)</f>
        <v>0</v>
      </c>
      <c r="M1071" s="27">
        <f t="shared" si="175"/>
        <v>0</v>
      </c>
      <c r="N1071" s="27">
        <v>0</v>
      </c>
      <c r="O1071" s="27">
        <f t="shared" si="176"/>
        <v>0</v>
      </c>
      <c r="P1071" s="14"/>
      <c r="R1071" s="2"/>
      <c r="S1071" s="2"/>
      <c r="T1071" s="2"/>
      <c r="U1071" s="2"/>
    </row>
    <row r="1072" spans="1:21" x14ac:dyDescent="0.35">
      <c r="A1072" s="37">
        <v>43866</v>
      </c>
      <c r="B1072" s="10">
        <v>0.45833333333333398</v>
      </c>
      <c r="C1072" s="18" t="s">
        <v>24</v>
      </c>
      <c r="D1072" s="51">
        <v>1000</v>
      </c>
      <c r="E1072" s="52">
        <v>32211.44376600354</v>
      </c>
      <c r="F1072" s="53">
        <v>1000</v>
      </c>
      <c r="G1072" s="101">
        <v>32211.44376600354</v>
      </c>
      <c r="H1072" s="17">
        <v>1.3789662805249046</v>
      </c>
      <c r="I1072" s="111">
        <v>0.90325288562434414</v>
      </c>
      <c r="J1072" s="112" t="str">
        <f t="shared" si="174"/>
        <v>No</v>
      </c>
      <c r="K1072" s="146" t="b">
        <f>OR(($D$1079-$F$1079)&gt;0,($D$1081-$F$1081)&gt;0)</f>
        <v>1</v>
      </c>
      <c r="L1072" s="107">
        <f>D1072-F1072</f>
        <v>0</v>
      </c>
      <c r="M1072" s="27">
        <f t="shared" si="175"/>
        <v>0</v>
      </c>
      <c r="N1072" s="27">
        <v>32.211443766003541</v>
      </c>
      <c r="O1072" s="27">
        <f t="shared" si="176"/>
        <v>0</v>
      </c>
      <c r="P1072" s="14"/>
      <c r="R1072" s="2"/>
      <c r="S1072" s="2"/>
      <c r="T1072" s="2"/>
      <c r="U1072" s="2"/>
    </row>
    <row r="1073" spans="1:21" x14ac:dyDescent="0.35">
      <c r="A1073" s="37">
        <v>43866</v>
      </c>
      <c r="B1073" s="10">
        <v>0.45833333333333398</v>
      </c>
      <c r="C1073" s="18" t="s">
        <v>23</v>
      </c>
      <c r="D1073" s="51">
        <v>594.99999999994554</v>
      </c>
      <c r="E1073" s="52">
        <v>31943.01506795059</v>
      </c>
      <c r="F1073" s="53">
        <v>594.99999999994998</v>
      </c>
      <c r="G1073" s="101">
        <v>31943.015067950826</v>
      </c>
      <c r="H1073" s="17">
        <v>1.3789662805249046</v>
      </c>
      <c r="I1073" s="111">
        <v>0.90325288562434414</v>
      </c>
      <c r="J1073" s="112" t="str">
        <f t="shared" si="174"/>
        <v>No</v>
      </c>
      <c r="K1073" s="146" t="b">
        <f t="shared" ref="K1073:K1081" si="182">OR(($D$1079-$F$1079)&gt;0,($D$1081-$F$1081)&gt;0)</f>
        <v>1</v>
      </c>
      <c r="L1073" s="107">
        <f t="shared" ref="L1073:L1131" si="183">D1073-F1073</f>
        <v>-4.4337866711430252E-12</v>
      </c>
      <c r="M1073" s="27">
        <f t="shared" si="175"/>
        <v>3.0238425097195434E-11</v>
      </c>
      <c r="N1073" s="27">
        <v>53.685739610005903</v>
      </c>
      <c r="O1073" s="27">
        <f t="shared" si="176"/>
        <v>-2.380311167132993E-10</v>
      </c>
      <c r="P1073" s="14"/>
      <c r="R1073" s="2"/>
      <c r="S1073" s="2"/>
      <c r="T1073" s="2"/>
      <c r="U1073" s="2"/>
    </row>
    <row r="1074" spans="1:21" x14ac:dyDescent="0.35">
      <c r="A1074" s="37">
        <v>43866</v>
      </c>
      <c r="B1074" s="10">
        <v>0.45833333333333398</v>
      </c>
      <c r="C1074" s="18" t="s">
        <v>22</v>
      </c>
      <c r="D1074" s="51">
        <v>680</v>
      </c>
      <c r="E1074" s="52">
        <v>36506.302934804015</v>
      </c>
      <c r="F1074" s="53">
        <v>680</v>
      </c>
      <c r="G1074" s="101">
        <v>36506.302934804015</v>
      </c>
      <c r="H1074" s="17">
        <v>1.3789662805249046</v>
      </c>
      <c r="I1074" s="111">
        <v>0.90325288562434414</v>
      </c>
      <c r="J1074" s="112" t="str">
        <f t="shared" si="174"/>
        <v>No</v>
      </c>
      <c r="K1074" s="146" t="b">
        <f t="shared" si="182"/>
        <v>1</v>
      </c>
      <c r="L1074" s="107">
        <f t="shared" si="183"/>
        <v>0</v>
      </c>
      <c r="M1074" s="27">
        <f t="shared" si="175"/>
        <v>0</v>
      </c>
      <c r="N1074" s="27">
        <v>53.685739610005903</v>
      </c>
      <c r="O1074" s="27">
        <f t="shared" si="176"/>
        <v>0</v>
      </c>
      <c r="P1074" s="14"/>
      <c r="R1074" s="2"/>
      <c r="S1074" s="2"/>
      <c r="T1074" s="2"/>
      <c r="U1074" s="2"/>
    </row>
    <row r="1075" spans="1:21" x14ac:dyDescent="0.35">
      <c r="A1075" s="37">
        <v>43866</v>
      </c>
      <c r="B1075" s="10">
        <v>0.45833333333333398</v>
      </c>
      <c r="C1075" s="18" t="s">
        <v>21</v>
      </c>
      <c r="D1075" s="51">
        <v>129.07277984211561</v>
      </c>
      <c r="E1075" s="52">
        <v>9701.1147090808117</v>
      </c>
      <c r="F1075" s="53">
        <v>148.66468920323103</v>
      </c>
      <c r="G1075" s="101">
        <v>11173.643311273965</v>
      </c>
      <c r="H1075" s="17">
        <v>1.3789662805249046</v>
      </c>
      <c r="I1075" s="111">
        <v>0.90325288562434414</v>
      </c>
      <c r="J1075" s="112" t="str">
        <f t="shared" si="174"/>
        <v>No</v>
      </c>
      <c r="K1075" s="146" t="b">
        <f t="shared" si="182"/>
        <v>1</v>
      </c>
      <c r="L1075" s="107">
        <f t="shared" si="183"/>
        <v>-19.591909361115427</v>
      </c>
      <c r="M1075" s="27">
        <f t="shared" si="175"/>
        <v>133.61682184280721</v>
      </c>
      <c r="N1075" s="27">
        <v>75.160035454008266</v>
      </c>
      <c r="O1075" s="27">
        <f t="shared" si="176"/>
        <v>-1472.528602193152</v>
      </c>
      <c r="P1075" s="14"/>
      <c r="R1075" s="2"/>
      <c r="S1075" s="2"/>
      <c r="T1075" s="2"/>
      <c r="U1075" s="2"/>
    </row>
    <row r="1076" spans="1:21" x14ac:dyDescent="0.35">
      <c r="A1076" s="37">
        <v>43866</v>
      </c>
      <c r="B1076" s="10">
        <v>0.45833333333333398</v>
      </c>
      <c r="C1076" s="18" t="s">
        <v>20</v>
      </c>
      <c r="D1076" s="51">
        <v>510.00000000000006</v>
      </c>
      <c r="E1076" s="52">
        <v>38331.61808154422</v>
      </c>
      <c r="F1076" s="53">
        <v>510.00000000000006</v>
      </c>
      <c r="G1076" s="101">
        <v>38331.61808154422</v>
      </c>
      <c r="H1076" s="17">
        <v>1.3789662805249046</v>
      </c>
      <c r="I1076" s="111">
        <v>0.90325288562434414</v>
      </c>
      <c r="J1076" s="112" t="str">
        <f t="shared" si="174"/>
        <v>No</v>
      </c>
      <c r="K1076" s="146" t="b">
        <f t="shared" si="182"/>
        <v>1</v>
      </c>
      <c r="L1076" s="107">
        <f t="shared" si="183"/>
        <v>0</v>
      </c>
      <c r="M1076" s="27">
        <f t="shared" si="175"/>
        <v>0</v>
      </c>
      <c r="N1076" s="27">
        <v>75.160035454008266</v>
      </c>
      <c r="O1076" s="27">
        <f t="shared" si="176"/>
        <v>0</v>
      </c>
      <c r="P1076" s="14"/>
      <c r="R1076" s="2"/>
      <c r="S1076" s="2"/>
      <c r="T1076" s="2"/>
      <c r="U1076" s="2"/>
    </row>
    <row r="1077" spans="1:21" x14ac:dyDescent="0.35">
      <c r="A1077" s="37">
        <v>43866</v>
      </c>
      <c r="B1077" s="10">
        <v>0.45833333333333398</v>
      </c>
      <c r="C1077" s="18" t="s">
        <v>19</v>
      </c>
      <c r="D1077" s="51">
        <v>680</v>
      </c>
      <c r="E1077" s="52">
        <v>21903.781760882408</v>
      </c>
      <c r="F1077" s="53">
        <v>680</v>
      </c>
      <c r="G1077" s="101">
        <v>21903.781760882408</v>
      </c>
      <c r="H1077" s="17">
        <v>1.3789662805249046</v>
      </c>
      <c r="I1077" s="111">
        <v>0.90325288562434414</v>
      </c>
      <c r="J1077" s="112" t="str">
        <f t="shared" si="174"/>
        <v>No</v>
      </c>
      <c r="K1077" s="146" t="b">
        <f t="shared" si="182"/>
        <v>1</v>
      </c>
      <c r="L1077" s="107">
        <f t="shared" si="183"/>
        <v>0</v>
      </c>
      <c r="M1077" s="27">
        <f t="shared" si="175"/>
        <v>0</v>
      </c>
      <c r="N1077" s="27">
        <v>32.211443766003541</v>
      </c>
      <c r="O1077" s="27">
        <f t="shared" si="176"/>
        <v>0</v>
      </c>
      <c r="P1077" s="14"/>
      <c r="R1077" s="2"/>
      <c r="S1077" s="2"/>
      <c r="T1077" s="2"/>
      <c r="U1077" s="2"/>
    </row>
    <row r="1078" spans="1:21" x14ac:dyDescent="0.35">
      <c r="A1078" s="37">
        <v>43866</v>
      </c>
      <c r="B1078" s="10">
        <v>0.45833333333333398</v>
      </c>
      <c r="C1078" s="18" t="s">
        <v>18</v>
      </c>
      <c r="D1078" s="51">
        <v>497.15643201106553</v>
      </c>
      <c r="E1078" s="52">
        <v>37366.295056139934</v>
      </c>
      <c r="F1078" s="53">
        <v>497.15643201106542</v>
      </c>
      <c r="G1078" s="101">
        <v>37366.295056139927</v>
      </c>
      <c r="H1078" s="17">
        <v>1.3789662805249046</v>
      </c>
      <c r="I1078" s="111">
        <v>0.90325288562434414</v>
      </c>
      <c r="J1078" s="112" t="str">
        <f t="shared" si="174"/>
        <v>No</v>
      </c>
      <c r="K1078" s="146" t="b">
        <f t="shared" si="182"/>
        <v>1</v>
      </c>
      <c r="L1078" s="107">
        <f t="shared" si="183"/>
        <v>0</v>
      </c>
      <c r="M1078" s="27">
        <f t="shared" si="175"/>
        <v>0</v>
      </c>
      <c r="N1078" s="27">
        <v>75.160035454008266</v>
      </c>
      <c r="O1078" s="27">
        <f t="shared" si="176"/>
        <v>0</v>
      </c>
      <c r="P1078" s="14"/>
      <c r="R1078" s="2"/>
      <c r="S1078" s="2"/>
      <c r="T1078" s="2"/>
      <c r="U1078" s="2"/>
    </row>
    <row r="1079" spans="1:21" x14ac:dyDescent="0.35">
      <c r="A1079" s="37">
        <v>43866</v>
      </c>
      <c r="B1079" s="10">
        <v>0.45833333333333398</v>
      </c>
      <c r="C1079" s="18" t="s">
        <v>17</v>
      </c>
      <c r="D1079" s="51">
        <v>419.95242309570313</v>
      </c>
      <c r="E1079" s="52">
        <v>0</v>
      </c>
      <c r="F1079" s="53">
        <v>419.95242309570313</v>
      </c>
      <c r="G1079" s="101">
        <v>0</v>
      </c>
      <c r="H1079" s="17">
        <v>1.3789662805249046</v>
      </c>
      <c r="I1079" s="111">
        <v>0.90325288562434414</v>
      </c>
      <c r="J1079" s="112" t="str">
        <f t="shared" si="174"/>
        <v>No</v>
      </c>
      <c r="K1079" s="146" t="b">
        <f t="shared" si="182"/>
        <v>1</v>
      </c>
      <c r="L1079" s="107">
        <f t="shared" si="183"/>
        <v>0</v>
      </c>
      <c r="M1079" s="27">
        <f t="shared" si="175"/>
        <v>0</v>
      </c>
      <c r="N1079" s="27">
        <v>0</v>
      </c>
      <c r="O1079" s="27">
        <f t="shared" si="176"/>
        <v>0</v>
      </c>
      <c r="P1079" s="14"/>
      <c r="R1079" s="2"/>
      <c r="S1079" s="2"/>
      <c r="T1079" s="2"/>
      <c r="U1079" s="2"/>
    </row>
    <row r="1080" spans="1:21" x14ac:dyDescent="0.35">
      <c r="A1080" s="37">
        <v>43866</v>
      </c>
      <c r="B1080" s="10">
        <v>0.45833333333333398</v>
      </c>
      <c r="C1080" s="18" t="s">
        <v>16</v>
      </c>
      <c r="D1080" s="51">
        <v>850</v>
      </c>
      <c r="E1080" s="52">
        <v>27379.727201103011</v>
      </c>
      <c r="F1080" s="53">
        <v>850</v>
      </c>
      <c r="G1080" s="101">
        <v>27379.727201103011</v>
      </c>
      <c r="H1080" s="17">
        <v>1.3789662805249046</v>
      </c>
      <c r="I1080" s="111">
        <v>0.90325288562434414</v>
      </c>
      <c r="J1080" s="112" t="str">
        <f t="shared" si="174"/>
        <v>No</v>
      </c>
      <c r="K1080" s="146" t="b">
        <f t="shared" si="182"/>
        <v>1</v>
      </c>
      <c r="L1080" s="107">
        <f t="shared" si="183"/>
        <v>0</v>
      </c>
      <c r="M1080" s="27">
        <f t="shared" si="175"/>
        <v>0</v>
      </c>
      <c r="N1080" s="27">
        <v>32.211443766003541</v>
      </c>
      <c r="O1080" s="27">
        <f t="shared" si="176"/>
        <v>0</v>
      </c>
      <c r="P1080" s="14"/>
      <c r="R1080" s="2"/>
      <c r="S1080" s="2"/>
      <c r="T1080" s="2"/>
      <c r="U1080" s="2"/>
    </row>
    <row r="1081" spans="1:21" x14ac:dyDescent="0.35">
      <c r="A1081" s="37">
        <v>43866</v>
      </c>
      <c r="B1081" s="10">
        <v>0.45833333333333398</v>
      </c>
      <c r="C1081" s="18" t="s">
        <v>15</v>
      </c>
      <c r="D1081" s="51">
        <v>599.9320068359375</v>
      </c>
      <c r="E1081" s="52">
        <v>0</v>
      </c>
      <c r="F1081" s="53">
        <v>580.34009747454797</v>
      </c>
      <c r="G1081" s="101">
        <v>0</v>
      </c>
      <c r="H1081" s="17">
        <v>1.3789662805249046</v>
      </c>
      <c r="I1081" s="111">
        <v>0.90325288562434414</v>
      </c>
      <c r="J1081" s="112" t="str">
        <f t="shared" si="174"/>
        <v>No</v>
      </c>
      <c r="K1081" s="146" t="b">
        <f t="shared" si="182"/>
        <v>1</v>
      </c>
      <c r="L1081" s="107">
        <f t="shared" si="183"/>
        <v>19.591909361389526</v>
      </c>
      <c r="M1081" s="27">
        <f t="shared" si="175"/>
        <v>133.61682184467656</v>
      </c>
      <c r="N1081" s="27">
        <v>0</v>
      </c>
      <c r="O1081" s="27">
        <f t="shared" si="176"/>
        <v>0</v>
      </c>
      <c r="P1081" s="14"/>
      <c r="R1081" s="2"/>
      <c r="S1081" s="2"/>
      <c r="T1081" s="2"/>
      <c r="U1081" s="2"/>
    </row>
    <row r="1082" spans="1:21" x14ac:dyDescent="0.35">
      <c r="A1082" s="37">
        <v>43866</v>
      </c>
      <c r="B1082" s="10">
        <v>0.5</v>
      </c>
      <c r="C1082" s="18" t="s">
        <v>24</v>
      </c>
      <c r="D1082" s="51">
        <v>1000</v>
      </c>
      <c r="E1082" s="52">
        <v>31635.316131573763</v>
      </c>
      <c r="F1082" s="53">
        <v>1000</v>
      </c>
      <c r="G1082" s="101">
        <v>31635.316131573763</v>
      </c>
      <c r="H1082" s="17">
        <v>1.44866983527834</v>
      </c>
      <c r="I1082" s="111">
        <v>0.90325288562434414</v>
      </c>
      <c r="J1082" s="112" t="str">
        <f t="shared" si="174"/>
        <v>No</v>
      </c>
      <c r="K1082" s="146" t="b">
        <f>OR(($D$1089-$F$1089)&gt;0,($D$1091-$F$1091)&gt;0)</f>
        <v>1</v>
      </c>
      <c r="L1082" s="107">
        <f t="shared" si="183"/>
        <v>0</v>
      </c>
      <c r="M1082" s="27">
        <f t="shared" si="175"/>
        <v>0</v>
      </c>
      <c r="N1082" s="27">
        <v>31.635316131573763</v>
      </c>
      <c r="O1082" s="27">
        <f t="shared" si="176"/>
        <v>0</v>
      </c>
      <c r="P1082" s="14"/>
      <c r="R1082" s="2"/>
      <c r="S1082" s="2"/>
      <c r="T1082" s="2"/>
      <c r="U1082" s="2"/>
    </row>
    <row r="1083" spans="1:21" x14ac:dyDescent="0.35">
      <c r="A1083" s="37">
        <v>43866</v>
      </c>
      <c r="B1083" s="10">
        <v>0.5</v>
      </c>
      <c r="C1083" s="18" t="s">
        <v>23</v>
      </c>
      <c r="D1083" s="51">
        <v>594.99999999991121</v>
      </c>
      <c r="E1083" s="52">
        <v>31371.688497139301</v>
      </c>
      <c r="F1083" s="53">
        <v>594.99999999992792</v>
      </c>
      <c r="G1083" s="101">
        <v>31371.688497140181</v>
      </c>
      <c r="H1083" s="17">
        <v>1.44866983527834</v>
      </c>
      <c r="I1083" s="111">
        <v>0.90325288562434414</v>
      </c>
      <c r="J1083" s="112" t="str">
        <f t="shared" si="174"/>
        <v>No</v>
      </c>
      <c r="K1083" s="146" t="b">
        <f t="shared" ref="K1083:K1091" si="184">OR(($D$1089-$F$1089)&gt;0,($D$1091-$F$1091)&gt;0)</f>
        <v>1</v>
      </c>
      <c r="L1083" s="107">
        <f t="shared" si="183"/>
        <v>-1.6711965145077556E-11</v>
      </c>
      <c r="M1083" s="27">
        <f t="shared" si="175"/>
        <v>1.1397560228942894E-10</v>
      </c>
      <c r="N1083" s="27">
        <v>52.72552688595627</v>
      </c>
      <c r="O1083" s="27">
        <f t="shared" si="176"/>
        <v>-8.8114716757395082E-10</v>
      </c>
      <c r="P1083" s="14"/>
      <c r="R1083" s="2"/>
      <c r="S1083" s="2"/>
      <c r="T1083" s="2"/>
      <c r="U1083" s="2"/>
    </row>
    <row r="1084" spans="1:21" x14ac:dyDescent="0.35">
      <c r="A1084" s="37">
        <v>43866</v>
      </c>
      <c r="B1084" s="10">
        <v>0.5</v>
      </c>
      <c r="C1084" s="18" t="s">
        <v>22</v>
      </c>
      <c r="D1084" s="51">
        <v>680</v>
      </c>
      <c r="E1084" s="52">
        <v>35853.358282450266</v>
      </c>
      <c r="F1084" s="53">
        <v>680</v>
      </c>
      <c r="G1084" s="101">
        <v>35853.358282450266</v>
      </c>
      <c r="H1084" s="17">
        <v>1.44866983527834</v>
      </c>
      <c r="I1084" s="111">
        <v>0.90325288562434414</v>
      </c>
      <c r="J1084" s="112" t="str">
        <f t="shared" si="174"/>
        <v>No</v>
      </c>
      <c r="K1084" s="146" t="b">
        <f t="shared" si="184"/>
        <v>1</v>
      </c>
      <c r="L1084" s="107">
        <f t="shared" si="183"/>
        <v>0</v>
      </c>
      <c r="M1084" s="27">
        <f t="shared" si="175"/>
        <v>0</v>
      </c>
      <c r="N1084" s="27">
        <v>52.72552688595627</v>
      </c>
      <c r="O1084" s="27">
        <f t="shared" si="176"/>
        <v>0</v>
      </c>
      <c r="P1084" s="14"/>
      <c r="R1084" s="2"/>
      <c r="S1084" s="2"/>
      <c r="T1084" s="2"/>
      <c r="U1084" s="2"/>
    </row>
    <row r="1085" spans="1:21" x14ac:dyDescent="0.35">
      <c r="A1085" s="37">
        <v>43866</v>
      </c>
      <c r="B1085" s="10">
        <v>0.5</v>
      </c>
      <c r="C1085" s="18" t="s">
        <v>21</v>
      </c>
      <c r="D1085" s="51">
        <v>47.962335637941237</v>
      </c>
      <c r="E1085" s="52">
        <v>3540.3751840681412</v>
      </c>
      <c r="F1085" s="53">
        <v>121.66151321756769</v>
      </c>
      <c r="G1085" s="101">
        <v>8980.534340594586</v>
      </c>
      <c r="H1085" s="17">
        <v>1.44866983527834</v>
      </c>
      <c r="I1085" s="111">
        <v>0.90325288562434414</v>
      </c>
      <c r="J1085" s="112" t="str">
        <f t="shared" si="174"/>
        <v>No</v>
      </c>
      <c r="K1085" s="146" t="b">
        <f t="shared" si="184"/>
        <v>1</v>
      </c>
      <c r="L1085" s="107">
        <f t="shared" si="183"/>
        <v>-73.699177579626451</v>
      </c>
      <c r="M1085" s="27">
        <f t="shared" si="175"/>
        <v>502.62839109305241</v>
      </c>
      <c r="N1085" s="27">
        <v>73.815737640338781</v>
      </c>
      <c r="O1085" s="27">
        <f t="shared" si="176"/>
        <v>-5440.1591565264443</v>
      </c>
      <c r="P1085" s="14"/>
      <c r="R1085" s="2"/>
      <c r="S1085" s="2"/>
      <c r="T1085" s="2"/>
      <c r="U1085" s="2"/>
    </row>
    <row r="1086" spans="1:21" x14ac:dyDescent="0.35">
      <c r="A1086" s="37">
        <v>43866</v>
      </c>
      <c r="B1086" s="10">
        <v>0.5</v>
      </c>
      <c r="C1086" s="18" t="s">
        <v>20</v>
      </c>
      <c r="D1086" s="51">
        <v>510.00000000000006</v>
      </c>
      <c r="E1086" s="52">
        <v>37646.026196572784</v>
      </c>
      <c r="F1086" s="53">
        <v>510.00000000000006</v>
      </c>
      <c r="G1086" s="101">
        <v>37646.026196572784</v>
      </c>
      <c r="H1086" s="17">
        <v>1.44866983527834</v>
      </c>
      <c r="I1086" s="111">
        <v>0.90325288562434414</v>
      </c>
      <c r="J1086" s="112" t="str">
        <f t="shared" si="174"/>
        <v>No</v>
      </c>
      <c r="K1086" s="146" t="b">
        <f t="shared" si="184"/>
        <v>1</v>
      </c>
      <c r="L1086" s="107">
        <f t="shared" si="183"/>
        <v>0</v>
      </c>
      <c r="M1086" s="27">
        <f t="shared" si="175"/>
        <v>0</v>
      </c>
      <c r="N1086" s="27">
        <v>73.815737640338781</v>
      </c>
      <c r="O1086" s="27">
        <f t="shared" si="176"/>
        <v>0</v>
      </c>
      <c r="P1086" s="14"/>
      <c r="R1086" s="2"/>
      <c r="S1086" s="2"/>
      <c r="T1086" s="2"/>
      <c r="U1086" s="2"/>
    </row>
    <row r="1087" spans="1:21" x14ac:dyDescent="0.35">
      <c r="A1087" s="37">
        <v>43866</v>
      </c>
      <c r="B1087" s="10">
        <v>0.5</v>
      </c>
      <c r="C1087" s="18" t="s">
        <v>19</v>
      </c>
      <c r="D1087" s="51">
        <v>680</v>
      </c>
      <c r="E1087" s="52">
        <v>21512.014969470158</v>
      </c>
      <c r="F1087" s="53">
        <v>680</v>
      </c>
      <c r="G1087" s="101">
        <v>21512.014969470158</v>
      </c>
      <c r="H1087" s="17">
        <v>1.44866983527834</v>
      </c>
      <c r="I1087" s="111">
        <v>0.90325288562434414</v>
      </c>
      <c r="J1087" s="112" t="str">
        <f t="shared" si="174"/>
        <v>No</v>
      </c>
      <c r="K1087" s="146" t="b">
        <f t="shared" si="184"/>
        <v>1</v>
      </c>
      <c r="L1087" s="107">
        <f t="shared" si="183"/>
        <v>0</v>
      </c>
      <c r="M1087" s="27">
        <f t="shared" si="175"/>
        <v>0</v>
      </c>
      <c r="N1087" s="27">
        <v>31.635316131573763</v>
      </c>
      <c r="O1087" s="27">
        <f t="shared" si="176"/>
        <v>0</v>
      </c>
      <c r="P1087" s="14"/>
      <c r="R1087" s="2"/>
      <c r="S1087" s="2"/>
      <c r="T1087" s="2"/>
      <c r="U1087" s="2"/>
    </row>
    <row r="1088" spans="1:21" x14ac:dyDescent="0.35">
      <c r="A1088" s="37">
        <v>43866</v>
      </c>
      <c r="B1088" s="10">
        <v>0.5</v>
      </c>
      <c r="C1088" s="18" t="s">
        <v>18</v>
      </c>
      <c r="D1088" s="51">
        <v>496.14532804081466</v>
      </c>
      <c r="E1088" s="52">
        <v>36623.333366140592</v>
      </c>
      <c r="F1088" s="53">
        <v>496.14532804081466</v>
      </c>
      <c r="G1088" s="101">
        <v>36623.333366140592</v>
      </c>
      <c r="H1088" s="17">
        <v>1.44866983527834</v>
      </c>
      <c r="I1088" s="111">
        <v>0.90325288562434414</v>
      </c>
      <c r="J1088" s="112" t="str">
        <f t="shared" si="174"/>
        <v>No</v>
      </c>
      <c r="K1088" s="146" t="b">
        <f t="shared" si="184"/>
        <v>1</v>
      </c>
      <c r="L1088" s="107">
        <f t="shared" si="183"/>
        <v>0</v>
      </c>
      <c r="M1088" s="27">
        <f t="shared" si="175"/>
        <v>0</v>
      </c>
      <c r="N1088" s="27">
        <v>73.815737640338781</v>
      </c>
      <c r="O1088" s="27">
        <f t="shared" si="176"/>
        <v>0</v>
      </c>
      <c r="P1088" s="14"/>
      <c r="R1088" s="2"/>
      <c r="S1088" s="2"/>
      <c r="T1088" s="2"/>
      <c r="U1088" s="2"/>
    </row>
    <row r="1089" spans="1:21" x14ac:dyDescent="0.35">
      <c r="A1089" s="37">
        <v>43866</v>
      </c>
      <c r="B1089" s="10">
        <v>0.5</v>
      </c>
      <c r="C1089" s="18" t="s">
        <v>17</v>
      </c>
      <c r="D1089" s="51">
        <v>441.18002319335938</v>
      </c>
      <c r="E1089" s="52">
        <v>0</v>
      </c>
      <c r="F1089" s="53">
        <v>441.18002319335938</v>
      </c>
      <c r="G1089" s="101">
        <v>0</v>
      </c>
      <c r="H1089" s="17">
        <v>1.44866983527834</v>
      </c>
      <c r="I1089" s="111">
        <v>0.90325288562434414</v>
      </c>
      <c r="J1089" s="112" t="str">
        <f t="shared" si="174"/>
        <v>No</v>
      </c>
      <c r="K1089" s="146" t="b">
        <f t="shared" si="184"/>
        <v>1</v>
      </c>
      <c r="L1089" s="107">
        <f t="shared" si="183"/>
        <v>0</v>
      </c>
      <c r="M1089" s="27">
        <f t="shared" si="175"/>
        <v>0</v>
      </c>
      <c r="N1089" s="27">
        <v>0</v>
      </c>
      <c r="O1089" s="27">
        <f t="shared" si="176"/>
        <v>0</v>
      </c>
      <c r="P1089" s="14"/>
      <c r="R1089" s="2"/>
      <c r="S1089" s="2"/>
      <c r="T1089" s="2"/>
      <c r="U1089" s="2"/>
    </row>
    <row r="1090" spans="1:21" x14ac:dyDescent="0.35">
      <c r="A1090" s="37">
        <v>43866</v>
      </c>
      <c r="B1090" s="10">
        <v>0.5</v>
      </c>
      <c r="C1090" s="18" t="s">
        <v>16</v>
      </c>
      <c r="D1090" s="51">
        <v>850</v>
      </c>
      <c r="E1090" s="52">
        <v>26890.0187118377</v>
      </c>
      <c r="F1090" s="53">
        <v>850</v>
      </c>
      <c r="G1090" s="101">
        <v>26890.0187118377</v>
      </c>
      <c r="H1090" s="17">
        <v>1.44866983527834</v>
      </c>
      <c r="I1090" s="111">
        <v>0.90325288562434414</v>
      </c>
      <c r="J1090" s="112" t="str">
        <f t="shared" ref="J1090:J1153" si="185">IF(H1090&lt;I1090,"Sí","No")</f>
        <v>No</v>
      </c>
      <c r="K1090" s="146" t="b">
        <f t="shared" si="184"/>
        <v>1</v>
      </c>
      <c r="L1090" s="107">
        <f t="shared" si="183"/>
        <v>0</v>
      </c>
      <c r="M1090" s="27">
        <f t="shared" ref="M1090:M1153" si="186">ABS(L1090*6.82)</f>
        <v>0</v>
      </c>
      <c r="N1090" s="27">
        <v>31.635316131573763</v>
      </c>
      <c r="O1090" s="27">
        <f t="shared" ref="O1090:O1153" si="187">IF(L1090&gt;0, L1090*N1090*1.5, L1090*N1090)</f>
        <v>0</v>
      </c>
      <c r="P1090" s="14"/>
      <c r="R1090" s="2"/>
      <c r="S1090" s="2"/>
      <c r="T1090" s="2"/>
      <c r="U1090" s="2"/>
    </row>
    <row r="1091" spans="1:21" x14ac:dyDescent="0.35">
      <c r="A1091" s="37">
        <v>43866</v>
      </c>
      <c r="B1091" s="10">
        <v>0.5</v>
      </c>
      <c r="C1091" s="18" t="s">
        <v>15</v>
      </c>
      <c r="D1091" s="51">
        <v>630.2572021484375</v>
      </c>
      <c r="E1091" s="52">
        <v>0</v>
      </c>
      <c r="F1091" s="53">
        <v>556.55802456777917</v>
      </c>
      <c r="G1091" s="101">
        <v>0</v>
      </c>
      <c r="H1091" s="17">
        <v>1.44866983527834</v>
      </c>
      <c r="I1091" s="111">
        <v>0.90325288562434414</v>
      </c>
      <c r="J1091" s="112" t="str">
        <f t="shared" si="185"/>
        <v>No</v>
      </c>
      <c r="K1091" s="146" t="b">
        <f t="shared" si="184"/>
        <v>1</v>
      </c>
      <c r="L1091" s="107">
        <f t="shared" si="183"/>
        <v>73.699177580658329</v>
      </c>
      <c r="M1091" s="27">
        <f t="shared" si="186"/>
        <v>502.6283911000898</v>
      </c>
      <c r="N1091" s="27">
        <v>0</v>
      </c>
      <c r="O1091" s="27">
        <f t="shared" si="187"/>
        <v>0</v>
      </c>
      <c r="P1091" s="14"/>
      <c r="R1091" s="2"/>
      <c r="S1091" s="2"/>
      <c r="T1091" s="2"/>
      <c r="U1091" s="2"/>
    </row>
    <row r="1092" spans="1:21" x14ac:dyDescent="0.35">
      <c r="A1092" s="37">
        <v>43866</v>
      </c>
      <c r="B1092" s="10">
        <v>0.54166666666666696</v>
      </c>
      <c r="C1092" s="18" t="s">
        <v>24</v>
      </c>
      <c r="D1092" s="51">
        <v>1000</v>
      </c>
      <c r="E1092" s="52">
        <v>31369.411069529247</v>
      </c>
      <c r="F1092" s="53">
        <v>1000</v>
      </c>
      <c r="G1092" s="101">
        <v>31369.411069529247</v>
      </c>
      <c r="H1092" s="17">
        <v>1.6137247354179707</v>
      </c>
      <c r="I1092" s="111">
        <v>0.90325288562434414</v>
      </c>
      <c r="J1092" s="112" t="str">
        <f t="shared" si="185"/>
        <v>No</v>
      </c>
      <c r="K1092" s="146" t="b">
        <f>OR(($D$1099-$F$1099)&gt;0,($D$1101-$F$1101)&gt;0)</f>
        <v>1</v>
      </c>
      <c r="L1092" s="107">
        <f t="shared" si="183"/>
        <v>0</v>
      </c>
      <c r="M1092" s="27">
        <f t="shared" si="186"/>
        <v>0</v>
      </c>
      <c r="N1092" s="27">
        <v>31.369411069529246</v>
      </c>
      <c r="O1092" s="27">
        <f t="shared" si="187"/>
        <v>0</v>
      </c>
      <c r="P1092" s="14"/>
      <c r="R1092" s="2"/>
      <c r="S1092" s="2"/>
      <c r="T1092" s="2"/>
      <c r="U1092" s="2"/>
    </row>
    <row r="1093" spans="1:21" x14ac:dyDescent="0.35">
      <c r="A1093" s="37">
        <v>43866</v>
      </c>
      <c r="B1093" s="10">
        <v>0.54166666666666696</v>
      </c>
      <c r="C1093" s="18" t="s">
        <v>23</v>
      </c>
      <c r="D1093" s="51">
        <v>594.99999999975694</v>
      </c>
      <c r="E1093" s="52">
        <v>31107.999310603795</v>
      </c>
      <c r="F1093" s="53">
        <v>594.99999999987904</v>
      </c>
      <c r="G1093" s="101">
        <v>31107.999310610179</v>
      </c>
      <c r="H1093" s="17">
        <v>1.6137247354179707</v>
      </c>
      <c r="I1093" s="111">
        <v>0.90325288562434414</v>
      </c>
      <c r="J1093" s="112" t="str">
        <f t="shared" si="185"/>
        <v>No</v>
      </c>
      <c r="K1093" s="146" t="b">
        <f t="shared" ref="K1093:K1101" si="188">OR(($D$1099-$F$1099)&gt;0,($D$1101-$F$1101)&gt;0)</f>
        <v>1</v>
      </c>
      <c r="L1093" s="107">
        <f t="shared" si="183"/>
        <v>-1.2209966371301562E-10</v>
      </c>
      <c r="M1093" s="27">
        <f t="shared" si="186"/>
        <v>8.3271970652276653E-10</v>
      </c>
      <c r="N1093" s="27">
        <v>52.282351782548744</v>
      </c>
      <c r="O1093" s="27">
        <f t="shared" si="187"/>
        <v>-6.3836575707747845E-9</v>
      </c>
      <c r="P1093" s="14"/>
      <c r="R1093" s="2"/>
      <c r="S1093" s="2"/>
      <c r="T1093" s="2"/>
      <c r="U1093" s="2"/>
    </row>
    <row r="1094" spans="1:21" x14ac:dyDescent="0.35">
      <c r="A1094" s="37">
        <v>43866</v>
      </c>
      <c r="B1094" s="10">
        <v>0.54166666666666696</v>
      </c>
      <c r="C1094" s="18" t="s">
        <v>22</v>
      </c>
      <c r="D1094" s="51">
        <v>680</v>
      </c>
      <c r="E1094" s="52">
        <v>35551.999212133145</v>
      </c>
      <c r="F1094" s="53">
        <v>680</v>
      </c>
      <c r="G1094" s="101">
        <v>35551.999212133145</v>
      </c>
      <c r="H1094" s="17">
        <v>1.6137247354179707</v>
      </c>
      <c r="I1094" s="111">
        <v>0.90325288562434414</v>
      </c>
      <c r="J1094" s="112" t="str">
        <f t="shared" si="185"/>
        <v>No</v>
      </c>
      <c r="K1094" s="146" t="b">
        <f t="shared" si="188"/>
        <v>1</v>
      </c>
      <c r="L1094" s="107">
        <f t="shared" si="183"/>
        <v>0</v>
      </c>
      <c r="M1094" s="27">
        <f t="shared" si="186"/>
        <v>0</v>
      </c>
      <c r="N1094" s="27">
        <v>52.282351782548744</v>
      </c>
      <c r="O1094" s="27">
        <f t="shared" si="187"/>
        <v>0</v>
      </c>
      <c r="P1094" s="14"/>
      <c r="R1094" s="2"/>
      <c r="S1094" s="2"/>
      <c r="T1094" s="2"/>
      <c r="U1094" s="2"/>
    </row>
    <row r="1095" spans="1:21" x14ac:dyDescent="0.35">
      <c r="A1095" s="37">
        <v>43866</v>
      </c>
      <c r="B1095" s="10">
        <v>0.54166666666666696</v>
      </c>
      <c r="C1095" s="18" t="s">
        <v>21</v>
      </c>
      <c r="D1095" s="51">
        <v>0</v>
      </c>
      <c r="E1095" s="52">
        <v>0</v>
      </c>
      <c r="F1095" s="53">
        <v>71.852444558832417</v>
      </c>
      <c r="G1095" s="101">
        <v>5259.260696005339</v>
      </c>
      <c r="H1095" s="17">
        <v>1.6137247354179707</v>
      </c>
      <c r="I1095" s="111">
        <v>0.90325288562434414</v>
      </c>
      <c r="J1095" s="112" t="str">
        <f t="shared" si="185"/>
        <v>No</v>
      </c>
      <c r="K1095" s="146" t="b">
        <f t="shared" si="188"/>
        <v>1</v>
      </c>
      <c r="L1095" s="107">
        <f t="shared" si="183"/>
        <v>-71.852444558832417</v>
      </c>
      <c r="M1095" s="27">
        <f t="shared" si="186"/>
        <v>490.03367189123708</v>
      </c>
      <c r="N1095" s="27">
        <v>73.195292495568239</v>
      </c>
      <c r="O1095" s="27">
        <f t="shared" si="187"/>
        <v>-5259.260696005339</v>
      </c>
      <c r="P1095" s="14"/>
      <c r="R1095" s="2"/>
      <c r="S1095" s="2"/>
      <c r="T1095" s="2"/>
      <c r="U1095" s="2"/>
    </row>
    <row r="1096" spans="1:21" x14ac:dyDescent="0.35">
      <c r="A1096" s="37">
        <v>43866</v>
      </c>
      <c r="B1096" s="10">
        <v>0.54166666666666696</v>
      </c>
      <c r="C1096" s="18" t="s">
        <v>20</v>
      </c>
      <c r="D1096" s="51">
        <v>510.00000000000006</v>
      </c>
      <c r="E1096" s="52">
        <v>37329.599172739807</v>
      </c>
      <c r="F1096" s="53">
        <v>510.00000000000006</v>
      </c>
      <c r="G1096" s="101">
        <v>37329.599172739807</v>
      </c>
      <c r="H1096" s="17">
        <v>1.6137247354179707</v>
      </c>
      <c r="I1096" s="111">
        <v>0.90325288562434414</v>
      </c>
      <c r="J1096" s="112" t="str">
        <f t="shared" si="185"/>
        <v>No</v>
      </c>
      <c r="K1096" s="146" t="b">
        <f t="shared" si="188"/>
        <v>1</v>
      </c>
      <c r="L1096" s="107">
        <f t="shared" si="183"/>
        <v>0</v>
      </c>
      <c r="M1096" s="27">
        <f t="shared" si="186"/>
        <v>0</v>
      </c>
      <c r="N1096" s="27">
        <v>73.195292495568239</v>
      </c>
      <c r="O1096" s="27">
        <f t="shared" si="187"/>
        <v>0</v>
      </c>
      <c r="P1096" s="14"/>
      <c r="R1096" s="2"/>
      <c r="S1096" s="2"/>
      <c r="T1096" s="2"/>
      <c r="U1096" s="2"/>
    </row>
    <row r="1097" spans="1:21" x14ac:dyDescent="0.35">
      <c r="A1097" s="37">
        <v>43866</v>
      </c>
      <c r="B1097" s="10">
        <v>0.54166666666666696</v>
      </c>
      <c r="C1097" s="18" t="s">
        <v>19</v>
      </c>
      <c r="D1097" s="51">
        <v>680</v>
      </c>
      <c r="E1097" s="52">
        <v>21331.199527279889</v>
      </c>
      <c r="F1097" s="53">
        <v>680</v>
      </c>
      <c r="G1097" s="101">
        <v>21331.199527279889</v>
      </c>
      <c r="H1097" s="17">
        <v>1.6137247354179707</v>
      </c>
      <c r="I1097" s="111">
        <v>0.90325288562434414</v>
      </c>
      <c r="J1097" s="112" t="str">
        <f t="shared" si="185"/>
        <v>No</v>
      </c>
      <c r="K1097" s="146" t="b">
        <f t="shared" si="188"/>
        <v>1</v>
      </c>
      <c r="L1097" s="107">
        <f t="shared" si="183"/>
        <v>0</v>
      </c>
      <c r="M1097" s="27">
        <f t="shared" si="186"/>
        <v>0</v>
      </c>
      <c r="N1097" s="27">
        <v>31.369411069529246</v>
      </c>
      <c r="O1097" s="27">
        <f t="shared" si="187"/>
        <v>0</v>
      </c>
      <c r="P1097" s="14"/>
      <c r="R1097" s="2"/>
      <c r="S1097" s="2"/>
      <c r="T1097" s="2"/>
      <c r="U1097" s="2"/>
    </row>
    <row r="1098" spans="1:21" x14ac:dyDescent="0.35">
      <c r="A1098" s="37">
        <v>43866</v>
      </c>
      <c r="B1098" s="10">
        <v>0.54166666666666696</v>
      </c>
      <c r="C1098" s="18" t="s">
        <v>18</v>
      </c>
      <c r="D1098" s="51">
        <v>367.26364426886641</v>
      </c>
      <c r="E1098" s="52">
        <v>26881.969865248</v>
      </c>
      <c r="F1098" s="53">
        <v>494.33378470571336</v>
      </c>
      <c r="G1098" s="101">
        <v>36182.905961975943</v>
      </c>
      <c r="H1098" s="17">
        <v>1.6137247354179707</v>
      </c>
      <c r="I1098" s="111">
        <v>0.90325288562434414</v>
      </c>
      <c r="J1098" s="112" t="str">
        <f t="shared" si="185"/>
        <v>No</v>
      </c>
      <c r="K1098" s="146" t="b">
        <f t="shared" si="188"/>
        <v>1</v>
      </c>
      <c r="L1098" s="107">
        <f t="shared" si="183"/>
        <v>-127.07014043684694</v>
      </c>
      <c r="M1098" s="27">
        <f t="shared" si="186"/>
        <v>866.61835777929616</v>
      </c>
      <c r="N1098" s="27">
        <v>73.195292495568239</v>
      </c>
      <c r="O1098" s="27">
        <f t="shared" si="187"/>
        <v>-9300.9360967279445</v>
      </c>
      <c r="P1098" s="14"/>
      <c r="R1098" s="2"/>
      <c r="S1098" s="2"/>
      <c r="T1098" s="2"/>
      <c r="U1098" s="2"/>
    </row>
    <row r="1099" spans="1:21" x14ac:dyDescent="0.35">
      <c r="A1099" s="37">
        <v>43866</v>
      </c>
      <c r="B1099" s="10">
        <v>0.54166666666666696</v>
      </c>
      <c r="C1099" s="18" t="s">
        <v>17</v>
      </c>
      <c r="D1099" s="51">
        <v>491.44610595703125</v>
      </c>
      <c r="E1099" s="52">
        <v>0</v>
      </c>
      <c r="F1099" s="53">
        <v>491.44610595703125</v>
      </c>
      <c r="G1099" s="101">
        <v>0</v>
      </c>
      <c r="H1099" s="17">
        <v>1.6137247354179707</v>
      </c>
      <c r="I1099" s="111">
        <v>0.90325288562434414</v>
      </c>
      <c r="J1099" s="112" t="str">
        <f t="shared" si="185"/>
        <v>No</v>
      </c>
      <c r="K1099" s="146" t="b">
        <f t="shared" si="188"/>
        <v>1</v>
      </c>
      <c r="L1099" s="107">
        <f t="shared" si="183"/>
        <v>0</v>
      </c>
      <c r="M1099" s="27">
        <f t="shared" si="186"/>
        <v>0</v>
      </c>
      <c r="N1099" s="27">
        <v>0</v>
      </c>
      <c r="O1099" s="27">
        <f t="shared" si="187"/>
        <v>0</v>
      </c>
      <c r="P1099" s="14"/>
      <c r="R1099" s="2"/>
      <c r="S1099" s="2"/>
      <c r="T1099" s="2"/>
      <c r="U1099" s="2"/>
    </row>
    <row r="1100" spans="1:21" x14ac:dyDescent="0.35">
      <c r="A1100" s="37">
        <v>43866</v>
      </c>
      <c r="B1100" s="10">
        <v>0.54166666666666696</v>
      </c>
      <c r="C1100" s="18" t="s">
        <v>16</v>
      </c>
      <c r="D1100" s="51">
        <v>850</v>
      </c>
      <c r="E1100" s="52">
        <v>26663.999409099859</v>
      </c>
      <c r="F1100" s="53">
        <v>850</v>
      </c>
      <c r="G1100" s="101">
        <v>26663.999409099859</v>
      </c>
      <c r="H1100" s="17">
        <v>1.6137247354179707</v>
      </c>
      <c r="I1100" s="111">
        <v>0.90325288562434414</v>
      </c>
      <c r="J1100" s="112" t="str">
        <f t="shared" si="185"/>
        <v>No</v>
      </c>
      <c r="K1100" s="146" t="b">
        <f t="shared" si="188"/>
        <v>1</v>
      </c>
      <c r="L1100" s="107">
        <f t="shared" si="183"/>
        <v>0</v>
      </c>
      <c r="M1100" s="27">
        <f t="shared" si="186"/>
        <v>0</v>
      </c>
      <c r="N1100" s="27">
        <v>31.369411069529246</v>
      </c>
      <c r="O1100" s="27">
        <f t="shared" si="187"/>
        <v>0</v>
      </c>
      <c r="P1100" s="14"/>
      <c r="R1100" s="2"/>
      <c r="S1100" s="2"/>
      <c r="T1100" s="2"/>
      <c r="U1100" s="2"/>
    </row>
    <row r="1101" spans="1:21" x14ac:dyDescent="0.35">
      <c r="A1101" s="37">
        <v>43866</v>
      </c>
      <c r="B1101" s="10">
        <v>0.54166666666666696</v>
      </c>
      <c r="C1101" s="18" t="s">
        <v>15</v>
      </c>
      <c r="D1101" s="51">
        <v>702.06585693359375</v>
      </c>
      <c r="E1101" s="52">
        <v>0</v>
      </c>
      <c r="F1101" s="53">
        <v>503.14327193487532</v>
      </c>
      <c r="G1101" s="101">
        <v>0</v>
      </c>
      <c r="H1101" s="17">
        <v>1.6137247354179707</v>
      </c>
      <c r="I1101" s="111">
        <v>0.90325288562434414</v>
      </c>
      <c r="J1101" s="112" t="str">
        <f t="shared" si="185"/>
        <v>No</v>
      </c>
      <c r="K1101" s="146" t="b">
        <f t="shared" si="188"/>
        <v>1</v>
      </c>
      <c r="L1101" s="107">
        <f t="shared" si="183"/>
        <v>198.92258499871843</v>
      </c>
      <c r="M1101" s="27">
        <f t="shared" si="186"/>
        <v>1356.6520296912597</v>
      </c>
      <c r="N1101" s="27">
        <v>0</v>
      </c>
      <c r="O1101" s="27">
        <f t="shared" si="187"/>
        <v>0</v>
      </c>
      <c r="P1101" s="14"/>
      <c r="R1101" s="2"/>
      <c r="S1101" s="2"/>
      <c r="T1101" s="2"/>
      <c r="U1101" s="2"/>
    </row>
    <row r="1102" spans="1:21" x14ac:dyDescent="0.35">
      <c r="A1102" s="37">
        <v>43866</v>
      </c>
      <c r="B1102" s="10">
        <v>0.58333333333333404</v>
      </c>
      <c r="C1102" s="18" t="s">
        <v>24</v>
      </c>
      <c r="D1102" s="51">
        <v>1000</v>
      </c>
      <c r="E1102" s="52">
        <v>31125.664762655109</v>
      </c>
      <c r="F1102" s="53">
        <v>1000</v>
      </c>
      <c r="G1102" s="101">
        <v>31125.664762655109</v>
      </c>
      <c r="H1102" s="17">
        <v>1.5616422935458616</v>
      </c>
      <c r="I1102" s="111">
        <v>0.90325288562434414</v>
      </c>
      <c r="J1102" s="112" t="str">
        <f t="shared" si="185"/>
        <v>No</v>
      </c>
      <c r="K1102" s="146" t="b">
        <f>OR(($D$1109-$F$1109)&gt;0,($D$1111-$F$1111)&gt;0)</f>
        <v>1</v>
      </c>
      <c r="L1102" s="107">
        <f t="shared" si="183"/>
        <v>0</v>
      </c>
      <c r="M1102" s="27">
        <f t="shared" si="186"/>
        <v>0</v>
      </c>
      <c r="N1102" s="27">
        <v>31.125664762655109</v>
      </c>
      <c r="O1102" s="27">
        <f t="shared" si="187"/>
        <v>0</v>
      </c>
      <c r="P1102" s="14"/>
      <c r="R1102" s="2"/>
      <c r="S1102" s="2"/>
      <c r="T1102" s="2"/>
      <c r="U1102" s="2"/>
    </row>
    <row r="1103" spans="1:21" x14ac:dyDescent="0.35">
      <c r="A1103" s="37">
        <v>43866</v>
      </c>
      <c r="B1103" s="10">
        <v>0.58333333333333404</v>
      </c>
      <c r="C1103" s="18" t="s">
        <v>23</v>
      </c>
      <c r="D1103" s="51">
        <v>594.99999999973204</v>
      </c>
      <c r="E1103" s="52">
        <v>30866.284222952418</v>
      </c>
      <c r="F1103" s="53">
        <v>594.99999999986994</v>
      </c>
      <c r="G1103" s="101">
        <v>30866.284222959574</v>
      </c>
      <c r="H1103" s="17">
        <v>1.5616422935458616</v>
      </c>
      <c r="I1103" s="111">
        <v>0.90325288562434414</v>
      </c>
      <c r="J1103" s="112" t="str">
        <f t="shared" si="185"/>
        <v>No</v>
      </c>
      <c r="K1103" s="146" t="b">
        <f t="shared" ref="K1103:K1111" si="189">OR(($D$1109-$F$1109)&gt;0,($D$1111-$F$1111)&gt;0)</f>
        <v>1</v>
      </c>
      <c r="L1103" s="107">
        <f t="shared" si="183"/>
        <v>-1.3790213415632024E-10</v>
      </c>
      <c r="M1103" s="27">
        <f t="shared" si="186"/>
        <v>9.4049255494610405E-10</v>
      </c>
      <c r="N1103" s="27">
        <v>51.876107937758519</v>
      </c>
      <c r="O1103" s="27">
        <f t="shared" si="187"/>
        <v>-7.1538259963405247E-9</v>
      </c>
      <c r="P1103" s="14"/>
      <c r="R1103" s="2"/>
      <c r="S1103" s="2"/>
      <c r="T1103" s="2"/>
      <c r="U1103" s="2"/>
    </row>
    <row r="1104" spans="1:21" x14ac:dyDescent="0.35">
      <c r="A1104" s="37">
        <v>43866</v>
      </c>
      <c r="B1104" s="10">
        <v>0.58333333333333404</v>
      </c>
      <c r="C1104" s="18" t="s">
        <v>22</v>
      </c>
      <c r="D1104" s="51">
        <v>680</v>
      </c>
      <c r="E1104" s="52">
        <v>35275.753397675791</v>
      </c>
      <c r="F1104" s="53">
        <v>680</v>
      </c>
      <c r="G1104" s="101">
        <v>35275.753397675791</v>
      </c>
      <c r="H1104" s="17">
        <v>1.5616422935458616</v>
      </c>
      <c r="I1104" s="111">
        <v>0.90325288562434414</v>
      </c>
      <c r="J1104" s="112" t="str">
        <f t="shared" si="185"/>
        <v>No</v>
      </c>
      <c r="K1104" s="146" t="b">
        <f t="shared" si="189"/>
        <v>1</v>
      </c>
      <c r="L1104" s="107">
        <f t="shared" si="183"/>
        <v>0</v>
      </c>
      <c r="M1104" s="27">
        <f t="shared" si="186"/>
        <v>0</v>
      </c>
      <c r="N1104" s="27">
        <v>51.876107937758519</v>
      </c>
      <c r="O1104" s="27">
        <f t="shared" si="187"/>
        <v>0</v>
      </c>
      <c r="P1104" s="14"/>
      <c r="R1104" s="2"/>
      <c r="S1104" s="2"/>
      <c r="T1104" s="2"/>
      <c r="U1104" s="2"/>
    </row>
    <row r="1105" spans="1:21" x14ac:dyDescent="0.35">
      <c r="A1105" s="37">
        <v>43866</v>
      </c>
      <c r="B1105" s="10">
        <v>0.58333333333333404</v>
      </c>
      <c r="C1105" s="18" t="s">
        <v>21</v>
      </c>
      <c r="D1105" s="51">
        <v>0</v>
      </c>
      <c r="E1105" s="52">
        <v>0</v>
      </c>
      <c r="F1105" s="53">
        <v>12.829170832914429</v>
      </c>
      <c r="G1105" s="101">
        <v>931.7384312322971</v>
      </c>
      <c r="H1105" s="17">
        <v>1.5616422935458616</v>
      </c>
      <c r="I1105" s="111">
        <v>0.90325288562434414</v>
      </c>
      <c r="J1105" s="112" t="str">
        <f t="shared" si="185"/>
        <v>No</v>
      </c>
      <c r="K1105" s="146" t="b">
        <f t="shared" si="189"/>
        <v>1</v>
      </c>
      <c r="L1105" s="107">
        <f t="shared" si="183"/>
        <v>-12.829170832914429</v>
      </c>
      <c r="M1105" s="27">
        <f t="shared" si="186"/>
        <v>87.494945080476413</v>
      </c>
      <c r="N1105" s="27">
        <v>72.626551112861918</v>
      </c>
      <c r="O1105" s="27">
        <f t="shared" si="187"/>
        <v>-931.7384312322971</v>
      </c>
      <c r="P1105" s="14"/>
      <c r="R1105" s="2"/>
      <c r="S1105" s="2"/>
      <c r="T1105" s="2"/>
      <c r="U1105" s="2"/>
    </row>
    <row r="1106" spans="1:21" x14ac:dyDescent="0.35">
      <c r="A1106" s="37">
        <v>43866</v>
      </c>
      <c r="B1106" s="10">
        <v>0.58333333333333404</v>
      </c>
      <c r="C1106" s="18" t="s">
        <v>20</v>
      </c>
      <c r="D1106" s="51">
        <v>510.00000000000006</v>
      </c>
      <c r="E1106" s="52">
        <v>37039.541067559585</v>
      </c>
      <c r="F1106" s="53">
        <v>510.00000000000006</v>
      </c>
      <c r="G1106" s="101">
        <v>37039.541067559585</v>
      </c>
      <c r="H1106" s="17">
        <v>1.5616422935458616</v>
      </c>
      <c r="I1106" s="111">
        <v>0.90325288562434414</v>
      </c>
      <c r="J1106" s="112" t="str">
        <f t="shared" si="185"/>
        <v>No</v>
      </c>
      <c r="K1106" s="146" t="b">
        <f t="shared" si="189"/>
        <v>1</v>
      </c>
      <c r="L1106" s="107">
        <f t="shared" si="183"/>
        <v>0</v>
      </c>
      <c r="M1106" s="27">
        <f t="shared" si="186"/>
        <v>0</v>
      </c>
      <c r="N1106" s="27">
        <v>72.626551112861918</v>
      </c>
      <c r="O1106" s="27">
        <f t="shared" si="187"/>
        <v>0</v>
      </c>
      <c r="P1106" s="14"/>
      <c r="R1106" s="2"/>
      <c r="S1106" s="2"/>
      <c r="T1106" s="2"/>
      <c r="U1106" s="2"/>
    </row>
    <row r="1107" spans="1:21" x14ac:dyDescent="0.35">
      <c r="A1107" s="37">
        <v>43866</v>
      </c>
      <c r="B1107" s="10">
        <v>0.58333333333333404</v>
      </c>
      <c r="C1107" s="18" t="s">
        <v>19</v>
      </c>
      <c r="D1107" s="51">
        <v>680</v>
      </c>
      <c r="E1107" s="52">
        <v>21165.452038605476</v>
      </c>
      <c r="F1107" s="53">
        <v>680</v>
      </c>
      <c r="G1107" s="101">
        <v>21165.452038605476</v>
      </c>
      <c r="H1107" s="17">
        <v>1.5616422935458616</v>
      </c>
      <c r="I1107" s="111">
        <v>0.90325288562434414</v>
      </c>
      <c r="J1107" s="112" t="str">
        <f t="shared" si="185"/>
        <v>No</v>
      </c>
      <c r="K1107" s="146" t="b">
        <f t="shared" si="189"/>
        <v>1</v>
      </c>
      <c r="L1107" s="107">
        <f t="shared" si="183"/>
        <v>0</v>
      </c>
      <c r="M1107" s="27">
        <f t="shared" si="186"/>
        <v>0</v>
      </c>
      <c r="N1107" s="27">
        <v>31.125664762655109</v>
      </c>
      <c r="O1107" s="27">
        <f t="shared" si="187"/>
        <v>0</v>
      </c>
      <c r="P1107" s="14"/>
      <c r="R1107" s="2"/>
      <c r="S1107" s="2"/>
      <c r="T1107" s="2"/>
      <c r="U1107" s="2"/>
    </row>
    <row r="1108" spans="1:21" x14ac:dyDescent="0.35">
      <c r="A1108" s="37">
        <v>43866</v>
      </c>
      <c r="B1108" s="10">
        <v>0.58333333333333404</v>
      </c>
      <c r="C1108" s="18" t="s">
        <v>18</v>
      </c>
      <c r="D1108" s="51">
        <v>329.9075041336024</v>
      </c>
      <c r="E1108" s="52">
        <v>23960.044211475779</v>
      </c>
      <c r="F1108" s="53">
        <v>491.82410775175759</v>
      </c>
      <c r="G1108" s="101">
        <v>35719.488700170732</v>
      </c>
      <c r="H1108" s="17">
        <v>1.5616422935458616</v>
      </c>
      <c r="I1108" s="111">
        <v>0.90325288562434414</v>
      </c>
      <c r="J1108" s="112" t="str">
        <f t="shared" si="185"/>
        <v>No</v>
      </c>
      <c r="K1108" s="146" t="b">
        <f t="shared" si="189"/>
        <v>1</v>
      </c>
      <c r="L1108" s="107">
        <f t="shared" si="183"/>
        <v>-161.91660361815519</v>
      </c>
      <c r="M1108" s="27">
        <f t="shared" si="186"/>
        <v>1104.2712366758185</v>
      </c>
      <c r="N1108" s="27">
        <v>72.626551112861918</v>
      </c>
      <c r="O1108" s="27">
        <f t="shared" si="187"/>
        <v>-11759.444488694951</v>
      </c>
      <c r="P1108" s="14"/>
      <c r="R1108" s="2"/>
      <c r="S1108" s="2"/>
      <c r="T1108" s="2"/>
      <c r="U1108" s="2"/>
    </row>
    <row r="1109" spans="1:21" x14ac:dyDescent="0.35">
      <c r="A1109" s="37">
        <v>43866</v>
      </c>
      <c r="B1109" s="10">
        <v>0.58333333333333404</v>
      </c>
      <c r="C1109" s="18" t="s">
        <v>17</v>
      </c>
      <c r="D1109" s="51">
        <v>475.5848388671875</v>
      </c>
      <c r="E1109" s="52">
        <v>0</v>
      </c>
      <c r="F1109" s="53">
        <v>475.5848388671875</v>
      </c>
      <c r="G1109" s="101">
        <v>0</v>
      </c>
      <c r="H1109" s="17">
        <v>1.5616422935458616</v>
      </c>
      <c r="I1109" s="111">
        <v>0.90325288562434414</v>
      </c>
      <c r="J1109" s="112" t="str">
        <f t="shared" si="185"/>
        <v>No</v>
      </c>
      <c r="K1109" s="146" t="b">
        <f t="shared" si="189"/>
        <v>1</v>
      </c>
      <c r="L1109" s="107">
        <f t="shared" si="183"/>
        <v>0</v>
      </c>
      <c r="M1109" s="27">
        <f t="shared" si="186"/>
        <v>0</v>
      </c>
      <c r="N1109" s="27">
        <v>0</v>
      </c>
      <c r="O1109" s="27">
        <f t="shared" si="187"/>
        <v>0</v>
      </c>
      <c r="P1109" s="14"/>
      <c r="R1109" s="2"/>
      <c r="S1109" s="2"/>
      <c r="T1109" s="2"/>
      <c r="U1109" s="2"/>
    </row>
    <row r="1110" spans="1:21" x14ac:dyDescent="0.35">
      <c r="A1110" s="37">
        <v>43866</v>
      </c>
      <c r="B1110" s="10">
        <v>0.58333333333333404</v>
      </c>
      <c r="C1110" s="18" t="s">
        <v>16</v>
      </c>
      <c r="D1110" s="51">
        <v>850</v>
      </c>
      <c r="E1110" s="52">
        <v>26456.815048256842</v>
      </c>
      <c r="F1110" s="53">
        <v>850</v>
      </c>
      <c r="G1110" s="101">
        <v>26456.815048256842</v>
      </c>
      <c r="H1110" s="17">
        <v>1.5616422935458616</v>
      </c>
      <c r="I1110" s="111">
        <v>0.90325288562434414</v>
      </c>
      <c r="J1110" s="112" t="str">
        <f t="shared" si="185"/>
        <v>No</v>
      </c>
      <c r="K1110" s="146" t="b">
        <f t="shared" si="189"/>
        <v>1</v>
      </c>
      <c r="L1110" s="107">
        <f t="shared" si="183"/>
        <v>0</v>
      </c>
      <c r="M1110" s="27">
        <f t="shared" si="186"/>
        <v>0</v>
      </c>
      <c r="N1110" s="27">
        <v>31.125664762655109</v>
      </c>
      <c r="O1110" s="27">
        <f t="shared" si="187"/>
        <v>0</v>
      </c>
      <c r="P1110" s="14"/>
      <c r="R1110" s="2"/>
      <c r="S1110" s="2"/>
      <c r="T1110" s="2"/>
      <c r="U1110" s="2"/>
    </row>
    <row r="1111" spans="1:21" x14ac:dyDescent="0.35">
      <c r="A1111" s="37">
        <v>43866</v>
      </c>
      <c r="B1111" s="10">
        <v>0.58333333333333404</v>
      </c>
      <c r="C1111" s="18" t="s">
        <v>15</v>
      </c>
      <c r="D1111" s="51">
        <v>679.40692138671875</v>
      </c>
      <c r="E1111" s="52">
        <v>0</v>
      </c>
      <c r="F1111" s="53">
        <v>504.66114693287875</v>
      </c>
      <c r="G1111" s="101">
        <v>0</v>
      </c>
      <c r="H1111" s="17">
        <v>1.56164229354586</v>
      </c>
      <c r="I1111" s="111">
        <v>0.90325288562434403</v>
      </c>
      <c r="J1111" s="112" t="str">
        <f t="shared" si="185"/>
        <v>No</v>
      </c>
      <c r="K1111" s="146" t="b">
        <f t="shared" si="189"/>
        <v>1</v>
      </c>
      <c r="L1111" s="107">
        <f>D1111-F1111</f>
        <v>174.74577445384</v>
      </c>
      <c r="M1111" s="27">
        <f t="shared" si="186"/>
        <v>1191.7661817751889</v>
      </c>
      <c r="N1111" s="27">
        <v>0</v>
      </c>
      <c r="O1111" s="27">
        <f t="shared" si="187"/>
        <v>0</v>
      </c>
      <c r="P1111" s="14"/>
      <c r="R1111" s="2"/>
      <c r="S1111" s="2"/>
      <c r="T1111" s="2"/>
      <c r="U1111" s="2"/>
    </row>
    <row r="1112" spans="1:21" x14ac:dyDescent="0.35">
      <c r="A1112" s="37">
        <v>43866</v>
      </c>
      <c r="B1112" s="10">
        <v>0.625</v>
      </c>
      <c r="C1112" s="18" t="s">
        <v>24</v>
      </c>
      <c r="D1112" s="51">
        <v>1000</v>
      </c>
      <c r="E1112" s="52">
        <v>31044.415993697065</v>
      </c>
      <c r="F1112" s="53">
        <v>1000</v>
      </c>
      <c r="G1112" s="101">
        <v>31044.415993697065</v>
      </c>
      <c r="H1112" s="17">
        <v>1.3253303379460946</v>
      </c>
      <c r="I1112" s="111">
        <v>0.90325288562434414</v>
      </c>
      <c r="J1112" s="112" t="str">
        <f t="shared" si="185"/>
        <v>No</v>
      </c>
      <c r="K1112" s="146" t="b">
        <f>OR(($D$1119-$F$1119)&gt;0,($D$1121-$F$1121)&gt;0)</f>
        <v>1</v>
      </c>
      <c r="L1112" s="107">
        <f t="shared" si="183"/>
        <v>0</v>
      </c>
      <c r="M1112" s="27">
        <f t="shared" si="186"/>
        <v>0</v>
      </c>
      <c r="N1112" s="27">
        <v>31.044415993697065</v>
      </c>
      <c r="O1112" s="27">
        <f t="shared" si="187"/>
        <v>0</v>
      </c>
      <c r="P1112" s="14"/>
      <c r="R1112" s="2"/>
      <c r="S1112" s="2"/>
      <c r="T1112" s="2"/>
      <c r="U1112" s="2"/>
    </row>
    <row r="1113" spans="1:21" x14ac:dyDescent="0.35">
      <c r="A1113" s="37">
        <v>43866</v>
      </c>
      <c r="B1113" s="10">
        <v>0.625</v>
      </c>
      <c r="C1113" s="18" t="s">
        <v>23</v>
      </c>
      <c r="D1113" s="51">
        <v>594.9999999997907</v>
      </c>
      <c r="E1113" s="52">
        <v>30785.712527072094</v>
      </c>
      <c r="F1113" s="53">
        <v>594.99999999981856</v>
      </c>
      <c r="G1113" s="101">
        <v>30785.712527073534</v>
      </c>
      <c r="H1113" s="17">
        <v>1.3253303379460946</v>
      </c>
      <c r="I1113" s="111">
        <v>0.90325288562434414</v>
      </c>
      <c r="J1113" s="112" t="str">
        <f t="shared" si="185"/>
        <v>No</v>
      </c>
      <c r="K1113" s="146" t="b">
        <f t="shared" ref="K1113:K1121" si="190">OR(($D$1119-$F$1119)&gt;0,($D$1121-$F$1121)&gt;0)</f>
        <v>1</v>
      </c>
      <c r="L1113" s="107">
        <f t="shared" si="183"/>
        <v>-2.7853275241795927E-11</v>
      </c>
      <c r="M1113" s="27">
        <f t="shared" si="186"/>
        <v>1.8995933714904823E-10</v>
      </c>
      <c r="N1113" s="27">
        <v>51.740693322828442</v>
      </c>
      <c r="O1113" s="27">
        <f t="shared" si="187"/>
        <v>-1.4411477723220932E-9</v>
      </c>
      <c r="P1113" s="14"/>
      <c r="R1113" s="2"/>
      <c r="S1113" s="2"/>
      <c r="T1113" s="2"/>
      <c r="U1113" s="2"/>
    </row>
    <row r="1114" spans="1:21" x14ac:dyDescent="0.35">
      <c r="A1114" s="37">
        <v>43866</v>
      </c>
      <c r="B1114" s="10">
        <v>0.625</v>
      </c>
      <c r="C1114" s="18" t="s">
        <v>22</v>
      </c>
      <c r="D1114" s="51">
        <v>680</v>
      </c>
      <c r="E1114" s="52">
        <v>35183.671459523342</v>
      </c>
      <c r="F1114" s="53">
        <v>680</v>
      </c>
      <c r="G1114" s="101">
        <v>35183.671459523342</v>
      </c>
      <c r="H1114" s="17">
        <v>1.3253303379460946</v>
      </c>
      <c r="I1114" s="111">
        <v>0.90325288562434414</v>
      </c>
      <c r="J1114" s="112" t="str">
        <f t="shared" si="185"/>
        <v>No</v>
      </c>
      <c r="K1114" s="146" t="b">
        <f t="shared" si="190"/>
        <v>1</v>
      </c>
      <c r="L1114" s="107">
        <f t="shared" si="183"/>
        <v>0</v>
      </c>
      <c r="M1114" s="27">
        <f t="shared" si="186"/>
        <v>0</v>
      </c>
      <c r="N1114" s="27">
        <v>51.740693322828442</v>
      </c>
      <c r="O1114" s="27">
        <f t="shared" si="187"/>
        <v>0</v>
      </c>
      <c r="P1114" s="14"/>
      <c r="R1114" s="2"/>
      <c r="S1114" s="2"/>
      <c r="T1114" s="2"/>
      <c r="U1114" s="2"/>
    </row>
    <row r="1115" spans="1:21" x14ac:dyDescent="0.35">
      <c r="A1115" s="37">
        <v>43866</v>
      </c>
      <c r="B1115" s="10">
        <v>0.625</v>
      </c>
      <c r="C1115" s="18" t="s">
        <v>21</v>
      </c>
      <c r="D1115" s="51">
        <v>0</v>
      </c>
      <c r="E1115" s="52">
        <v>0</v>
      </c>
      <c r="F1115" s="53">
        <v>0</v>
      </c>
      <c r="G1115" s="101">
        <v>0</v>
      </c>
      <c r="H1115" s="17">
        <v>1.3253303379460946</v>
      </c>
      <c r="I1115" s="111">
        <v>0.90325288562434414</v>
      </c>
      <c r="J1115" s="112" t="str">
        <f t="shared" si="185"/>
        <v>No</v>
      </c>
      <c r="K1115" s="146" t="b">
        <f t="shared" si="190"/>
        <v>1</v>
      </c>
      <c r="L1115" s="107">
        <f t="shared" si="183"/>
        <v>0</v>
      </c>
      <c r="M1115" s="27">
        <f t="shared" si="186"/>
        <v>0</v>
      </c>
      <c r="N1115" s="27">
        <v>72.436970651959811</v>
      </c>
      <c r="O1115" s="27">
        <f t="shared" si="187"/>
        <v>0</v>
      </c>
      <c r="P1115" s="14"/>
      <c r="R1115" s="2"/>
      <c r="S1115" s="2"/>
      <c r="T1115" s="2"/>
      <c r="U1115" s="2"/>
    </row>
    <row r="1116" spans="1:21" x14ac:dyDescent="0.35">
      <c r="A1116" s="37">
        <v>43866</v>
      </c>
      <c r="B1116" s="10">
        <v>0.625</v>
      </c>
      <c r="C1116" s="18" t="s">
        <v>20</v>
      </c>
      <c r="D1116" s="51">
        <v>510.00000000000006</v>
      </c>
      <c r="E1116" s="52">
        <v>36942.855032499509</v>
      </c>
      <c r="F1116" s="53">
        <v>510.00000000000006</v>
      </c>
      <c r="G1116" s="101">
        <v>36942.855032499509</v>
      </c>
      <c r="H1116" s="17">
        <v>1.3253303379460946</v>
      </c>
      <c r="I1116" s="111">
        <v>0.90325288562434414</v>
      </c>
      <c r="J1116" s="112" t="str">
        <f t="shared" si="185"/>
        <v>No</v>
      </c>
      <c r="K1116" s="146" t="b">
        <f t="shared" si="190"/>
        <v>1</v>
      </c>
      <c r="L1116" s="107">
        <f t="shared" si="183"/>
        <v>0</v>
      </c>
      <c r="M1116" s="27">
        <f t="shared" si="186"/>
        <v>0</v>
      </c>
      <c r="N1116" s="27">
        <v>72.436970651959811</v>
      </c>
      <c r="O1116" s="27">
        <f t="shared" si="187"/>
        <v>0</v>
      </c>
      <c r="P1116" s="14"/>
      <c r="R1116" s="2"/>
      <c r="S1116" s="2"/>
      <c r="T1116" s="2"/>
      <c r="U1116" s="2"/>
    </row>
    <row r="1117" spans="1:21" x14ac:dyDescent="0.35">
      <c r="A1117" s="37">
        <v>43866</v>
      </c>
      <c r="B1117" s="10">
        <v>0.625</v>
      </c>
      <c r="C1117" s="18" t="s">
        <v>19</v>
      </c>
      <c r="D1117" s="51">
        <v>680</v>
      </c>
      <c r="E1117" s="52">
        <v>21110.202875714003</v>
      </c>
      <c r="F1117" s="53">
        <v>680</v>
      </c>
      <c r="G1117" s="101">
        <v>21110.202875714003</v>
      </c>
      <c r="H1117" s="17">
        <v>1.3253303379460946</v>
      </c>
      <c r="I1117" s="111">
        <v>0.90325288562434414</v>
      </c>
      <c r="J1117" s="112" t="str">
        <f t="shared" si="185"/>
        <v>No</v>
      </c>
      <c r="K1117" s="146" t="b">
        <f t="shared" si="190"/>
        <v>1</v>
      </c>
      <c r="L1117" s="107">
        <f t="shared" si="183"/>
        <v>0</v>
      </c>
      <c r="M1117" s="27">
        <f t="shared" si="186"/>
        <v>0</v>
      </c>
      <c r="N1117" s="27">
        <v>31.044415993697065</v>
      </c>
      <c r="O1117" s="27">
        <f t="shared" si="187"/>
        <v>0</v>
      </c>
      <c r="P1117" s="14"/>
      <c r="R1117" s="2"/>
      <c r="S1117" s="2"/>
      <c r="T1117" s="2"/>
      <c r="U1117" s="2"/>
    </row>
    <row r="1118" spans="1:21" x14ac:dyDescent="0.35">
      <c r="A1118" s="37">
        <v>43866</v>
      </c>
      <c r="B1118" s="10">
        <v>0.625</v>
      </c>
      <c r="C1118" s="18" t="s">
        <v>18</v>
      </c>
      <c r="D1118" s="51">
        <v>353.65920644374341</v>
      </c>
      <c r="E1118" s="52">
        <v>25618.001557960837</v>
      </c>
      <c r="F1118" s="53">
        <v>386.89352476280266</v>
      </c>
      <c r="G1118" s="101">
        <v>28025.394898676423</v>
      </c>
      <c r="H1118" s="17">
        <v>1.3253303379460946</v>
      </c>
      <c r="I1118" s="111">
        <v>0.90325288562434414</v>
      </c>
      <c r="J1118" s="112" t="str">
        <f t="shared" si="185"/>
        <v>No</v>
      </c>
      <c r="K1118" s="146" t="b">
        <f t="shared" si="190"/>
        <v>1</v>
      </c>
      <c r="L1118" s="107">
        <f t="shared" si="183"/>
        <v>-33.234318319059241</v>
      </c>
      <c r="M1118" s="27">
        <f t="shared" si="186"/>
        <v>226.65805093598402</v>
      </c>
      <c r="N1118" s="27">
        <v>72.436970651959811</v>
      </c>
      <c r="O1118" s="27">
        <f t="shared" si="187"/>
        <v>-2407.3933407155846</v>
      </c>
      <c r="P1118" s="14"/>
      <c r="R1118" s="2"/>
      <c r="S1118" s="2"/>
      <c r="T1118" s="2"/>
      <c r="U1118" s="2"/>
    </row>
    <row r="1119" spans="1:21" x14ac:dyDescent="0.35">
      <c r="A1119" s="37">
        <v>43866</v>
      </c>
      <c r="B1119" s="10">
        <v>0.625</v>
      </c>
      <c r="C1119" s="18" t="s">
        <v>17</v>
      </c>
      <c r="D1119" s="51">
        <v>403.6180419921875</v>
      </c>
      <c r="E1119" s="52">
        <v>0</v>
      </c>
      <c r="F1119" s="53">
        <v>403.6180419921875</v>
      </c>
      <c r="G1119" s="101">
        <v>0</v>
      </c>
      <c r="H1119" s="17">
        <v>1.3253303379460946</v>
      </c>
      <c r="I1119" s="111">
        <v>0.90325288562434414</v>
      </c>
      <c r="J1119" s="112" t="str">
        <f t="shared" si="185"/>
        <v>No</v>
      </c>
      <c r="K1119" s="146" t="b">
        <f t="shared" si="190"/>
        <v>1</v>
      </c>
      <c r="L1119" s="107">
        <f t="shared" si="183"/>
        <v>0</v>
      </c>
      <c r="M1119" s="27">
        <f t="shared" si="186"/>
        <v>0</v>
      </c>
      <c r="N1119" s="27">
        <v>0</v>
      </c>
      <c r="O1119" s="27">
        <f t="shared" si="187"/>
        <v>0</v>
      </c>
      <c r="P1119" s="14"/>
      <c r="R1119" s="2"/>
      <c r="S1119" s="2"/>
      <c r="T1119" s="2"/>
      <c r="U1119" s="2"/>
    </row>
    <row r="1120" spans="1:21" x14ac:dyDescent="0.35">
      <c r="A1120" s="37">
        <v>43866</v>
      </c>
      <c r="B1120" s="10">
        <v>0.625</v>
      </c>
      <c r="C1120" s="18" t="s">
        <v>16</v>
      </c>
      <c r="D1120" s="51">
        <v>850</v>
      </c>
      <c r="E1120" s="52">
        <v>26387.753594642505</v>
      </c>
      <c r="F1120" s="53">
        <v>850</v>
      </c>
      <c r="G1120" s="101">
        <v>26387.753594642505</v>
      </c>
      <c r="H1120" s="17">
        <v>1.3253303379460946</v>
      </c>
      <c r="I1120" s="111">
        <v>0.90325288562434414</v>
      </c>
      <c r="J1120" s="112" t="str">
        <f t="shared" si="185"/>
        <v>No</v>
      </c>
      <c r="K1120" s="146" t="b">
        <f t="shared" si="190"/>
        <v>1</v>
      </c>
      <c r="L1120" s="107">
        <f t="shared" si="183"/>
        <v>0</v>
      </c>
      <c r="M1120" s="27">
        <f t="shared" si="186"/>
        <v>0</v>
      </c>
      <c r="N1120" s="27">
        <v>31.044415993697065</v>
      </c>
      <c r="O1120" s="27">
        <f t="shared" si="187"/>
        <v>0</v>
      </c>
      <c r="P1120" s="14"/>
      <c r="R1120" s="2"/>
      <c r="S1120" s="2"/>
      <c r="T1120" s="2"/>
      <c r="U1120" s="2"/>
    </row>
    <row r="1121" spans="1:21" x14ac:dyDescent="0.35">
      <c r="A1121" s="37">
        <v>43866</v>
      </c>
      <c r="B1121" s="10">
        <v>0.625</v>
      </c>
      <c r="C1121" s="18" t="s">
        <v>15</v>
      </c>
      <c r="D1121" s="51">
        <v>576.59722900390625</v>
      </c>
      <c r="E1121" s="52">
        <v>0</v>
      </c>
      <c r="F1121" s="53">
        <v>543.36291068431512</v>
      </c>
      <c r="G1121" s="101">
        <v>0</v>
      </c>
      <c r="H1121" s="17">
        <v>1.3253303379460946</v>
      </c>
      <c r="I1121" s="111">
        <v>0.90325288562434414</v>
      </c>
      <c r="J1121" s="112" t="str">
        <f t="shared" si="185"/>
        <v>No</v>
      </c>
      <c r="K1121" s="146" t="b">
        <f t="shared" si="190"/>
        <v>1</v>
      </c>
      <c r="L1121" s="107">
        <f t="shared" si="183"/>
        <v>33.234318319591125</v>
      </c>
      <c r="M1121" s="27">
        <f t="shared" si="186"/>
        <v>226.65805093961148</v>
      </c>
      <c r="N1121" s="27">
        <v>0</v>
      </c>
      <c r="O1121" s="27">
        <f t="shared" si="187"/>
        <v>0</v>
      </c>
      <c r="P1121" s="14"/>
      <c r="R1121" s="2"/>
      <c r="S1121" s="2"/>
      <c r="T1121" s="2"/>
      <c r="U1121" s="2"/>
    </row>
    <row r="1122" spans="1:21" x14ac:dyDescent="0.35">
      <c r="A1122" s="37">
        <v>43866</v>
      </c>
      <c r="B1122" s="10">
        <v>0.66666666666666696</v>
      </c>
      <c r="C1122" s="18" t="s">
        <v>24</v>
      </c>
      <c r="D1122" s="51">
        <v>1000</v>
      </c>
      <c r="E1122" s="52">
        <v>31221.686035060076</v>
      </c>
      <c r="F1122" s="53">
        <v>1000</v>
      </c>
      <c r="G1122" s="101">
        <v>31221.686035060076</v>
      </c>
      <c r="H1122" s="17">
        <v>1.4032453999357251</v>
      </c>
      <c r="I1122" s="111">
        <v>0.90325288562434414</v>
      </c>
      <c r="J1122" s="112" t="str">
        <f t="shared" si="185"/>
        <v>No</v>
      </c>
      <c r="K1122" s="146" t="b">
        <f>OR(($D$1129-$F$1129)&gt;0,($D$1131-$F$1131)&gt;0)</f>
        <v>1</v>
      </c>
      <c r="L1122" s="107">
        <f t="shared" si="183"/>
        <v>0</v>
      </c>
      <c r="M1122" s="27">
        <f t="shared" si="186"/>
        <v>0</v>
      </c>
      <c r="N1122" s="27">
        <v>31.221686035060078</v>
      </c>
      <c r="O1122" s="27">
        <f t="shared" si="187"/>
        <v>0</v>
      </c>
      <c r="P1122" s="14"/>
      <c r="R1122" s="2"/>
      <c r="S1122" s="2"/>
      <c r="T1122" s="2"/>
      <c r="U1122" s="2"/>
    </row>
    <row r="1123" spans="1:21" x14ac:dyDescent="0.35">
      <c r="A1123" s="37">
        <v>43866</v>
      </c>
      <c r="B1123" s="10">
        <v>0.66666666666666696</v>
      </c>
      <c r="C1123" s="18" t="s">
        <v>23</v>
      </c>
      <c r="D1123" s="51">
        <v>594.99999999967213</v>
      </c>
      <c r="E1123" s="52">
        <v>30961.505318084175</v>
      </c>
      <c r="F1123" s="53">
        <v>594.99999999975398</v>
      </c>
      <c r="G1123" s="101">
        <v>30961.505318088435</v>
      </c>
      <c r="H1123" s="17">
        <v>1.4032453999357251</v>
      </c>
      <c r="I1123" s="111">
        <v>0.90325288562434414</v>
      </c>
      <c r="J1123" s="112" t="str">
        <f t="shared" si="185"/>
        <v>No</v>
      </c>
      <c r="K1123" s="146" t="b">
        <f t="shared" ref="K1123:K1131" si="191">OR(($D$1129-$F$1129)&gt;0,($D$1131-$F$1131)&gt;0)</f>
        <v>1</v>
      </c>
      <c r="L1123" s="107">
        <f t="shared" si="183"/>
        <v>-8.1854523159563541E-11</v>
      </c>
      <c r="M1123" s="27">
        <f t="shared" si="186"/>
        <v>5.5824784794822341E-10</v>
      </c>
      <c r="N1123" s="27">
        <v>52.036143391766785</v>
      </c>
      <c r="O1123" s="27">
        <f t="shared" si="187"/>
        <v>-4.2593937043957437E-9</v>
      </c>
      <c r="P1123" s="14"/>
      <c r="R1123" s="2"/>
      <c r="S1123" s="2"/>
      <c r="T1123" s="2"/>
      <c r="U1123" s="2"/>
    </row>
    <row r="1124" spans="1:21" x14ac:dyDescent="0.35">
      <c r="A1124" s="37">
        <v>43866</v>
      </c>
      <c r="B1124" s="10">
        <v>0.66666666666666696</v>
      </c>
      <c r="C1124" s="18" t="s">
        <v>22</v>
      </c>
      <c r="D1124" s="51">
        <v>680</v>
      </c>
      <c r="E1124" s="52">
        <v>35384.577506401416</v>
      </c>
      <c r="F1124" s="53">
        <v>680</v>
      </c>
      <c r="G1124" s="101">
        <v>35384.577506401416</v>
      </c>
      <c r="H1124" s="17">
        <v>1.4032453999357251</v>
      </c>
      <c r="I1124" s="111">
        <v>0.90325288562434414</v>
      </c>
      <c r="J1124" s="112" t="str">
        <f t="shared" si="185"/>
        <v>No</v>
      </c>
      <c r="K1124" s="146" t="b">
        <f t="shared" si="191"/>
        <v>1</v>
      </c>
      <c r="L1124" s="107">
        <f t="shared" si="183"/>
        <v>0</v>
      </c>
      <c r="M1124" s="27">
        <f t="shared" si="186"/>
        <v>0</v>
      </c>
      <c r="N1124" s="27">
        <v>52.036143391766785</v>
      </c>
      <c r="O1124" s="27">
        <f t="shared" si="187"/>
        <v>0</v>
      </c>
      <c r="P1124" s="14"/>
      <c r="R1124" s="2"/>
      <c r="S1124" s="2"/>
      <c r="T1124" s="2"/>
      <c r="U1124" s="2"/>
    </row>
    <row r="1125" spans="1:21" x14ac:dyDescent="0.35">
      <c r="A1125" s="37">
        <v>43866</v>
      </c>
      <c r="B1125" s="10">
        <v>0.66666666666666696</v>
      </c>
      <c r="C1125" s="18" t="s">
        <v>21</v>
      </c>
      <c r="D1125" s="51">
        <v>0</v>
      </c>
      <c r="E1125" s="52">
        <v>0</v>
      </c>
      <c r="F1125" s="53">
        <v>0</v>
      </c>
      <c r="G1125" s="101">
        <v>0</v>
      </c>
      <c r="H1125" s="17">
        <v>1.4032453999357251</v>
      </c>
      <c r="I1125" s="111">
        <v>0.90325288562434414</v>
      </c>
      <c r="J1125" s="112" t="str">
        <f t="shared" si="185"/>
        <v>No</v>
      </c>
      <c r="K1125" s="146" t="b">
        <f t="shared" si="191"/>
        <v>1</v>
      </c>
      <c r="L1125" s="107">
        <f t="shared" si="183"/>
        <v>0</v>
      </c>
      <c r="M1125" s="27">
        <f t="shared" si="186"/>
        <v>0</v>
      </c>
      <c r="N1125" s="27">
        <v>72.850600748473511</v>
      </c>
      <c r="O1125" s="27">
        <f t="shared" si="187"/>
        <v>0</v>
      </c>
      <c r="P1125" s="14"/>
      <c r="R1125" s="2"/>
      <c r="S1125" s="2"/>
      <c r="T1125" s="2"/>
      <c r="U1125" s="2"/>
    </row>
    <row r="1126" spans="1:21" x14ac:dyDescent="0.35">
      <c r="A1126" s="37">
        <v>43866</v>
      </c>
      <c r="B1126" s="10">
        <v>0.66666666666666696</v>
      </c>
      <c r="C1126" s="18" t="s">
        <v>20</v>
      </c>
      <c r="D1126" s="51">
        <v>510.00000000000006</v>
      </c>
      <c r="E1126" s="52">
        <v>37153.806381721493</v>
      </c>
      <c r="F1126" s="53">
        <v>510.00000000000006</v>
      </c>
      <c r="G1126" s="101">
        <v>37153.806381721493</v>
      </c>
      <c r="H1126" s="17">
        <v>1.4032453999357251</v>
      </c>
      <c r="I1126" s="111">
        <v>0.90325288562434414</v>
      </c>
      <c r="J1126" s="112" t="str">
        <f t="shared" si="185"/>
        <v>No</v>
      </c>
      <c r="K1126" s="146" t="b">
        <f t="shared" si="191"/>
        <v>1</v>
      </c>
      <c r="L1126" s="107">
        <f t="shared" si="183"/>
        <v>0</v>
      </c>
      <c r="M1126" s="27">
        <f t="shared" si="186"/>
        <v>0</v>
      </c>
      <c r="N1126" s="27">
        <v>72.850600748473511</v>
      </c>
      <c r="O1126" s="27">
        <f t="shared" si="187"/>
        <v>0</v>
      </c>
      <c r="P1126" s="14"/>
      <c r="R1126" s="2"/>
      <c r="S1126" s="2"/>
      <c r="T1126" s="2"/>
      <c r="U1126" s="2"/>
    </row>
    <row r="1127" spans="1:21" x14ac:dyDescent="0.35">
      <c r="A1127" s="37">
        <v>43866</v>
      </c>
      <c r="B1127" s="10">
        <v>0.66666666666666696</v>
      </c>
      <c r="C1127" s="18" t="s">
        <v>19</v>
      </c>
      <c r="D1127" s="51">
        <v>680</v>
      </c>
      <c r="E1127" s="52">
        <v>21230.746503840852</v>
      </c>
      <c r="F1127" s="53">
        <v>680</v>
      </c>
      <c r="G1127" s="101">
        <v>21230.746503840852</v>
      </c>
      <c r="H1127" s="17">
        <v>1.4032453999357251</v>
      </c>
      <c r="I1127" s="111">
        <v>0.90325288562434414</v>
      </c>
      <c r="J1127" s="112" t="str">
        <f t="shared" si="185"/>
        <v>No</v>
      </c>
      <c r="K1127" s="146" t="b">
        <f t="shared" si="191"/>
        <v>1</v>
      </c>
      <c r="L1127" s="107">
        <f t="shared" si="183"/>
        <v>0</v>
      </c>
      <c r="M1127" s="27">
        <f t="shared" si="186"/>
        <v>0</v>
      </c>
      <c r="N1127" s="27">
        <v>31.221686035060078</v>
      </c>
      <c r="O1127" s="27">
        <f t="shared" si="187"/>
        <v>0</v>
      </c>
      <c r="P1127" s="14"/>
      <c r="R1127" s="2"/>
      <c r="S1127" s="2"/>
      <c r="T1127" s="2"/>
      <c r="U1127" s="2"/>
    </row>
    <row r="1128" spans="1:21" x14ac:dyDescent="0.35">
      <c r="A1128" s="37">
        <v>43866</v>
      </c>
      <c r="B1128" s="10">
        <v>0.66666666666666696</v>
      </c>
      <c r="C1128" s="18" t="s">
        <v>18</v>
      </c>
      <c r="D1128" s="51">
        <v>234.89544874050034</v>
      </c>
      <c r="E1128" s="52">
        <v>17112.274553827716</v>
      </c>
      <c r="F1128" s="53">
        <v>333.05095461502526</v>
      </c>
      <c r="G1128" s="101">
        <v>24262.962123557176</v>
      </c>
      <c r="H1128" s="17">
        <v>1.4032453999357251</v>
      </c>
      <c r="I1128" s="111">
        <v>0.90325288562434414</v>
      </c>
      <c r="J1128" s="112" t="str">
        <f t="shared" si="185"/>
        <v>No</v>
      </c>
      <c r="K1128" s="146" t="b">
        <f t="shared" si="191"/>
        <v>1</v>
      </c>
      <c r="L1128" s="107">
        <f t="shared" si="183"/>
        <v>-98.15550587452492</v>
      </c>
      <c r="M1128" s="27">
        <f t="shared" si="186"/>
        <v>669.42055006425994</v>
      </c>
      <c r="N1128" s="27">
        <v>72.850600748473511</v>
      </c>
      <c r="O1128" s="27">
        <f t="shared" si="187"/>
        <v>-7150.6875697294608</v>
      </c>
      <c r="P1128" s="14"/>
      <c r="R1128" s="2"/>
      <c r="S1128" s="2"/>
      <c r="T1128" s="2"/>
      <c r="U1128" s="2"/>
    </row>
    <row r="1129" spans="1:21" x14ac:dyDescent="0.35">
      <c r="A1129" s="37">
        <v>43866</v>
      </c>
      <c r="B1129" s="10">
        <v>0.66666666666666696</v>
      </c>
      <c r="C1129" s="18" t="s">
        <v>17</v>
      </c>
      <c r="D1129" s="51">
        <v>427.34640502929688</v>
      </c>
      <c r="E1129" s="52">
        <v>0</v>
      </c>
      <c r="F1129" s="53">
        <v>427.34640502929688</v>
      </c>
      <c r="G1129" s="101">
        <v>0</v>
      </c>
      <c r="H1129" s="17">
        <v>1.4032453999357251</v>
      </c>
      <c r="I1129" s="111">
        <v>0.90325288562434414</v>
      </c>
      <c r="J1129" s="112" t="str">
        <f t="shared" si="185"/>
        <v>No</v>
      </c>
      <c r="K1129" s="146" t="b">
        <f t="shared" si="191"/>
        <v>1</v>
      </c>
      <c r="L1129" s="107">
        <f t="shared" si="183"/>
        <v>0</v>
      </c>
      <c r="M1129" s="27">
        <f t="shared" si="186"/>
        <v>0</v>
      </c>
      <c r="N1129" s="27">
        <v>0</v>
      </c>
      <c r="O1129" s="27">
        <f t="shared" si="187"/>
        <v>0</v>
      </c>
      <c r="P1129" s="14"/>
      <c r="R1129" s="2"/>
      <c r="S1129" s="2"/>
      <c r="T1129" s="2"/>
      <c r="U1129" s="2"/>
    </row>
    <row r="1130" spans="1:21" x14ac:dyDescent="0.35">
      <c r="A1130" s="37">
        <v>43866</v>
      </c>
      <c r="B1130" s="10">
        <v>0.66666666666666696</v>
      </c>
      <c r="C1130" s="18" t="s">
        <v>16</v>
      </c>
      <c r="D1130" s="51">
        <v>850</v>
      </c>
      <c r="E1130" s="52">
        <v>26538.433129801066</v>
      </c>
      <c r="F1130" s="53">
        <v>850</v>
      </c>
      <c r="G1130" s="101">
        <v>26538.433129801066</v>
      </c>
      <c r="H1130" s="17">
        <v>1.4032453999357251</v>
      </c>
      <c r="I1130" s="111">
        <v>0.90325288562434414</v>
      </c>
      <c r="J1130" s="112" t="str">
        <f t="shared" si="185"/>
        <v>No</v>
      </c>
      <c r="K1130" s="146" t="b">
        <f t="shared" si="191"/>
        <v>1</v>
      </c>
      <c r="L1130" s="107">
        <f t="shared" si="183"/>
        <v>0</v>
      </c>
      <c r="M1130" s="27">
        <f t="shared" si="186"/>
        <v>0</v>
      </c>
      <c r="N1130" s="27">
        <v>31.221686035060078</v>
      </c>
      <c r="O1130" s="27">
        <f t="shared" si="187"/>
        <v>0</v>
      </c>
      <c r="P1130" s="14"/>
      <c r="R1130" s="2"/>
      <c r="S1130" s="2"/>
      <c r="T1130" s="2"/>
      <c r="U1130" s="2"/>
    </row>
    <row r="1131" spans="1:21" x14ac:dyDescent="0.35">
      <c r="A1131" s="37">
        <v>43866</v>
      </c>
      <c r="B1131" s="10">
        <v>0.66666666666666696</v>
      </c>
      <c r="C1131" s="18" t="s">
        <v>15</v>
      </c>
      <c r="D1131" s="51">
        <v>610.494873046875</v>
      </c>
      <c r="E1131" s="52">
        <v>0</v>
      </c>
      <c r="F1131" s="53">
        <v>512.3393671707795</v>
      </c>
      <c r="G1131" s="101">
        <v>0</v>
      </c>
      <c r="H1131" s="17">
        <v>1.4032453999357251</v>
      </c>
      <c r="I1131" s="111">
        <v>0.90325288562434414</v>
      </c>
      <c r="J1131" s="112" t="str">
        <f t="shared" si="185"/>
        <v>No</v>
      </c>
      <c r="K1131" s="146" t="b">
        <f t="shared" si="191"/>
        <v>1</v>
      </c>
      <c r="L1131" s="107">
        <f t="shared" si="183"/>
        <v>98.155505876095503</v>
      </c>
      <c r="M1131" s="27">
        <f t="shared" si="186"/>
        <v>669.4205500749714</v>
      </c>
      <c r="N1131" s="27">
        <v>0</v>
      </c>
      <c r="O1131" s="27">
        <f t="shared" si="187"/>
        <v>0</v>
      </c>
      <c r="P1131" s="14"/>
      <c r="R1131" s="2"/>
      <c r="S1131" s="2"/>
      <c r="T1131" s="2"/>
      <c r="U1131" s="2"/>
    </row>
    <row r="1132" spans="1:21" x14ac:dyDescent="0.35">
      <c r="A1132" s="37">
        <v>43866</v>
      </c>
      <c r="B1132" s="10">
        <v>0.70833333333333404</v>
      </c>
      <c r="C1132" s="18" t="s">
        <v>24</v>
      </c>
      <c r="D1132" s="51">
        <v>1000</v>
      </c>
      <c r="E1132" s="52">
        <v>31546.681110892259</v>
      </c>
      <c r="F1132" s="53">
        <v>1000</v>
      </c>
      <c r="G1132" s="101">
        <v>31546.681110892259</v>
      </c>
      <c r="H1132" s="17">
        <v>1.0409212085371458</v>
      </c>
      <c r="I1132" s="111">
        <v>0.90325288562434414</v>
      </c>
      <c r="J1132" s="112" t="str">
        <f t="shared" si="185"/>
        <v>No</v>
      </c>
      <c r="K1132" s="146" t="b">
        <f>OR(($D$1139-$F$1139)&gt;0,($D$1141-$F$1141)&gt;0)</f>
        <v>0</v>
      </c>
      <c r="L1132" s="107">
        <f>IF(H1132&lt;I1132,D1132-F1132,0)</f>
        <v>0</v>
      </c>
      <c r="M1132" s="27">
        <f t="shared" si="186"/>
        <v>0</v>
      </c>
      <c r="N1132" s="27">
        <v>31.546681110892258</v>
      </c>
      <c r="O1132" s="27">
        <f t="shared" si="187"/>
        <v>0</v>
      </c>
      <c r="P1132" s="14"/>
      <c r="R1132" s="2"/>
      <c r="S1132" s="2"/>
      <c r="T1132" s="2"/>
      <c r="U1132" s="2"/>
    </row>
    <row r="1133" spans="1:21" x14ac:dyDescent="0.35">
      <c r="A1133" s="37">
        <v>43866</v>
      </c>
      <c r="B1133" s="10">
        <v>0.70833333333333404</v>
      </c>
      <c r="C1133" s="18" t="s">
        <v>23</v>
      </c>
      <c r="D1133" s="51">
        <v>594.99999999986471</v>
      </c>
      <c r="E1133" s="52">
        <v>31283.792101627707</v>
      </c>
      <c r="F1133" s="53">
        <v>594.99999999986471</v>
      </c>
      <c r="G1133" s="101">
        <v>31283.792101627707</v>
      </c>
      <c r="H1133" s="17">
        <v>1.0409212085371458</v>
      </c>
      <c r="I1133" s="111">
        <v>0.90325288562434414</v>
      </c>
      <c r="J1133" s="112" t="str">
        <f t="shared" si="185"/>
        <v>No</v>
      </c>
      <c r="K1133" s="146" t="b">
        <f t="shared" ref="K1133:K1141" si="192">OR(($D$1139-$F$1139)&gt;0,($D$1141-$F$1141)&gt;0)</f>
        <v>0</v>
      </c>
      <c r="L1133" s="107">
        <f>IF(H1133&lt;I1133,D1133-F1133,0)</f>
        <v>0</v>
      </c>
      <c r="M1133" s="27">
        <f t="shared" si="186"/>
        <v>0</v>
      </c>
      <c r="N1133" s="27">
        <v>52.577801851487095</v>
      </c>
      <c r="O1133" s="27">
        <f t="shared" si="187"/>
        <v>0</v>
      </c>
      <c r="P1133" s="14"/>
      <c r="R1133" s="2"/>
      <c r="S1133" s="2"/>
      <c r="T1133" s="2"/>
      <c r="U1133" s="2"/>
    </row>
    <row r="1134" spans="1:21" x14ac:dyDescent="0.35">
      <c r="A1134" s="37">
        <v>43866</v>
      </c>
      <c r="B1134" s="10">
        <v>0.70833333333333404</v>
      </c>
      <c r="C1134" s="18" t="s">
        <v>22</v>
      </c>
      <c r="D1134" s="51">
        <v>680</v>
      </c>
      <c r="E1134" s="52">
        <v>35752.905259011226</v>
      </c>
      <c r="F1134" s="53">
        <v>680</v>
      </c>
      <c r="G1134" s="101">
        <v>35752.905259011226</v>
      </c>
      <c r="H1134" s="17">
        <v>1.0409212085371458</v>
      </c>
      <c r="I1134" s="111">
        <v>0.90325288562434414</v>
      </c>
      <c r="J1134" s="112" t="str">
        <f t="shared" si="185"/>
        <v>No</v>
      </c>
      <c r="K1134" s="146" t="b">
        <f t="shared" si="192"/>
        <v>0</v>
      </c>
      <c r="L1134" s="107">
        <f>IF(H1134&lt;I1134,D1134-F1134,0)</f>
        <v>0</v>
      </c>
      <c r="M1134" s="27">
        <f t="shared" si="186"/>
        <v>0</v>
      </c>
      <c r="N1134" s="27">
        <v>52.577801851487095</v>
      </c>
      <c r="O1134" s="27">
        <f t="shared" si="187"/>
        <v>0</v>
      </c>
      <c r="P1134" s="14"/>
      <c r="R1134" s="2"/>
      <c r="S1134" s="2"/>
      <c r="T1134" s="2"/>
      <c r="U1134" s="2"/>
    </row>
    <row r="1135" spans="1:21" x14ac:dyDescent="0.35">
      <c r="A1135" s="37">
        <v>43866</v>
      </c>
      <c r="B1135" s="10">
        <v>0.70833333333333404</v>
      </c>
      <c r="C1135" s="18" t="s">
        <v>21</v>
      </c>
      <c r="D1135" s="51">
        <v>0</v>
      </c>
      <c r="E1135" s="52">
        <v>0</v>
      </c>
      <c r="F1135" s="53">
        <v>0</v>
      </c>
      <c r="G1135" s="101">
        <v>0</v>
      </c>
      <c r="H1135" s="17">
        <v>1.0409212085371458</v>
      </c>
      <c r="I1135" s="111">
        <v>0.90325288562434414</v>
      </c>
      <c r="J1135" s="112" t="str">
        <f t="shared" si="185"/>
        <v>No</v>
      </c>
      <c r="K1135" s="146" t="b">
        <f t="shared" si="192"/>
        <v>0</v>
      </c>
      <c r="L1135" s="107">
        <f>IF(H1135&lt;I1135,D1135-F1135,0)</f>
        <v>0</v>
      </c>
      <c r="M1135" s="27">
        <f t="shared" si="186"/>
        <v>0</v>
      </c>
      <c r="N1135" s="27">
        <v>73.608922592081939</v>
      </c>
      <c r="O1135" s="27">
        <f t="shared" si="187"/>
        <v>0</v>
      </c>
      <c r="P1135" s="14"/>
      <c r="R1135" s="2"/>
      <c r="S1135" s="2"/>
      <c r="T1135" s="2"/>
      <c r="U1135" s="2"/>
    </row>
    <row r="1136" spans="1:21" x14ac:dyDescent="0.35">
      <c r="A1136" s="37">
        <v>43866</v>
      </c>
      <c r="B1136" s="10">
        <v>0.70833333333333404</v>
      </c>
      <c r="C1136" s="18" t="s">
        <v>20</v>
      </c>
      <c r="D1136" s="51">
        <v>510.00000000000006</v>
      </c>
      <c r="E1136" s="52">
        <v>37540.550521961792</v>
      </c>
      <c r="F1136" s="53">
        <v>510.00000000000006</v>
      </c>
      <c r="G1136" s="101">
        <v>37540.550521961792</v>
      </c>
      <c r="H1136" s="17">
        <v>1.0409212085371458</v>
      </c>
      <c r="I1136" s="111">
        <v>0.90325288562434414</v>
      </c>
      <c r="J1136" s="112" t="str">
        <f t="shared" si="185"/>
        <v>No</v>
      </c>
      <c r="K1136" s="146" t="b">
        <f t="shared" si="192"/>
        <v>0</v>
      </c>
      <c r="L1136" s="107">
        <f>IF(H1136&lt;I1136,D1136-F1136,0)</f>
        <v>0</v>
      </c>
      <c r="M1136" s="27">
        <f t="shared" si="186"/>
        <v>0</v>
      </c>
      <c r="N1136" s="27">
        <v>73.608922592081939</v>
      </c>
      <c r="O1136" s="27">
        <f t="shared" si="187"/>
        <v>0</v>
      </c>
      <c r="P1136" s="14"/>
      <c r="R1136" s="2"/>
      <c r="S1136" s="2"/>
      <c r="T1136" s="2"/>
      <c r="U1136" s="2"/>
    </row>
    <row r="1137" spans="1:21" x14ac:dyDescent="0.35">
      <c r="A1137" s="37">
        <v>43866</v>
      </c>
      <c r="B1137" s="10">
        <v>0.70833333333333404</v>
      </c>
      <c r="C1137" s="18" t="s">
        <v>19</v>
      </c>
      <c r="D1137" s="51">
        <v>680</v>
      </c>
      <c r="E1137" s="52">
        <v>21451.743155406737</v>
      </c>
      <c r="F1137" s="53">
        <v>680</v>
      </c>
      <c r="G1137" s="101">
        <v>21451.743155406737</v>
      </c>
      <c r="H1137" s="17">
        <v>1.0409212085371458</v>
      </c>
      <c r="I1137" s="111">
        <v>0.90325288562434414</v>
      </c>
      <c r="J1137" s="112" t="str">
        <f t="shared" si="185"/>
        <v>No</v>
      </c>
      <c r="K1137" s="146" t="b">
        <f t="shared" si="192"/>
        <v>0</v>
      </c>
      <c r="L1137" s="107">
        <f>IF(H1137&lt;I1137,D1137-F1137,0)</f>
        <v>0</v>
      </c>
      <c r="M1137" s="27">
        <f t="shared" si="186"/>
        <v>0</v>
      </c>
      <c r="N1137" s="27">
        <v>31.546681110892258</v>
      </c>
      <c r="O1137" s="27">
        <f t="shared" si="187"/>
        <v>0</v>
      </c>
      <c r="P1137" s="14"/>
      <c r="R1137" s="2"/>
      <c r="S1137" s="2"/>
      <c r="T1137" s="2"/>
      <c r="U1137" s="2"/>
    </row>
    <row r="1138" spans="1:21" x14ac:dyDescent="0.35">
      <c r="A1138" s="37">
        <v>43866</v>
      </c>
      <c r="B1138" s="10">
        <v>0.70833333333333404</v>
      </c>
      <c r="C1138" s="18" t="s">
        <v>18</v>
      </c>
      <c r="D1138" s="51">
        <v>386.78171544809891</v>
      </c>
      <c r="E1138" s="52">
        <v>28470.585352451777</v>
      </c>
      <c r="F1138" s="53">
        <v>386.78171544809891</v>
      </c>
      <c r="G1138" s="101">
        <v>28470.585352451777</v>
      </c>
      <c r="H1138" s="17">
        <v>1.0409212085371458</v>
      </c>
      <c r="I1138" s="111">
        <v>0.90325288562434414</v>
      </c>
      <c r="J1138" s="112" t="str">
        <f t="shared" si="185"/>
        <v>No</v>
      </c>
      <c r="K1138" s="146" t="b">
        <f t="shared" si="192"/>
        <v>0</v>
      </c>
      <c r="L1138" s="107">
        <f>IF(H1138&lt;I1138,D1138-F1138,0)</f>
        <v>0</v>
      </c>
      <c r="M1138" s="27">
        <f t="shared" si="186"/>
        <v>0</v>
      </c>
      <c r="N1138" s="27">
        <v>73.608922592081939</v>
      </c>
      <c r="O1138" s="27">
        <f t="shared" si="187"/>
        <v>0</v>
      </c>
      <c r="P1138" s="14"/>
      <c r="R1138" s="2"/>
      <c r="S1138" s="2"/>
      <c r="T1138" s="2"/>
      <c r="U1138" s="2"/>
    </row>
    <row r="1139" spans="1:21" x14ac:dyDescent="0.35">
      <c r="A1139" s="37">
        <v>43866</v>
      </c>
      <c r="B1139" s="10">
        <v>0.70833333333333404</v>
      </c>
      <c r="C1139" s="18" t="s">
        <v>17</v>
      </c>
      <c r="D1139" s="51">
        <v>317.003662109375</v>
      </c>
      <c r="E1139" s="52">
        <v>0</v>
      </c>
      <c r="F1139" s="53">
        <v>317.003662109375</v>
      </c>
      <c r="G1139" s="101">
        <v>0</v>
      </c>
      <c r="H1139" s="17">
        <v>1.0409212085371458</v>
      </c>
      <c r="I1139" s="111">
        <v>0.90325288562434414</v>
      </c>
      <c r="J1139" s="112" t="str">
        <f t="shared" si="185"/>
        <v>No</v>
      </c>
      <c r="K1139" s="146" t="b">
        <f t="shared" si="192"/>
        <v>0</v>
      </c>
      <c r="L1139" s="107">
        <f>IF(H1139&lt;I1139,D1139-F1139,0)</f>
        <v>0</v>
      </c>
      <c r="M1139" s="27">
        <f t="shared" si="186"/>
        <v>0</v>
      </c>
      <c r="N1139" s="27">
        <v>0</v>
      </c>
      <c r="O1139" s="27">
        <f t="shared" si="187"/>
        <v>0</v>
      </c>
      <c r="P1139" s="14"/>
      <c r="R1139" s="2"/>
      <c r="S1139" s="2"/>
      <c r="T1139" s="2"/>
      <c r="U1139" s="2"/>
    </row>
    <row r="1140" spans="1:21" x14ac:dyDescent="0.35">
      <c r="A1140" s="37">
        <v>43866</v>
      </c>
      <c r="B1140" s="10">
        <v>0.70833333333333404</v>
      </c>
      <c r="C1140" s="18" t="s">
        <v>16</v>
      </c>
      <c r="D1140" s="51">
        <v>850</v>
      </c>
      <c r="E1140" s="52">
        <v>26814.67894425842</v>
      </c>
      <c r="F1140" s="53">
        <v>850</v>
      </c>
      <c r="G1140" s="101">
        <v>26814.67894425842</v>
      </c>
      <c r="H1140" s="17">
        <v>1.0409212085371458</v>
      </c>
      <c r="I1140" s="111">
        <v>0.90325288562434414</v>
      </c>
      <c r="J1140" s="112" t="str">
        <f t="shared" si="185"/>
        <v>No</v>
      </c>
      <c r="K1140" s="146" t="b">
        <f t="shared" si="192"/>
        <v>0</v>
      </c>
      <c r="L1140" s="107">
        <f>IF(H1140&lt;I1140,D1140-F1140,0)</f>
        <v>0</v>
      </c>
      <c r="M1140" s="27">
        <f t="shared" si="186"/>
        <v>0</v>
      </c>
      <c r="N1140" s="27">
        <v>31.546681110892258</v>
      </c>
      <c r="O1140" s="27">
        <f t="shared" si="187"/>
        <v>0</v>
      </c>
      <c r="P1140" s="14"/>
      <c r="R1140" s="2"/>
      <c r="S1140" s="2"/>
      <c r="T1140" s="2"/>
      <c r="U1140" s="2"/>
    </row>
    <row r="1141" spans="1:21" x14ac:dyDescent="0.35">
      <c r="A1141" s="37">
        <v>43866</v>
      </c>
      <c r="B1141" s="10">
        <v>0.70833333333333404</v>
      </c>
      <c r="C1141" s="18" t="s">
        <v>15</v>
      </c>
      <c r="D1141" s="51">
        <v>452.86239624023438</v>
      </c>
      <c r="E1141" s="52">
        <v>0</v>
      </c>
      <c r="F1141" s="53">
        <v>452.86239624023438</v>
      </c>
      <c r="G1141" s="101">
        <v>0</v>
      </c>
      <c r="H1141" s="17">
        <v>1.0409212085371458</v>
      </c>
      <c r="I1141" s="111">
        <v>0.90325288562434414</v>
      </c>
      <c r="J1141" s="112" t="str">
        <f t="shared" si="185"/>
        <v>No</v>
      </c>
      <c r="K1141" s="146" t="b">
        <f t="shared" si="192"/>
        <v>0</v>
      </c>
      <c r="L1141" s="107">
        <f>IF(H1141&lt;I1141,D1141-F1141,0)</f>
        <v>0</v>
      </c>
      <c r="M1141" s="27">
        <f t="shared" si="186"/>
        <v>0</v>
      </c>
      <c r="N1141" s="27">
        <v>0</v>
      </c>
      <c r="O1141" s="27">
        <f t="shared" si="187"/>
        <v>0</v>
      </c>
      <c r="P1141" s="14"/>
      <c r="R1141" s="2"/>
      <c r="S1141" s="2"/>
      <c r="T1141" s="2"/>
      <c r="U1141" s="2"/>
    </row>
    <row r="1142" spans="1:21" x14ac:dyDescent="0.35">
      <c r="A1142" s="37">
        <v>43866</v>
      </c>
      <c r="B1142" s="10">
        <v>0.750000000000001</v>
      </c>
      <c r="C1142" s="18" t="s">
        <v>24</v>
      </c>
      <c r="D1142" s="51">
        <v>1000</v>
      </c>
      <c r="E1142" s="52">
        <v>32920.523931455587</v>
      </c>
      <c r="F1142" s="53">
        <v>1000</v>
      </c>
      <c r="G1142" s="101">
        <v>32920.523931455587</v>
      </c>
      <c r="H1142" s="17">
        <v>1.0496867110633936</v>
      </c>
      <c r="I1142" s="111">
        <v>0.90325288562434414</v>
      </c>
      <c r="J1142" s="112" t="str">
        <f t="shared" si="185"/>
        <v>No</v>
      </c>
      <c r="K1142" s="146" t="b">
        <f>OR(($D$1149-$F$1149)&gt;0,($D$1151-$F$1151)&gt;0)</f>
        <v>0</v>
      </c>
      <c r="L1142" s="107">
        <f>IF(H1142&lt;I1142,D1142-F1142,0)</f>
        <v>0</v>
      </c>
      <c r="M1142" s="27">
        <f t="shared" si="186"/>
        <v>0</v>
      </c>
      <c r="N1142" s="27">
        <v>32.920523931455584</v>
      </c>
      <c r="O1142" s="27">
        <f t="shared" si="187"/>
        <v>0</v>
      </c>
      <c r="P1142" s="14"/>
      <c r="R1142" s="2"/>
      <c r="S1142" s="2"/>
      <c r="T1142" s="2"/>
      <c r="U1142" s="2"/>
    </row>
    <row r="1143" spans="1:21" x14ac:dyDescent="0.35">
      <c r="A1143" s="37">
        <v>43866</v>
      </c>
      <c r="B1143" s="10">
        <v>0.750000000000001</v>
      </c>
      <c r="C1143" s="18" t="s">
        <v>23</v>
      </c>
      <c r="D1143" s="51">
        <v>594.99999999983504</v>
      </c>
      <c r="E1143" s="52">
        <v>32646.186232017735</v>
      </c>
      <c r="F1143" s="53">
        <v>594.99999999983504</v>
      </c>
      <c r="G1143" s="101">
        <v>32646.186232017735</v>
      </c>
      <c r="H1143" s="17">
        <v>1.0496867110633936</v>
      </c>
      <c r="I1143" s="111">
        <v>0.90325288562434414</v>
      </c>
      <c r="J1143" s="112" t="str">
        <f t="shared" si="185"/>
        <v>No</v>
      </c>
      <c r="K1143" s="146" t="b">
        <f t="shared" ref="K1143:K1151" si="193">OR(($D$1149-$F$1149)&gt;0,($D$1151-$F$1151)&gt;0)</f>
        <v>0</v>
      </c>
      <c r="L1143" s="107">
        <f>IF(H1143&lt;I1143,D1143-F1143,0)</f>
        <v>0</v>
      </c>
      <c r="M1143" s="27">
        <f t="shared" si="186"/>
        <v>0</v>
      </c>
      <c r="N1143" s="27">
        <v>54.867539885759307</v>
      </c>
      <c r="O1143" s="27">
        <f t="shared" si="187"/>
        <v>0</v>
      </c>
      <c r="P1143" s="14"/>
      <c r="R1143" s="2"/>
      <c r="S1143" s="2"/>
      <c r="T1143" s="2"/>
      <c r="U1143" s="2"/>
    </row>
    <row r="1144" spans="1:21" x14ac:dyDescent="0.35">
      <c r="A1144" s="37">
        <v>43866</v>
      </c>
      <c r="B1144" s="10">
        <v>0.750000000000001</v>
      </c>
      <c r="C1144" s="18" t="s">
        <v>22</v>
      </c>
      <c r="D1144" s="51">
        <v>680</v>
      </c>
      <c r="E1144" s="52">
        <v>37309.92712231633</v>
      </c>
      <c r="F1144" s="53">
        <v>680</v>
      </c>
      <c r="G1144" s="101">
        <v>37309.92712231633</v>
      </c>
      <c r="H1144" s="17">
        <v>1.0496867110633936</v>
      </c>
      <c r="I1144" s="111">
        <v>0.90325288562434414</v>
      </c>
      <c r="J1144" s="112" t="str">
        <f t="shared" si="185"/>
        <v>No</v>
      </c>
      <c r="K1144" s="146" t="b">
        <f t="shared" si="193"/>
        <v>0</v>
      </c>
      <c r="L1144" s="107">
        <f>IF(H1144&lt;I1144,D1144-F1144,0)</f>
        <v>0</v>
      </c>
      <c r="M1144" s="27">
        <f t="shared" si="186"/>
        <v>0</v>
      </c>
      <c r="N1144" s="27">
        <v>54.867539885759307</v>
      </c>
      <c r="O1144" s="27">
        <f t="shared" si="187"/>
        <v>0</v>
      </c>
      <c r="P1144" s="14"/>
      <c r="R1144" s="2"/>
      <c r="S1144" s="2"/>
      <c r="T1144" s="2"/>
      <c r="U1144" s="2"/>
    </row>
    <row r="1145" spans="1:21" x14ac:dyDescent="0.35">
      <c r="A1145" s="37">
        <v>43866</v>
      </c>
      <c r="B1145" s="10">
        <v>0.750000000000001</v>
      </c>
      <c r="C1145" s="18" t="s">
        <v>21</v>
      </c>
      <c r="D1145" s="51">
        <v>0</v>
      </c>
      <c r="E1145" s="52">
        <v>0</v>
      </c>
      <c r="F1145" s="53">
        <v>0</v>
      </c>
      <c r="G1145" s="101">
        <v>0</v>
      </c>
      <c r="H1145" s="17">
        <v>1.0496867110633936</v>
      </c>
      <c r="I1145" s="111">
        <v>0.90325288562434414</v>
      </c>
      <c r="J1145" s="112" t="str">
        <f t="shared" si="185"/>
        <v>No</v>
      </c>
      <c r="K1145" s="146" t="b">
        <f t="shared" si="193"/>
        <v>0</v>
      </c>
      <c r="L1145" s="107">
        <f>IF(H1145&lt;I1145,D1145-F1145,0)</f>
        <v>0</v>
      </c>
      <c r="M1145" s="27">
        <f t="shared" si="186"/>
        <v>0</v>
      </c>
      <c r="N1145" s="27">
        <v>76.814555840063022</v>
      </c>
      <c r="O1145" s="27">
        <f t="shared" si="187"/>
        <v>0</v>
      </c>
      <c r="P1145" s="14"/>
      <c r="R1145" s="2"/>
      <c r="S1145" s="2"/>
      <c r="T1145" s="2"/>
      <c r="U1145" s="2"/>
    </row>
    <row r="1146" spans="1:21" x14ac:dyDescent="0.35">
      <c r="A1146" s="37">
        <v>43866</v>
      </c>
      <c r="B1146" s="10">
        <v>0.750000000000001</v>
      </c>
      <c r="C1146" s="18" t="s">
        <v>20</v>
      </c>
      <c r="D1146" s="51">
        <v>510.00000000000006</v>
      </c>
      <c r="E1146" s="52">
        <v>39175.423478432145</v>
      </c>
      <c r="F1146" s="53">
        <v>510.00000000000006</v>
      </c>
      <c r="G1146" s="101">
        <v>39175.423478432145</v>
      </c>
      <c r="H1146" s="17">
        <v>1.0496867110633936</v>
      </c>
      <c r="I1146" s="111">
        <v>0.90325288562434414</v>
      </c>
      <c r="J1146" s="112" t="str">
        <f t="shared" si="185"/>
        <v>No</v>
      </c>
      <c r="K1146" s="146" t="b">
        <f t="shared" si="193"/>
        <v>0</v>
      </c>
      <c r="L1146" s="107">
        <f>IF(H1146&lt;I1146,D1146-F1146,0)</f>
        <v>0</v>
      </c>
      <c r="M1146" s="27">
        <f t="shared" si="186"/>
        <v>0</v>
      </c>
      <c r="N1146" s="27">
        <v>76.814555840063022</v>
      </c>
      <c r="O1146" s="27">
        <f t="shared" si="187"/>
        <v>0</v>
      </c>
      <c r="P1146" s="14"/>
      <c r="R1146" s="2"/>
      <c r="S1146" s="2"/>
      <c r="T1146" s="2"/>
      <c r="U1146" s="2"/>
    </row>
    <row r="1147" spans="1:21" x14ac:dyDescent="0.35">
      <c r="A1147" s="37">
        <v>43866</v>
      </c>
      <c r="B1147" s="10">
        <v>0.750000000000001</v>
      </c>
      <c r="C1147" s="18" t="s">
        <v>19</v>
      </c>
      <c r="D1147" s="51">
        <v>680</v>
      </c>
      <c r="E1147" s="52">
        <v>22385.956273389798</v>
      </c>
      <c r="F1147" s="53">
        <v>680</v>
      </c>
      <c r="G1147" s="101">
        <v>22385.956273389798</v>
      </c>
      <c r="H1147" s="17">
        <v>1.0496867110633936</v>
      </c>
      <c r="I1147" s="111">
        <v>0.90325288562434414</v>
      </c>
      <c r="J1147" s="112" t="str">
        <f t="shared" si="185"/>
        <v>No</v>
      </c>
      <c r="K1147" s="146" t="b">
        <f t="shared" si="193"/>
        <v>0</v>
      </c>
      <c r="L1147" s="107">
        <f>IF(H1147&lt;I1147,D1147-F1147,0)</f>
        <v>0</v>
      </c>
      <c r="M1147" s="27">
        <f t="shared" si="186"/>
        <v>0</v>
      </c>
      <c r="N1147" s="27">
        <v>32.920523931455584</v>
      </c>
      <c r="O1147" s="27">
        <f t="shared" si="187"/>
        <v>0</v>
      </c>
      <c r="P1147" s="14"/>
      <c r="R1147" s="2"/>
      <c r="S1147" s="2"/>
      <c r="T1147" s="2"/>
      <c r="U1147" s="2"/>
    </row>
    <row r="1148" spans="1:21" x14ac:dyDescent="0.35">
      <c r="A1148" s="37">
        <v>43866</v>
      </c>
      <c r="B1148" s="10">
        <v>0.750000000000001</v>
      </c>
      <c r="C1148" s="18" t="s">
        <v>18</v>
      </c>
      <c r="D1148" s="51">
        <v>354.46073871471384</v>
      </c>
      <c r="E1148" s="52">
        <v>27227.744207111376</v>
      </c>
      <c r="F1148" s="53">
        <v>354.46073871471384</v>
      </c>
      <c r="G1148" s="101">
        <v>27227.744207111376</v>
      </c>
      <c r="H1148" s="17">
        <v>1.0496867110633936</v>
      </c>
      <c r="I1148" s="111">
        <v>0.90325288562434414</v>
      </c>
      <c r="J1148" s="112" t="str">
        <f t="shared" si="185"/>
        <v>No</v>
      </c>
      <c r="K1148" s="146" t="b">
        <f t="shared" si="193"/>
        <v>0</v>
      </c>
      <c r="L1148" s="107">
        <f>IF(H1148&lt;I1148,D1148-F1148,0)</f>
        <v>0</v>
      </c>
      <c r="M1148" s="27">
        <f t="shared" si="186"/>
        <v>0</v>
      </c>
      <c r="N1148" s="27">
        <v>76.814555840063022</v>
      </c>
      <c r="O1148" s="27">
        <f t="shared" si="187"/>
        <v>0</v>
      </c>
      <c r="P1148" s="14"/>
      <c r="R1148" s="2"/>
      <c r="S1148" s="2"/>
      <c r="T1148" s="2"/>
      <c r="U1148" s="2"/>
    </row>
    <row r="1149" spans="1:21" x14ac:dyDescent="0.35">
      <c r="A1149" s="37">
        <v>43866</v>
      </c>
      <c r="B1149" s="10">
        <v>0.750000000000001</v>
      </c>
      <c r="C1149" s="18" t="s">
        <v>17</v>
      </c>
      <c r="D1149" s="51">
        <v>319.67312622070313</v>
      </c>
      <c r="E1149" s="52">
        <v>0</v>
      </c>
      <c r="F1149" s="53">
        <v>319.67312622070313</v>
      </c>
      <c r="G1149" s="101">
        <v>0</v>
      </c>
      <c r="H1149" s="17">
        <v>1.0496867110633936</v>
      </c>
      <c r="I1149" s="111">
        <v>0.90325288562434414</v>
      </c>
      <c r="J1149" s="112" t="str">
        <f t="shared" si="185"/>
        <v>No</v>
      </c>
      <c r="K1149" s="146" t="b">
        <f t="shared" si="193"/>
        <v>0</v>
      </c>
      <c r="L1149" s="107">
        <f>IF(H1149&lt;I1149,D1149-F1149,0)</f>
        <v>0</v>
      </c>
      <c r="M1149" s="27">
        <f t="shared" si="186"/>
        <v>0</v>
      </c>
      <c r="N1149" s="27">
        <v>0</v>
      </c>
      <c r="O1149" s="27">
        <f t="shared" si="187"/>
        <v>0</v>
      </c>
      <c r="P1149" s="14"/>
      <c r="R1149" s="2"/>
      <c r="S1149" s="2"/>
      <c r="T1149" s="2"/>
      <c r="U1149" s="2"/>
    </row>
    <row r="1150" spans="1:21" x14ac:dyDescent="0.35">
      <c r="A1150" s="37">
        <v>43866</v>
      </c>
      <c r="B1150" s="10">
        <v>0.750000000000001</v>
      </c>
      <c r="C1150" s="18" t="s">
        <v>16</v>
      </c>
      <c r="D1150" s="51">
        <v>850</v>
      </c>
      <c r="E1150" s="52">
        <v>27982.445341737246</v>
      </c>
      <c r="F1150" s="53">
        <v>850</v>
      </c>
      <c r="G1150" s="101">
        <v>27982.445341737246</v>
      </c>
      <c r="H1150" s="17">
        <v>1.0496867110633936</v>
      </c>
      <c r="I1150" s="111">
        <v>0.90325288562434414</v>
      </c>
      <c r="J1150" s="112" t="str">
        <f t="shared" si="185"/>
        <v>No</v>
      </c>
      <c r="K1150" s="146" t="b">
        <f t="shared" si="193"/>
        <v>0</v>
      </c>
      <c r="L1150" s="107">
        <f>IF(H1150&lt;I1150,D1150-F1150,0)</f>
        <v>0</v>
      </c>
      <c r="M1150" s="27">
        <f t="shared" si="186"/>
        <v>0</v>
      </c>
      <c r="N1150" s="27">
        <v>32.920523931455584</v>
      </c>
      <c r="O1150" s="27">
        <f t="shared" si="187"/>
        <v>0</v>
      </c>
      <c r="P1150" s="14"/>
      <c r="R1150" s="2"/>
      <c r="S1150" s="2"/>
      <c r="T1150" s="2"/>
      <c r="U1150" s="2"/>
    </row>
    <row r="1151" spans="1:21" x14ac:dyDescent="0.35">
      <c r="A1151" s="37">
        <v>43866</v>
      </c>
      <c r="B1151" s="10">
        <v>0.750000000000001</v>
      </c>
      <c r="C1151" s="18" t="s">
        <v>15</v>
      </c>
      <c r="D1151" s="51">
        <v>456.67590332031256</v>
      </c>
      <c r="E1151" s="52">
        <v>0</v>
      </c>
      <c r="F1151" s="53">
        <v>456.67590332031256</v>
      </c>
      <c r="G1151" s="101">
        <v>0</v>
      </c>
      <c r="H1151" s="17">
        <v>1.0496867110633936</v>
      </c>
      <c r="I1151" s="111">
        <v>0.90325288562434414</v>
      </c>
      <c r="J1151" s="112" t="str">
        <f t="shared" si="185"/>
        <v>No</v>
      </c>
      <c r="K1151" s="146" t="b">
        <f t="shared" si="193"/>
        <v>0</v>
      </c>
      <c r="L1151" s="107">
        <f>IF(H1151&lt;I1151,D1151-F1151,0)</f>
        <v>0</v>
      </c>
      <c r="M1151" s="27">
        <f t="shared" si="186"/>
        <v>0</v>
      </c>
      <c r="N1151" s="27">
        <v>0</v>
      </c>
      <c r="O1151" s="27">
        <f t="shared" si="187"/>
        <v>0</v>
      </c>
      <c r="P1151" s="14"/>
      <c r="R1151" s="2"/>
      <c r="S1151" s="2"/>
      <c r="T1151" s="2"/>
      <c r="U1151" s="2"/>
    </row>
    <row r="1152" spans="1:21" x14ac:dyDescent="0.35">
      <c r="A1152" s="37">
        <v>43866</v>
      </c>
      <c r="B1152" s="10">
        <v>0.79166666666666696</v>
      </c>
      <c r="C1152" s="18" t="s">
        <v>24</v>
      </c>
      <c r="D1152" s="51">
        <v>1000</v>
      </c>
      <c r="E1152" s="52">
        <v>36916.486113846753</v>
      </c>
      <c r="F1152" s="53">
        <v>1000</v>
      </c>
      <c r="G1152" s="101">
        <v>36916.486113846753</v>
      </c>
      <c r="H1152" s="17">
        <v>1.0556342913145182</v>
      </c>
      <c r="I1152" s="111">
        <v>0.90325288562434414</v>
      </c>
      <c r="J1152" s="112" t="str">
        <f t="shared" si="185"/>
        <v>No</v>
      </c>
      <c r="K1152" s="146" t="b">
        <f>OR(($D$1159-$F$1159)&gt;0,($D$1161-$F$1161)&gt;0)</f>
        <v>0</v>
      </c>
      <c r="L1152" s="107">
        <f>IF(H1152&lt;I1152,D1152-F1152,0)</f>
        <v>0</v>
      </c>
      <c r="M1152" s="27">
        <f t="shared" si="186"/>
        <v>0</v>
      </c>
      <c r="N1152" s="27">
        <v>36.916486113846751</v>
      </c>
      <c r="O1152" s="27">
        <f t="shared" si="187"/>
        <v>0</v>
      </c>
      <c r="P1152" s="14"/>
      <c r="R1152" s="2"/>
      <c r="S1152" s="2"/>
      <c r="T1152" s="2"/>
      <c r="U1152" s="2"/>
    </row>
    <row r="1153" spans="1:21" x14ac:dyDescent="0.35">
      <c r="A1153" s="37">
        <v>43866</v>
      </c>
      <c r="B1153" s="10">
        <v>0.79166666666666696</v>
      </c>
      <c r="C1153" s="18" t="s">
        <v>23</v>
      </c>
      <c r="D1153" s="51">
        <v>595.00000000003183</v>
      </c>
      <c r="E1153" s="52">
        <v>36608.848729566656</v>
      </c>
      <c r="F1153" s="53">
        <v>595.00000000003183</v>
      </c>
      <c r="G1153" s="101">
        <v>36608.848729566656</v>
      </c>
      <c r="H1153" s="17">
        <v>1.0556342913145182</v>
      </c>
      <c r="I1153" s="111">
        <v>0.90325288562434414</v>
      </c>
      <c r="J1153" s="112" t="str">
        <f t="shared" si="185"/>
        <v>No</v>
      </c>
      <c r="K1153" s="146" t="b">
        <f t="shared" ref="K1153:K1161" si="194">OR(($D$1159-$F$1159)&gt;0,($D$1161-$F$1161)&gt;0)</f>
        <v>0</v>
      </c>
      <c r="L1153" s="107">
        <f>IF(H1153&lt;I1153,D1153-F1153,0)</f>
        <v>0</v>
      </c>
      <c r="M1153" s="27">
        <f t="shared" si="186"/>
        <v>0</v>
      </c>
      <c r="N1153" s="27">
        <v>61.527476856411262</v>
      </c>
      <c r="O1153" s="27">
        <f t="shared" si="187"/>
        <v>0</v>
      </c>
      <c r="P1153" s="14"/>
      <c r="R1153" s="2"/>
      <c r="S1153" s="2"/>
      <c r="T1153" s="2"/>
      <c r="U1153" s="2"/>
    </row>
    <row r="1154" spans="1:21" x14ac:dyDescent="0.35">
      <c r="A1154" s="37">
        <v>43866</v>
      </c>
      <c r="B1154" s="10">
        <v>0.79166666666666696</v>
      </c>
      <c r="C1154" s="18" t="s">
        <v>22</v>
      </c>
      <c r="D1154" s="51">
        <v>680</v>
      </c>
      <c r="E1154" s="52">
        <v>41838.68426235966</v>
      </c>
      <c r="F1154" s="53">
        <v>680</v>
      </c>
      <c r="G1154" s="101">
        <v>41838.68426235966</v>
      </c>
      <c r="H1154" s="17">
        <v>1.0556342913145182</v>
      </c>
      <c r="I1154" s="111">
        <v>0.90325288562434414</v>
      </c>
      <c r="J1154" s="112" t="str">
        <f t="shared" ref="J1154:J1217" si="195">IF(H1154&lt;I1154,"Sí","No")</f>
        <v>No</v>
      </c>
      <c r="K1154" s="146" t="b">
        <f t="shared" si="194"/>
        <v>0</v>
      </c>
      <c r="L1154" s="107">
        <f>IF(H1154&lt;I1154,D1154-F1154,0)</f>
        <v>0</v>
      </c>
      <c r="M1154" s="27">
        <f t="shared" ref="M1154:M1217" si="196">ABS(L1154*6.82)</f>
        <v>0</v>
      </c>
      <c r="N1154" s="27">
        <v>61.527476856411262</v>
      </c>
      <c r="O1154" s="27">
        <f t="shared" ref="O1154:O1217" si="197">IF(L1154&gt;0, L1154*N1154*1.5, L1154*N1154)</f>
        <v>0</v>
      </c>
      <c r="P1154" s="14"/>
      <c r="R1154" s="2"/>
      <c r="S1154" s="2"/>
      <c r="T1154" s="2"/>
      <c r="U1154" s="2"/>
    </row>
    <row r="1155" spans="1:21" x14ac:dyDescent="0.35">
      <c r="A1155" s="37">
        <v>43866</v>
      </c>
      <c r="B1155" s="10">
        <v>0.79166666666666696</v>
      </c>
      <c r="C1155" s="18" t="s">
        <v>21</v>
      </c>
      <c r="D1155" s="51">
        <v>263.52566288718424</v>
      </c>
      <c r="E1155" s="52">
        <v>22699.696774106331</v>
      </c>
      <c r="F1155" s="53">
        <v>263.52566288718424</v>
      </c>
      <c r="G1155" s="101">
        <v>22699.696774106331</v>
      </c>
      <c r="H1155" s="17">
        <v>1.0556342913145182</v>
      </c>
      <c r="I1155" s="111">
        <v>0.90325288562434414</v>
      </c>
      <c r="J1155" s="112" t="str">
        <f t="shared" si="195"/>
        <v>No</v>
      </c>
      <c r="K1155" s="146" t="b">
        <f t="shared" si="194"/>
        <v>0</v>
      </c>
      <c r="L1155" s="107">
        <f>IF(H1155&lt;I1155,D1155-F1155,0)</f>
        <v>0</v>
      </c>
      <c r="M1155" s="27">
        <f t="shared" si="196"/>
        <v>0</v>
      </c>
      <c r="N1155" s="27">
        <v>86.138467598975765</v>
      </c>
      <c r="O1155" s="27">
        <f t="shared" si="197"/>
        <v>0</v>
      </c>
      <c r="P1155" s="14"/>
      <c r="R1155" s="2"/>
      <c r="S1155" s="2"/>
      <c r="T1155" s="2"/>
      <c r="U1155" s="2"/>
    </row>
    <row r="1156" spans="1:21" x14ac:dyDescent="0.35">
      <c r="A1156" s="37">
        <v>43866</v>
      </c>
      <c r="B1156" s="10">
        <v>0.79166666666666696</v>
      </c>
      <c r="C1156" s="18" t="s">
        <v>20</v>
      </c>
      <c r="D1156" s="51">
        <v>510.00000000000006</v>
      </c>
      <c r="E1156" s="52">
        <v>43930.618475477648</v>
      </c>
      <c r="F1156" s="53">
        <v>510.00000000000006</v>
      </c>
      <c r="G1156" s="101">
        <v>43930.618475477648</v>
      </c>
      <c r="H1156" s="17">
        <v>1.0556342913145182</v>
      </c>
      <c r="I1156" s="111">
        <v>0.90325288562434414</v>
      </c>
      <c r="J1156" s="112" t="str">
        <f t="shared" si="195"/>
        <v>No</v>
      </c>
      <c r="K1156" s="146" t="b">
        <f t="shared" si="194"/>
        <v>0</v>
      </c>
      <c r="L1156" s="107">
        <f>IF(H1156&lt;I1156,D1156-F1156,0)</f>
        <v>0</v>
      </c>
      <c r="M1156" s="27">
        <f t="shared" si="196"/>
        <v>0</v>
      </c>
      <c r="N1156" s="27">
        <v>86.138467598975765</v>
      </c>
      <c r="O1156" s="27">
        <f t="shared" si="197"/>
        <v>0</v>
      </c>
      <c r="P1156" s="14"/>
      <c r="R1156" s="2"/>
      <c r="S1156" s="2"/>
      <c r="T1156" s="2"/>
      <c r="U1156" s="2"/>
    </row>
    <row r="1157" spans="1:21" x14ac:dyDescent="0.35">
      <c r="A1157" s="37">
        <v>43866</v>
      </c>
      <c r="B1157" s="10">
        <v>0.79166666666666696</v>
      </c>
      <c r="C1157" s="18" t="s">
        <v>19</v>
      </c>
      <c r="D1157" s="51">
        <v>680</v>
      </c>
      <c r="E1157" s="52">
        <v>25103.21055741579</v>
      </c>
      <c r="F1157" s="53">
        <v>680</v>
      </c>
      <c r="G1157" s="101">
        <v>25103.21055741579</v>
      </c>
      <c r="H1157" s="17">
        <v>1.0556342913145182</v>
      </c>
      <c r="I1157" s="111">
        <v>0.90325288562434414</v>
      </c>
      <c r="J1157" s="112" t="str">
        <f t="shared" si="195"/>
        <v>No</v>
      </c>
      <c r="K1157" s="146" t="b">
        <f t="shared" si="194"/>
        <v>0</v>
      </c>
      <c r="L1157" s="107">
        <f>IF(H1157&lt;I1157,D1157-F1157,0)</f>
        <v>0</v>
      </c>
      <c r="M1157" s="27">
        <f t="shared" si="196"/>
        <v>0</v>
      </c>
      <c r="N1157" s="27">
        <v>36.916486113846751</v>
      </c>
      <c r="O1157" s="27">
        <f t="shared" si="197"/>
        <v>0</v>
      </c>
      <c r="P1157" s="14"/>
      <c r="R1157" s="2"/>
      <c r="S1157" s="2"/>
      <c r="T1157" s="2"/>
      <c r="U1157" s="2"/>
    </row>
    <row r="1158" spans="1:21" x14ac:dyDescent="0.35">
      <c r="A1158" s="37">
        <v>43866</v>
      </c>
      <c r="B1158" s="10">
        <v>0.79166666666666696</v>
      </c>
      <c r="C1158" s="18" t="s">
        <v>18</v>
      </c>
      <c r="D1158" s="51">
        <v>493.57547765756152</v>
      </c>
      <c r="E1158" s="52">
        <v>42515.835289854847</v>
      </c>
      <c r="F1158" s="53">
        <v>493.57547765756152</v>
      </c>
      <c r="G1158" s="101">
        <v>42515.835289854847</v>
      </c>
      <c r="H1158" s="17">
        <v>1.0556342913145182</v>
      </c>
      <c r="I1158" s="111">
        <v>0.90325288562434414</v>
      </c>
      <c r="J1158" s="112" t="str">
        <f t="shared" si="195"/>
        <v>No</v>
      </c>
      <c r="K1158" s="146" t="b">
        <f t="shared" si="194"/>
        <v>0</v>
      </c>
      <c r="L1158" s="107">
        <f>IF(H1158&lt;I1158,D1158-F1158,0)</f>
        <v>0</v>
      </c>
      <c r="M1158" s="27">
        <f t="shared" si="196"/>
        <v>0</v>
      </c>
      <c r="N1158" s="27">
        <v>86.138467598975765</v>
      </c>
      <c r="O1158" s="27">
        <f t="shared" si="197"/>
        <v>0</v>
      </c>
      <c r="P1158" s="14"/>
      <c r="R1158" s="2"/>
      <c r="S1158" s="2"/>
      <c r="T1158" s="2"/>
      <c r="U1158" s="2"/>
    </row>
    <row r="1159" spans="1:21" x14ac:dyDescent="0.35">
      <c r="A1159" s="37">
        <v>43866</v>
      </c>
      <c r="B1159" s="10">
        <v>0.79166666666666696</v>
      </c>
      <c r="C1159" s="18" t="s">
        <v>17</v>
      </c>
      <c r="D1159" s="51">
        <v>321.48440551757813</v>
      </c>
      <c r="E1159" s="52">
        <v>0</v>
      </c>
      <c r="F1159" s="53">
        <v>321.48440551757813</v>
      </c>
      <c r="G1159" s="101">
        <v>0</v>
      </c>
      <c r="H1159" s="17">
        <v>1.0556342913145182</v>
      </c>
      <c r="I1159" s="111">
        <v>0.90325288562434414</v>
      </c>
      <c r="J1159" s="112" t="str">
        <f t="shared" si="195"/>
        <v>No</v>
      </c>
      <c r="K1159" s="146" t="b">
        <f t="shared" si="194"/>
        <v>0</v>
      </c>
      <c r="L1159" s="107">
        <f>IF(H1159&lt;I1159,D1159-F1159,0)</f>
        <v>0</v>
      </c>
      <c r="M1159" s="27">
        <f t="shared" si="196"/>
        <v>0</v>
      </c>
      <c r="N1159" s="27">
        <v>0</v>
      </c>
      <c r="O1159" s="27">
        <f t="shared" si="197"/>
        <v>0</v>
      </c>
      <c r="P1159" s="14"/>
      <c r="R1159" s="2"/>
      <c r="S1159" s="2"/>
      <c r="T1159" s="2"/>
      <c r="U1159" s="2"/>
    </row>
    <row r="1160" spans="1:21" x14ac:dyDescent="0.35">
      <c r="A1160" s="37">
        <v>43866</v>
      </c>
      <c r="B1160" s="10">
        <v>0.79166666666666696</v>
      </c>
      <c r="C1160" s="18" t="s">
        <v>16</v>
      </c>
      <c r="D1160" s="51">
        <v>850</v>
      </c>
      <c r="E1160" s="52">
        <v>31379.013196769738</v>
      </c>
      <c r="F1160" s="53">
        <v>850</v>
      </c>
      <c r="G1160" s="101">
        <v>31379.013196769738</v>
      </c>
      <c r="H1160" s="17">
        <v>1.0556342913145182</v>
      </c>
      <c r="I1160" s="111">
        <v>0.90325288562434414</v>
      </c>
      <c r="J1160" s="112" t="str">
        <f t="shared" si="195"/>
        <v>No</v>
      </c>
      <c r="K1160" s="146" t="b">
        <f t="shared" si="194"/>
        <v>0</v>
      </c>
      <c r="L1160" s="107">
        <f>IF(H1160&lt;I1160,D1160-F1160,0)</f>
        <v>0</v>
      </c>
      <c r="M1160" s="27">
        <f t="shared" si="196"/>
        <v>0</v>
      </c>
      <c r="N1160" s="27">
        <v>36.916486113846751</v>
      </c>
      <c r="O1160" s="27">
        <f t="shared" si="197"/>
        <v>0</v>
      </c>
      <c r="P1160" s="14"/>
      <c r="R1160" s="2"/>
      <c r="S1160" s="2"/>
      <c r="T1160" s="2"/>
      <c r="U1160" s="2"/>
    </row>
    <row r="1161" spans="1:21" x14ac:dyDescent="0.35">
      <c r="A1161" s="37">
        <v>43866</v>
      </c>
      <c r="B1161" s="10">
        <v>0.79166666666666696</v>
      </c>
      <c r="C1161" s="18" t="s">
        <v>15</v>
      </c>
      <c r="D1161" s="51">
        <v>459.26345825195313</v>
      </c>
      <c r="E1161" s="52">
        <v>0</v>
      </c>
      <c r="F1161" s="53">
        <v>459.26345825195313</v>
      </c>
      <c r="G1161" s="101">
        <v>0</v>
      </c>
      <c r="H1161" s="17">
        <v>1.0556342913145182</v>
      </c>
      <c r="I1161" s="111">
        <v>0.90325288562434414</v>
      </c>
      <c r="J1161" s="112" t="str">
        <f t="shared" si="195"/>
        <v>No</v>
      </c>
      <c r="K1161" s="146" t="b">
        <f t="shared" si="194"/>
        <v>0</v>
      </c>
      <c r="L1161" s="107">
        <f>IF(H1161&lt;I1161,D1161-F1161,0)</f>
        <v>0</v>
      </c>
      <c r="M1161" s="27">
        <f t="shared" si="196"/>
        <v>0</v>
      </c>
      <c r="N1161" s="27">
        <v>0</v>
      </c>
      <c r="O1161" s="27">
        <f t="shared" si="197"/>
        <v>0</v>
      </c>
      <c r="P1161" s="14"/>
      <c r="R1161" s="2"/>
      <c r="S1161" s="2"/>
      <c r="T1161" s="2"/>
      <c r="U1161" s="2"/>
    </row>
    <row r="1162" spans="1:21" x14ac:dyDescent="0.35">
      <c r="A1162" s="37">
        <v>43866</v>
      </c>
      <c r="B1162" s="10">
        <v>0.83333333333333404</v>
      </c>
      <c r="C1162" s="18" t="s">
        <v>24</v>
      </c>
      <c r="D1162" s="51">
        <v>1000</v>
      </c>
      <c r="E1162" s="52">
        <v>37500</v>
      </c>
      <c r="F1162" s="53">
        <v>1000</v>
      </c>
      <c r="G1162" s="101">
        <v>37500</v>
      </c>
      <c r="H1162" s="17">
        <v>1.1897688415166443</v>
      </c>
      <c r="I1162" s="111">
        <v>0.90325288562434414</v>
      </c>
      <c r="J1162" s="112" t="str">
        <f t="shared" si="195"/>
        <v>No</v>
      </c>
      <c r="K1162" s="146" t="b">
        <f>OR(($D$1169-$F$1169)&gt;0,($D$1171-$F$1171)&gt;0)</f>
        <v>0</v>
      </c>
      <c r="L1162" s="107">
        <f>IF(H1162&lt;I1162,D1162-F1162,0)</f>
        <v>0</v>
      </c>
      <c r="M1162" s="27">
        <f t="shared" si="196"/>
        <v>0</v>
      </c>
      <c r="N1162" s="27">
        <v>37.5</v>
      </c>
      <c r="O1162" s="27">
        <f t="shared" si="197"/>
        <v>0</v>
      </c>
      <c r="P1162" s="14"/>
      <c r="R1162" s="2"/>
      <c r="S1162" s="2"/>
      <c r="T1162" s="2"/>
      <c r="U1162" s="2"/>
    </row>
    <row r="1163" spans="1:21" x14ac:dyDescent="0.35">
      <c r="A1163" s="37">
        <v>43866</v>
      </c>
      <c r="B1163" s="10">
        <v>0.83333333333333404</v>
      </c>
      <c r="C1163" s="18" t="s">
        <v>23</v>
      </c>
      <c r="D1163" s="51">
        <v>595.00000000005605</v>
      </c>
      <c r="E1163" s="52">
        <v>37187.5000000035</v>
      </c>
      <c r="F1163" s="53">
        <v>595.00000000005605</v>
      </c>
      <c r="G1163" s="101">
        <v>37187.5000000035</v>
      </c>
      <c r="H1163" s="17">
        <v>1.1897688415166443</v>
      </c>
      <c r="I1163" s="111">
        <v>0.90325288562434414</v>
      </c>
      <c r="J1163" s="112" t="str">
        <f t="shared" si="195"/>
        <v>No</v>
      </c>
      <c r="K1163" s="146" t="b">
        <f t="shared" ref="K1163:K1171" si="198">OR(($D$1169-$F$1169)&gt;0,($D$1171-$F$1171)&gt;0)</f>
        <v>0</v>
      </c>
      <c r="L1163" s="107">
        <f>IF(H1163&lt;I1163,D1163-F1163,0)</f>
        <v>0</v>
      </c>
      <c r="M1163" s="27">
        <f t="shared" si="196"/>
        <v>0</v>
      </c>
      <c r="N1163" s="27">
        <v>62.499999999999993</v>
      </c>
      <c r="O1163" s="27">
        <f t="shared" si="197"/>
        <v>0</v>
      </c>
      <c r="P1163" s="14"/>
      <c r="R1163" s="2"/>
      <c r="S1163" s="2"/>
      <c r="T1163" s="2"/>
      <c r="U1163" s="2"/>
    </row>
    <row r="1164" spans="1:21" x14ac:dyDescent="0.35">
      <c r="A1164" s="37">
        <v>43866</v>
      </c>
      <c r="B1164" s="10">
        <v>0.83333333333333404</v>
      </c>
      <c r="C1164" s="18" t="s">
        <v>22</v>
      </c>
      <c r="D1164" s="51">
        <v>680</v>
      </c>
      <c r="E1164" s="52">
        <v>42499.999999999993</v>
      </c>
      <c r="F1164" s="53">
        <v>680</v>
      </c>
      <c r="G1164" s="101">
        <v>42499.999999999993</v>
      </c>
      <c r="H1164" s="17">
        <v>1.1897688415166443</v>
      </c>
      <c r="I1164" s="111">
        <v>0.90325288562434414</v>
      </c>
      <c r="J1164" s="112" t="str">
        <f t="shared" si="195"/>
        <v>No</v>
      </c>
      <c r="K1164" s="146" t="b">
        <f t="shared" si="198"/>
        <v>0</v>
      </c>
      <c r="L1164" s="107">
        <f>IF(H1164&lt;I1164,D1164-F1164,0)</f>
        <v>0</v>
      </c>
      <c r="M1164" s="27">
        <f t="shared" si="196"/>
        <v>0</v>
      </c>
      <c r="N1164" s="27">
        <v>62.499999999999993</v>
      </c>
      <c r="O1164" s="27">
        <f t="shared" si="197"/>
        <v>0</v>
      </c>
      <c r="P1164" s="14"/>
      <c r="R1164" s="2"/>
      <c r="S1164" s="2"/>
      <c r="T1164" s="2"/>
      <c r="U1164" s="2"/>
    </row>
    <row r="1165" spans="1:21" x14ac:dyDescent="0.35">
      <c r="A1165" s="37">
        <v>43866</v>
      </c>
      <c r="B1165" s="10">
        <v>0.83333333333333404</v>
      </c>
      <c r="C1165" s="18" t="s">
        <v>21</v>
      </c>
      <c r="D1165" s="51">
        <v>400.78191441538735</v>
      </c>
      <c r="E1165" s="52">
        <v>35068.417511346393</v>
      </c>
      <c r="F1165" s="53">
        <v>400.78191441538735</v>
      </c>
      <c r="G1165" s="101">
        <v>35068.417511346393</v>
      </c>
      <c r="H1165" s="17">
        <v>1.1897688415166443</v>
      </c>
      <c r="I1165" s="111">
        <v>0.90325288562434414</v>
      </c>
      <c r="J1165" s="112" t="str">
        <f t="shared" si="195"/>
        <v>No</v>
      </c>
      <c r="K1165" s="146" t="b">
        <f t="shared" si="198"/>
        <v>0</v>
      </c>
      <c r="L1165" s="107">
        <f>IF(H1165&lt;I1165,D1165-F1165,0)</f>
        <v>0</v>
      </c>
      <c r="M1165" s="27">
        <f t="shared" si="196"/>
        <v>0</v>
      </c>
      <c r="N1165" s="27">
        <v>87.5</v>
      </c>
      <c r="O1165" s="27">
        <f t="shared" si="197"/>
        <v>0</v>
      </c>
      <c r="P1165" s="14"/>
      <c r="R1165" s="2"/>
      <c r="S1165" s="2"/>
      <c r="T1165" s="2"/>
      <c r="U1165" s="2"/>
    </row>
    <row r="1166" spans="1:21" x14ac:dyDescent="0.35">
      <c r="A1166" s="37">
        <v>43866</v>
      </c>
      <c r="B1166" s="10">
        <v>0.83333333333333404</v>
      </c>
      <c r="C1166" s="18" t="s">
        <v>20</v>
      </c>
      <c r="D1166" s="51">
        <v>510.00000000000006</v>
      </c>
      <c r="E1166" s="52">
        <v>44625.000000000007</v>
      </c>
      <c r="F1166" s="53">
        <v>510.00000000000006</v>
      </c>
      <c r="G1166" s="101">
        <v>44625.000000000007</v>
      </c>
      <c r="H1166" s="17">
        <v>1.1897688415166443</v>
      </c>
      <c r="I1166" s="111">
        <v>0.90325288562434414</v>
      </c>
      <c r="J1166" s="112" t="str">
        <f t="shared" si="195"/>
        <v>No</v>
      </c>
      <c r="K1166" s="146" t="b">
        <f t="shared" si="198"/>
        <v>0</v>
      </c>
      <c r="L1166" s="107">
        <f>IF(H1166&lt;I1166,D1166-F1166,0)</f>
        <v>0</v>
      </c>
      <c r="M1166" s="27">
        <f t="shared" si="196"/>
        <v>0</v>
      </c>
      <c r="N1166" s="27">
        <v>87.5</v>
      </c>
      <c r="O1166" s="27">
        <f t="shared" si="197"/>
        <v>0</v>
      </c>
      <c r="P1166" s="14"/>
      <c r="R1166" s="2"/>
      <c r="S1166" s="2"/>
      <c r="T1166" s="2"/>
      <c r="U1166" s="2"/>
    </row>
    <row r="1167" spans="1:21" x14ac:dyDescent="0.35">
      <c r="A1167" s="37">
        <v>43866</v>
      </c>
      <c r="B1167" s="10">
        <v>0.83333333333333404</v>
      </c>
      <c r="C1167" s="18" t="s">
        <v>19</v>
      </c>
      <c r="D1167" s="51">
        <v>680</v>
      </c>
      <c r="E1167" s="52">
        <v>25500</v>
      </c>
      <c r="F1167" s="53">
        <v>680</v>
      </c>
      <c r="G1167" s="101">
        <v>25500</v>
      </c>
      <c r="H1167" s="17">
        <v>1.1897688415166443</v>
      </c>
      <c r="I1167" s="111">
        <v>0.90325288562434414</v>
      </c>
      <c r="J1167" s="112" t="str">
        <f t="shared" si="195"/>
        <v>No</v>
      </c>
      <c r="K1167" s="146" t="b">
        <f t="shared" si="198"/>
        <v>0</v>
      </c>
      <c r="L1167" s="107">
        <f>IF(H1167&lt;I1167,D1167-F1167,0)</f>
        <v>0</v>
      </c>
      <c r="M1167" s="27">
        <f t="shared" si="196"/>
        <v>0</v>
      </c>
      <c r="N1167" s="27">
        <v>37.5</v>
      </c>
      <c r="O1167" s="27">
        <f t="shared" si="197"/>
        <v>0</v>
      </c>
      <c r="P1167" s="14"/>
      <c r="R1167" s="2"/>
      <c r="S1167" s="2"/>
      <c r="T1167" s="2"/>
      <c r="U1167" s="2"/>
    </row>
    <row r="1168" spans="1:21" x14ac:dyDescent="0.35">
      <c r="A1168" s="37">
        <v>43866</v>
      </c>
      <c r="B1168" s="10">
        <v>0.83333333333333404</v>
      </c>
      <c r="C1168" s="18" t="s">
        <v>18</v>
      </c>
      <c r="D1168" s="51">
        <v>501.66421876222103</v>
      </c>
      <c r="E1168" s="52">
        <v>43895.61914169434</v>
      </c>
      <c r="F1168" s="53">
        <v>501.66421876222103</v>
      </c>
      <c r="G1168" s="101">
        <v>43895.61914169434</v>
      </c>
      <c r="H1168" s="17">
        <v>1.1897688415166443</v>
      </c>
      <c r="I1168" s="111">
        <v>0.90325288562434414</v>
      </c>
      <c r="J1168" s="112" t="str">
        <f t="shared" si="195"/>
        <v>No</v>
      </c>
      <c r="K1168" s="146" t="b">
        <f t="shared" si="198"/>
        <v>0</v>
      </c>
      <c r="L1168" s="107">
        <f>IF(H1168&lt;I1168,D1168-F1168,0)</f>
        <v>0</v>
      </c>
      <c r="M1168" s="27">
        <f t="shared" si="196"/>
        <v>0</v>
      </c>
      <c r="N1168" s="27">
        <v>87.5</v>
      </c>
      <c r="O1168" s="27">
        <f t="shared" si="197"/>
        <v>0</v>
      </c>
      <c r="P1168" s="14"/>
      <c r="R1168" s="2"/>
      <c r="S1168" s="2"/>
      <c r="T1168" s="2"/>
      <c r="U1168" s="2"/>
    </row>
    <row r="1169" spans="1:21" x14ac:dyDescent="0.35">
      <c r="A1169" s="37">
        <v>43866</v>
      </c>
      <c r="B1169" s="10">
        <v>0.83333333333333404</v>
      </c>
      <c r="C1169" s="18" t="s">
        <v>17</v>
      </c>
      <c r="D1169" s="51">
        <v>362.33395385742188</v>
      </c>
      <c r="E1169" s="52">
        <v>0</v>
      </c>
      <c r="F1169" s="53">
        <v>362.33395385742188</v>
      </c>
      <c r="G1169" s="101">
        <v>0</v>
      </c>
      <c r="H1169" s="17">
        <v>1.1897688415166443</v>
      </c>
      <c r="I1169" s="111">
        <v>0.90325288562434414</v>
      </c>
      <c r="J1169" s="112" t="str">
        <f t="shared" si="195"/>
        <v>No</v>
      </c>
      <c r="K1169" s="146" t="b">
        <f t="shared" si="198"/>
        <v>0</v>
      </c>
      <c r="L1169" s="107">
        <f>IF(H1169&lt;I1169,D1169-F1169,0)</f>
        <v>0</v>
      </c>
      <c r="M1169" s="27">
        <f t="shared" si="196"/>
        <v>0</v>
      </c>
      <c r="N1169" s="27">
        <v>0</v>
      </c>
      <c r="O1169" s="27">
        <f t="shared" si="197"/>
        <v>0</v>
      </c>
      <c r="P1169" s="14"/>
      <c r="R1169" s="2"/>
      <c r="S1169" s="2"/>
      <c r="T1169" s="2"/>
      <c r="U1169" s="2"/>
    </row>
    <row r="1170" spans="1:21" x14ac:dyDescent="0.35">
      <c r="A1170" s="37">
        <v>43866</v>
      </c>
      <c r="B1170" s="10">
        <v>0.83333333333333404</v>
      </c>
      <c r="C1170" s="18" t="s">
        <v>16</v>
      </c>
      <c r="D1170" s="51">
        <v>850</v>
      </c>
      <c r="E1170" s="52">
        <v>31875</v>
      </c>
      <c r="F1170" s="53">
        <v>850</v>
      </c>
      <c r="G1170" s="101">
        <v>31875</v>
      </c>
      <c r="H1170" s="17">
        <v>1.1897688415166443</v>
      </c>
      <c r="I1170" s="111">
        <v>0.90325288562434414</v>
      </c>
      <c r="J1170" s="112" t="str">
        <f t="shared" si="195"/>
        <v>No</v>
      </c>
      <c r="K1170" s="146" t="b">
        <f t="shared" si="198"/>
        <v>0</v>
      </c>
      <c r="L1170" s="107">
        <f>IF(H1170&lt;I1170,D1170-F1170,0)</f>
        <v>0</v>
      </c>
      <c r="M1170" s="27">
        <f t="shared" si="196"/>
        <v>0</v>
      </c>
      <c r="N1170" s="27">
        <v>37.5</v>
      </c>
      <c r="O1170" s="27">
        <f t="shared" si="197"/>
        <v>0</v>
      </c>
      <c r="P1170" s="14"/>
      <c r="R1170" s="2"/>
      <c r="S1170" s="2"/>
      <c r="T1170" s="2"/>
      <c r="U1170" s="2"/>
    </row>
    <row r="1171" spans="1:21" x14ac:dyDescent="0.35">
      <c r="A1171" s="37">
        <v>43866</v>
      </c>
      <c r="B1171" s="10">
        <v>0.83333333333333404</v>
      </c>
      <c r="C1171" s="18" t="s">
        <v>15</v>
      </c>
      <c r="D1171" s="51">
        <v>517.61993408203125</v>
      </c>
      <c r="E1171" s="52">
        <v>0</v>
      </c>
      <c r="F1171" s="53">
        <v>517.61993408203125</v>
      </c>
      <c r="G1171" s="101">
        <v>0</v>
      </c>
      <c r="H1171" s="17">
        <v>1.1897688415166443</v>
      </c>
      <c r="I1171" s="111">
        <v>0.90325288562434414</v>
      </c>
      <c r="J1171" s="112" t="str">
        <f t="shared" si="195"/>
        <v>No</v>
      </c>
      <c r="K1171" s="146" t="b">
        <f t="shared" si="198"/>
        <v>0</v>
      </c>
      <c r="L1171" s="107">
        <f>IF(H1171&lt;I1171,D1171-F1171,0)</f>
        <v>0</v>
      </c>
      <c r="M1171" s="27">
        <f t="shared" si="196"/>
        <v>0</v>
      </c>
      <c r="N1171" s="27">
        <v>0</v>
      </c>
      <c r="O1171" s="27">
        <f t="shared" si="197"/>
        <v>0</v>
      </c>
      <c r="P1171" s="14"/>
      <c r="R1171" s="2"/>
      <c r="S1171" s="2"/>
      <c r="T1171" s="2"/>
      <c r="U1171" s="2"/>
    </row>
    <row r="1172" spans="1:21" x14ac:dyDescent="0.35">
      <c r="A1172" s="37">
        <v>43866</v>
      </c>
      <c r="B1172" s="10">
        <v>0.875000000000001</v>
      </c>
      <c r="C1172" s="18" t="s">
        <v>24</v>
      </c>
      <c r="D1172" s="51">
        <v>1000</v>
      </c>
      <c r="E1172" s="52">
        <v>36931.258617293672</v>
      </c>
      <c r="F1172" s="53">
        <v>1000</v>
      </c>
      <c r="G1172" s="101">
        <v>36931.258617293672</v>
      </c>
      <c r="H1172" s="17">
        <v>0.96230879979428341</v>
      </c>
      <c r="I1172" s="111">
        <v>0.90325288562434414</v>
      </c>
      <c r="J1172" s="112" t="str">
        <f t="shared" si="195"/>
        <v>No</v>
      </c>
      <c r="K1172" s="146" t="b">
        <f>OR(($D$1179-$F$1179)&gt;0,($D$1181-$F$1181)&gt;0)</f>
        <v>0</v>
      </c>
      <c r="L1172" s="107">
        <f>IF(H1172&lt;I1172,D1172-F1172,0)</f>
        <v>0</v>
      </c>
      <c r="M1172" s="27">
        <f t="shared" si="196"/>
        <v>0</v>
      </c>
      <c r="N1172" s="27">
        <v>36.931258617293672</v>
      </c>
      <c r="O1172" s="27">
        <f t="shared" si="197"/>
        <v>0</v>
      </c>
      <c r="P1172" s="14"/>
      <c r="R1172" s="2"/>
      <c r="S1172" s="2"/>
      <c r="T1172" s="2"/>
      <c r="U1172" s="2"/>
    </row>
    <row r="1173" spans="1:21" x14ac:dyDescent="0.35">
      <c r="A1173" s="37">
        <v>43866</v>
      </c>
      <c r="B1173" s="10">
        <v>0.875000000000001</v>
      </c>
      <c r="C1173" s="18" t="s">
        <v>23</v>
      </c>
      <c r="D1173" s="51">
        <v>595.00000000013688</v>
      </c>
      <c r="E1173" s="52">
        <v>36623.498128824649</v>
      </c>
      <c r="F1173" s="53">
        <v>595.00000000013688</v>
      </c>
      <c r="G1173" s="101">
        <v>36623.498128824649</v>
      </c>
      <c r="H1173" s="17">
        <v>0.96230879979428341</v>
      </c>
      <c r="I1173" s="111">
        <v>0.90325288562434414</v>
      </c>
      <c r="J1173" s="112" t="str">
        <f t="shared" si="195"/>
        <v>No</v>
      </c>
      <c r="K1173" s="146" t="b">
        <f t="shared" ref="K1173:K1181" si="199">OR(($D$1179-$F$1179)&gt;0,($D$1181-$F$1181)&gt;0)</f>
        <v>0</v>
      </c>
      <c r="L1173" s="107">
        <f>IF(H1173&lt;I1173,D1173-F1173,0)</f>
        <v>0</v>
      </c>
      <c r="M1173" s="27">
        <f t="shared" si="196"/>
        <v>0</v>
      </c>
      <c r="N1173" s="27">
        <v>61.552097695489458</v>
      </c>
      <c r="O1173" s="27">
        <f t="shared" si="197"/>
        <v>0</v>
      </c>
      <c r="P1173" s="14"/>
      <c r="R1173" s="2"/>
      <c r="S1173" s="2"/>
      <c r="T1173" s="2"/>
      <c r="U1173" s="2"/>
    </row>
    <row r="1174" spans="1:21" x14ac:dyDescent="0.35">
      <c r="A1174" s="37">
        <v>43866</v>
      </c>
      <c r="B1174" s="10">
        <v>0.875000000000001</v>
      </c>
      <c r="C1174" s="18" t="s">
        <v>22</v>
      </c>
      <c r="D1174" s="51">
        <v>680</v>
      </c>
      <c r="E1174" s="52">
        <v>41855.426432932829</v>
      </c>
      <c r="F1174" s="53">
        <v>680</v>
      </c>
      <c r="G1174" s="101">
        <v>41855.426432932829</v>
      </c>
      <c r="H1174" s="17">
        <v>0.96230879979428341</v>
      </c>
      <c r="I1174" s="111">
        <v>0.90325288562434414</v>
      </c>
      <c r="J1174" s="112" t="str">
        <f t="shared" si="195"/>
        <v>No</v>
      </c>
      <c r="K1174" s="146" t="b">
        <f t="shared" si="199"/>
        <v>0</v>
      </c>
      <c r="L1174" s="107">
        <f>IF(H1174&lt;I1174,D1174-F1174,0)</f>
        <v>0</v>
      </c>
      <c r="M1174" s="27">
        <f t="shared" si="196"/>
        <v>0</v>
      </c>
      <c r="N1174" s="27">
        <v>61.552097695489458</v>
      </c>
      <c r="O1174" s="27">
        <f t="shared" si="197"/>
        <v>0</v>
      </c>
      <c r="P1174" s="14"/>
      <c r="R1174" s="2"/>
      <c r="S1174" s="2"/>
      <c r="T1174" s="2"/>
      <c r="U1174" s="2"/>
    </row>
    <row r="1175" spans="1:21" x14ac:dyDescent="0.35">
      <c r="A1175" s="37">
        <v>43866</v>
      </c>
      <c r="B1175" s="10">
        <v>0.875000000000001</v>
      </c>
      <c r="C1175" s="18" t="s">
        <v>21</v>
      </c>
      <c r="D1175" s="51">
        <v>558.98293515237776</v>
      </c>
      <c r="E1175" s="52">
        <v>48169.201128454843</v>
      </c>
      <c r="F1175" s="53">
        <v>558.98293515237776</v>
      </c>
      <c r="G1175" s="101">
        <v>48169.201128454843</v>
      </c>
      <c r="H1175" s="17">
        <v>0.96230879979428341</v>
      </c>
      <c r="I1175" s="111">
        <v>0.90325288562434414</v>
      </c>
      <c r="J1175" s="112" t="str">
        <f t="shared" si="195"/>
        <v>No</v>
      </c>
      <c r="K1175" s="146" t="b">
        <f t="shared" si="199"/>
        <v>0</v>
      </c>
      <c r="L1175" s="107">
        <f>IF(H1175&lt;I1175,D1175-F1175,0)</f>
        <v>0</v>
      </c>
      <c r="M1175" s="27">
        <f t="shared" si="196"/>
        <v>0</v>
      </c>
      <c r="N1175" s="27">
        <v>86.172936773685237</v>
      </c>
      <c r="O1175" s="27">
        <f t="shared" si="197"/>
        <v>0</v>
      </c>
      <c r="P1175" s="14"/>
      <c r="R1175" s="2"/>
      <c r="S1175" s="2"/>
      <c r="T1175" s="2"/>
      <c r="U1175" s="2"/>
    </row>
    <row r="1176" spans="1:21" x14ac:dyDescent="0.35">
      <c r="A1176" s="37">
        <v>43866</v>
      </c>
      <c r="B1176" s="10">
        <v>0.875000000000001</v>
      </c>
      <c r="C1176" s="18" t="s">
        <v>20</v>
      </c>
      <c r="D1176" s="51">
        <v>510.00000000000006</v>
      </c>
      <c r="E1176" s="52">
        <v>43948.197754579473</v>
      </c>
      <c r="F1176" s="53">
        <v>510.00000000000006</v>
      </c>
      <c r="G1176" s="101">
        <v>43948.197754579473</v>
      </c>
      <c r="H1176" s="17">
        <v>0.96230879979428341</v>
      </c>
      <c r="I1176" s="111">
        <v>0.90325288562434414</v>
      </c>
      <c r="J1176" s="112" t="str">
        <f t="shared" si="195"/>
        <v>No</v>
      </c>
      <c r="K1176" s="146" t="b">
        <f t="shared" si="199"/>
        <v>0</v>
      </c>
      <c r="L1176" s="107">
        <f>IF(H1176&lt;I1176,D1176-F1176,0)</f>
        <v>0</v>
      </c>
      <c r="M1176" s="27">
        <f t="shared" si="196"/>
        <v>0</v>
      </c>
      <c r="N1176" s="27">
        <v>86.172936773685237</v>
      </c>
      <c r="O1176" s="27">
        <f t="shared" si="197"/>
        <v>0</v>
      </c>
      <c r="P1176" s="14"/>
      <c r="R1176" s="2"/>
      <c r="S1176" s="2"/>
      <c r="T1176" s="2"/>
      <c r="U1176" s="2"/>
    </row>
    <row r="1177" spans="1:21" x14ac:dyDescent="0.35">
      <c r="A1177" s="37">
        <v>43866</v>
      </c>
      <c r="B1177" s="10">
        <v>0.875000000000001</v>
      </c>
      <c r="C1177" s="18" t="s">
        <v>19</v>
      </c>
      <c r="D1177" s="51">
        <v>680</v>
      </c>
      <c r="E1177" s="52">
        <v>25113.255859759698</v>
      </c>
      <c r="F1177" s="53">
        <v>680</v>
      </c>
      <c r="G1177" s="101">
        <v>25113.255859759698</v>
      </c>
      <c r="H1177" s="17">
        <v>0.96230879979428341</v>
      </c>
      <c r="I1177" s="111">
        <v>0.90325288562434414</v>
      </c>
      <c r="J1177" s="112" t="str">
        <f t="shared" si="195"/>
        <v>No</v>
      </c>
      <c r="K1177" s="146" t="b">
        <f t="shared" si="199"/>
        <v>0</v>
      </c>
      <c r="L1177" s="107">
        <f>IF(H1177&lt;I1177,D1177-F1177,0)</f>
        <v>0</v>
      </c>
      <c r="M1177" s="27">
        <f t="shared" si="196"/>
        <v>0</v>
      </c>
      <c r="N1177" s="27">
        <v>36.931258617293672</v>
      </c>
      <c r="O1177" s="27">
        <f t="shared" si="197"/>
        <v>0</v>
      </c>
      <c r="P1177" s="14"/>
      <c r="R1177" s="2"/>
      <c r="S1177" s="2"/>
      <c r="T1177" s="2"/>
      <c r="U1177" s="2"/>
    </row>
    <row r="1178" spans="1:21" x14ac:dyDescent="0.35">
      <c r="A1178" s="37">
        <v>43866</v>
      </c>
      <c r="B1178" s="10">
        <v>0.875000000000001</v>
      </c>
      <c r="C1178" s="18" t="s">
        <v>18</v>
      </c>
      <c r="D1178" s="51">
        <v>501.32115729388357</v>
      </c>
      <c r="E1178" s="52">
        <v>43200.316390796543</v>
      </c>
      <c r="F1178" s="53">
        <v>501.32115729388357</v>
      </c>
      <c r="G1178" s="101">
        <v>43200.316390796543</v>
      </c>
      <c r="H1178" s="17">
        <v>0.96230879979428341</v>
      </c>
      <c r="I1178" s="111">
        <v>0.90325288562434414</v>
      </c>
      <c r="J1178" s="112" t="str">
        <f t="shared" si="195"/>
        <v>No</v>
      </c>
      <c r="K1178" s="146" t="b">
        <f t="shared" si="199"/>
        <v>0</v>
      </c>
      <c r="L1178" s="107">
        <f>IF(H1178&lt;I1178,D1178-F1178,0)</f>
        <v>0</v>
      </c>
      <c r="M1178" s="27">
        <f t="shared" si="196"/>
        <v>0</v>
      </c>
      <c r="N1178" s="27">
        <v>86.172936773685237</v>
      </c>
      <c r="O1178" s="27">
        <f t="shared" si="197"/>
        <v>0</v>
      </c>
      <c r="P1178" s="14"/>
      <c r="R1178" s="2"/>
      <c r="S1178" s="2"/>
      <c r="T1178" s="2"/>
      <c r="U1178" s="2"/>
    </row>
    <row r="1179" spans="1:21" x14ac:dyDescent="0.35">
      <c r="A1179" s="37">
        <v>43866</v>
      </c>
      <c r="B1179" s="10">
        <v>0.875000000000001</v>
      </c>
      <c r="C1179" s="18" t="s">
        <v>17</v>
      </c>
      <c r="D1179" s="51">
        <v>293.06292724609375</v>
      </c>
      <c r="E1179" s="52">
        <v>0</v>
      </c>
      <c r="F1179" s="53">
        <v>293.06292724609375</v>
      </c>
      <c r="G1179" s="101">
        <v>0</v>
      </c>
      <c r="H1179" s="17">
        <v>0.96230879979428341</v>
      </c>
      <c r="I1179" s="111">
        <v>0.90325288562434414</v>
      </c>
      <c r="J1179" s="112" t="str">
        <f t="shared" si="195"/>
        <v>No</v>
      </c>
      <c r="K1179" s="146" t="b">
        <f t="shared" si="199"/>
        <v>0</v>
      </c>
      <c r="L1179" s="107">
        <f>IF(H1179&lt;I1179,D1179-F1179,0)</f>
        <v>0</v>
      </c>
      <c r="M1179" s="27">
        <f t="shared" si="196"/>
        <v>0</v>
      </c>
      <c r="N1179" s="27">
        <v>0</v>
      </c>
      <c r="O1179" s="27">
        <f t="shared" si="197"/>
        <v>0</v>
      </c>
      <c r="P1179" s="14"/>
      <c r="R1179" s="2"/>
      <c r="S1179" s="2"/>
      <c r="T1179" s="2"/>
      <c r="U1179" s="2"/>
    </row>
    <row r="1180" spans="1:21" x14ac:dyDescent="0.35">
      <c r="A1180" s="37">
        <v>43866</v>
      </c>
      <c r="B1180" s="10">
        <v>0.875000000000001</v>
      </c>
      <c r="C1180" s="18" t="s">
        <v>16</v>
      </c>
      <c r="D1180" s="51">
        <v>850</v>
      </c>
      <c r="E1180" s="52">
        <v>31391.569824699622</v>
      </c>
      <c r="F1180" s="53">
        <v>850</v>
      </c>
      <c r="G1180" s="101">
        <v>31391.569824699622</v>
      </c>
      <c r="H1180" s="17">
        <v>0.96230879979428341</v>
      </c>
      <c r="I1180" s="111">
        <v>0.90325288562434414</v>
      </c>
      <c r="J1180" s="112" t="str">
        <f t="shared" si="195"/>
        <v>No</v>
      </c>
      <c r="K1180" s="146" t="b">
        <f t="shared" si="199"/>
        <v>0</v>
      </c>
      <c r="L1180" s="107">
        <f>IF(H1180&lt;I1180,D1180-F1180,0)</f>
        <v>0</v>
      </c>
      <c r="M1180" s="27">
        <f t="shared" si="196"/>
        <v>0</v>
      </c>
      <c r="N1180" s="27">
        <v>36.931258617293672</v>
      </c>
      <c r="O1180" s="27">
        <f t="shared" si="197"/>
        <v>0</v>
      </c>
      <c r="P1180" s="14"/>
      <c r="R1180" s="2"/>
      <c r="S1180" s="2"/>
      <c r="T1180" s="2"/>
      <c r="U1180" s="2"/>
    </row>
    <row r="1181" spans="1:21" x14ac:dyDescent="0.35">
      <c r="A1181" s="37">
        <v>43866</v>
      </c>
      <c r="B1181" s="10">
        <v>0.875000000000001</v>
      </c>
      <c r="C1181" s="18" t="s">
        <v>15</v>
      </c>
      <c r="D1181" s="51">
        <v>418.66131591796869</v>
      </c>
      <c r="E1181" s="52">
        <v>0</v>
      </c>
      <c r="F1181" s="53">
        <v>418.66131591796869</v>
      </c>
      <c r="G1181" s="101">
        <v>0</v>
      </c>
      <c r="H1181" s="17">
        <v>0.96230879979428341</v>
      </c>
      <c r="I1181" s="111">
        <v>0.90325288562434414</v>
      </c>
      <c r="J1181" s="112" t="str">
        <f t="shared" si="195"/>
        <v>No</v>
      </c>
      <c r="K1181" s="146" t="b">
        <f t="shared" si="199"/>
        <v>0</v>
      </c>
      <c r="L1181" s="107">
        <f>IF(H1181&lt;I1181,D1181-F1181,0)</f>
        <v>0</v>
      </c>
      <c r="M1181" s="27">
        <f t="shared" si="196"/>
        <v>0</v>
      </c>
      <c r="N1181" s="27">
        <v>0</v>
      </c>
      <c r="O1181" s="27">
        <f t="shared" si="197"/>
        <v>0</v>
      </c>
      <c r="P1181" s="14"/>
      <c r="R1181" s="2"/>
      <c r="S1181" s="2"/>
      <c r="T1181" s="2"/>
      <c r="U1181" s="2"/>
    </row>
    <row r="1182" spans="1:21" x14ac:dyDescent="0.35">
      <c r="A1182" s="37">
        <v>43866</v>
      </c>
      <c r="B1182" s="10">
        <v>0.91666666666666696</v>
      </c>
      <c r="C1182" s="18" t="s">
        <v>24</v>
      </c>
      <c r="D1182" s="51">
        <v>1000</v>
      </c>
      <c r="E1182" s="52">
        <v>33230.746503840848</v>
      </c>
      <c r="F1182" s="53">
        <v>1000</v>
      </c>
      <c r="G1182" s="101">
        <v>33230.746503840848</v>
      </c>
      <c r="H1182" s="17">
        <v>0.94822875533253947</v>
      </c>
      <c r="I1182" s="111">
        <v>0.90325288562434414</v>
      </c>
      <c r="J1182" s="112" t="str">
        <f t="shared" si="195"/>
        <v>No</v>
      </c>
      <c r="K1182" s="146" t="b">
        <f>OR(($D$1189-$F$1189)&gt;0,($D$1191-$F$1191)&gt;0)</f>
        <v>0</v>
      </c>
      <c r="L1182" s="107">
        <f>IF(H1182&lt;I1182,D1182-F1182,0)</f>
        <v>0</v>
      </c>
      <c r="M1182" s="27">
        <f t="shared" si="196"/>
        <v>0</v>
      </c>
      <c r="N1182" s="27">
        <v>33.230746503840848</v>
      </c>
      <c r="O1182" s="27">
        <f t="shared" si="197"/>
        <v>0</v>
      </c>
      <c r="P1182" s="14"/>
      <c r="R1182" s="2"/>
      <c r="S1182" s="2"/>
      <c r="T1182" s="2"/>
      <c r="U1182" s="2"/>
    </row>
    <row r="1183" spans="1:21" x14ac:dyDescent="0.35">
      <c r="A1183" s="37">
        <v>43866</v>
      </c>
      <c r="B1183" s="10">
        <v>0.91666666666666696</v>
      </c>
      <c r="C1183" s="18" t="s">
        <v>23</v>
      </c>
      <c r="D1183" s="51">
        <v>595.00000000004218</v>
      </c>
      <c r="E1183" s="52">
        <v>32953.82361631118</v>
      </c>
      <c r="F1183" s="53">
        <v>595.00000000004218</v>
      </c>
      <c r="G1183" s="101">
        <v>32953.82361631118</v>
      </c>
      <c r="H1183" s="17">
        <v>0.94822875533253947</v>
      </c>
      <c r="I1183" s="111">
        <v>0.90325288562434414</v>
      </c>
      <c r="J1183" s="112" t="str">
        <f t="shared" si="195"/>
        <v>No</v>
      </c>
      <c r="K1183" s="146" t="b">
        <f t="shared" ref="K1183:K1191" si="200">OR(($D$1189-$F$1189)&gt;0,($D$1191-$F$1191)&gt;0)</f>
        <v>0</v>
      </c>
      <c r="L1183" s="107">
        <f>IF(H1183&lt;I1183,D1183-F1183,0)</f>
        <v>0</v>
      </c>
      <c r="M1183" s="27">
        <f t="shared" si="196"/>
        <v>0</v>
      </c>
      <c r="N1183" s="27">
        <v>55.384577506401413</v>
      </c>
      <c r="O1183" s="27">
        <f t="shared" si="197"/>
        <v>0</v>
      </c>
      <c r="P1183" s="14"/>
      <c r="R1183" s="2"/>
      <c r="S1183" s="2"/>
      <c r="T1183" s="2"/>
      <c r="U1183" s="2"/>
    </row>
    <row r="1184" spans="1:21" x14ac:dyDescent="0.35">
      <c r="A1184" s="37">
        <v>43866</v>
      </c>
      <c r="B1184" s="10">
        <v>0.91666666666666696</v>
      </c>
      <c r="C1184" s="18" t="s">
        <v>22</v>
      </c>
      <c r="D1184" s="51">
        <v>680</v>
      </c>
      <c r="E1184" s="52">
        <v>37661.512704352965</v>
      </c>
      <c r="F1184" s="53">
        <v>680</v>
      </c>
      <c r="G1184" s="101">
        <v>37661.512704352965</v>
      </c>
      <c r="H1184" s="17">
        <v>0.94822875533253947</v>
      </c>
      <c r="I1184" s="111">
        <v>0.90325288562434414</v>
      </c>
      <c r="J1184" s="112" t="str">
        <f t="shared" si="195"/>
        <v>No</v>
      </c>
      <c r="K1184" s="146" t="b">
        <f t="shared" si="200"/>
        <v>0</v>
      </c>
      <c r="L1184" s="107">
        <f>IF(H1184&lt;I1184,D1184-F1184,0)</f>
        <v>0</v>
      </c>
      <c r="M1184" s="27">
        <f t="shared" si="196"/>
        <v>0</v>
      </c>
      <c r="N1184" s="27">
        <v>55.384577506401413</v>
      </c>
      <c r="O1184" s="27">
        <f t="shared" si="197"/>
        <v>0</v>
      </c>
      <c r="P1184" s="14"/>
      <c r="R1184" s="2"/>
      <c r="S1184" s="2"/>
      <c r="T1184" s="2"/>
      <c r="U1184" s="2"/>
    </row>
    <row r="1185" spans="1:21" x14ac:dyDescent="0.35">
      <c r="A1185" s="37">
        <v>43866</v>
      </c>
      <c r="B1185" s="10">
        <v>0.91666666666666696</v>
      </c>
      <c r="C1185" s="18" t="s">
        <v>21</v>
      </c>
      <c r="D1185" s="51">
        <v>251.65034375166732</v>
      </c>
      <c r="E1185" s="52">
        <v>19512.567155237488</v>
      </c>
      <c r="F1185" s="53">
        <v>251.65034375166732</v>
      </c>
      <c r="G1185" s="101">
        <v>19512.567155237488</v>
      </c>
      <c r="H1185" s="17">
        <v>0.94822875533253947</v>
      </c>
      <c r="I1185" s="111">
        <v>0.90325288562434414</v>
      </c>
      <c r="J1185" s="112" t="str">
        <f t="shared" si="195"/>
        <v>No</v>
      </c>
      <c r="K1185" s="146" t="b">
        <f t="shared" si="200"/>
        <v>0</v>
      </c>
      <c r="L1185" s="107">
        <f>IF(H1185&lt;I1185,D1185-F1185,0)</f>
        <v>0</v>
      </c>
      <c r="M1185" s="27">
        <f t="shared" si="196"/>
        <v>0</v>
      </c>
      <c r="N1185" s="27">
        <v>77.538408508961979</v>
      </c>
      <c r="O1185" s="27">
        <f t="shared" si="197"/>
        <v>0</v>
      </c>
      <c r="P1185" s="14"/>
      <c r="R1185" s="2"/>
      <c r="S1185" s="2"/>
      <c r="T1185" s="2"/>
      <c r="U1185" s="2"/>
    </row>
    <row r="1186" spans="1:21" x14ac:dyDescent="0.35">
      <c r="A1186" s="37">
        <v>43866</v>
      </c>
      <c r="B1186" s="10">
        <v>0.91666666666666696</v>
      </c>
      <c r="C1186" s="18" t="s">
        <v>20</v>
      </c>
      <c r="D1186" s="51">
        <v>510.00000000000006</v>
      </c>
      <c r="E1186" s="52">
        <v>39544.588339570611</v>
      </c>
      <c r="F1186" s="53">
        <v>510.00000000000006</v>
      </c>
      <c r="G1186" s="101">
        <v>39544.588339570611</v>
      </c>
      <c r="H1186" s="17">
        <v>0.94822875533253947</v>
      </c>
      <c r="I1186" s="111">
        <v>0.90325288562434414</v>
      </c>
      <c r="J1186" s="112" t="str">
        <f t="shared" si="195"/>
        <v>No</v>
      </c>
      <c r="K1186" s="146" t="b">
        <f t="shared" si="200"/>
        <v>0</v>
      </c>
      <c r="L1186" s="107">
        <f>IF(H1186&lt;I1186,D1186-F1186,0)</f>
        <v>0</v>
      </c>
      <c r="M1186" s="27">
        <f t="shared" si="196"/>
        <v>0</v>
      </c>
      <c r="N1186" s="27">
        <v>77.538408508961979</v>
      </c>
      <c r="O1186" s="27">
        <f t="shared" si="197"/>
        <v>0</v>
      </c>
      <c r="P1186" s="14"/>
      <c r="R1186" s="2"/>
      <c r="S1186" s="2"/>
      <c r="T1186" s="2"/>
      <c r="U1186" s="2"/>
    </row>
    <row r="1187" spans="1:21" x14ac:dyDescent="0.35">
      <c r="A1187" s="37">
        <v>43866</v>
      </c>
      <c r="B1187" s="10">
        <v>0.91666666666666696</v>
      </c>
      <c r="C1187" s="18" t="s">
        <v>19</v>
      </c>
      <c r="D1187" s="51">
        <v>680</v>
      </c>
      <c r="E1187" s="52">
        <v>22596.907622611776</v>
      </c>
      <c r="F1187" s="53">
        <v>680</v>
      </c>
      <c r="G1187" s="101">
        <v>22596.907622611776</v>
      </c>
      <c r="H1187" s="17">
        <v>0.94822875533253947</v>
      </c>
      <c r="I1187" s="111">
        <v>0.90325288562434414</v>
      </c>
      <c r="J1187" s="112" t="str">
        <f t="shared" si="195"/>
        <v>No</v>
      </c>
      <c r="K1187" s="146" t="b">
        <f t="shared" si="200"/>
        <v>0</v>
      </c>
      <c r="L1187" s="107">
        <f>IF(H1187&lt;I1187,D1187-F1187,0)</f>
        <v>0</v>
      </c>
      <c r="M1187" s="27">
        <f t="shared" si="196"/>
        <v>0</v>
      </c>
      <c r="N1187" s="27">
        <v>33.230746503840848</v>
      </c>
      <c r="O1187" s="27">
        <f t="shared" si="197"/>
        <v>0</v>
      </c>
      <c r="P1187" s="14"/>
      <c r="R1187" s="2"/>
      <c r="S1187" s="2"/>
      <c r="T1187" s="2"/>
      <c r="U1187" s="2"/>
    </row>
    <row r="1188" spans="1:21" x14ac:dyDescent="0.35">
      <c r="A1188" s="37">
        <v>43866</v>
      </c>
      <c r="B1188" s="10">
        <v>0.91666666666666696</v>
      </c>
      <c r="C1188" s="18" t="s">
        <v>18</v>
      </c>
      <c r="D1188" s="51">
        <v>490.45192213010648</v>
      </c>
      <c r="E1188" s="52">
        <v>38028.861492129807</v>
      </c>
      <c r="F1188" s="53">
        <v>490.45192213010648</v>
      </c>
      <c r="G1188" s="101">
        <v>38028.861492129807</v>
      </c>
      <c r="H1188" s="17">
        <v>0.94822875533253947</v>
      </c>
      <c r="I1188" s="111">
        <v>0.90325288562434414</v>
      </c>
      <c r="J1188" s="112" t="str">
        <f t="shared" si="195"/>
        <v>No</v>
      </c>
      <c r="K1188" s="146" t="b">
        <f t="shared" si="200"/>
        <v>0</v>
      </c>
      <c r="L1188" s="107">
        <f>IF(H1188&lt;I1188,D1188-F1188,0)</f>
        <v>0</v>
      </c>
      <c r="M1188" s="27">
        <f t="shared" si="196"/>
        <v>0</v>
      </c>
      <c r="N1188" s="27">
        <v>77.538408508961979</v>
      </c>
      <c r="O1188" s="27">
        <f t="shared" si="197"/>
        <v>0</v>
      </c>
      <c r="P1188" s="14"/>
      <c r="R1188" s="2"/>
      <c r="S1188" s="2"/>
      <c r="T1188" s="2"/>
      <c r="U1188" s="2"/>
    </row>
    <row r="1189" spans="1:21" x14ac:dyDescent="0.35">
      <c r="A1189" s="37">
        <v>43866</v>
      </c>
      <c r="B1189" s="10">
        <v>0.91666666666666696</v>
      </c>
      <c r="C1189" s="18" t="s">
        <v>17</v>
      </c>
      <c r="D1189" s="51">
        <v>288.77496337890625</v>
      </c>
      <c r="E1189" s="52">
        <v>0</v>
      </c>
      <c r="F1189" s="53">
        <v>288.77496337890625</v>
      </c>
      <c r="G1189" s="101">
        <v>0</v>
      </c>
      <c r="H1189" s="17">
        <v>0.94822875533253947</v>
      </c>
      <c r="I1189" s="111">
        <v>0.90325288562434414</v>
      </c>
      <c r="J1189" s="112" t="str">
        <f t="shared" si="195"/>
        <v>No</v>
      </c>
      <c r="K1189" s="146" t="b">
        <f t="shared" si="200"/>
        <v>0</v>
      </c>
      <c r="L1189" s="107">
        <f>IF(H1189&lt;I1189,D1189-F1189,0)</f>
        <v>0</v>
      </c>
      <c r="M1189" s="27">
        <f t="shared" si="196"/>
        <v>0</v>
      </c>
      <c r="N1189" s="27">
        <v>0</v>
      </c>
      <c r="O1189" s="27">
        <f t="shared" si="197"/>
        <v>0</v>
      </c>
      <c r="P1189" s="14"/>
      <c r="R1189" s="2"/>
      <c r="S1189" s="2"/>
      <c r="T1189" s="2"/>
      <c r="U1189" s="2"/>
    </row>
    <row r="1190" spans="1:21" x14ac:dyDescent="0.35">
      <c r="A1190" s="37">
        <v>43866</v>
      </c>
      <c r="B1190" s="10">
        <v>0.91666666666666696</v>
      </c>
      <c r="C1190" s="18" t="s">
        <v>16</v>
      </c>
      <c r="D1190" s="51">
        <v>850</v>
      </c>
      <c r="E1190" s="52">
        <v>28246.13452826472</v>
      </c>
      <c r="F1190" s="53">
        <v>850</v>
      </c>
      <c r="G1190" s="101">
        <v>28246.13452826472</v>
      </c>
      <c r="H1190" s="17">
        <v>0.94822875533253947</v>
      </c>
      <c r="I1190" s="111">
        <v>0.90325288562434414</v>
      </c>
      <c r="J1190" s="112" t="str">
        <f t="shared" si="195"/>
        <v>No</v>
      </c>
      <c r="K1190" s="146" t="b">
        <f t="shared" si="200"/>
        <v>0</v>
      </c>
      <c r="L1190" s="107">
        <f>IF(H1190&lt;I1190,D1190-F1190,0)</f>
        <v>0</v>
      </c>
      <c r="M1190" s="27">
        <f t="shared" si="196"/>
        <v>0</v>
      </c>
      <c r="N1190" s="27">
        <v>33.230746503840848</v>
      </c>
      <c r="O1190" s="27">
        <f t="shared" si="197"/>
        <v>0</v>
      </c>
      <c r="P1190" s="14"/>
      <c r="R1190" s="2"/>
      <c r="S1190" s="2"/>
      <c r="T1190" s="2"/>
      <c r="U1190" s="2"/>
    </row>
    <row r="1191" spans="1:21" x14ac:dyDescent="0.35">
      <c r="A1191" s="37">
        <v>43866</v>
      </c>
      <c r="B1191" s="10">
        <v>0.91666666666666696</v>
      </c>
      <c r="C1191" s="18" t="s">
        <v>15</v>
      </c>
      <c r="D1191" s="51">
        <v>412.53567504882813</v>
      </c>
      <c r="E1191" s="52">
        <v>0</v>
      </c>
      <c r="F1191" s="53">
        <v>412.53567504882813</v>
      </c>
      <c r="G1191" s="101">
        <v>0</v>
      </c>
      <c r="H1191" s="17">
        <v>0.94822875533253947</v>
      </c>
      <c r="I1191" s="111">
        <v>0.90325288562434414</v>
      </c>
      <c r="J1191" s="112" t="str">
        <f t="shared" si="195"/>
        <v>No</v>
      </c>
      <c r="K1191" s="146" t="b">
        <f t="shared" si="200"/>
        <v>0</v>
      </c>
      <c r="L1191" s="107">
        <f>IF(H1191&lt;I1191,D1191-F1191,0)</f>
        <v>0</v>
      </c>
      <c r="M1191" s="27">
        <f t="shared" si="196"/>
        <v>0</v>
      </c>
      <c r="N1191" s="27">
        <v>0</v>
      </c>
      <c r="O1191" s="27">
        <f t="shared" si="197"/>
        <v>0</v>
      </c>
      <c r="P1191" s="14"/>
      <c r="R1191" s="2"/>
      <c r="S1191" s="2"/>
      <c r="T1191" s="2"/>
      <c r="U1191" s="2"/>
    </row>
    <row r="1192" spans="1:21" x14ac:dyDescent="0.35">
      <c r="A1192" s="37">
        <v>43866</v>
      </c>
      <c r="B1192" s="10">
        <v>0.95833333333333404</v>
      </c>
      <c r="C1192" s="18" t="s">
        <v>24</v>
      </c>
      <c r="D1192" s="51">
        <v>1000</v>
      </c>
      <c r="E1192" s="52">
        <v>31472.81859365767</v>
      </c>
      <c r="F1192" s="53">
        <v>1000</v>
      </c>
      <c r="G1192" s="101">
        <v>31472.81859365767</v>
      </c>
      <c r="H1192" s="17">
        <v>0.98405184926189715</v>
      </c>
      <c r="I1192" s="111">
        <v>0.90325288562434414</v>
      </c>
      <c r="J1192" s="112" t="str">
        <f t="shared" si="195"/>
        <v>No</v>
      </c>
      <c r="K1192" s="146" t="b">
        <f>OR(($D$1199-$F$1199)&gt;0,($D$1201-$F$1201)&gt;0)</f>
        <v>0</v>
      </c>
      <c r="L1192" s="107">
        <f>IF(H1192&lt;I1192,D1192-F1192,0)</f>
        <v>0</v>
      </c>
      <c r="M1192" s="27">
        <f t="shared" si="196"/>
        <v>0</v>
      </c>
      <c r="N1192" s="27">
        <v>31.472818593657671</v>
      </c>
      <c r="O1192" s="27">
        <f t="shared" si="197"/>
        <v>0</v>
      </c>
      <c r="P1192" s="14"/>
      <c r="R1192" s="2"/>
      <c r="S1192" s="2"/>
      <c r="T1192" s="2"/>
      <c r="U1192" s="2"/>
    </row>
    <row r="1193" spans="1:21" x14ac:dyDescent="0.35">
      <c r="A1193" s="37">
        <v>43866</v>
      </c>
      <c r="B1193" s="10">
        <v>0.95833333333333404</v>
      </c>
      <c r="C1193" s="18" t="s">
        <v>23</v>
      </c>
      <c r="D1193" s="51">
        <v>594.99999999980446</v>
      </c>
      <c r="E1193" s="52">
        <v>31210.545105366931</v>
      </c>
      <c r="F1193" s="53">
        <v>594.99999999980446</v>
      </c>
      <c r="G1193" s="101">
        <v>31210.545105366931</v>
      </c>
      <c r="H1193" s="17">
        <v>0.98405184926189715</v>
      </c>
      <c r="I1193" s="111">
        <v>0.90325288562434414</v>
      </c>
      <c r="J1193" s="112" t="str">
        <f t="shared" si="195"/>
        <v>No</v>
      </c>
      <c r="K1193" s="146" t="b">
        <f t="shared" ref="K1193:K1201" si="201">OR(($D$1199-$F$1199)&gt;0,($D$1201-$F$1201)&gt;0)</f>
        <v>0</v>
      </c>
      <c r="L1193" s="107">
        <f>IF(H1193&lt;I1193,D1193-F1193,0)</f>
        <v>0</v>
      </c>
      <c r="M1193" s="27">
        <f t="shared" si="196"/>
        <v>0</v>
      </c>
      <c r="N1193" s="27">
        <v>52.454697656096116</v>
      </c>
      <c r="O1193" s="27">
        <f t="shared" si="197"/>
        <v>0</v>
      </c>
      <c r="P1193" s="14"/>
      <c r="R1193" s="2"/>
      <c r="S1193" s="2"/>
      <c r="T1193" s="2"/>
      <c r="U1193" s="2"/>
    </row>
    <row r="1194" spans="1:21" x14ac:dyDescent="0.35">
      <c r="A1194" s="37">
        <v>43866</v>
      </c>
      <c r="B1194" s="10">
        <v>0.95833333333333404</v>
      </c>
      <c r="C1194" s="18" t="s">
        <v>22</v>
      </c>
      <c r="D1194" s="51">
        <v>680</v>
      </c>
      <c r="E1194" s="52">
        <v>35669.194406145361</v>
      </c>
      <c r="F1194" s="53">
        <v>680</v>
      </c>
      <c r="G1194" s="101">
        <v>35669.194406145361</v>
      </c>
      <c r="H1194" s="17">
        <v>0.98405184926189715</v>
      </c>
      <c r="I1194" s="111">
        <v>0.90325288562434414</v>
      </c>
      <c r="J1194" s="112" t="str">
        <f t="shared" si="195"/>
        <v>No</v>
      </c>
      <c r="K1194" s="146" t="b">
        <f t="shared" si="201"/>
        <v>0</v>
      </c>
      <c r="L1194" s="107">
        <f>IF(H1194&lt;I1194,D1194-F1194,0)</f>
        <v>0</v>
      </c>
      <c r="M1194" s="27">
        <f t="shared" si="196"/>
        <v>0</v>
      </c>
      <c r="N1194" s="27">
        <v>52.454697656096116</v>
      </c>
      <c r="O1194" s="27">
        <f t="shared" si="197"/>
        <v>0</v>
      </c>
      <c r="P1194" s="14"/>
      <c r="R1194" s="2"/>
      <c r="S1194" s="2"/>
      <c r="T1194" s="2"/>
      <c r="U1194" s="2"/>
    </row>
    <row r="1195" spans="1:21" x14ac:dyDescent="0.35">
      <c r="A1195" s="37">
        <v>43866</v>
      </c>
      <c r="B1195" s="10">
        <v>0.95833333333333404</v>
      </c>
      <c r="C1195" s="18" t="s">
        <v>21</v>
      </c>
      <c r="D1195" s="51">
        <v>0</v>
      </c>
      <c r="E1195" s="52">
        <v>0</v>
      </c>
      <c r="F1195" s="53">
        <v>0</v>
      </c>
      <c r="G1195" s="101">
        <v>0</v>
      </c>
      <c r="H1195" s="17">
        <v>0.98405184926189715</v>
      </c>
      <c r="I1195" s="111">
        <v>0.90325288562434414</v>
      </c>
      <c r="J1195" s="112" t="str">
        <f t="shared" si="195"/>
        <v>No</v>
      </c>
      <c r="K1195" s="146" t="b">
        <f t="shared" si="201"/>
        <v>0</v>
      </c>
      <c r="L1195" s="107">
        <f>IF(H1195&lt;I1195,D1195-F1195,0)</f>
        <v>0</v>
      </c>
      <c r="M1195" s="27">
        <f t="shared" si="196"/>
        <v>0</v>
      </c>
      <c r="N1195" s="27">
        <v>73.436576718534567</v>
      </c>
      <c r="O1195" s="27">
        <f t="shared" si="197"/>
        <v>0</v>
      </c>
      <c r="P1195" s="14"/>
      <c r="R1195" s="2"/>
      <c r="S1195" s="2"/>
      <c r="T1195" s="2"/>
      <c r="U1195" s="2"/>
    </row>
    <row r="1196" spans="1:21" x14ac:dyDescent="0.35">
      <c r="A1196" s="37">
        <v>43866</v>
      </c>
      <c r="B1196" s="10">
        <v>0.95833333333333404</v>
      </c>
      <c r="C1196" s="18" t="s">
        <v>20</v>
      </c>
      <c r="D1196" s="51">
        <v>510.00000000000006</v>
      </c>
      <c r="E1196" s="52">
        <v>37452.654126452631</v>
      </c>
      <c r="F1196" s="53">
        <v>510.00000000000006</v>
      </c>
      <c r="G1196" s="101">
        <v>37452.654126452631</v>
      </c>
      <c r="H1196" s="17">
        <v>0.98405184926189715</v>
      </c>
      <c r="I1196" s="111">
        <v>0.90325288562434414</v>
      </c>
      <c r="J1196" s="112" t="str">
        <f t="shared" si="195"/>
        <v>No</v>
      </c>
      <c r="K1196" s="146" t="b">
        <f t="shared" si="201"/>
        <v>0</v>
      </c>
      <c r="L1196" s="107">
        <f>IF(H1196&lt;I1196,D1196-F1196,0)</f>
        <v>0</v>
      </c>
      <c r="M1196" s="27">
        <f t="shared" si="196"/>
        <v>0</v>
      </c>
      <c r="N1196" s="27">
        <v>73.436576718534567</v>
      </c>
      <c r="O1196" s="27">
        <f t="shared" si="197"/>
        <v>0</v>
      </c>
      <c r="P1196" s="14"/>
      <c r="R1196" s="2"/>
      <c r="S1196" s="2"/>
      <c r="T1196" s="2"/>
      <c r="U1196" s="2"/>
    </row>
    <row r="1197" spans="1:21" x14ac:dyDescent="0.35">
      <c r="A1197" s="37">
        <v>43866</v>
      </c>
      <c r="B1197" s="10">
        <v>0.95833333333333404</v>
      </c>
      <c r="C1197" s="18" t="s">
        <v>19</v>
      </c>
      <c r="D1197" s="51">
        <v>680</v>
      </c>
      <c r="E1197" s="52">
        <v>21401.516643687217</v>
      </c>
      <c r="F1197" s="53">
        <v>680</v>
      </c>
      <c r="G1197" s="101">
        <v>21401.516643687217</v>
      </c>
      <c r="H1197" s="17">
        <v>0.98405184926189715</v>
      </c>
      <c r="I1197" s="111">
        <v>0.90325288562434414</v>
      </c>
      <c r="J1197" s="112" t="str">
        <f t="shared" si="195"/>
        <v>No</v>
      </c>
      <c r="K1197" s="146" t="b">
        <f t="shared" si="201"/>
        <v>0</v>
      </c>
      <c r="L1197" s="107">
        <f>IF(H1197&lt;I1197,D1197-F1197,0)</f>
        <v>0</v>
      </c>
      <c r="M1197" s="27">
        <f t="shared" si="196"/>
        <v>0</v>
      </c>
      <c r="N1197" s="27">
        <v>31.472818593657671</v>
      </c>
      <c r="O1197" s="27">
        <f t="shared" si="197"/>
        <v>0</v>
      </c>
      <c r="P1197" s="14"/>
      <c r="R1197" s="2"/>
      <c r="S1197" s="2"/>
      <c r="T1197" s="2"/>
      <c r="U1197" s="2"/>
    </row>
    <row r="1198" spans="1:21" x14ac:dyDescent="0.35">
      <c r="A1198" s="37">
        <v>43866</v>
      </c>
      <c r="B1198" s="10">
        <v>0.95833333333333404</v>
      </c>
      <c r="C1198" s="18" t="s">
        <v>18</v>
      </c>
      <c r="D1198" s="51">
        <v>309.29609828986111</v>
      </c>
      <c r="E1198" s="52">
        <v>22713.646650806793</v>
      </c>
      <c r="F1198" s="53">
        <v>309.29609828986111</v>
      </c>
      <c r="G1198" s="101">
        <v>22713.646650806793</v>
      </c>
      <c r="H1198" s="17">
        <v>0.98405184926189715</v>
      </c>
      <c r="I1198" s="111">
        <v>0.90325288562434414</v>
      </c>
      <c r="J1198" s="112" t="str">
        <f t="shared" si="195"/>
        <v>No</v>
      </c>
      <c r="K1198" s="146" t="b">
        <f t="shared" si="201"/>
        <v>0</v>
      </c>
      <c r="L1198" s="107">
        <f>IF(H1198&lt;I1198,D1198-F1198,0)</f>
        <v>0</v>
      </c>
      <c r="M1198" s="27">
        <f t="shared" si="196"/>
        <v>0</v>
      </c>
      <c r="N1198" s="27">
        <v>73.436576718534567</v>
      </c>
      <c r="O1198" s="27">
        <f t="shared" si="197"/>
        <v>0</v>
      </c>
      <c r="P1198" s="14"/>
      <c r="R1198" s="2"/>
      <c r="S1198" s="2"/>
      <c r="T1198" s="2"/>
      <c r="U1198" s="2"/>
    </row>
    <row r="1199" spans="1:21" x14ac:dyDescent="0.35">
      <c r="A1199" s="37">
        <v>43866</v>
      </c>
      <c r="B1199" s="10">
        <v>0.95833333333333404</v>
      </c>
      <c r="C1199" s="18" t="s">
        <v>17</v>
      </c>
      <c r="D1199" s="51">
        <v>299.68460083007813</v>
      </c>
      <c r="E1199" s="52">
        <v>0</v>
      </c>
      <c r="F1199" s="53">
        <v>299.68460083007813</v>
      </c>
      <c r="G1199" s="101">
        <v>0</v>
      </c>
      <c r="H1199" s="17">
        <v>0.98405184926189715</v>
      </c>
      <c r="I1199" s="111">
        <v>0.90325288562434414</v>
      </c>
      <c r="J1199" s="112" t="str">
        <f t="shared" si="195"/>
        <v>No</v>
      </c>
      <c r="K1199" s="146" t="b">
        <f t="shared" si="201"/>
        <v>0</v>
      </c>
      <c r="L1199" s="107">
        <f>IF(H1199&lt;I1199,D1199-F1199,0)</f>
        <v>0</v>
      </c>
      <c r="M1199" s="27">
        <f t="shared" si="196"/>
        <v>0</v>
      </c>
      <c r="N1199" s="27">
        <v>0</v>
      </c>
      <c r="O1199" s="27">
        <f t="shared" si="197"/>
        <v>0</v>
      </c>
      <c r="P1199" s="14"/>
      <c r="R1199" s="2"/>
      <c r="S1199" s="2"/>
      <c r="T1199" s="2"/>
      <c r="U1199" s="2"/>
    </row>
    <row r="1200" spans="1:21" x14ac:dyDescent="0.35">
      <c r="A1200" s="37">
        <v>43866</v>
      </c>
      <c r="B1200" s="10">
        <v>0.95833333333333404</v>
      </c>
      <c r="C1200" s="18" t="s">
        <v>16</v>
      </c>
      <c r="D1200" s="51">
        <v>850</v>
      </c>
      <c r="E1200" s="52">
        <v>26751.895804609019</v>
      </c>
      <c r="F1200" s="53">
        <v>850</v>
      </c>
      <c r="G1200" s="101">
        <v>26751.895804609019</v>
      </c>
      <c r="H1200" s="17">
        <v>0.98405184926189715</v>
      </c>
      <c r="I1200" s="111">
        <v>0.90325288562434414</v>
      </c>
      <c r="J1200" s="112" t="str">
        <f t="shared" si="195"/>
        <v>No</v>
      </c>
      <c r="K1200" s="146" t="b">
        <f t="shared" si="201"/>
        <v>0</v>
      </c>
      <c r="L1200" s="107">
        <f>IF(H1200&lt;I1200,D1200-F1200,0)</f>
        <v>0</v>
      </c>
      <c r="M1200" s="27">
        <f t="shared" si="196"/>
        <v>0</v>
      </c>
      <c r="N1200" s="27">
        <v>31.472818593657671</v>
      </c>
      <c r="O1200" s="27">
        <f t="shared" si="197"/>
        <v>0</v>
      </c>
      <c r="P1200" s="14"/>
      <c r="R1200" s="2"/>
      <c r="S1200" s="2"/>
      <c r="T1200" s="2"/>
      <c r="U1200" s="2"/>
    </row>
    <row r="1201" spans="1:21" ht="15" thickBot="1" x14ac:dyDescent="0.4">
      <c r="A1201" s="38">
        <v>43866</v>
      </c>
      <c r="B1201" s="11">
        <v>0.95833333333333404</v>
      </c>
      <c r="C1201" s="20" t="s">
        <v>15</v>
      </c>
      <c r="D1201" s="55">
        <v>428.120849609375</v>
      </c>
      <c r="E1201" s="56">
        <v>0</v>
      </c>
      <c r="F1201" s="57">
        <v>428.120849609375</v>
      </c>
      <c r="G1201" s="102">
        <v>0</v>
      </c>
      <c r="H1201" s="23">
        <v>0.98405184926189715</v>
      </c>
      <c r="I1201" s="125">
        <v>0.90325288562434414</v>
      </c>
      <c r="J1201" s="126" t="str">
        <f t="shared" si="195"/>
        <v>No</v>
      </c>
      <c r="K1201" s="147" t="b">
        <f t="shared" si="201"/>
        <v>0</v>
      </c>
      <c r="L1201" s="108">
        <f>IF(H1201&lt;I1201,D1201-F1201,0)</f>
        <v>0</v>
      </c>
      <c r="M1201" s="95">
        <f t="shared" si="196"/>
        <v>0</v>
      </c>
      <c r="N1201" s="95">
        <v>0</v>
      </c>
      <c r="O1201" s="95">
        <f t="shared" si="197"/>
        <v>0</v>
      </c>
      <c r="P1201" s="14"/>
      <c r="R1201" s="2"/>
      <c r="S1201" s="2"/>
      <c r="T1201" s="2"/>
      <c r="U1201" s="2"/>
    </row>
    <row r="1202" spans="1:21" x14ac:dyDescent="0.35">
      <c r="A1202" s="39">
        <v>43867</v>
      </c>
      <c r="B1202" s="12">
        <v>0</v>
      </c>
      <c r="C1202" s="22" t="s">
        <v>24</v>
      </c>
      <c r="D1202" s="48">
        <v>1000</v>
      </c>
      <c r="E1202" s="49">
        <v>28954.106755958244</v>
      </c>
      <c r="F1202" s="50">
        <v>1000</v>
      </c>
      <c r="G1202" s="100">
        <v>28954.106755958244</v>
      </c>
      <c r="H1202" s="21">
        <v>0.94716753514226448</v>
      </c>
      <c r="I1202" s="120">
        <v>0.90325288562434414</v>
      </c>
      <c r="J1202" s="121" t="str">
        <f t="shared" si="195"/>
        <v>No</v>
      </c>
      <c r="K1202" s="146" t="b">
        <f>OR(($D$1209-$F$1209)&gt;0,($D$1211-$F$1211)&gt;0)</f>
        <v>0</v>
      </c>
      <c r="L1202" s="109">
        <f>IF(H1202&lt;I1202,D1202-F1202,0)</f>
        <v>0</v>
      </c>
      <c r="M1202" s="91">
        <f t="shared" si="196"/>
        <v>0</v>
      </c>
      <c r="N1202" s="91">
        <v>28.954106755958243</v>
      </c>
      <c r="O1202" s="40">
        <f t="shared" si="197"/>
        <v>0</v>
      </c>
      <c r="P1202" s="14"/>
      <c r="R1202" s="2"/>
      <c r="S1202" s="2"/>
      <c r="T1202" s="2"/>
      <c r="U1202" s="2"/>
    </row>
    <row r="1203" spans="1:21" x14ac:dyDescent="0.35">
      <c r="A1203" s="33">
        <v>43867</v>
      </c>
      <c r="B1203" s="10">
        <v>0</v>
      </c>
      <c r="C1203" s="18" t="s">
        <v>23</v>
      </c>
      <c r="D1203" s="51">
        <v>594.99999999913302</v>
      </c>
      <c r="E1203" s="52">
        <v>28712.822532950086</v>
      </c>
      <c r="F1203" s="53">
        <v>594.99999999913302</v>
      </c>
      <c r="G1203" s="101">
        <v>28712.822532950086</v>
      </c>
      <c r="H1203" s="17">
        <v>0.94716753514226448</v>
      </c>
      <c r="I1203" s="111">
        <v>0.90325288562434414</v>
      </c>
      <c r="J1203" s="112" t="str">
        <f t="shared" si="195"/>
        <v>No</v>
      </c>
      <c r="K1203" s="146" t="b">
        <f t="shared" ref="K1203:K1211" si="202">OR(($D$1209-$F$1209)&gt;0,($D$1211-$F$1211)&gt;0)</f>
        <v>0</v>
      </c>
      <c r="L1203" s="107">
        <f>IF(H1203&lt;I1203,D1203-F1203,0)</f>
        <v>0</v>
      </c>
      <c r="M1203" s="27">
        <f t="shared" si="196"/>
        <v>0</v>
      </c>
      <c r="N1203" s="27">
        <v>48.256844593263736</v>
      </c>
      <c r="O1203" s="41">
        <f t="shared" si="197"/>
        <v>0</v>
      </c>
      <c r="P1203" s="14"/>
      <c r="R1203" s="2"/>
      <c r="S1203" s="2"/>
      <c r="T1203" s="2"/>
      <c r="U1203" s="2"/>
    </row>
    <row r="1204" spans="1:21" x14ac:dyDescent="0.35">
      <c r="A1204" s="33">
        <v>43867</v>
      </c>
      <c r="B1204" s="10">
        <v>0</v>
      </c>
      <c r="C1204" s="18" t="s">
        <v>22</v>
      </c>
      <c r="D1204" s="51">
        <v>680</v>
      </c>
      <c r="E1204" s="52">
        <v>32814.654323419338</v>
      </c>
      <c r="F1204" s="53">
        <v>680</v>
      </c>
      <c r="G1204" s="101">
        <v>32814.654323419338</v>
      </c>
      <c r="H1204" s="17">
        <v>0.94716753514226448</v>
      </c>
      <c r="I1204" s="111">
        <v>0.90325288562434414</v>
      </c>
      <c r="J1204" s="112" t="str">
        <f t="shared" si="195"/>
        <v>No</v>
      </c>
      <c r="K1204" s="146" t="b">
        <f t="shared" si="202"/>
        <v>0</v>
      </c>
      <c r="L1204" s="107">
        <f>IF(H1204&lt;I1204,D1204-F1204,0)</f>
        <v>0</v>
      </c>
      <c r="M1204" s="27">
        <f t="shared" si="196"/>
        <v>0</v>
      </c>
      <c r="N1204" s="27">
        <v>48.256844593263736</v>
      </c>
      <c r="O1204" s="41">
        <f t="shared" si="197"/>
        <v>0</v>
      </c>
      <c r="P1204" s="14"/>
      <c r="R1204" s="2"/>
      <c r="S1204" s="2"/>
      <c r="T1204" s="2"/>
      <c r="U1204" s="2"/>
    </row>
    <row r="1205" spans="1:21" x14ac:dyDescent="0.35">
      <c r="A1205" s="33">
        <v>43867</v>
      </c>
      <c r="B1205" s="10">
        <v>0</v>
      </c>
      <c r="C1205" s="18" t="s">
        <v>21</v>
      </c>
      <c r="D1205" s="51">
        <v>0</v>
      </c>
      <c r="E1205" s="52">
        <v>0</v>
      </c>
      <c r="F1205" s="53">
        <v>0</v>
      </c>
      <c r="G1205" s="101">
        <v>0</v>
      </c>
      <c r="H1205" s="17">
        <v>0.94716753514226448</v>
      </c>
      <c r="I1205" s="111">
        <v>0.90325288562434414</v>
      </c>
      <c r="J1205" s="112" t="str">
        <f t="shared" si="195"/>
        <v>No</v>
      </c>
      <c r="K1205" s="146" t="b">
        <f t="shared" si="202"/>
        <v>0</v>
      </c>
      <c r="L1205" s="107">
        <f>IF(H1205&lt;I1205,D1205-F1205,0)</f>
        <v>0</v>
      </c>
      <c r="M1205" s="27">
        <f t="shared" si="196"/>
        <v>0</v>
      </c>
      <c r="N1205" s="27">
        <v>67.559582430569236</v>
      </c>
      <c r="O1205" s="41">
        <f t="shared" si="197"/>
        <v>0</v>
      </c>
      <c r="P1205" s="14"/>
      <c r="R1205" s="2"/>
      <c r="S1205" s="2"/>
      <c r="T1205" s="2"/>
      <c r="U1205" s="2"/>
    </row>
    <row r="1206" spans="1:21" x14ac:dyDescent="0.35">
      <c r="A1206" s="33">
        <v>43867</v>
      </c>
      <c r="B1206" s="10">
        <v>0</v>
      </c>
      <c r="C1206" s="18" t="s">
        <v>20</v>
      </c>
      <c r="D1206" s="51">
        <v>25.037143310344106</v>
      </c>
      <c r="E1206" s="52">
        <v>1691.4989473011678</v>
      </c>
      <c r="F1206" s="53">
        <v>25.037143310344106</v>
      </c>
      <c r="G1206" s="101">
        <v>1691.4989473011678</v>
      </c>
      <c r="H1206" s="17">
        <v>0.94716753514226448</v>
      </c>
      <c r="I1206" s="111">
        <v>0.90325288562434414</v>
      </c>
      <c r="J1206" s="112" t="str">
        <f t="shared" si="195"/>
        <v>No</v>
      </c>
      <c r="K1206" s="146" t="b">
        <f t="shared" si="202"/>
        <v>0</v>
      </c>
      <c r="L1206" s="107">
        <f>IF(H1206&lt;I1206,D1206-F1206,0)</f>
        <v>0</v>
      </c>
      <c r="M1206" s="27">
        <f t="shared" si="196"/>
        <v>0</v>
      </c>
      <c r="N1206" s="27">
        <v>67.559582430569236</v>
      </c>
      <c r="O1206" s="41">
        <f t="shared" si="197"/>
        <v>0</v>
      </c>
      <c r="P1206" s="14"/>
      <c r="R1206" s="2"/>
      <c r="S1206" s="2"/>
      <c r="T1206" s="2"/>
      <c r="U1206" s="2"/>
    </row>
    <row r="1207" spans="1:21" x14ac:dyDescent="0.35">
      <c r="A1207" s="33">
        <v>43867</v>
      </c>
      <c r="B1207" s="10">
        <v>0</v>
      </c>
      <c r="C1207" s="18" t="s">
        <v>19</v>
      </c>
      <c r="D1207" s="51">
        <v>680</v>
      </c>
      <c r="E1207" s="52">
        <v>19688.792594051607</v>
      </c>
      <c r="F1207" s="53">
        <v>680</v>
      </c>
      <c r="G1207" s="101">
        <v>19688.792594051607</v>
      </c>
      <c r="H1207" s="17">
        <v>0.94716753514226448</v>
      </c>
      <c r="I1207" s="111">
        <v>0.90325288562434414</v>
      </c>
      <c r="J1207" s="112" t="str">
        <f t="shared" si="195"/>
        <v>No</v>
      </c>
      <c r="K1207" s="146" t="b">
        <f t="shared" si="202"/>
        <v>0</v>
      </c>
      <c r="L1207" s="107">
        <f>IF(H1207&lt;I1207,D1207-F1207,0)</f>
        <v>0</v>
      </c>
      <c r="M1207" s="27">
        <f t="shared" si="196"/>
        <v>0</v>
      </c>
      <c r="N1207" s="27">
        <v>28.954106755958243</v>
      </c>
      <c r="O1207" s="41">
        <f t="shared" si="197"/>
        <v>0</v>
      </c>
      <c r="P1207" s="14"/>
      <c r="R1207" s="2"/>
      <c r="S1207" s="2"/>
      <c r="T1207" s="2"/>
      <c r="U1207" s="2"/>
    </row>
    <row r="1208" spans="1:21" x14ac:dyDescent="0.35">
      <c r="A1208" s="33">
        <v>43867</v>
      </c>
      <c r="B1208" s="10">
        <v>0</v>
      </c>
      <c r="C1208" s="18" t="s">
        <v>18</v>
      </c>
      <c r="D1208" s="51">
        <v>0</v>
      </c>
      <c r="E1208" s="52">
        <v>0</v>
      </c>
      <c r="F1208" s="53">
        <v>0</v>
      </c>
      <c r="G1208" s="101">
        <v>0</v>
      </c>
      <c r="H1208" s="17">
        <v>0.94716753514226448</v>
      </c>
      <c r="I1208" s="111">
        <v>0.90325288562434414</v>
      </c>
      <c r="J1208" s="112" t="str">
        <f t="shared" si="195"/>
        <v>No</v>
      </c>
      <c r="K1208" s="146" t="b">
        <f t="shared" si="202"/>
        <v>0</v>
      </c>
      <c r="L1208" s="107">
        <f>IF(H1208&lt;I1208,D1208-F1208,0)</f>
        <v>0</v>
      </c>
      <c r="M1208" s="27">
        <f t="shared" si="196"/>
        <v>0</v>
      </c>
      <c r="N1208" s="27">
        <v>67.559582430569236</v>
      </c>
      <c r="O1208" s="41">
        <f t="shared" si="197"/>
        <v>0</v>
      </c>
      <c r="P1208" s="14"/>
      <c r="R1208" s="2"/>
      <c r="S1208" s="2"/>
      <c r="T1208" s="2"/>
      <c r="U1208" s="2"/>
    </row>
    <row r="1209" spans="1:21" x14ac:dyDescent="0.35">
      <c r="A1209" s="33">
        <v>43867</v>
      </c>
      <c r="B1209" s="10">
        <v>0</v>
      </c>
      <c r="C1209" s="18" t="s">
        <v>17</v>
      </c>
      <c r="D1209" s="51">
        <v>288.4517822265625</v>
      </c>
      <c r="E1209" s="52">
        <v>0</v>
      </c>
      <c r="F1209" s="53">
        <v>288.4517822265625</v>
      </c>
      <c r="G1209" s="101">
        <v>0</v>
      </c>
      <c r="H1209" s="17">
        <v>0.94716753514226448</v>
      </c>
      <c r="I1209" s="111">
        <v>0.90325288562434414</v>
      </c>
      <c r="J1209" s="112" t="str">
        <f t="shared" si="195"/>
        <v>No</v>
      </c>
      <c r="K1209" s="146" t="b">
        <f t="shared" si="202"/>
        <v>0</v>
      </c>
      <c r="L1209" s="107">
        <f>IF(H1209&lt;I1209,D1209-F1209,0)</f>
        <v>0</v>
      </c>
      <c r="M1209" s="27">
        <f t="shared" si="196"/>
        <v>0</v>
      </c>
      <c r="N1209" s="27">
        <v>0</v>
      </c>
      <c r="O1209" s="41">
        <f t="shared" si="197"/>
        <v>0</v>
      </c>
      <c r="P1209" s="14"/>
      <c r="R1209" s="2"/>
      <c r="S1209" s="2"/>
      <c r="T1209" s="2"/>
      <c r="U1209" s="2"/>
    </row>
    <row r="1210" spans="1:21" x14ac:dyDescent="0.35">
      <c r="A1210" s="33">
        <v>43867</v>
      </c>
      <c r="B1210" s="10">
        <v>0</v>
      </c>
      <c r="C1210" s="18" t="s">
        <v>16</v>
      </c>
      <c r="D1210" s="51">
        <v>850</v>
      </c>
      <c r="E1210" s="52">
        <v>24610.990742564507</v>
      </c>
      <c r="F1210" s="53">
        <v>850</v>
      </c>
      <c r="G1210" s="101">
        <v>24610.990742564507</v>
      </c>
      <c r="H1210" s="17">
        <v>0.94716753514226448</v>
      </c>
      <c r="I1210" s="111">
        <v>0.90325288562434414</v>
      </c>
      <c r="J1210" s="112" t="str">
        <f t="shared" si="195"/>
        <v>No</v>
      </c>
      <c r="K1210" s="146" t="b">
        <f t="shared" si="202"/>
        <v>0</v>
      </c>
      <c r="L1210" s="107">
        <f>IF(H1210&lt;I1210,D1210-F1210,0)</f>
        <v>0</v>
      </c>
      <c r="M1210" s="27">
        <f t="shared" si="196"/>
        <v>0</v>
      </c>
      <c r="N1210" s="27">
        <v>28.954106755958243</v>
      </c>
      <c r="O1210" s="41">
        <f t="shared" si="197"/>
        <v>0</v>
      </c>
      <c r="P1210" s="14"/>
      <c r="R1210" s="2"/>
      <c r="S1210" s="2"/>
      <c r="T1210" s="2"/>
      <c r="U1210" s="2"/>
    </row>
    <row r="1211" spans="1:21" x14ac:dyDescent="0.35">
      <c r="A1211" s="33">
        <v>43867</v>
      </c>
      <c r="B1211" s="10">
        <v>0</v>
      </c>
      <c r="C1211" s="18" t="s">
        <v>15</v>
      </c>
      <c r="D1211" s="51">
        <v>412.073974609375</v>
      </c>
      <c r="E1211" s="52">
        <v>0</v>
      </c>
      <c r="F1211" s="53">
        <v>412.073974609375</v>
      </c>
      <c r="G1211" s="101">
        <v>0</v>
      </c>
      <c r="H1211" s="17">
        <v>0.94716753514226448</v>
      </c>
      <c r="I1211" s="111">
        <v>0.90325288562434414</v>
      </c>
      <c r="J1211" s="112" t="str">
        <f t="shared" si="195"/>
        <v>No</v>
      </c>
      <c r="K1211" s="146" t="b">
        <f t="shared" si="202"/>
        <v>0</v>
      </c>
      <c r="L1211" s="107">
        <f>IF(H1211&lt;I1211,D1211-F1211,0)</f>
        <v>0</v>
      </c>
      <c r="M1211" s="27">
        <f t="shared" si="196"/>
        <v>0</v>
      </c>
      <c r="N1211" s="27">
        <v>0</v>
      </c>
      <c r="O1211" s="41">
        <f t="shared" si="197"/>
        <v>0</v>
      </c>
      <c r="P1211" s="14"/>
      <c r="R1211" s="2"/>
      <c r="S1211" s="2"/>
      <c r="T1211" s="2"/>
      <c r="U1211" s="2"/>
    </row>
    <row r="1212" spans="1:21" x14ac:dyDescent="0.35">
      <c r="A1212" s="33">
        <v>43867</v>
      </c>
      <c r="B1212" s="10">
        <v>4.1666666666666699E-2</v>
      </c>
      <c r="C1212" s="18" t="s">
        <v>24</v>
      </c>
      <c r="D1212" s="51">
        <v>1000</v>
      </c>
      <c r="E1212" s="52">
        <v>22158.755170376207</v>
      </c>
      <c r="F1212" s="53">
        <v>948.41167837731348</v>
      </c>
      <c r="G1212" s="101">
        <v>21015.62218188847</v>
      </c>
      <c r="H1212" s="17">
        <v>0.97657887012167055</v>
      </c>
      <c r="I1212" s="111">
        <v>0.90325288562434414</v>
      </c>
      <c r="J1212" s="112" t="str">
        <f t="shared" si="195"/>
        <v>No</v>
      </c>
      <c r="K1212" s="146" t="b">
        <f>OR(($D$1219-$F$1219)&gt;0,($D$1221-$F$1221)&gt;0)</f>
        <v>0</v>
      </c>
      <c r="L1212" s="107">
        <f>IF(H1212&lt;I1212,D1212-F1212,0)</f>
        <v>0</v>
      </c>
      <c r="M1212" s="27">
        <f t="shared" si="196"/>
        <v>0</v>
      </c>
      <c r="N1212" s="27">
        <v>22.158755170376207</v>
      </c>
      <c r="O1212" s="41">
        <f t="shared" si="197"/>
        <v>0</v>
      </c>
      <c r="P1212" s="14"/>
      <c r="R1212" s="2"/>
      <c r="S1212" s="2"/>
      <c r="T1212" s="2"/>
      <c r="U1212" s="2"/>
    </row>
    <row r="1213" spans="1:21" x14ac:dyDescent="0.35">
      <c r="A1213" s="33">
        <v>43867</v>
      </c>
      <c r="B1213" s="10">
        <v>4.1666666666666699E-2</v>
      </c>
      <c r="C1213" s="18" t="s">
        <v>23</v>
      </c>
      <c r="D1213" s="51">
        <v>594.99999999884744</v>
      </c>
      <c r="E1213" s="52">
        <v>21974.098877247168</v>
      </c>
      <c r="F1213" s="53">
        <v>309.06617972188116</v>
      </c>
      <c r="G1213" s="101">
        <v>11414.203013167758</v>
      </c>
      <c r="H1213" s="17">
        <v>0.97657887012167055</v>
      </c>
      <c r="I1213" s="111">
        <v>0.90325288562434414</v>
      </c>
      <c r="J1213" s="112" t="str">
        <f t="shared" si="195"/>
        <v>No</v>
      </c>
      <c r="K1213" s="146" t="b">
        <f t="shared" ref="K1213:K1221" si="203">OR(($D$1219-$F$1219)&gt;0,($D$1221-$F$1221)&gt;0)</f>
        <v>0</v>
      </c>
      <c r="L1213" s="107">
        <f>IF(H1213&lt;I1213,D1213-F1213,0)</f>
        <v>0</v>
      </c>
      <c r="M1213" s="27">
        <f t="shared" si="196"/>
        <v>0</v>
      </c>
      <c r="N1213" s="27">
        <v>36.931258617293672</v>
      </c>
      <c r="O1213" s="41">
        <f t="shared" si="197"/>
        <v>0</v>
      </c>
      <c r="P1213" s="14"/>
      <c r="R1213" s="2"/>
      <c r="S1213" s="2"/>
      <c r="T1213" s="2"/>
      <c r="U1213" s="2"/>
    </row>
    <row r="1214" spans="1:21" x14ac:dyDescent="0.35">
      <c r="A1214" s="33">
        <v>43867</v>
      </c>
      <c r="B1214" s="10">
        <v>4.1666666666666699E-2</v>
      </c>
      <c r="C1214" s="18" t="s">
        <v>22</v>
      </c>
      <c r="D1214" s="51">
        <v>342.47785813559159</v>
      </c>
      <c r="E1214" s="52">
        <v>12648.138349502347</v>
      </c>
      <c r="F1214" s="53">
        <v>680</v>
      </c>
      <c r="G1214" s="101">
        <v>25113.255859759698</v>
      </c>
      <c r="H1214" s="17">
        <v>0.97657887012167055</v>
      </c>
      <c r="I1214" s="111">
        <v>0.90325288562434414</v>
      </c>
      <c r="J1214" s="112" t="str">
        <f t="shared" si="195"/>
        <v>No</v>
      </c>
      <c r="K1214" s="146" t="b">
        <f t="shared" si="203"/>
        <v>0</v>
      </c>
      <c r="L1214" s="107">
        <f>IF(H1214&lt;I1214,D1214-F1214,0)</f>
        <v>0</v>
      </c>
      <c r="M1214" s="27">
        <f t="shared" si="196"/>
        <v>0</v>
      </c>
      <c r="N1214" s="27">
        <v>36.931258617293672</v>
      </c>
      <c r="O1214" s="41">
        <f t="shared" si="197"/>
        <v>0</v>
      </c>
      <c r="P1214" s="14"/>
      <c r="R1214" s="2"/>
      <c r="S1214" s="2"/>
      <c r="T1214" s="2"/>
      <c r="U1214" s="2"/>
    </row>
    <row r="1215" spans="1:21" x14ac:dyDescent="0.35">
      <c r="A1215" s="33">
        <v>43867</v>
      </c>
      <c r="B1215" s="10">
        <v>4.1666666666666699E-2</v>
      </c>
      <c r="C1215" s="18" t="s">
        <v>21</v>
      </c>
      <c r="D1215" s="51">
        <v>0</v>
      </c>
      <c r="E1215" s="52">
        <v>0</v>
      </c>
      <c r="F1215" s="53">
        <v>0</v>
      </c>
      <c r="G1215" s="101">
        <v>0</v>
      </c>
      <c r="H1215" s="17">
        <v>0.97657887012167055</v>
      </c>
      <c r="I1215" s="111">
        <v>0.90325288562434414</v>
      </c>
      <c r="J1215" s="112" t="str">
        <f t="shared" si="195"/>
        <v>No</v>
      </c>
      <c r="K1215" s="146" t="b">
        <f t="shared" si="203"/>
        <v>0</v>
      </c>
      <c r="L1215" s="107">
        <f>IF(H1215&lt;I1215,D1215-F1215,0)</f>
        <v>0</v>
      </c>
      <c r="M1215" s="27">
        <f t="shared" si="196"/>
        <v>0</v>
      </c>
      <c r="N1215" s="27">
        <v>51.703762064211148</v>
      </c>
      <c r="O1215" s="41">
        <f t="shared" si="197"/>
        <v>0</v>
      </c>
      <c r="P1215" s="14"/>
      <c r="R1215" s="2"/>
      <c r="S1215" s="2"/>
      <c r="T1215" s="2"/>
      <c r="U1215" s="2"/>
    </row>
    <row r="1216" spans="1:21" x14ac:dyDescent="0.35">
      <c r="A1216" s="33">
        <v>43867</v>
      </c>
      <c r="B1216" s="10">
        <v>4.1666666666666699E-2</v>
      </c>
      <c r="C1216" s="18" t="s">
        <v>20</v>
      </c>
      <c r="D1216" s="51">
        <v>0</v>
      </c>
      <c r="E1216" s="52">
        <v>0</v>
      </c>
      <c r="F1216" s="53">
        <v>0</v>
      </c>
      <c r="G1216" s="101">
        <v>0</v>
      </c>
      <c r="H1216" s="17">
        <v>0.97657887012167055</v>
      </c>
      <c r="I1216" s="111">
        <v>0.90325288562434414</v>
      </c>
      <c r="J1216" s="112" t="str">
        <f t="shared" si="195"/>
        <v>No</v>
      </c>
      <c r="K1216" s="146" t="b">
        <f t="shared" si="203"/>
        <v>0</v>
      </c>
      <c r="L1216" s="107">
        <f>IF(H1216&lt;I1216,D1216-F1216,0)</f>
        <v>0</v>
      </c>
      <c r="M1216" s="27">
        <f t="shared" si="196"/>
        <v>0</v>
      </c>
      <c r="N1216" s="27">
        <v>51.703762064211148</v>
      </c>
      <c r="O1216" s="41">
        <f t="shared" si="197"/>
        <v>0</v>
      </c>
      <c r="P1216" s="14"/>
      <c r="R1216" s="2"/>
      <c r="S1216" s="2"/>
      <c r="T1216" s="2"/>
      <c r="U1216" s="2"/>
    </row>
    <row r="1217" spans="1:21" x14ac:dyDescent="0.35">
      <c r="A1217" s="33">
        <v>43867</v>
      </c>
      <c r="B1217" s="10">
        <v>4.1666666666666699E-2</v>
      </c>
      <c r="C1217" s="18" t="s">
        <v>19</v>
      </c>
      <c r="D1217" s="51">
        <v>680</v>
      </c>
      <c r="E1217" s="52">
        <v>15067.953515855821</v>
      </c>
      <c r="F1217" s="53">
        <v>680</v>
      </c>
      <c r="G1217" s="101">
        <v>15067.953515855821</v>
      </c>
      <c r="H1217" s="17">
        <v>0.97657887012167055</v>
      </c>
      <c r="I1217" s="111">
        <v>0.90325288562434414</v>
      </c>
      <c r="J1217" s="112" t="str">
        <f t="shared" si="195"/>
        <v>No</v>
      </c>
      <c r="K1217" s="146" t="b">
        <f t="shared" si="203"/>
        <v>0</v>
      </c>
      <c r="L1217" s="107">
        <f>IF(H1217&lt;I1217,D1217-F1217,0)</f>
        <v>0</v>
      </c>
      <c r="M1217" s="27">
        <f t="shared" si="196"/>
        <v>0</v>
      </c>
      <c r="N1217" s="27">
        <v>22.158755170376207</v>
      </c>
      <c r="O1217" s="41">
        <f t="shared" si="197"/>
        <v>0</v>
      </c>
      <c r="P1217" s="14"/>
      <c r="R1217" s="2"/>
      <c r="S1217" s="2"/>
      <c r="T1217" s="2"/>
      <c r="U1217" s="2"/>
    </row>
    <row r="1218" spans="1:21" x14ac:dyDescent="0.35">
      <c r="A1218" s="33">
        <v>43867</v>
      </c>
      <c r="B1218" s="10">
        <v>4.1666666666666699E-2</v>
      </c>
      <c r="C1218" s="18" t="s">
        <v>18</v>
      </c>
      <c r="D1218" s="51">
        <v>0</v>
      </c>
      <c r="E1218" s="52">
        <v>0</v>
      </c>
      <c r="F1218" s="53">
        <v>0</v>
      </c>
      <c r="G1218" s="101">
        <v>0</v>
      </c>
      <c r="H1218" s="17">
        <v>0.97657887012167055</v>
      </c>
      <c r="I1218" s="111">
        <v>0.90325288562434414</v>
      </c>
      <c r="J1218" s="112" t="str">
        <f t="shared" ref="J1218:J1281" si="204">IF(H1218&lt;I1218,"Sí","No")</f>
        <v>No</v>
      </c>
      <c r="K1218" s="146" t="b">
        <f t="shared" si="203"/>
        <v>0</v>
      </c>
      <c r="L1218" s="107">
        <f>IF(H1218&lt;I1218,D1218-F1218,0)</f>
        <v>0</v>
      </c>
      <c r="M1218" s="27">
        <f t="shared" ref="M1218:M1281" si="205">ABS(L1218*6.82)</f>
        <v>0</v>
      </c>
      <c r="N1218" s="27">
        <v>51.703762064211148</v>
      </c>
      <c r="O1218" s="41">
        <f t="shared" ref="O1218:O1281" si="206">IF(L1218&gt;0, L1218*N1218*1.5, L1218*N1218)</f>
        <v>0</v>
      </c>
      <c r="P1218" s="14"/>
      <c r="R1218" s="2"/>
      <c r="S1218" s="2"/>
      <c r="T1218" s="2"/>
      <c r="U1218" s="2"/>
    </row>
    <row r="1219" spans="1:21" x14ac:dyDescent="0.35">
      <c r="A1219" s="33">
        <v>43867</v>
      </c>
      <c r="B1219" s="10">
        <v>4.1666666666666699E-2</v>
      </c>
      <c r="C1219" s="18" t="s">
        <v>17</v>
      </c>
      <c r="D1219" s="51">
        <v>297.40875244140631</v>
      </c>
      <c r="E1219" s="52">
        <v>0</v>
      </c>
      <c r="F1219" s="53">
        <v>297.40875244140631</v>
      </c>
      <c r="G1219" s="101">
        <v>0</v>
      </c>
      <c r="H1219" s="17">
        <v>0.97657887012167055</v>
      </c>
      <c r="I1219" s="111">
        <v>0.90325288562434414</v>
      </c>
      <c r="J1219" s="112" t="str">
        <f t="shared" si="204"/>
        <v>No</v>
      </c>
      <c r="K1219" s="146" t="b">
        <f t="shared" si="203"/>
        <v>0</v>
      </c>
      <c r="L1219" s="107">
        <f>IF(H1219&lt;I1219,D1219-F1219,0)</f>
        <v>0</v>
      </c>
      <c r="M1219" s="27">
        <f t="shared" si="205"/>
        <v>0</v>
      </c>
      <c r="N1219" s="27">
        <v>0</v>
      </c>
      <c r="O1219" s="41">
        <f t="shared" si="206"/>
        <v>0</v>
      </c>
      <c r="P1219" s="14"/>
      <c r="R1219" s="2"/>
      <c r="S1219" s="2"/>
      <c r="T1219" s="2"/>
      <c r="U1219" s="2"/>
    </row>
    <row r="1220" spans="1:21" x14ac:dyDescent="0.35">
      <c r="A1220" s="33">
        <v>43867</v>
      </c>
      <c r="B1220" s="10">
        <v>4.1666666666666699E-2</v>
      </c>
      <c r="C1220" s="18" t="s">
        <v>16</v>
      </c>
      <c r="D1220" s="51">
        <v>850</v>
      </c>
      <c r="E1220" s="52">
        <v>18834.941894819774</v>
      </c>
      <c r="F1220" s="53">
        <v>850</v>
      </c>
      <c r="G1220" s="101">
        <v>18834.941894819774</v>
      </c>
      <c r="H1220" s="17">
        <v>0.97657887012167055</v>
      </c>
      <c r="I1220" s="111">
        <v>0.90325288562434414</v>
      </c>
      <c r="J1220" s="112" t="str">
        <f t="shared" si="204"/>
        <v>No</v>
      </c>
      <c r="K1220" s="146" t="b">
        <f t="shared" si="203"/>
        <v>0</v>
      </c>
      <c r="L1220" s="107">
        <f>IF(H1220&lt;I1220,D1220-F1220,0)</f>
        <v>0</v>
      </c>
      <c r="M1220" s="27">
        <f t="shared" si="205"/>
        <v>0</v>
      </c>
      <c r="N1220" s="27">
        <v>22.158755170376207</v>
      </c>
      <c r="O1220" s="41">
        <f t="shared" si="206"/>
        <v>0</v>
      </c>
      <c r="P1220" s="14"/>
      <c r="R1220" s="2"/>
      <c r="S1220" s="2"/>
      <c r="T1220" s="2"/>
      <c r="U1220" s="2"/>
    </row>
    <row r="1221" spans="1:21" x14ac:dyDescent="0.35">
      <c r="A1221" s="33">
        <v>43867</v>
      </c>
      <c r="B1221" s="10">
        <v>4.1666666666666699E-2</v>
      </c>
      <c r="C1221" s="18" t="s">
        <v>15</v>
      </c>
      <c r="D1221" s="51">
        <v>424.86965942382813</v>
      </c>
      <c r="E1221" s="52">
        <v>0</v>
      </c>
      <c r="F1221" s="53">
        <v>424.86965942382813</v>
      </c>
      <c r="G1221" s="101">
        <v>0</v>
      </c>
      <c r="H1221" s="17">
        <v>0.97657887012167055</v>
      </c>
      <c r="I1221" s="111">
        <v>0.90325288562434414</v>
      </c>
      <c r="J1221" s="112" t="str">
        <f t="shared" si="204"/>
        <v>No</v>
      </c>
      <c r="K1221" s="146" t="b">
        <f t="shared" si="203"/>
        <v>0</v>
      </c>
      <c r="L1221" s="107">
        <f>IF(H1221&lt;I1221,D1221-F1221,0)</f>
        <v>0</v>
      </c>
      <c r="M1221" s="27">
        <f t="shared" si="205"/>
        <v>0</v>
      </c>
      <c r="N1221" s="27">
        <v>0</v>
      </c>
      <c r="O1221" s="41">
        <f t="shared" si="206"/>
        <v>0</v>
      </c>
      <c r="P1221" s="14"/>
      <c r="R1221" s="2"/>
      <c r="S1221" s="2"/>
      <c r="T1221" s="2"/>
      <c r="U1221" s="2"/>
    </row>
    <row r="1222" spans="1:21" x14ac:dyDescent="0.35">
      <c r="A1222" s="33">
        <v>43867</v>
      </c>
      <c r="B1222" s="10">
        <v>8.3333333333333301E-2</v>
      </c>
      <c r="C1222" s="18" t="s">
        <v>24</v>
      </c>
      <c r="D1222" s="51">
        <v>1000</v>
      </c>
      <c r="E1222" s="52">
        <v>19942.879653338583</v>
      </c>
      <c r="F1222" s="53">
        <v>702.06311647149596</v>
      </c>
      <c r="G1222" s="101">
        <v>14001.160240838872</v>
      </c>
      <c r="H1222" s="17">
        <v>1.1077387190570891</v>
      </c>
      <c r="I1222" s="111">
        <v>0.90325288562434414</v>
      </c>
      <c r="J1222" s="112" t="str">
        <f t="shared" si="204"/>
        <v>No</v>
      </c>
      <c r="K1222" s="146" t="b">
        <f>OR(($D$1229-$F$1229)&gt;0,($D$1231-$F$1231)&gt;0)</f>
        <v>0</v>
      </c>
      <c r="L1222" s="107">
        <f>IF(H1222&lt;I1222,D1222-F1222,0)</f>
        <v>0</v>
      </c>
      <c r="M1222" s="27">
        <f t="shared" si="205"/>
        <v>0</v>
      </c>
      <c r="N1222" s="27">
        <v>19.942879653338583</v>
      </c>
      <c r="O1222" s="41">
        <f t="shared" si="206"/>
        <v>0</v>
      </c>
      <c r="P1222" s="14"/>
      <c r="R1222" s="2"/>
      <c r="S1222" s="2"/>
      <c r="T1222" s="2"/>
      <c r="U1222" s="2"/>
    </row>
    <row r="1223" spans="1:21" x14ac:dyDescent="0.35">
      <c r="A1223" s="33">
        <v>43867</v>
      </c>
      <c r="B1223" s="10">
        <v>8.3333333333333301E-2</v>
      </c>
      <c r="C1223" s="18" t="s">
        <v>23</v>
      </c>
      <c r="D1223" s="51">
        <v>594.99999999859722</v>
      </c>
      <c r="E1223" s="52">
        <v>19776.688989514136</v>
      </c>
      <c r="F1223" s="53">
        <v>258.61935625459961</v>
      </c>
      <c r="G1223" s="101">
        <v>8596.0244963489622</v>
      </c>
      <c r="H1223" s="17">
        <v>1.1077387190570891</v>
      </c>
      <c r="I1223" s="111">
        <v>0.90325288562434414</v>
      </c>
      <c r="J1223" s="112" t="str">
        <f t="shared" si="204"/>
        <v>No</v>
      </c>
      <c r="K1223" s="146" t="b">
        <f t="shared" ref="K1223:K1231" si="207">OR(($D$1229-$F$1229)&gt;0,($D$1231-$F$1231)&gt;0)</f>
        <v>0</v>
      </c>
      <c r="L1223" s="107">
        <f>IF(H1223&lt;I1223,D1223-F1223,0)</f>
        <v>0</v>
      </c>
      <c r="M1223" s="27">
        <f t="shared" si="205"/>
        <v>0</v>
      </c>
      <c r="N1223" s="27">
        <v>33.238132755564308</v>
      </c>
      <c r="O1223" s="41">
        <f t="shared" si="206"/>
        <v>0</v>
      </c>
      <c r="P1223" s="14"/>
      <c r="R1223" s="2"/>
      <c r="S1223" s="2"/>
      <c r="T1223" s="2"/>
      <c r="U1223" s="2"/>
    </row>
    <row r="1224" spans="1:21" x14ac:dyDescent="0.35">
      <c r="A1224" s="33">
        <v>43867</v>
      </c>
      <c r="B1224" s="10">
        <v>8.3333333333333301E-2</v>
      </c>
      <c r="C1224" s="18" t="s">
        <v>22</v>
      </c>
      <c r="D1224" s="51">
        <v>45.682472763744386</v>
      </c>
      <c r="E1224" s="52">
        <v>1518.4000943237866</v>
      </c>
      <c r="F1224" s="53">
        <v>680</v>
      </c>
      <c r="G1224" s="101">
        <v>22601.930273783728</v>
      </c>
      <c r="H1224" s="17">
        <v>1.1077387190570891</v>
      </c>
      <c r="I1224" s="111">
        <v>0.90325288562434414</v>
      </c>
      <c r="J1224" s="112" t="str">
        <f t="shared" si="204"/>
        <v>No</v>
      </c>
      <c r="K1224" s="146" t="b">
        <f t="shared" si="207"/>
        <v>0</v>
      </c>
      <c r="L1224" s="107">
        <f>IF(H1224&lt;I1224,D1224-F1224,0)</f>
        <v>0</v>
      </c>
      <c r="M1224" s="27">
        <f t="shared" si="205"/>
        <v>0</v>
      </c>
      <c r="N1224" s="27">
        <v>33.238132755564308</v>
      </c>
      <c r="O1224" s="41">
        <f t="shared" si="206"/>
        <v>0</v>
      </c>
      <c r="P1224" s="14"/>
      <c r="R1224" s="2"/>
      <c r="S1224" s="2"/>
      <c r="T1224" s="2"/>
      <c r="U1224" s="2"/>
    </row>
    <row r="1225" spans="1:21" x14ac:dyDescent="0.35">
      <c r="A1225" s="33">
        <v>43867</v>
      </c>
      <c r="B1225" s="10">
        <v>8.3333333333333301E-2</v>
      </c>
      <c r="C1225" s="18" t="s">
        <v>21</v>
      </c>
      <c r="D1225" s="51">
        <v>0</v>
      </c>
      <c r="E1225" s="52">
        <v>0</v>
      </c>
      <c r="F1225" s="53">
        <v>0</v>
      </c>
      <c r="G1225" s="101">
        <v>0</v>
      </c>
      <c r="H1225" s="17">
        <v>1.1077387190570891</v>
      </c>
      <c r="I1225" s="111">
        <v>0.90325288562434414</v>
      </c>
      <c r="J1225" s="112" t="str">
        <f t="shared" si="204"/>
        <v>No</v>
      </c>
      <c r="K1225" s="146" t="b">
        <f t="shared" si="207"/>
        <v>0</v>
      </c>
      <c r="L1225" s="107">
        <f>IF(H1225&lt;I1225,D1225-F1225,0)</f>
        <v>0</v>
      </c>
      <c r="M1225" s="27">
        <f t="shared" si="205"/>
        <v>0</v>
      </c>
      <c r="N1225" s="27">
        <v>46.53338585779003</v>
      </c>
      <c r="O1225" s="41">
        <f t="shared" si="206"/>
        <v>0</v>
      </c>
      <c r="P1225" s="14"/>
      <c r="R1225" s="2"/>
      <c r="S1225" s="2"/>
      <c r="T1225" s="2"/>
      <c r="U1225" s="2"/>
    </row>
    <row r="1226" spans="1:21" x14ac:dyDescent="0.35">
      <c r="A1226" s="33">
        <v>43867</v>
      </c>
      <c r="B1226" s="10">
        <v>8.3333333333333301E-2</v>
      </c>
      <c r="C1226" s="18" t="s">
        <v>20</v>
      </c>
      <c r="D1226" s="51">
        <v>0</v>
      </c>
      <c r="E1226" s="52">
        <v>0</v>
      </c>
      <c r="F1226" s="53">
        <v>0</v>
      </c>
      <c r="G1226" s="101">
        <v>0</v>
      </c>
      <c r="H1226" s="17">
        <v>1.1077387190570891</v>
      </c>
      <c r="I1226" s="111">
        <v>0.90325288562434414</v>
      </c>
      <c r="J1226" s="112" t="str">
        <f t="shared" si="204"/>
        <v>No</v>
      </c>
      <c r="K1226" s="146" t="b">
        <f t="shared" si="207"/>
        <v>0</v>
      </c>
      <c r="L1226" s="107">
        <f>IF(H1226&lt;I1226,D1226-F1226,0)</f>
        <v>0</v>
      </c>
      <c r="M1226" s="27">
        <f t="shared" si="205"/>
        <v>0</v>
      </c>
      <c r="N1226" s="27">
        <v>46.53338585779003</v>
      </c>
      <c r="O1226" s="41">
        <f t="shared" si="206"/>
        <v>0</v>
      </c>
      <c r="P1226" s="14"/>
      <c r="R1226" s="2"/>
      <c r="S1226" s="2"/>
      <c r="T1226" s="2"/>
      <c r="U1226" s="2"/>
    </row>
    <row r="1227" spans="1:21" x14ac:dyDescent="0.35">
      <c r="A1227" s="33">
        <v>43867</v>
      </c>
      <c r="B1227" s="10">
        <v>8.3333333333333301E-2</v>
      </c>
      <c r="C1227" s="18" t="s">
        <v>19</v>
      </c>
      <c r="D1227" s="51">
        <v>680</v>
      </c>
      <c r="E1227" s="52">
        <v>13561.158164270237</v>
      </c>
      <c r="F1227" s="53">
        <v>680</v>
      </c>
      <c r="G1227" s="101">
        <v>13561.158164270237</v>
      </c>
      <c r="H1227" s="17">
        <v>1.1077387190570891</v>
      </c>
      <c r="I1227" s="111">
        <v>0.90325288562434414</v>
      </c>
      <c r="J1227" s="112" t="str">
        <f t="shared" si="204"/>
        <v>No</v>
      </c>
      <c r="K1227" s="146" t="b">
        <f t="shared" si="207"/>
        <v>0</v>
      </c>
      <c r="L1227" s="107">
        <f>IF(H1227&lt;I1227,D1227-F1227,0)</f>
        <v>0</v>
      </c>
      <c r="M1227" s="27">
        <f t="shared" si="205"/>
        <v>0</v>
      </c>
      <c r="N1227" s="27">
        <v>19.942879653338583</v>
      </c>
      <c r="O1227" s="41">
        <f t="shared" si="206"/>
        <v>0</v>
      </c>
      <c r="P1227" s="14"/>
      <c r="R1227" s="2"/>
      <c r="S1227" s="2"/>
      <c r="T1227" s="2"/>
      <c r="U1227" s="2"/>
    </row>
    <row r="1228" spans="1:21" x14ac:dyDescent="0.35">
      <c r="A1228" s="33">
        <v>43867</v>
      </c>
      <c r="B1228" s="10">
        <v>8.3333333333333301E-2</v>
      </c>
      <c r="C1228" s="18" t="s">
        <v>18</v>
      </c>
      <c r="D1228" s="51">
        <v>0</v>
      </c>
      <c r="E1228" s="52">
        <v>0</v>
      </c>
      <c r="F1228" s="53">
        <v>0</v>
      </c>
      <c r="G1228" s="101">
        <v>0</v>
      </c>
      <c r="H1228" s="17">
        <v>1.1077387190570891</v>
      </c>
      <c r="I1228" s="111">
        <v>0.90325288562434414</v>
      </c>
      <c r="J1228" s="112" t="str">
        <f t="shared" si="204"/>
        <v>No</v>
      </c>
      <c r="K1228" s="146" t="b">
        <f t="shared" si="207"/>
        <v>0</v>
      </c>
      <c r="L1228" s="107">
        <f>IF(H1228&lt;I1228,D1228-F1228,0)</f>
        <v>0</v>
      </c>
      <c r="M1228" s="27">
        <f t="shared" si="205"/>
        <v>0</v>
      </c>
      <c r="N1228" s="27">
        <v>46.53338585779003</v>
      </c>
      <c r="O1228" s="41">
        <f t="shared" si="206"/>
        <v>0</v>
      </c>
      <c r="P1228" s="14"/>
      <c r="R1228" s="2"/>
      <c r="S1228" s="2"/>
      <c r="T1228" s="2"/>
      <c r="U1228" s="2"/>
    </row>
    <row r="1229" spans="1:21" x14ac:dyDescent="0.35">
      <c r="A1229" s="33">
        <v>43867</v>
      </c>
      <c r="B1229" s="10">
        <v>8.3333333333333301E-2</v>
      </c>
      <c r="C1229" s="18" t="s">
        <v>17</v>
      </c>
      <c r="D1229" s="51">
        <v>337.35235595703125</v>
      </c>
      <c r="E1229" s="52">
        <v>0</v>
      </c>
      <c r="F1229" s="53">
        <v>337.35235595703125</v>
      </c>
      <c r="G1229" s="101">
        <v>0</v>
      </c>
      <c r="H1229" s="17">
        <v>1.1077387190570891</v>
      </c>
      <c r="I1229" s="111">
        <v>0.90325288562434414</v>
      </c>
      <c r="J1229" s="112" t="str">
        <f t="shared" si="204"/>
        <v>No</v>
      </c>
      <c r="K1229" s="146" t="b">
        <f t="shared" si="207"/>
        <v>0</v>
      </c>
      <c r="L1229" s="107">
        <f>IF(H1229&lt;I1229,D1229-F1229,0)</f>
        <v>0</v>
      </c>
      <c r="M1229" s="27">
        <f t="shared" si="205"/>
        <v>0</v>
      </c>
      <c r="N1229" s="27">
        <v>0</v>
      </c>
      <c r="O1229" s="41">
        <f t="shared" si="206"/>
        <v>0</v>
      </c>
      <c r="P1229" s="14"/>
      <c r="R1229" s="2"/>
      <c r="S1229" s="2"/>
      <c r="T1229" s="2"/>
      <c r="U1229" s="2"/>
    </row>
    <row r="1230" spans="1:21" x14ac:dyDescent="0.35">
      <c r="A1230" s="33">
        <v>43867</v>
      </c>
      <c r="B1230" s="10">
        <v>8.3333333333333301E-2</v>
      </c>
      <c r="C1230" s="18" t="s">
        <v>16</v>
      </c>
      <c r="D1230" s="51">
        <v>850</v>
      </c>
      <c r="E1230" s="52">
        <v>16951.447705337796</v>
      </c>
      <c r="F1230" s="53">
        <v>850</v>
      </c>
      <c r="G1230" s="101">
        <v>16951.447705337796</v>
      </c>
      <c r="H1230" s="17">
        <v>1.1077387190570891</v>
      </c>
      <c r="I1230" s="111">
        <v>0.90325288562434414</v>
      </c>
      <c r="J1230" s="112" t="str">
        <f t="shared" si="204"/>
        <v>No</v>
      </c>
      <c r="K1230" s="146" t="b">
        <f t="shared" si="207"/>
        <v>0</v>
      </c>
      <c r="L1230" s="107">
        <f>IF(H1230&lt;I1230,D1230-F1230,0)</f>
        <v>0</v>
      </c>
      <c r="M1230" s="27">
        <f t="shared" si="205"/>
        <v>0</v>
      </c>
      <c r="N1230" s="27">
        <v>19.942879653338583</v>
      </c>
      <c r="O1230" s="41">
        <f t="shared" si="206"/>
        <v>0</v>
      </c>
      <c r="P1230" s="14"/>
      <c r="R1230" s="2"/>
      <c r="S1230" s="2"/>
      <c r="T1230" s="2"/>
      <c r="U1230" s="2"/>
    </row>
    <row r="1231" spans="1:21" x14ac:dyDescent="0.35">
      <c r="A1231" s="33">
        <v>43867</v>
      </c>
      <c r="B1231" s="10">
        <v>8.3333333333333301E-2</v>
      </c>
      <c r="C1231" s="18" t="s">
        <v>15</v>
      </c>
      <c r="D1231" s="51">
        <v>481.93194580078131</v>
      </c>
      <c r="E1231" s="52">
        <v>0</v>
      </c>
      <c r="F1231" s="53">
        <v>481.93194580078131</v>
      </c>
      <c r="G1231" s="101">
        <v>0</v>
      </c>
      <c r="H1231" s="17">
        <v>1.1077387190570891</v>
      </c>
      <c r="I1231" s="111">
        <v>0.90325288562434414</v>
      </c>
      <c r="J1231" s="112" t="str">
        <f t="shared" si="204"/>
        <v>No</v>
      </c>
      <c r="K1231" s="146" t="b">
        <f t="shared" si="207"/>
        <v>0</v>
      </c>
      <c r="L1231" s="107">
        <f>IF(H1231&lt;I1231,D1231-F1231,0)</f>
        <v>0</v>
      </c>
      <c r="M1231" s="27">
        <f t="shared" si="205"/>
        <v>0</v>
      </c>
      <c r="N1231" s="27">
        <v>0</v>
      </c>
      <c r="O1231" s="41">
        <f t="shared" si="206"/>
        <v>0</v>
      </c>
      <c r="P1231" s="14"/>
      <c r="R1231" s="2"/>
      <c r="S1231" s="2"/>
      <c r="T1231" s="2"/>
      <c r="U1231" s="2"/>
    </row>
    <row r="1232" spans="1:21" x14ac:dyDescent="0.35">
      <c r="A1232" s="33">
        <v>43867</v>
      </c>
      <c r="B1232" s="10">
        <v>0.125</v>
      </c>
      <c r="C1232" s="18" t="s">
        <v>24</v>
      </c>
      <c r="D1232" s="51">
        <v>987.68690587464789</v>
      </c>
      <c r="E1232" s="52">
        <v>19325.260589387988</v>
      </c>
      <c r="F1232" s="53">
        <v>903.93503792009642</v>
      </c>
      <c r="G1232" s="101">
        <v>17686.556397358196</v>
      </c>
      <c r="H1232" s="17">
        <v>0.94786674470551102</v>
      </c>
      <c r="I1232" s="111">
        <v>0.90325288562434414</v>
      </c>
      <c r="J1232" s="112" t="str">
        <f t="shared" si="204"/>
        <v>No</v>
      </c>
      <c r="K1232" s="146" t="b">
        <f>OR(($D$1239-$F$1239)&gt;0,($D$1241-$F$1241)&gt;0)</f>
        <v>0</v>
      </c>
      <c r="L1232" s="107">
        <f>IF(H1232&lt;I1232,D1232-F1232,0)</f>
        <v>0</v>
      </c>
      <c r="M1232" s="27">
        <f t="shared" si="205"/>
        <v>0</v>
      </c>
      <c r="N1232" s="27">
        <v>19.566180815442188</v>
      </c>
      <c r="O1232" s="41">
        <f t="shared" si="206"/>
        <v>0</v>
      </c>
      <c r="P1232" s="14"/>
      <c r="R1232" s="2"/>
      <c r="S1232" s="2"/>
      <c r="T1232" s="2"/>
      <c r="U1232" s="2"/>
    </row>
    <row r="1233" spans="1:21" x14ac:dyDescent="0.35">
      <c r="A1233" s="33">
        <v>43867</v>
      </c>
      <c r="B1233" s="10">
        <v>0.125</v>
      </c>
      <c r="C1233" s="18" t="s">
        <v>23</v>
      </c>
      <c r="D1233" s="51">
        <v>23.730657551055288</v>
      </c>
      <c r="E1233" s="52">
        <v>773.86389418881038</v>
      </c>
      <c r="F1233" s="53">
        <v>107.4825255181039</v>
      </c>
      <c r="G1233" s="101">
        <v>3505.0375479793333</v>
      </c>
      <c r="H1233" s="17">
        <v>0.94786674470551102</v>
      </c>
      <c r="I1233" s="111">
        <v>0.90325288562434414</v>
      </c>
      <c r="J1233" s="112" t="str">
        <f t="shared" si="204"/>
        <v>No</v>
      </c>
      <c r="K1233" s="146" t="b">
        <f t="shared" ref="K1233:K1241" si="208">OR(($D$1239-$F$1239)&gt;0,($D$1241-$F$1241)&gt;0)</f>
        <v>0</v>
      </c>
      <c r="L1233" s="107">
        <f>IF(H1233&lt;I1233,D1233-F1233,0)</f>
        <v>0</v>
      </c>
      <c r="M1233" s="27">
        <f t="shared" si="205"/>
        <v>0</v>
      </c>
      <c r="N1233" s="27">
        <v>32.610301359070313</v>
      </c>
      <c r="O1233" s="41">
        <f t="shared" si="206"/>
        <v>0</v>
      </c>
      <c r="P1233" s="14"/>
      <c r="R1233" s="2"/>
      <c r="S1233" s="2"/>
      <c r="T1233" s="2"/>
      <c r="U1233" s="2"/>
    </row>
    <row r="1234" spans="1:21" x14ac:dyDescent="0.35">
      <c r="A1234" s="33">
        <v>43867</v>
      </c>
      <c r="B1234" s="10">
        <v>0.125</v>
      </c>
      <c r="C1234" s="18" t="s">
        <v>22</v>
      </c>
      <c r="D1234" s="51">
        <v>680</v>
      </c>
      <c r="E1234" s="52">
        <v>22175.004924167813</v>
      </c>
      <c r="F1234" s="53">
        <v>680</v>
      </c>
      <c r="G1234" s="101">
        <v>22175.004924167813</v>
      </c>
      <c r="H1234" s="17">
        <v>0.94786674470551102</v>
      </c>
      <c r="I1234" s="111">
        <v>0.90325288562434414</v>
      </c>
      <c r="J1234" s="112" t="str">
        <f t="shared" si="204"/>
        <v>No</v>
      </c>
      <c r="K1234" s="146" t="b">
        <f t="shared" si="208"/>
        <v>0</v>
      </c>
      <c r="L1234" s="107">
        <f>IF(H1234&lt;I1234,D1234-F1234,0)</f>
        <v>0</v>
      </c>
      <c r="M1234" s="27">
        <f t="shared" si="205"/>
        <v>0</v>
      </c>
      <c r="N1234" s="27">
        <v>32.610301359070313</v>
      </c>
      <c r="O1234" s="41">
        <f t="shared" si="206"/>
        <v>0</v>
      </c>
      <c r="P1234" s="14"/>
      <c r="R1234" s="2"/>
      <c r="S1234" s="2"/>
      <c r="T1234" s="2"/>
      <c r="U1234" s="2"/>
    </row>
    <row r="1235" spans="1:21" x14ac:dyDescent="0.35">
      <c r="A1235" s="33">
        <v>43867</v>
      </c>
      <c r="B1235" s="10">
        <v>0.125</v>
      </c>
      <c r="C1235" s="18" t="s">
        <v>21</v>
      </c>
      <c r="D1235" s="51">
        <v>0</v>
      </c>
      <c r="E1235" s="52">
        <v>0</v>
      </c>
      <c r="F1235" s="53">
        <v>0</v>
      </c>
      <c r="G1235" s="101">
        <v>0</v>
      </c>
      <c r="H1235" s="17">
        <v>0.94786674470551102</v>
      </c>
      <c r="I1235" s="111">
        <v>0.90325288562434414</v>
      </c>
      <c r="J1235" s="112" t="str">
        <f t="shared" si="204"/>
        <v>No</v>
      </c>
      <c r="K1235" s="146" t="b">
        <f t="shared" si="208"/>
        <v>0</v>
      </c>
      <c r="L1235" s="107">
        <f>IF(H1235&lt;I1235,D1235-F1235,0)</f>
        <v>0</v>
      </c>
      <c r="M1235" s="27">
        <f t="shared" si="205"/>
        <v>0</v>
      </c>
      <c r="N1235" s="27">
        <v>45.654421902698438</v>
      </c>
      <c r="O1235" s="41">
        <f t="shared" si="206"/>
        <v>0</v>
      </c>
      <c r="P1235" s="14"/>
      <c r="R1235" s="2"/>
      <c r="S1235" s="2"/>
      <c r="T1235" s="2"/>
      <c r="U1235" s="2"/>
    </row>
    <row r="1236" spans="1:21" x14ac:dyDescent="0.35">
      <c r="A1236" s="33">
        <v>43867</v>
      </c>
      <c r="B1236" s="10">
        <v>0.125</v>
      </c>
      <c r="C1236" s="18" t="s">
        <v>20</v>
      </c>
      <c r="D1236" s="51">
        <v>0</v>
      </c>
      <c r="E1236" s="52">
        <v>0</v>
      </c>
      <c r="F1236" s="53">
        <v>0</v>
      </c>
      <c r="G1236" s="101">
        <v>0</v>
      </c>
      <c r="H1236" s="17">
        <v>0.94786674470551102</v>
      </c>
      <c r="I1236" s="111">
        <v>0.90325288562434414</v>
      </c>
      <c r="J1236" s="112" t="str">
        <f t="shared" si="204"/>
        <v>No</v>
      </c>
      <c r="K1236" s="146" t="b">
        <f t="shared" si="208"/>
        <v>0</v>
      </c>
      <c r="L1236" s="107">
        <f>IF(H1236&lt;I1236,D1236-F1236,0)</f>
        <v>0</v>
      </c>
      <c r="M1236" s="27">
        <f t="shared" si="205"/>
        <v>0</v>
      </c>
      <c r="N1236" s="27">
        <v>45.654421902698438</v>
      </c>
      <c r="O1236" s="41">
        <f t="shared" si="206"/>
        <v>0</v>
      </c>
      <c r="P1236" s="14"/>
      <c r="R1236" s="2"/>
      <c r="S1236" s="2"/>
      <c r="T1236" s="2"/>
      <c r="U1236" s="2"/>
    </row>
    <row r="1237" spans="1:21" x14ac:dyDescent="0.35">
      <c r="A1237" s="33">
        <v>43867</v>
      </c>
      <c r="B1237" s="10">
        <v>0.125</v>
      </c>
      <c r="C1237" s="18" t="s">
        <v>19</v>
      </c>
      <c r="D1237" s="51">
        <v>680</v>
      </c>
      <c r="E1237" s="52">
        <v>13305.002954500687</v>
      </c>
      <c r="F1237" s="53">
        <v>680</v>
      </c>
      <c r="G1237" s="101">
        <v>13305.002954500687</v>
      </c>
      <c r="H1237" s="17">
        <v>0.94786674470551102</v>
      </c>
      <c r="I1237" s="111">
        <v>0.90325288562434414</v>
      </c>
      <c r="J1237" s="112" t="str">
        <f t="shared" si="204"/>
        <v>No</v>
      </c>
      <c r="K1237" s="146" t="b">
        <f t="shared" si="208"/>
        <v>0</v>
      </c>
      <c r="L1237" s="107">
        <f>IF(H1237&lt;I1237,D1237-F1237,0)</f>
        <v>0</v>
      </c>
      <c r="M1237" s="27">
        <f t="shared" si="205"/>
        <v>0</v>
      </c>
      <c r="N1237" s="27">
        <v>19.566180815442188</v>
      </c>
      <c r="O1237" s="41">
        <f t="shared" si="206"/>
        <v>0</v>
      </c>
      <c r="P1237" s="14"/>
      <c r="R1237" s="2"/>
      <c r="S1237" s="2"/>
      <c r="T1237" s="2"/>
      <c r="U1237" s="2"/>
    </row>
    <row r="1238" spans="1:21" x14ac:dyDescent="0.35">
      <c r="A1238" s="33">
        <v>43867</v>
      </c>
      <c r="B1238" s="10">
        <v>0.125</v>
      </c>
      <c r="C1238" s="18" t="s">
        <v>18</v>
      </c>
      <c r="D1238" s="51">
        <v>0</v>
      </c>
      <c r="E1238" s="52">
        <v>0</v>
      </c>
      <c r="F1238" s="53">
        <v>0</v>
      </c>
      <c r="G1238" s="101">
        <v>0</v>
      </c>
      <c r="H1238" s="17">
        <v>0.94786674470551102</v>
      </c>
      <c r="I1238" s="111">
        <v>0.90325288562434414</v>
      </c>
      <c r="J1238" s="112" t="str">
        <f t="shared" si="204"/>
        <v>No</v>
      </c>
      <c r="K1238" s="146" t="b">
        <f t="shared" si="208"/>
        <v>0</v>
      </c>
      <c r="L1238" s="107">
        <f>IF(H1238&lt;I1238,D1238-F1238,0)</f>
        <v>0</v>
      </c>
      <c r="M1238" s="27">
        <f t="shared" si="205"/>
        <v>0</v>
      </c>
      <c r="N1238" s="27">
        <v>45.654421902698438</v>
      </c>
      <c r="O1238" s="41">
        <f t="shared" si="206"/>
        <v>0</v>
      </c>
      <c r="P1238" s="14"/>
      <c r="R1238" s="2"/>
      <c r="S1238" s="2"/>
      <c r="T1238" s="2"/>
      <c r="U1238" s="2"/>
    </row>
    <row r="1239" spans="1:21" x14ac:dyDescent="0.35">
      <c r="A1239" s="33">
        <v>43867</v>
      </c>
      <c r="B1239" s="10">
        <v>0.125</v>
      </c>
      <c r="C1239" s="18" t="s">
        <v>17</v>
      </c>
      <c r="D1239" s="51">
        <v>288.66473388671875</v>
      </c>
      <c r="E1239" s="52">
        <v>0</v>
      </c>
      <c r="F1239" s="53">
        <v>288.66473388671875</v>
      </c>
      <c r="G1239" s="101">
        <v>0</v>
      </c>
      <c r="H1239" s="17">
        <v>0.94786674470551102</v>
      </c>
      <c r="I1239" s="111">
        <v>0.90325288562434414</v>
      </c>
      <c r="J1239" s="112" t="str">
        <f t="shared" si="204"/>
        <v>No</v>
      </c>
      <c r="K1239" s="146" t="b">
        <f t="shared" si="208"/>
        <v>0</v>
      </c>
      <c r="L1239" s="107">
        <f>IF(H1239&lt;I1239,D1239-F1239,0)</f>
        <v>0</v>
      </c>
      <c r="M1239" s="27">
        <f t="shared" si="205"/>
        <v>0</v>
      </c>
      <c r="N1239" s="27">
        <v>0</v>
      </c>
      <c r="O1239" s="41">
        <f t="shared" si="206"/>
        <v>0</v>
      </c>
      <c r="P1239" s="14"/>
      <c r="R1239" s="2"/>
      <c r="S1239" s="2"/>
      <c r="T1239" s="2"/>
      <c r="U1239" s="2"/>
    </row>
    <row r="1240" spans="1:21" x14ac:dyDescent="0.35">
      <c r="A1240" s="33">
        <v>43867</v>
      </c>
      <c r="B1240" s="10">
        <v>0.125</v>
      </c>
      <c r="C1240" s="18" t="s">
        <v>16</v>
      </c>
      <c r="D1240" s="51">
        <v>850</v>
      </c>
      <c r="E1240" s="52">
        <v>16631.253693125858</v>
      </c>
      <c r="F1240" s="53">
        <v>850</v>
      </c>
      <c r="G1240" s="101">
        <v>16631.253693125858</v>
      </c>
      <c r="H1240" s="17">
        <v>0.94786674470551102</v>
      </c>
      <c r="I1240" s="111">
        <v>0.90325288562434414</v>
      </c>
      <c r="J1240" s="112" t="str">
        <f t="shared" si="204"/>
        <v>No</v>
      </c>
      <c r="K1240" s="146" t="b">
        <f t="shared" si="208"/>
        <v>0</v>
      </c>
      <c r="L1240" s="107">
        <f>IF(H1240&lt;I1240,D1240-F1240,0)</f>
        <v>0</v>
      </c>
      <c r="M1240" s="27">
        <f t="shared" si="205"/>
        <v>0</v>
      </c>
      <c r="N1240" s="27">
        <v>19.566180815442188</v>
      </c>
      <c r="O1240" s="41">
        <f t="shared" si="206"/>
        <v>0</v>
      </c>
      <c r="P1240" s="14"/>
      <c r="R1240" s="2"/>
      <c r="S1240" s="2"/>
      <c r="T1240" s="2"/>
      <c r="U1240" s="2"/>
    </row>
    <row r="1241" spans="1:21" x14ac:dyDescent="0.35">
      <c r="A1241" s="33">
        <v>43867</v>
      </c>
      <c r="B1241" s="10">
        <v>0.125</v>
      </c>
      <c r="C1241" s="18" t="s">
        <v>15</v>
      </c>
      <c r="D1241" s="51">
        <v>412.378173828125</v>
      </c>
      <c r="E1241" s="52">
        <v>0</v>
      </c>
      <c r="F1241" s="53">
        <v>412.378173828125</v>
      </c>
      <c r="G1241" s="101">
        <v>0</v>
      </c>
      <c r="H1241" s="17">
        <v>0.94786674470551102</v>
      </c>
      <c r="I1241" s="111">
        <v>0.90325288562434414</v>
      </c>
      <c r="J1241" s="112" t="str">
        <f t="shared" si="204"/>
        <v>No</v>
      </c>
      <c r="K1241" s="146" t="b">
        <f t="shared" si="208"/>
        <v>0</v>
      </c>
      <c r="L1241" s="107">
        <f>IF(H1241&lt;I1241,D1241-F1241,0)</f>
        <v>0</v>
      </c>
      <c r="M1241" s="27">
        <f t="shared" si="205"/>
        <v>0</v>
      </c>
      <c r="N1241" s="27">
        <v>0</v>
      </c>
      <c r="O1241" s="41">
        <f t="shared" si="206"/>
        <v>0</v>
      </c>
      <c r="P1241" s="14"/>
      <c r="R1241" s="2"/>
      <c r="S1241" s="2"/>
      <c r="T1241" s="2"/>
      <c r="U1241" s="2"/>
    </row>
    <row r="1242" spans="1:21" x14ac:dyDescent="0.35">
      <c r="A1242" s="33">
        <v>43867</v>
      </c>
      <c r="B1242" s="10">
        <v>0.16666666666666699</v>
      </c>
      <c r="C1242" s="18" t="s">
        <v>24</v>
      </c>
      <c r="D1242" s="51">
        <v>1000</v>
      </c>
      <c r="E1242" s="52">
        <v>19942.879653338583</v>
      </c>
      <c r="F1242" s="53">
        <v>729.4004906975357</v>
      </c>
      <c r="G1242" s="101">
        <v>14546.346205067062</v>
      </c>
      <c r="H1242" s="17">
        <v>1.0600834049899897</v>
      </c>
      <c r="I1242" s="111">
        <v>0.90325288562434414</v>
      </c>
      <c r="J1242" s="112" t="str">
        <f t="shared" si="204"/>
        <v>No</v>
      </c>
      <c r="K1242" s="146" t="b">
        <f>OR(($D$1249-$F$1249)&gt;0,($D$1251-$F$1251)&gt;0)</f>
        <v>0</v>
      </c>
      <c r="L1242" s="107">
        <f>IF(H1242&lt;I1242,D1242-F1242,0)</f>
        <v>0</v>
      </c>
      <c r="M1242" s="27">
        <f t="shared" si="205"/>
        <v>0</v>
      </c>
      <c r="N1242" s="27">
        <v>19.942879653338583</v>
      </c>
      <c r="O1242" s="41">
        <f t="shared" si="206"/>
        <v>0</v>
      </c>
      <c r="P1242" s="14"/>
      <c r="R1242" s="2"/>
      <c r="S1242" s="2"/>
      <c r="T1242" s="2"/>
      <c r="U1242" s="2"/>
    </row>
    <row r="1243" spans="1:21" x14ac:dyDescent="0.35">
      <c r="A1243" s="33">
        <v>43867</v>
      </c>
      <c r="B1243" s="10">
        <v>0.16666666666666699</v>
      </c>
      <c r="C1243" s="18" t="s">
        <v>23</v>
      </c>
      <c r="D1243" s="51">
        <v>476.90062290094585</v>
      </c>
      <c r="E1243" s="52">
        <v>15851.286215192949</v>
      </c>
      <c r="F1243" s="53">
        <v>142.61473137735175</v>
      </c>
      <c r="G1243" s="101">
        <v>4740.2473744195604</v>
      </c>
      <c r="H1243" s="17">
        <v>1.0600834049899897</v>
      </c>
      <c r="I1243" s="111">
        <v>0.90325288562434414</v>
      </c>
      <c r="J1243" s="112" t="str">
        <f t="shared" si="204"/>
        <v>No</v>
      </c>
      <c r="K1243" s="146" t="b">
        <f t="shared" ref="K1243:K1251" si="209">OR(($D$1249-$F$1249)&gt;0,($D$1251-$F$1251)&gt;0)</f>
        <v>0</v>
      </c>
      <c r="L1243" s="107">
        <f>IF(H1243&lt;I1243,D1243-F1243,0)</f>
        <v>0</v>
      </c>
      <c r="M1243" s="27">
        <f t="shared" si="205"/>
        <v>0</v>
      </c>
      <c r="N1243" s="27">
        <v>33.238132755564308</v>
      </c>
      <c r="O1243" s="41">
        <f t="shared" si="206"/>
        <v>0</v>
      </c>
      <c r="P1243" s="14"/>
      <c r="R1243" s="2"/>
      <c r="S1243" s="2"/>
      <c r="T1243" s="2"/>
      <c r="U1243" s="2"/>
    </row>
    <row r="1244" spans="1:21" x14ac:dyDescent="0.35">
      <c r="A1244" s="33">
        <v>43867</v>
      </c>
      <c r="B1244" s="10">
        <v>0.16666666666666699</v>
      </c>
      <c r="C1244" s="18" t="s">
        <v>22</v>
      </c>
      <c r="D1244" s="51">
        <v>75.114599210522215</v>
      </c>
      <c r="E1244" s="52">
        <v>2496.6690204403435</v>
      </c>
      <c r="F1244" s="53">
        <v>680</v>
      </c>
      <c r="G1244" s="101">
        <v>22601.930273783728</v>
      </c>
      <c r="H1244" s="17">
        <v>1.0600834049899897</v>
      </c>
      <c r="I1244" s="111">
        <v>0.90325288562434414</v>
      </c>
      <c r="J1244" s="112" t="str">
        <f t="shared" si="204"/>
        <v>No</v>
      </c>
      <c r="K1244" s="146" t="b">
        <f t="shared" si="209"/>
        <v>0</v>
      </c>
      <c r="L1244" s="107">
        <f>IF(H1244&lt;I1244,D1244-F1244,0)</f>
        <v>0</v>
      </c>
      <c r="M1244" s="27">
        <f t="shared" si="205"/>
        <v>0</v>
      </c>
      <c r="N1244" s="27">
        <v>33.238132755564308</v>
      </c>
      <c r="O1244" s="41">
        <f t="shared" si="206"/>
        <v>0</v>
      </c>
      <c r="P1244" s="14"/>
      <c r="R1244" s="2"/>
      <c r="S1244" s="2"/>
      <c r="T1244" s="2"/>
      <c r="U1244" s="2"/>
    </row>
    <row r="1245" spans="1:21" x14ac:dyDescent="0.35">
      <c r="A1245" s="33">
        <v>43867</v>
      </c>
      <c r="B1245" s="10">
        <v>0.16666666666666699</v>
      </c>
      <c r="C1245" s="18" t="s">
        <v>21</v>
      </c>
      <c r="D1245" s="51">
        <v>0</v>
      </c>
      <c r="E1245" s="52">
        <v>0</v>
      </c>
      <c r="F1245" s="53">
        <v>0</v>
      </c>
      <c r="G1245" s="101">
        <v>0</v>
      </c>
      <c r="H1245" s="17">
        <v>1.0600834049899897</v>
      </c>
      <c r="I1245" s="111">
        <v>0.90325288562434414</v>
      </c>
      <c r="J1245" s="112" t="str">
        <f t="shared" si="204"/>
        <v>No</v>
      </c>
      <c r="K1245" s="146" t="b">
        <f t="shared" si="209"/>
        <v>0</v>
      </c>
      <c r="L1245" s="107">
        <f>IF(H1245&lt;I1245,D1245-F1245,0)</f>
        <v>0</v>
      </c>
      <c r="M1245" s="27">
        <f t="shared" si="205"/>
        <v>0</v>
      </c>
      <c r="N1245" s="27">
        <v>46.53338585779003</v>
      </c>
      <c r="O1245" s="41">
        <f t="shared" si="206"/>
        <v>0</v>
      </c>
      <c r="P1245" s="14"/>
      <c r="R1245" s="2"/>
      <c r="S1245" s="2"/>
      <c r="T1245" s="2"/>
      <c r="U1245" s="2"/>
    </row>
    <row r="1246" spans="1:21" x14ac:dyDescent="0.35">
      <c r="A1246" s="33">
        <v>43867</v>
      </c>
      <c r="B1246" s="10">
        <v>0.16666666666666699</v>
      </c>
      <c r="C1246" s="18" t="s">
        <v>20</v>
      </c>
      <c r="D1246" s="51">
        <v>0</v>
      </c>
      <c r="E1246" s="52">
        <v>0</v>
      </c>
      <c r="F1246" s="53">
        <v>0</v>
      </c>
      <c r="G1246" s="101">
        <v>0</v>
      </c>
      <c r="H1246" s="17">
        <v>1.0600834049899897</v>
      </c>
      <c r="I1246" s="111">
        <v>0.90325288562434414</v>
      </c>
      <c r="J1246" s="112" t="str">
        <f t="shared" si="204"/>
        <v>No</v>
      </c>
      <c r="K1246" s="146" t="b">
        <f t="shared" si="209"/>
        <v>0</v>
      </c>
      <c r="L1246" s="107">
        <f>IF(H1246&lt;I1246,D1246-F1246,0)</f>
        <v>0</v>
      </c>
      <c r="M1246" s="27">
        <f t="shared" si="205"/>
        <v>0</v>
      </c>
      <c r="N1246" s="27">
        <v>46.53338585779003</v>
      </c>
      <c r="O1246" s="41">
        <f t="shared" si="206"/>
        <v>0</v>
      </c>
      <c r="P1246" s="14"/>
      <c r="R1246" s="2"/>
      <c r="S1246" s="2"/>
      <c r="T1246" s="2"/>
      <c r="U1246" s="2"/>
    </row>
    <row r="1247" spans="1:21" x14ac:dyDescent="0.35">
      <c r="A1247" s="33">
        <v>43867</v>
      </c>
      <c r="B1247" s="10">
        <v>0.16666666666666699</v>
      </c>
      <c r="C1247" s="18" t="s">
        <v>19</v>
      </c>
      <c r="D1247" s="51">
        <v>680</v>
      </c>
      <c r="E1247" s="52">
        <v>13561.158164270237</v>
      </c>
      <c r="F1247" s="53">
        <v>680</v>
      </c>
      <c r="G1247" s="101">
        <v>13561.158164270237</v>
      </c>
      <c r="H1247" s="17">
        <v>1.0600834049899897</v>
      </c>
      <c r="I1247" s="111">
        <v>0.90325288562434414</v>
      </c>
      <c r="J1247" s="112" t="str">
        <f t="shared" si="204"/>
        <v>No</v>
      </c>
      <c r="K1247" s="146" t="b">
        <f t="shared" si="209"/>
        <v>0</v>
      </c>
      <c r="L1247" s="107">
        <f>IF(H1247&lt;I1247,D1247-F1247,0)</f>
        <v>0</v>
      </c>
      <c r="M1247" s="27">
        <f t="shared" si="205"/>
        <v>0</v>
      </c>
      <c r="N1247" s="27">
        <v>19.942879653338583</v>
      </c>
      <c r="O1247" s="41">
        <f t="shared" si="206"/>
        <v>0</v>
      </c>
      <c r="P1247" s="14"/>
      <c r="R1247" s="2"/>
      <c r="S1247" s="2"/>
      <c r="T1247" s="2"/>
      <c r="U1247" s="2"/>
    </row>
    <row r="1248" spans="1:21" x14ac:dyDescent="0.35">
      <c r="A1248" s="33">
        <v>43867</v>
      </c>
      <c r="B1248" s="10">
        <v>0.16666666666666699</v>
      </c>
      <c r="C1248" s="18" t="s">
        <v>18</v>
      </c>
      <c r="D1248" s="51">
        <v>0</v>
      </c>
      <c r="E1248" s="52">
        <v>0</v>
      </c>
      <c r="F1248" s="53">
        <v>0</v>
      </c>
      <c r="G1248" s="101">
        <v>0</v>
      </c>
      <c r="H1248" s="17">
        <v>1.0600834049899897</v>
      </c>
      <c r="I1248" s="111">
        <v>0.90325288562434414</v>
      </c>
      <c r="J1248" s="112" t="str">
        <f t="shared" si="204"/>
        <v>No</v>
      </c>
      <c r="K1248" s="146" t="b">
        <f t="shared" si="209"/>
        <v>0</v>
      </c>
      <c r="L1248" s="107">
        <f>IF(H1248&lt;I1248,D1248-F1248,0)</f>
        <v>0</v>
      </c>
      <c r="M1248" s="27">
        <f t="shared" si="205"/>
        <v>0</v>
      </c>
      <c r="N1248" s="27">
        <v>46.53338585779003</v>
      </c>
      <c r="O1248" s="41">
        <f t="shared" si="206"/>
        <v>0</v>
      </c>
      <c r="P1248" s="14"/>
      <c r="R1248" s="2"/>
      <c r="S1248" s="2"/>
      <c r="T1248" s="2"/>
      <c r="U1248" s="2"/>
    </row>
    <row r="1249" spans="1:21" x14ac:dyDescent="0.35">
      <c r="A1249" s="33">
        <v>43867</v>
      </c>
      <c r="B1249" s="10">
        <v>0.16666666666666699</v>
      </c>
      <c r="C1249" s="18" t="s">
        <v>17</v>
      </c>
      <c r="D1249" s="51">
        <v>322.83935546875</v>
      </c>
      <c r="E1249" s="52">
        <v>0</v>
      </c>
      <c r="F1249" s="53">
        <v>322.83935546875</v>
      </c>
      <c r="G1249" s="101">
        <v>0</v>
      </c>
      <c r="H1249" s="17">
        <v>1.0600834049899897</v>
      </c>
      <c r="I1249" s="111">
        <v>0.90325288562434414</v>
      </c>
      <c r="J1249" s="112" t="str">
        <f t="shared" si="204"/>
        <v>No</v>
      </c>
      <c r="K1249" s="146" t="b">
        <f t="shared" si="209"/>
        <v>0</v>
      </c>
      <c r="L1249" s="107">
        <f>IF(H1249&lt;I1249,D1249-F1249,0)</f>
        <v>0</v>
      </c>
      <c r="M1249" s="27">
        <f t="shared" si="205"/>
        <v>0</v>
      </c>
      <c r="N1249" s="27">
        <v>0</v>
      </c>
      <c r="O1249" s="41">
        <f t="shared" si="206"/>
        <v>0</v>
      </c>
      <c r="P1249" s="14"/>
      <c r="R1249" s="2"/>
      <c r="S1249" s="2"/>
      <c r="T1249" s="2"/>
      <c r="U1249" s="2"/>
    </row>
    <row r="1250" spans="1:21" x14ac:dyDescent="0.35">
      <c r="A1250" s="33">
        <v>43867</v>
      </c>
      <c r="B1250" s="10">
        <v>0.16666666666666699</v>
      </c>
      <c r="C1250" s="18" t="s">
        <v>16</v>
      </c>
      <c r="D1250" s="51">
        <v>850</v>
      </c>
      <c r="E1250" s="52">
        <v>16951.447705337796</v>
      </c>
      <c r="F1250" s="53">
        <v>850</v>
      </c>
      <c r="G1250" s="101">
        <v>16951.447705337796</v>
      </c>
      <c r="H1250" s="17">
        <v>1.0600834049899897</v>
      </c>
      <c r="I1250" s="111">
        <v>0.90325288562434414</v>
      </c>
      <c r="J1250" s="112" t="str">
        <f t="shared" si="204"/>
        <v>No</v>
      </c>
      <c r="K1250" s="146" t="b">
        <f t="shared" si="209"/>
        <v>0</v>
      </c>
      <c r="L1250" s="107">
        <f>IF(H1250&lt;I1250,D1250-F1250,0)</f>
        <v>0</v>
      </c>
      <c r="M1250" s="27">
        <f t="shared" si="205"/>
        <v>0</v>
      </c>
      <c r="N1250" s="27">
        <v>19.942879653338583</v>
      </c>
      <c r="O1250" s="41">
        <f t="shared" si="206"/>
        <v>0</v>
      </c>
      <c r="P1250" s="14"/>
      <c r="R1250" s="2"/>
      <c r="S1250" s="2"/>
      <c r="T1250" s="2"/>
      <c r="U1250" s="2"/>
    </row>
    <row r="1251" spans="1:21" x14ac:dyDescent="0.35">
      <c r="A1251" s="33">
        <v>43867</v>
      </c>
      <c r="B1251" s="10">
        <v>0.16666666666666699</v>
      </c>
      <c r="C1251" s="18" t="s">
        <v>15</v>
      </c>
      <c r="D1251" s="51">
        <v>461.19906616210938</v>
      </c>
      <c r="E1251" s="52">
        <v>0</v>
      </c>
      <c r="F1251" s="53">
        <v>461.19906616210938</v>
      </c>
      <c r="G1251" s="101">
        <v>0</v>
      </c>
      <c r="H1251" s="17">
        <v>1.0600834049899897</v>
      </c>
      <c r="I1251" s="111">
        <v>0.90325288562434414</v>
      </c>
      <c r="J1251" s="112" t="str">
        <f t="shared" si="204"/>
        <v>No</v>
      </c>
      <c r="K1251" s="146" t="b">
        <f t="shared" si="209"/>
        <v>0</v>
      </c>
      <c r="L1251" s="107">
        <f>IF(H1251&lt;I1251,D1251-F1251,0)</f>
        <v>0</v>
      </c>
      <c r="M1251" s="27">
        <f t="shared" si="205"/>
        <v>0</v>
      </c>
      <c r="N1251" s="27">
        <v>0</v>
      </c>
      <c r="O1251" s="41">
        <f t="shared" si="206"/>
        <v>0</v>
      </c>
      <c r="P1251" s="14"/>
      <c r="R1251" s="2"/>
      <c r="S1251" s="2"/>
      <c r="T1251" s="2"/>
      <c r="U1251" s="2"/>
    </row>
    <row r="1252" spans="1:21" x14ac:dyDescent="0.35">
      <c r="A1252" s="33">
        <v>43867</v>
      </c>
      <c r="B1252" s="10">
        <v>0.20833333333333301</v>
      </c>
      <c r="C1252" s="18" t="s">
        <v>24</v>
      </c>
      <c r="D1252" s="51">
        <v>1000</v>
      </c>
      <c r="E1252" s="52">
        <v>22158.755170376207</v>
      </c>
      <c r="F1252" s="53">
        <v>604.53237088316382</v>
      </c>
      <c r="G1252" s="101">
        <v>13395.684798967093</v>
      </c>
      <c r="H1252" s="17">
        <v>1.1645183812752109</v>
      </c>
      <c r="I1252" s="111">
        <v>0.90325288562434414</v>
      </c>
      <c r="J1252" s="112" t="str">
        <f t="shared" si="204"/>
        <v>No</v>
      </c>
      <c r="K1252" s="146" t="b">
        <f>OR(($D$1259-$F$1259)&gt;0,($D$1261-$F$1261)&gt;0)</f>
        <v>0</v>
      </c>
      <c r="L1252" s="107">
        <f>IF(H1252&lt;I1252,D1252-F1252,0)</f>
        <v>0</v>
      </c>
      <c r="M1252" s="27">
        <f t="shared" si="205"/>
        <v>0</v>
      </c>
      <c r="N1252" s="27">
        <v>22.158755170376207</v>
      </c>
      <c r="O1252" s="41">
        <f t="shared" si="206"/>
        <v>0</v>
      </c>
      <c r="P1252" s="14"/>
      <c r="R1252" s="2"/>
      <c r="S1252" s="2"/>
      <c r="T1252" s="2"/>
      <c r="U1252" s="2"/>
    </row>
    <row r="1253" spans="1:21" x14ac:dyDescent="0.35">
      <c r="A1253" s="33">
        <v>43867</v>
      </c>
      <c r="B1253" s="10">
        <v>0.20833333333333301</v>
      </c>
      <c r="C1253" s="18" t="s">
        <v>23</v>
      </c>
      <c r="D1253" s="51">
        <v>541.00761656562145</v>
      </c>
      <c r="E1253" s="52">
        <v>19980.092201310617</v>
      </c>
      <c r="F1253" s="53">
        <v>256.4752456549528</v>
      </c>
      <c r="G1253" s="101">
        <v>9471.9536262169877</v>
      </c>
      <c r="H1253" s="17">
        <v>1.1645183812752109</v>
      </c>
      <c r="I1253" s="111">
        <v>0.90325288562434414</v>
      </c>
      <c r="J1253" s="112" t="str">
        <f t="shared" si="204"/>
        <v>No</v>
      </c>
      <c r="K1253" s="146" t="b">
        <f t="shared" ref="K1253:K1261" si="210">OR(($D$1259-$F$1259)&gt;0,($D$1261-$F$1261)&gt;0)</f>
        <v>0</v>
      </c>
      <c r="L1253" s="107">
        <f>IF(H1253&lt;I1253,D1253-F1253,0)</f>
        <v>0</v>
      </c>
      <c r="M1253" s="27">
        <f t="shared" si="205"/>
        <v>0</v>
      </c>
      <c r="N1253" s="27">
        <v>36.931258617293672</v>
      </c>
      <c r="O1253" s="41">
        <f t="shared" si="206"/>
        <v>0</v>
      </c>
      <c r="P1253" s="14"/>
      <c r="R1253" s="2"/>
      <c r="S1253" s="2"/>
      <c r="T1253" s="2"/>
      <c r="U1253" s="2"/>
    </row>
    <row r="1254" spans="1:21" x14ac:dyDescent="0.35">
      <c r="A1254" s="33">
        <v>43867</v>
      </c>
      <c r="B1254" s="10">
        <v>0.20833333333333301</v>
      </c>
      <c r="C1254" s="18" t="s">
        <v>22</v>
      </c>
      <c r="D1254" s="51">
        <v>0</v>
      </c>
      <c r="E1254" s="52">
        <v>0</v>
      </c>
      <c r="F1254" s="53">
        <v>680</v>
      </c>
      <c r="G1254" s="101">
        <v>25113.255859759698</v>
      </c>
      <c r="H1254" s="17">
        <v>1.1645183812752109</v>
      </c>
      <c r="I1254" s="111">
        <v>0.90325288562434414</v>
      </c>
      <c r="J1254" s="112" t="str">
        <f t="shared" si="204"/>
        <v>No</v>
      </c>
      <c r="K1254" s="146" t="b">
        <f t="shared" si="210"/>
        <v>0</v>
      </c>
      <c r="L1254" s="107">
        <f>IF(H1254&lt;I1254,D1254-F1254,0)</f>
        <v>0</v>
      </c>
      <c r="M1254" s="27">
        <f t="shared" si="205"/>
        <v>0</v>
      </c>
      <c r="N1254" s="27">
        <v>36.931258617293672</v>
      </c>
      <c r="O1254" s="41">
        <f t="shared" si="206"/>
        <v>0</v>
      </c>
      <c r="P1254" s="14"/>
      <c r="R1254" s="2"/>
      <c r="S1254" s="2"/>
      <c r="T1254" s="2"/>
      <c r="U1254" s="2"/>
    </row>
    <row r="1255" spans="1:21" x14ac:dyDescent="0.35">
      <c r="A1255" s="33">
        <v>43867</v>
      </c>
      <c r="B1255" s="10">
        <v>0.20833333333333301</v>
      </c>
      <c r="C1255" s="18" t="s">
        <v>21</v>
      </c>
      <c r="D1255" s="51">
        <v>0</v>
      </c>
      <c r="E1255" s="52">
        <v>0</v>
      </c>
      <c r="F1255" s="53">
        <v>0</v>
      </c>
      <c r="G1255" s="101">
        <v>0</v>
      </c>
      <c r="H1255" s="17">
        <v>1.1645183812752109</v>
      </c>
      <c r="I1255" s="111">
        <v>0.90325288562434414</v>
      </c>
      <c r="J1255" s="112" t="str">
        <f t="shared" si="204"/>
        <v>No</v>
      </c>
      <c r="K1255" s="146" t="b">
        <f t="shared" si="210"/>
        <v>0</v>
      </c>
      <c r="L1255" s="107">
        <f>IF(H1255&lt;I1255,D1255-F1255,0)</f>
        <v>0</v>
      </c>
      <c r="M1255" s="27">
        <f t="shared" si="205"/>
        <v>0</v>
      </c>
      <c r="N1255" s="27">
        <v>51.703762064211148</v>
      </c>
      <c r="O1255" s="41">
        <f t="shared" si="206"/>
        <v>0</v>
      </c>
      <c r="P1255" s="14"/>
      <c r="R1255" s="2"/>
      <c r="S1255" s="2"/>
      <c r="T1255" s="2"/>
      <c r="U1255" s="2"/>
    </row>
    <row r="1256" spans="1:21" x14ac:dyDescent="0.35">
      <c r="A1256" s="33">
        <v>43867</v>
      </c>
      <c r="B1256" s="10">
        <v>0.20833333333333301</v>
      </c>
      <c r="C1256" s="18" t="s">
        <v>20</v>
      </c>
      <c r="D1256" s="51">
        <v>0</v>
      </c>
      <c r="E1256" s="52">
        <v>0</v>
      </c>
      <c r="F1256" s="53">
        <v>0</v>
      </c>
      <c r="G1256" s="101">
        <v>0</v>
      </c>
      <c r="H1256" s="17">
        <v>1.1645183812752109</v>
      </c>
      <c r="I1256" s="111">
        <v>0.90325288562434414</v>
      </c>
      <c r="J1256" s="112" t="str">
        <f t="shared" si="204"/>
        <v>No</v>
      </c>
      <c r="K1256" s="146" t="b">
        <f t="shared" si="210"/>
        <v>0</v>
      </c>
      <c r="L1256" s="107">
        <f>IF(H1256&lt;I1256,D1256-F1256,0)</f>
        <v>0</v>
      </c>
      <c r="M1256" s="27">
        <f t="shared" si="205"/>
        <v>0</v>
      </c>
      <c r="N1256" s="27">
        <v>51.703762064211148</v>
      </c>
      <c r="O1256" s="41">
        <f t="shared" si="206"/>
        <v>0</v>
      </c>
      <c r="P1256" s="14"/>
      <c r="R1256" s="2"/>
      <c r="S1256" s="2"/>
      <c r="T1256" s="2"/>
      <c r="U1256" s="2"/>
    </row>
    <row r="1257" spans="1:21" x14ac:dyDescent="0.35">
      <c r="A1257" s="33">
        <v>43867</v>
      </c>
      <c r="B1257" s="10">
        <v>0.20833333333333301</v>
      </c>
      <c r="C1257" s="18" t="s">
        <v>19</v>
      </c>
      <c r="D1257" s="51">
        <v>680</v>
      </c>
      <c r="E1257" s="52">
        <v>15067.953515855821</v>
      </c>
      <c r="F1257" s="53">
        <v>680</v>
      </c>
      <c r="G1257" s="101">
        <v>15067.953515855821</v>
      </c>
      <c r="H1257" s="17">
        <v>1.1645183812752109</v>
      </c>
      <c r="I1257" s="111">
        <v>0.90325288562434414</v>
      </c>
      <c r="J1257" s="112" t="str">
        <f t="shared" si="204"/>
        <v>No</v>
      </c>
      <c r="K1257" s="146" t="b">
        <f t="shared" si="210"/>
        <v>0</v>
      </c>
      <c r="L1257" s="107">
        <f>IF(H1257&lt;I1257,D1257-F1257,0)</f>
        <v>0</v>
      </c>
      <c r="M1257" s="27">
        <f t="shared" si="205"/>
        <v>0</v>
      </c>
      <c r="N1257" s="27">
        <v>22.158755170376207</v>
      </c>
      <c r="O1257" s="41">
        <f t="shared" si="206"/>
        <v>0</v>
      </c>
      <c r="P1257" s="14"/>
      <c r="R1257" s="2"/>
      <c r="S1257" s="2"/>
      <c r="T1257" s="2"/>
      <c r="U1257" s="2"/>
    </row>
    <row r="1258" spans="1:21" x14ac:dyDescent="0.35">
      <c r="A1258" s="33">
        <v>43867</v>
      </c>
      <c r="B1258" s="10">
        <v>0.20833333333333301</v>
      </c>
      <c r="C1258" s="18" t="s">
        <v>18</v>
      </c>
      <c r="D1258" s="51">
        <v>0</v>
      </c>
      <c r="E1258" s="52">
        <v>0</v>
      </c>
      <c r="F1258" s="53">
        <v>0</v>
      </c>
      <c r="G1258" s="101">
        <v>0</v>
      </c>
      <c r="H1258" s="17">
        <v>1.1645183812752109</v>
      </c>
      <c r="I1258" s="111">
        <v>0.90325288562434414</v>
      </c>
      <c r="J1258" s="112" t="str">
        <f t="shared" si="204"/>
        <v>No</v>
      </c>
      <c r="K1258" s="146" t="b">
        <f t="shared" si="210"/>
        <v>0</v>
      </c>
      <c r="L1258" s="107">
        <f>IF(H1258&lt;I1258,D1258-F1258,0)</f>
        <v>0</v>
      </c>
      <c r="M1258" s="27">
        <f t="shared" si="205"/>
        <v>0</v>
      </c>
      <c r="N1258" s="27">
        <v>51.703762064211148</v>
      </c>
      <c r="O1258" s="41">
        <f t="shared" si="206"/>
        <v>0</v>
      </c>
      <c r="P1258" s="14"/>
      <c r="R1258" s="2"/>
      <c r="S1258" s="2"/>
      <c r="T1258" s="2"/>
      <c r="U1258" s="2"/>
    </row>
    <row r="1259" spans="1:21" x14ac:dyDescent="0.35">
      <c r="A1259" s="33">
        <v>43867</v>
      </c>
      <c r="B1259" s="10">
        <v>0.20833333333333301</v>
      </c>
      <c r="C1259" s="18" t="s">
        <v>17</v>
      </c>
      <c r="D1259" s="51">
        <v>354.64413452148438</v>
      </c>
      <c r="E1259" s="52">
        <v>0</v>
      </c>
      <c r="F1259" s="53">
        <v>354.64413452148438</v>
      </c>
      <c r="G1259" s="101">
        <v>0</v>
      </c>
      <c r="H1259" s="17">
        <v>1.1645183812752109</v>
      </c>
      <c r="I1259" s="111">
        <v>0.90325288562434414</v>
      </c>
      <c r="J1259" s="112" t="str">
        <f t="shared" si="204"/>
        <v>No</v>
      </c>
      <c r="K1259" s="146" t="b">
        <f t="shared" si="210"/>
        <v>0</v>
      </c>
      <c r="L1259" s="107">
        <f>IF(H1259&lt;I1259,D1259-F1259,0)</f>
        <v>0</v>
      </c>
      <c r="M1259" s="27">
        <f t="shared" si="205"/>
        <v>0</v>
      </c>
      <c r="N1259" s="27">
        <v>0</v>
      </c>
      <c r="O1259" s="41">
        <f t="shared" si="206"/>
        <v>0</v>
      </c>
      <c r="P1259" s="14"/>
      <c r="R1259" s="2"/>
      <c r="S1259" s="2"/>
      <c r="T1259" s="2"/>
      <c r="U1259" s="2"/>
    </row>
    <row r="1260" spans="1:21" x14ac:dyDescent="0.35">
      <c r="A1260" s="33">
        <v>43867</v>
      </c>
      <c r="B1260" s="10">
        <v>0.20833333333333301</v>
      </c>
      <c r="C1260" s="18" t="s">
        <v>16</v>
      </c>
      <c r="D1260" s="51">
        <v>850</v>
      </c>
      <c r="E1260" s="52">
        <v>18834.941894819774</v>
      </c>
      <c r="F1260" s="53">
        <v>850</v>
      </c>
      <c r="G1260" s="101">
        <v>18834.941894819774</v>
      </c>
      <c r="H1260" s="17">
        <v>1.1645183812752109</v>
      </c>
      <c r="I1260" s="111">
        <v>0.90325288562434414</v>
      </c>
      <c r="J1260" s="112" t="str">
        <f t="shared" si="204"/>
        <v>No</v>
      </c>
      <c r="K1260" s="146" t="b">
        <f t="shared" si="210"/>
        <v>0</v>
      </c>
      <c r="L1260" s="107">
        <f>IF(H1260&lt;I1260,D1260-F1260,0)</f>
        <v>0</v>
      </c>
      <c r="M1260" s="27">
        <f t="shared" si="205"/>
        <v>0</v>
      </c>
      <c r="N1260" s="27">
        <v>22.158755170376207</v>
      </c>
      <c r="O1260" s="41">
        <f t="shared" si="206"/>
        <v>0</v>
      </c>
      <c r="P1260" s="14"/>
      <c r="R1260" s="2"/>
      <c r="S1260" s="2"/>
      <c r="T1260" s="2"/>
      <c r="U1260" s="2"/>
    </row>
    <row r="1261" spans="1:21" x14ac:dyDescent="0.35">
      <c r="A1261" s="33">
        <v>43867</v>
      </c>
      <c r="B1261" s="10">
        <v>0.20833333333333301</v>
      </c>
      <c r="C1261" s="18" t="s">
        <v>15</v>
      </c>
      <c r="D1261" s="51">
        <v>506.63446044921881</v>
      </c>
      <c r="E1261" s="52">
        <v>0</v>
      </c>
      <c r="F1261" s="53">
        <v>506.63446044921881</v>
      </c>
      <c r="G1261" s="101">
        <v>0</v>
      </c>
      <c r="H1261" s="17">
        <v>1.1645183812752109</v>
      </c>
      <c r="I1261" s="111">
        <v>0.90325288562434414</v>
      </c>
      <c r="J1261" s="112" t="str">
        <f t="shared" si="204"/>
        <v>No</v>
      </c>
      <c r="K1261" s="146" t="b">
        <f t="shared" si="210"/>
        <v>0</v>
      </c>
      <c r="L1261" s="107">
        <f>IF(H1261&lt;I1261,D1261-F1261,0)</f>
        <v>0</v>
      </c>
      <c r="M1261" s="27">
        <f t="shared" si="205"/>
        <v>0</v>
      </c>
      <c r="N1261" s="27">
        <v>0</v>
      </c>
      <c r="O1261" s="41">
        <f t="shared" si="206"/>
        <v>0</v>
      </c>
      <c r="P1261" s="14"/>
      <c r="R1261" s="2"/>
      <c r="S1261" s="2"/>
      <c r="T1261" s="2"/>
      <c r="U1261" s="2"/>
    </row>
    <row r="1262" spans="1:21" x14ac:dyDescent="0.35">
      <c r="A1262" s="33">
        <v>43867</v>
      </c>
      <c r="B1262" s="10">
        <v>0.25</v>
      </c>
      <c r="C1262" s="18" t="s">
        <v>24</v>
      </c>
      <c r="D1262" s="51">
        <v>1000</v>
      </c>
      <c r="E1262" s="52">
        <v>28954.106755958244</v>
      </c>
      <c r="F1262" s="53">
        <v>929.41166225932147</v>
      </c>
      <c r="G1262" s="101">
        <v>26910.284489288999</v>
      </c>
      <c r="H1262" s="17">
        <v>0.98664051945616793</v>
      </c>
      <c r="I1262" s="111">
        <v>0.90325288562434414</v>
      </c>
      <c r="J1262" s="112" t="str">
        <f t="shared" si="204"/>
        <v>No</v>
      </c>
      <c r="K1262" s="146" t="b">
        <f>OR(($D$1269-$F$1269)&gt;0,($D$1271-$F$1271)&gt;0)</f>
        <v>0</v>
      </c>
      <c r="L1262" s="107">
        <f>IF(H1262&lt;I1262,D1262-F1262,0)</f>
        <v>0</v>
      </c>
      <c r="M1262" s="27">
        <f t="shared" si="205"/>
        <v>0</v>
      </c>
      <c r="N1262" s="27">
        <v>28.954106755958243</v>
      </c>
      <c r="O1262" s="41">
        <f t="shared" si="206"/>
        <v>0</v>
      </c>
      <c r="P1262" s="14"/>
      <c r="R1262" s="2"/>
      <c r="S1262" s="2"/>
      <c r="T1262" s="2"/>
      <c r="U1262" s="2"/>
    </row>
    <row r="1263" spans="1:21" x14ac:dyDescent="0.35">
      <c r="A1263" s="33">
        <v>43867</v>
      </c>
      <c r="B1263" s="10">
        <v>0.25</v>
      </c>
      <c r="C1263" s="18" t="s">
        <v>23</v>
      </c>
      <c r="D1263" s="51">
        <v>594.99999999882789</v>
      </c>
      <c r="E1263" s="52">
        <v>28712.822532935359</v>
      </c>
      <c r="F1263" s="53">
        <v>304.97620569987919</v>
      </c>
      <c r="G1263" s="101">
        <v>14717.189363102303</v>
      </c>
      <c r="H1263" s="17">
        <v>0.98664051945616793</v>
      </c>
      <c r="I1263" s="111">
        <v>0.90325288562434414</v>
      </c>
      <c r="J1263" s="112" t="str">
        <f t="shared" si="204"/>
        <v>No</v>
      </c>
      <c r="K1263" s="146" t="b">
        <f t="shared" ref="K1263:K1271" si="211">OR(($D$1269-$F$1269)&gt;0,($D$1271-$F$1271)&gt;0)</f>
        <v>0</v>
      </c>
      <c r="L1263" s="107">
        <f>IF(H1263&lt;I1263,D1263-F1263,0)</f>
        <v>0</v>
      </c>
      <c r="M1263" s="27">
        <f t="shared" si="205"/>
        <v>0</v>
      </c>
      <c r="N1263" s="27">
        <v>48.256844593263736</v>
      </c>
      <c r="O1263" s="41">
        <f t="shared" si="206"/>
        <v>0</v>
      </c>
      <c r="P1263" s="14"/>
      <c r="R1263" s="2"/>
      <c r="S1263" s="2"/>
      <c r="T1263" s="2"/>
      <c r="U1263" s="2"/>
    </row>
    <row r="1264" spans="1:21" x14ac:dyDescent="0.35">
      <c r="A1264" s="33">
        <v>43867</v>
      </c>
      <c r="B1264" s="10">
        <v>0.25</v>
      </c>
      <c r="C1264" s="18" t="s">
        <v>22</v>
      </c>
      <c r="D1264" s="51">
        <v>319.38786799571977</v>
      </c>
      <c r="E1264" s="52">
        <v>15412.650710843282</v>
      </c>
      <c r="F1264" s="53">
        <v>680</v>
      </c>
      <c r="G1264" s="101">
        <v>32814.654323419338</v>
      </c>
      <c r="H1264" s="17">
        <v>0.98664051945616793</v>
      </c>
      <c r="I1264" s="111">
        <v>0.90325288562434414</v>
      </c>
      <c r="J1264" s="112" t="str">
        <f t="shared" si="204"/>
        <v>No</v>
      </c>
      <c r="K1264" s="146" t="b">
        <f t="shared" si="211"/>
        <v>0</v>
      </c>
      <c r="L1264" s="107">
        <f>IF(H1264&lt;I1264,D1264-F1264,0)</f>
        <v>0</v>
      </c>
      <c r="M1264" s="27">
        <f t="shared" si="205"/>
        <v>0</v>
      </c>
      <c r="N1264" s="27">
        <v>48.256844593263736</v>
      </c>
      <c r="O1264" s="41">
        <f t="shared" si="206"/>
        <v>0</v>
      </c>
      <c r="P1264" s="14"/>
      <c r="R1264" s="2"/>
      <c r="S1264" s="2"/>
      <c r="T1264" s="2"/>
      <c r="U1264" s="2"/>
    </row>
    <row r="1265" spans="1:21" x14ac:dyDescent="0.35">
      <c r="A1265" s="33">
        <v>43867</v>
      </c>
      <c r="B1265" s="10">
        <v>0.25</v>
      </c>
      <c r="C1265" s="18" t="s">
        <v>21</v>
      </c>
      <c r="D1265" s="51">
        <v>0</v>
      </c>
      <c r="E1265" s="52">
        <v>0</v>
      </c>
      <c r="F1265" s="53">
        <v>0</v>
      </c>
      <c r="G1265" s="101">
        <v>0</v>
      </c>
      <c r="H1265" s="17">
        <v>0.98664051945616793</v>
      </c>
      <c r="I1265" s="111">
        <v>0.90325288562434414</v>
      </c>
      <c r="J1265" s="112" t="str">
        <f t="shared" si="204"/>
        <v>No</v>
      </c>
      <c r="K1265" s="146" t="b">
        <f t="shared" si="211"/>
        <v>0</v>
      </c>
      <c r="L1265" s="107">
        <f>IF(H1265&lt;I1265,D1265-F1265,0)</f>
        <v>0</v>
      </c>
      <c r="M1265" s="27">
        <f t="shared" si="205"/>
        <v>0</v>
      </c>
      <c r="N1265" s="27">
        <v>67.559582430569236</v>
      </c>
      <c r="O1265" s="41">
        <f t="shared" si="206"/>
        <v>0</v>
      </c>
      <c r="P1265" s="14"/>
      <c r="R1265" s="2"/>
      <c r="S1265" s="2"/>
      <c r="T1265" s="2"/>
      <c r="U1265" s="2"/>
    </row>
    <row r="1266" spans="1:21" x14ac:dyDescent="0.35">
      <c r="A1266" s="33">
        <v>43867</v>
      </c>
      <c r="B1266" s="10">
        <v>0.25</v>
      </c>
      <c r="C1266" s="18" t="s">
        <v>20</v>
      </c>
      <c r="D1266" s="51">
        <v>0</v>
      </c>
      <c r="E1266" s="52">
        <v>0</v>
      </c>
      <c r="F1266" s="53">
        <v>0</v>
      </c>
      <c r="G1266" s="101">
        <v>0</v>
      </c>
      <c r="H1266" s="17">
        <v>0.98664051945616793</v>
      </c>
      <c r="I1266" s="111">
        <v>0.90325288562434414</v>
      </c>
      <c r="J1266" s="112" t="str">
        <f t="shared" si="204"/>
        <v>No</v>
      </c>
      <c r="K1266" s="146" t="b">
        <f t="shared" si="211"/>
        <v>0</v>
      </c>
      <c r="L1266" s="107">
        <f>IF(H1266&lt;I1266,D1266-F1266,0)</f>
        <v>0</v>
      </c>
      <c r="M1266" s="27">
        <f t="shared" si="205"/>
        <v>0</v>
      </c>
      <c r="N1266" s="27">
        <v>67.559582430569236</v>
      </c>
      <c r="O1266" s="41">
        <f t="shared" si="206"/>
        <v>0</v>
      </c>
      <c r="P1266" s="14"/>
      <c r="R1266" s="2"/>
      <c r="S1266" s="2"/>
      <c r="T1266" s="2"/>
      <c r="U1266" s="2"/>
    </row>
    <row r="1267" spans="1:21" x14ac:dyDescent="0.35">
      <c r="A1267" s="33">
        <v>43867</v>
      </c>
      <c r="B1267" s="10">
        <v>0.25</v>
      </c>
      <c r="C1267" s="18" t="s">
        <v>19</v>
      </c>
      <c r="D1267" s="51">
        <v>680</v>
      </c>
      <c r="E1267" s="52">
        <v>19688.792594051607</v>
      </c>
      <c r="F1267" s="53">
        <v>680</v>
      </c>
      <c r="G1267" s="101">
        <v>19688.792594051607</v>
      </c>
      <c r="H1267" s="17">
        <v>0.98664051945616793</v>
      </c>
      <c r="I1267" s="111">
        <v>0.90325288562434414</v>
      </c>
      <c r="J1267" s="112" t="str">
        <f t="shared" si="204"/>
        <v>No</v>
      </c>
      <c r="K1267" s="146" t="b">
        <f t="shared" si="211"/>
        <v>0</v>
      </c>
      <c r="L1267" s="107">
        <f>IF(H1267&lt;I1267,D1267-F1267,0)</f>
        <v>0</v>
      </c>
      <c r="M1267" s="27">
        <f t="shared" si="205"/>
        <v>0</v>
      </c>
      <c r="N1267" s="27">
        <v>28.954106755958243</v>
      </c>
      <c r="O1267" s="41">
        <f t="shared" si="206"/>
        <v>0</v>
      </c>
      <c r="P1267" s="14"/>
      <c r="R1267" s="2"/>
      <c r="S1267" s="2"/>
      <c r="T1267" s="2"/>
      <c r="U1267" s="2"/>
    </row>
    <row r="1268" spans="1:21" x14ac:dyDescent="0.35">
      <c r="A1268" s="33">
        <v>43867</v>
      </c>
      <c r="B1268" s="10">
        <v>0.25</v>
      </c>
      <c r="C1268" s="18" t="s">
        <v>18</v>
      </c>
      <c r="D1268" s="51">
        <v>0</v>
      </c>
      <c r="E1268" s="52">
        <v>0</v>
      </c>
      <c r="F1268" s="53">
        <v>0</v>
      </c>
      <c r="G1268" s="101">
        <v>0</v>
      </c>
      <c r="H1268" s="17">
        <v>0.98664051945616793</v>
      </c>
      <c r="I1268" s="111">
        <v>0.90325288562434414</v>
      </c>
      <c r="J1268" s="112" t="str">
        <f t="shared" si="204"/>
        <v>No</v>
      </c>
      <c r="K1268" s="146" t="b">
        <f t="shared" si="211"/>
        <v>0</v>
      </c>
      <c r="L1268" s="107">
        <f>IF(H1268&lt;I1268,D1268-F1268,0)</f>
        <v>0</v>
      </c>
      <c r="M1268" s="27">
        <f t="shared" si="205"/>
        <v>0</v>
      </c>
      <c r="N1268" s="27">
        <v>67.559582430569236</v>
      </c>
      <c r="O1268" s="41">
        <f t="shared" si="206"/>
        <v>0</v>
      </c>
      <c r="P1268" s="14"/>
      <c r="R1268" s="2"/>
      <c r="S1268" s="2"/>
      <c r="T1268" s="2"/>
      <c r="U1268" s="2"/>
    </row>
    <row r="1269" spans="1:21" x14ac:dyDescent="0.35">
      <c r="A1269" s="33">
        <v>43867</v>
      </c>
      <c r="B1269" s="10">
        <v>0.25</v>
      </c>
      <c r="C1269" s="18" t="s">
        <v>17</v>
      </c>
      <c r="D1269" s="51">
        <v>300.47296142578125</v>
      </c>
      <c r="E1269" s="52">
        <v>0</v>
      </c>
      <c r="F1269" s="53">
        <v>300.47296142578125</v>
      </c>
      <c r="G1269" s="101">
        <v>0</v>
      </c>
      <c r="H1269" s="17">
        <v>0.98664051945616793</v>
      </c>
      <c r="I1269" s="111">
        <v>0.90325288562434414</v>
      </c>
      <c r="J1269" s="112" t="str">
        <f t="shared" si="204"/>
        <v>No</v>
      </c>
      <c r="K1269" s="146" t="b">
        <f t="shared" si="211"/>
        <v>0</v>
      </c>
      <c r="L1269" s="107">
        <f>IF(H1269&lt;I1269,D1269-F1269,0)</f>
        <v>0</v>
      </c>
      <c r="M1269" s="27">
        <f t="shared" si="205"/>
        <v>0</v>
      </c>
      <c r="N1269" s="27">
        <v>0</v>
      </c>
      <c r="O1269" s="41">
        <f t="shared" si="206"/>
        <v>0</v>
      </c>
      <c r="P1269" s="14"/>
      <c r="R1269" s="2"/>
      <c r="S1269" s="2"/>
      <c r="T1269" s="2"/>
      <c r="U1269" s="2"/>
    </row>
    <row r="1270" spans="1:21" x14ac:dyDescent="0.35">
      <c r="A1270" s="33">
        <v>43867</v>
      </c>
      <c r="B1270" s="10">
        <v>0.25</v>
      </c>
      <c r="C1270" s="18" t="s">
        <v>16</v>
      </c>
      <c r="D1270" s="51">
        <v>850</v>
      </c>
      <c r="E1270" s="52">
        <v>24610.990742564507</v>
      </c>
      <c r="F1270" s="53">
        <v>850</v>
      </c>
      <c r="G1270" s="101">
        <v>24610.990742564507</v>
      </c>
      <c r="H1270" s="17">
        <v>0.98664051945616793</v>
      </c>
      <c r="I1270" s="111">
        <v>0.90325288562434414</v>
      </c>
      <c r="J1270" s="112" t="str">
        <f t="shared" si="204"/>
        <v>No</v>
      </c>
      <c r="K1270" s="146" t="b">
        <f t="shared" si="211"/>
        <v>0</v>
      </c>
      <c r="L1270" s="107">
        <f>IF(H1270&lt;I1270,D1270-F1270,0)</f>
        <v>0</v>
      </c>
      <c r="M1270" s="27">
        <f t="shared" si="205"/>
        <v>0</v>
      </c>
      <c r="N1270" s="27">
        <v>28.954106755958243</v>
      </c>
      <c r="O1270" s="41">
        <f t="shared" si="206"/>
        <v>0</v>
      </c>
      <c r="P1270" s="14"/>
      <c r="R1270" s="2"/>
      <c r="S1270" s="2"/>
      <c r="T1270" s="2"/>
      <c r="U1270" s="2"/>
    </row>
    <row r="1271" spans="1:21" x14ac:dyDescent="0.35">
      <c r="A1271" s="33">
        <v>43867</v>
      </c>
      <c r="B1271" s="10">
        <v>0.25</v>
      </c>
      <c r="C1271" s="18" t="s">
        <v>15</v>
      </c>
      <c r="D1271" s="51">
        <v>429.2470703125</v>
      </c>
      <c r="E1271" s="52">
        <v>0</v>
      </c>
      <c r="F1271" s="53">
        <v>429.2470703125</v>
      </c>
      <c r="G1271" s="101">
        <v>0</v>
      </c>
      <c r="H1271" s="17">
        <v>0.98664051945616793</v>
      </c>
      <c r="I1271" s="111">
        <v>0.90325288562434414</v>
      </c>
      <c r="J1271" s="112" t="str">
        <f t="shared" si="204"/>
        <v>No</v>
      </c>
      <c r="K1271" s="146" t="b">
        <f t="shared" si="211"/>
        <v>0</v>
      </c>
      <c r="L1271" s="107">
        <f>IF(H1271&lt;I1271,D1271-F1271,0)</f>
        <v>0</v>
      </c>
      <c r="M1271" s="27">
        <f t="shared" si="205"/>
        <v>0</v>
      </c>
      <c r="N1271" s="27">
        <v>0</v>
      </c>
      <c r="O1271" s="41">
        <f t="shared" si="206"/>
        <v>0</v>
      </c>
      <c r="P1271" s="14"/>
      <c r="R1271" s="2"/>
      <c r="S1271" s="2"/>
      <c r="T1271" s="2"/>
      <c r="U1271" s="2"/>
    </row>
    <row r="1272" spans="1:21" x14ac:dyDescent="0.35">
      <c r="A1272" s="33">
        <v>43867</v>
      </c>
      <c r="B1272" s="10">
        <v>0.29166666666666702</v>
      </c>
      <c r="C1272" s="18" t="s">
        <v>24</v>
      </c>
      <c r="D1272" s="51">
        <v>1000</v>
      </c>
      <c r="E1272" s="52">
        <v>31472.81859365767</v>
      </c>
      <c r="F1272" s="53">
        <v>1000</v>
      </c>
      <c r="G1272" s="101">
        <v>31472.81859365767</v>
      </c>
      <c r="H1272" s="17">
        <v>0.9483719404456642</v>
      </c>
      <c r="I1272" s="111">
        <v>0.90325288562434414</v>
      </c>
      <c r="J1272" s="112" t="str">
        <f t="shared" si="204"/>
        <v>No</v>
      </c>
      <c r="K1272" s="146" t="b">
        <f>OR(($D$1279-$F$1279)&gt;0,($D$1281-$F$1281)&gt;0)</f>
        <v>0</v>
      </c>
      <c r="L1272" s="107">
        <f>IF(H1272&lt;I1272,D1272-F1272,0)</f>
        <v>0</v>
      </c>
      <c r="M1272" s="27">
        <f t="shared" si="205"/>
        <v>0</v>
      </c>
      <c r="N1272" s="27">
        <v>31.472818593657671</v>
      </c>
      <c r="O1272" s="41">
        <f t="shared" si="206"/>
        <v>0</v>
      </c>
      <c r="P1272" s="14"/>
      <c r="R1272" s="2"/>
      <c r="S1272" s="2"/>
      <c r="T1272" s="2"/>
      <c r="U1272" s="2"/>
    </row>
    <row r="1273" spans="1:21" x14ac:dyDescent="0.35">
      <c r="A1273" s="33">
        <v>43867</v>
      </c>
      <c r="B1273" s="10">
        <v>0.29166666666666702</v>
      </c>
      <c r="C1273" s="18" t="s">
        <v>23</v>
      </c>
      <c r="D1273" s="51">
        <v>594.99999999946419</v>
      </c>
      <c r="E1273" s="52">
        <v>31210.545105349083</v>
      </c>
      <c r="F1273" s="53">
        <v>594.99999999946419</v>
      </c>
      <c r="G1273" s="101">
        <v>31210.545105349083</v>
      </c>
      <c r="H1273" s="17">
        <v>0.9483719404456642</v>
      </c>
      <c r="I1273" s="111">
        <v>0.90325288562434414</v>
      </c>
      <c r="J1273" s="112" t="str">
        <f t="shared" si="204"/>
        <v>No</v>
      </c>
      <c r="K1273" s="146" t="b">
        <f t="shared" ref="K1273:K1281" si="212">OR(($D$1279-$F$1279)&gt;0,($D$1281-$F$1281)&gt;0)</f>
        <v>0</v>
      </c>
      <c r="L1273" s="107">
        <f>IF(H1273&lt;I1273,D1273-F1273,0)</f>
        <v>0</v>
      </c>
      <c r="M1273" s="27">
        <f t="shared" si="205"/>
        <v>0</v>
      </c>
      <c r="N1273" s="27">
        <v>52.454697656096116</v>
      </c>
      <c r="O1273" s="41">
        <f t="shared" si="206"/>
        <v>0</v>
      </c>
      <c r="P1273" s="14"/>
      <c r="R1273" s="2"/>
      <c r="S1273" s="2"/>
      <c r="T1273" s="2"/>
      <c r="U1273" s="2"/>
    </row>
    <row r="1274" spans="1:21" x14ac:dyDescent="0.35">
      <c r="A1274" s="33">
        <v>43867</v>
      </c>
      <c r="B1274" s="10">
        <v>0.29166666666666702</v>
      </c>
      <c r="C1274" s="18" t="s">
        <v>22</v>
      </c>
      <c r="D1274" s="51">
        <v>680</v>
      </c>
      <c r="E1274" s="52">
        <v>35669.194406145361</v>
      </c>
      <c r="F1274" s="53">
        <v>680</v>
      </c>
      <c r="G1274" s="101">
        <v>35669.194406145361</v>
      </c>
      <c r="H1274" s="17">
        <v>0.9483719404456642</v>
      </c>
      <c r="I1274" s="111">
        <v>0.90325288562434414</v>
      </c>
      <c r="J1274" s="112" t="str">
        <f t="shared" si="204"/>
        <v>No</v>
      </c>
      <c r="K1274" s="146" t="b">
        <f t="shared" si="212"/>
        <v>0</v>
      </c>
      <c r="L1274" s="107">
        <f>IF(H1274&lt;I1274,D1274-F1274,0)</f>
        <v>0</v>
      </c>
      <c r="M1274" s="27">
        <f t="shared" si="205"/>
        <v>0</v>
      </c>
      <c r="N1274" s="27">
        <v>52.454697656096116</v>
      </c>
      <c r="O1274" s="41">
        <f t="shared" si="206"/>
        <v>0</v>
      </c>
      <c r="P1274" s="14"/>
      <c r="R1274" s="2"/>
      <c r="S1274" s="2"/>
      <c r="T1274" s="2"/>
      <c r="U1274" s="2"/>
    </row>
    <row r="1275" spans="1:21" x14ac:dyDescent="0.35">
      <c r="A1275" s="33">
        <v>43867</v>
      </c>
      <c r="B1275" s="10">
        <v>0.29166666666666702</v>
      </c>
      <c r="C1275" s="18" t="s">
        <v>21</v>
      </c>
      <c r="D1275" s="51">
        <v>0</v>
      </c>
      <c r="E1275" s="52">
        <v>0</v>
      </c>
      <c r="F1275" s="53">
        <v>0</v>
      </c>
      <c r="G1275" s="101">
        <v>0</v>
      </c>
      <c r="H1275" s="17">
        <v>0.9483719404456642</v>
      </c>
      <c r="I1275" s="111">
        <v>0.90325288562434414</v>
      </c>
      <c r="J1275" s="112" t="str">
        <f t="shared" si="204"/>
        <v>No</v>
      </c>
      <c r="K1275" s="146" t="b">
        <f t="shared" si="212"/>
        <v>0</v>
      </c>
      <c r="L1275" s="107">
        <f>IF(H1275&lt;I1275,D1275-F1275,0)</f>
        <v>0</v>
      </c>
      <c r="M1275" s="27">
        <f t="shared" si="205"/>
        <v>0</v>
      </c>
      <c r="N1275" s="27">
        <v>73.436576718534567</v>
      </c>
      <c r="O1275" s="41">
        <f t="shared" si="206"/>
        <v>0</v>
      </c>
      <c r="P1275" s="14"/>
      <c r="R1275" s="2"/>
      <c r="S1275" s="2"/>
      <c r="T1275" s="2"/>
      <c r="U1275" s="2"/>
    </row>
    <row r="1276" spans="1:21" x14ac:dyDescent="0.35">
      <c r="A1276" s="33">
        <v>43867</v>
      </c>
      <c r="B1276" s="10">
        <v>0.29166666666666702</v>
      </c>
      <c r="C1276" s="18" t="s">
        <v>20</v>
      </c>
      <c r="D1276" s="51">
        <v>424.81710297760605</v>
      </c>
      <c r="E1276" s="52">
        <v>31197.113774160567</v>
      </c>
      <c r="F1276" s="53">
        <v>424.81710297760605</v>
      </c>
      <c r="G1276" s="101">
        <v>31197.113774160567</v>
      </c>
      <c r="H1276" s="17">
        <v>0.9483719404456642</v>
      </c>
      <c r="I1276" s="111">
        <v>0.90325288562434414</v>
      </c>
      <c r="J1276" s="112" t="str">
        <f t="shared" si="204"/>
        <v>No</v>
      </c>
      <c r="K1276" s="146" t="b">
        <f t="shared" si="212"/>
        <v>0</v>
      </c>
      <c r="L1276" s="107">
        <f>IF(H1276&lt;I1276,D1276-F1276,0)</f>
        <v>0</v>
      </c>
      <c r="M1276" s="27">
        <f t="shared" si="205"/>
        <v>0</v>
      </c>
      <c r="N1276" s="27">
        <v>73.436576718534567</v>
      </c>
      <c r="O1276" s="41">
        <f t="shared" si="206"/>
        <v>0</v>
      </c>
      <c r="P1276" s="14"/>
      <c r="R1276" s="2"/>
      <c r="S1276" s="2"/>
      <c r="T1276" s="2"/>
      <c r="U1276" s="2"/>
    </row>
    <row r="1277" spans="1:21" x14ac:dyDescent="0.35">
      <c r="A1277" s="33">
        <v>43867</v>
      </c>
      <c r="B1277" s="10">
        <v>0.29166666666666702</v>
      </c>
      <c r="C1277" s="18" t="s">
        <v>19</v>
      </c>
      <c r="D1277" s="51">
        <v>680</v>
      </c>
      <c r="E1277" s="52">
        <v>21401.516643687217</v>
      </c>
      <c r="F1277" s="53">
        <v>680</v>
      </c>
      <c r="G1277" s="101">
        <v>21401.516643687217</v>
      </c>
      <c r="H1277" s="17">
        <v>0.9483719404456642</v>
      </c>
      <c r="I1277" s="111">
        <v>0.90325288562434414</v>
      </c>
      <c r="J1277" s="112" t="str">
        <f t="shared" si="204"/>
        <v>No</v>
      </c>
      <c r="K1277" s="146" t="b">
        <f t="shared" si="212"/>
        <v>0</v>
      </c>
      <c r="L1277" s="107">
        <f>IF(H1277&lt;I1277,D1277-F1277,0)</f>
        <v>0</v>
      </c>
      <c r="M1277" s="27">
        <f t="shared" si="205"/>
        <v>0</v>
      </c>
      <c r="N1277" s="27">
        <v>31.472818593657671</v>
      </c>
      <c r="O1277" s="41">
        <f t="shared" si="206"/>
        <v>0</v>
      </c>
      <c r="P1277" s="14"/>
      <c r="R1277" s="2"/>
      <c r="S1277" s="2"/>
      <c r="T1277" s="2"/>
      <c r="U1277" s="2"/>
    </row>
    <row r="1278" spans="1:21" x14ac:dyDescent="0.35">
      <c r="A1278" s="33">
        <v>43867</v>
      </c>
      <c r="B1278" s="10">
        <v>0.29166666666666702</v>
      </c>
      <c r="C1278" s="18" t="s">
        <v>18</v>
      </c>
      <c r="D1278" s="51">
        <v>0</v>
      </c>
      <c r="E1278" s="52">
        <v>0</v>
      </c>
      <c r="F1278" s="53">
        <v>0</v>
      </c>
      <c r="G1278" s="101">
        <v>0</v>
      </c>
      <c r="H1278" s="17">
        <v>0.9483719404456642</v>
      </c>
      <c r="I1278" s="111">
        <v>0.90325288562434414</v>
      </c>
      <c r="J1278" s="112" t="str">
        <f t="shared" si="204"/>
        <v>No</v>
      </c>
      <c r="K1278" s="146" t="b">
        <f t="shared" si="212"/>
        <v>0</v>
      </c>
      <c r="L1278" s="107">
        <f>IF(H1278&lt;I1278,D1278-F1278,0)</f>
        <v>0</v>
      </c>
      <c r="M1278" s="27">
        <f t="shared" si="205"/>
        <v>0</v>
      </c>
      <c r="N1278" s="27">
        <v>73.436576718534567</v>
      </c>
      <c r="O1278" s="41">
        <f t="shared" si="206"/>
        <v>0</v>
      </c>
      <c r="P1278" s="14"/>
      <c r="R1278" s="2"/>
      <c r="S1278" s="2"/>
      <c r="T1278" s="2"/>
      <c r="U1278" s="2"/>
    </row>
    <row r="1279" spans="1:21" x14ac:dyDescent="0.35">
      <c r="A1279" s="33">
        <v>43867</v>
      </c>
      <c r="B1279" s="10">
        <v>0.29166666666666702</v>
      </c>
      <c r="C1279" s="18" t="s">
        <v>17</v>
      </c>
      <c r="D1279" s="51">
        <v>288.81857299804688</v>
      </c>
      <c r="E1279" s="52">
        <v>0</v>
      </c>
      <c r="F1279" s="53">
        <v>288.81857299804688</v>
      </c>
      <c r="G1279" s="101">
        <v>0</v>
      </c>
      <c r="H1279" s="17">
        <v>0.9483719404456642</v>
      </c>
      <c r="I1279" s="111">
        <v>0.90325288562434414</v>
      </c>
      <c r="J1279" s="112" t="str">
        <f t="shared" si="204"/>
        <v>No</v>
      </c>
      <c r="K1279" s="146" t="b">
        <f t="shared" si="212"/>
        <v>0</v>
      </c>
      <c r="L1279" s="107">
        <f>IF(H1279&lt;I1279,D1279-F1279,0)</f>
        <v>0</v>
      </c>
      <c r="M1279" s="27">
        <f t="shared" si="205"/>
        <v>0</v>
      </c>
      <c r="N1279" s="27">
        <v>0</v>
      </c>
      <c r="O1279" s="41">
        <f t="shared" si="206"/>
        <v>0</v>
      </c>
      <c r="P1279" s="14"/>
      <c r="R1279" s="2"/>
      <c r="S1279" s="2"/>
      <c r="T1279" s="2"/>
      <c r="U1279" s="2"/>
    </row>
    <row r="1280" spans="1:21" x14ac:dyDescent="0.35">
      <c r="A1280" s="33">
        <v>43867</v>
      </c>
      <c r="B1280" s="10">
        <v>0.29166666666666702</v>
      </c>
      <c r="C1280" s="18" t="s">
        <v>16</v>
      </c>
      <c r="D1280" s="51">
        <v>850</v>
      </c>
      <c r="E1280" s="52">
        <v>26751.895804609019</v>
      </c>
      <c r="F1280" s="53">
        <v>850</v>
      </c>
      <c r="G1280" s="101">
        <v>26751.895804609019</v>
      </c>
      <c r="H1280" s="17">
        <v>0.9483719404456642</v>
      </c>
      <c r="I1280" s="111">
        <v>0.90325288562434414</v>
      </c>
      <c r="J1280" s="112" t="str">
        <f t="shared" si="204"/>
        <v>No</v>
      </c>
      <c r="K1280" s="146" t="b">
        <f t="shared" si="212"/>
        <v>0</v>
      </c>
      <c r="L1280" s="107">
        <f>IF(H1280&lt;I1280,D1280-F1280,0)</f>
        <v>0</v>
      </c>
      <c r="M1280" s="27">
        <f t="shared" si="205"/>
        <v>0</v>
      </c>
      <c r="N1280" s="27">
        <v>31.472818593657671</v>
      </c>
      <c r="O1280" s="41">
        <f t="shared" si="206"/>
        <v>0</v>
      </c>
      <c r="P1280" s="14"/>
      <c r="R1280" s="2"/>
      <c r="S1280" s="2"/>
      <c r="T1280" s="2"/>
      <c r="U1280" s="2"/>
    </row>
    <row r="1281" spans="1:21" x14ac:dyDescent="0.35">
      <c r="A1281" s="33">
        <v>43867</v>
      </c>
      <c r="B1281" s="10">
        <v>0.29166666666666702</v>
      </c>
      <c r="C1281" s="18" t="s">
        <v>15</v>
      </c>
      <c r="D1281" s="51">
        <v>412.59796142578125</v>
      </c>
      <c r="E1281" s="52">
        <v>0</v>
      </c>
      <c r="F1281" s="53">
        <v>412.59796142578125</v>
      </c>
      <c r="G1281" s="101">
        <v>0</v>
      </c>
      <c r="H1281" s="17">
        <v>0.9483719404456642</v>
      </c>
      <c r="I1281" s="111">
        <v>0.90325288562434414</v>
      </c>
      <c r="J1281" s="112" t="str">
        <f t="shared" si="204"/>
        <v>No</v>
      </c>
      <c r="K1281" s="146" t="b">
        <f t="shared" si="212"/>
        <v>0</v>
      </c>
      <c r="L1281" s="107">
        <f>IF(H1281&lt;I1281,D1281-F1281,0)</f>
        <v>0</v>
      </c>
      <c r="M1281" s="27">
        <f t="shared" si="205"/>
        <v>0</v>
      </c>
      <c r="N1281" s="27">
        <v>0</v>
      </c>
      <c r="O1281" s="41">
        <f t="shared" si="206"/>
        <v>0</v>
      </c>
      <c r="P1281" s="14"/>
      <c r="R1281" s="2"/>
      <c r="S1281" s="2"/>
      <c r="T1281" s="2"/>
      <c r="U1281" s="2"/>
    </row>
    <row r="1282" spans="1:21" x14ac:dyDescent="0.35">
      <c r="A1282" s="33">
        <v>43867</v>
      </c>
      <c r="B1282" s="10">
        <v>0.33333333333333398</v>
      </c>
      <c r="C1282" s="18" t="s">
        <v>24</v>
      </c>
      <c r="D1282" s="51">
        <v>1000</v>
      </c>
      <c r="E1282" s="52">
        <v>33334.154027969271</v>
      </c>
      <c r="F1282" s="53">
        <v>1000</v>
      </c>
      <c r="G1282" s="101">
        <v>33334.154027969271</v>
      </c>
      <c r="H1282" s="17">
        <v>1.0007588839160126</v>
      </c>
      <c r="I1282" s="111">
        <v>0.90325288562434414</v>
      </c>
      <c r="J1282" s="112" t="str">
        <f t="shared" ref="J1282:J1345" si="213">IF(H1282&lt;I1282,"Sí","No")</f>
        <v>No</v>
      </c>
      <c r="K1282" s="146" t="b">
        <f>OR(($D$1289-$F$1289)&gt;0,($D$1291-$F$1291)&gt;0)</f>
        <v>0</v>
      </c>
      <c r="L1282" s="107">
        <f>IF(H1282&lt;I1282,D1282-F1282,0)</f>
        <v>0</v>
      </c>
      <c r="M1282" s="27">
        <f t="shared" ref="M1282:M1345" si="214">ABS(L1282*6.82)</f>
        <v>0</v>
      </c>
      <c r="N1282" s="27">
        <v>33.334154027969269</v>
      </c>
      <c r="O1282" s="41">
        <f t="shared" ref="O1282:O1345" si="215">IF(L1282&gt;0, L1282*N1282*1.5, L1282*N1282)</f>
        <v>0</v>
      </c>
      <c r="P1282" s="14"/>
      <c r="R1282" s="2"/>
      <c r="S1282" s="2"/>
      <c r="T1282" s="2"/>
      <c r="U1282" s="2"/>
    </row>
    <row r="1283" spans="1:21" x14ac:dyDescent="0.35">
      <c r="A1283" s="33">
        <v>43867</v>
      </c>
      <c r="B1283" s="10">
        <v>0.33333333333333398</v>
      </c>
      <c r="C1283" s="18" t="s">
        <v>23</v>
      </c>
      <c r="D1283" s="51">
        <v>594.9999999999792</v>
      </c>
      <c r="E1283" s="52">
        <v>33056.369411068372</v>
      </c>
      <c r="F1283" s="53">
        <v>594.9999999999792</v>
      </c>
      <c r="G1283" s="101">
        <v>33056.369411068372</v>
      </c>
      <c r="H1283" s="17">
        <v>1.0007588839160126</v>
      </c>
      <c r="I1283" s="111">
        <v>0.90325288562434414</v>
      </c>
      <c r="J1283" s="112" t="str">
        <f t="shared" si="213"/>
        <v>No</v>
      </c>
      <c r="K1283" s="146" t="b">
        <f t="shared" ref="K1283:K1291" si="216">OR(($D$1289-$F$1289)&gt;0,($D$1291-$F$1291)&gt;0)</f>
        <v>0</v>
      </c>
      <c r="L1283" s="107">
        <f>IF(H1283&lt;I1283,D1283-F1283,0)</f>
        <v>0</v>
      </c>
      <c r="M1283" s="27">
        <f t="shared" si="214"/>
        <v>0</v>
      </c>
      <c r="N1283" s="27">
        <v>55.556923379948785</v>
      </c>
      <c r="O1283" s="41">
        <f t="shared" si="215"/>
        <v>0</v>
      </c>
      <c r="P1283" s="14"/>
      <c r="R1283" s="2"/>
      <c r="S1283" s="2"/>
      <c r="T1283" s="2"/>
      <c r="U1283" s="2"/>
    </row>
    <row r="1284" spans="1:21" x14ac:dyDescent="0.35">
      <c r="A1284" s="33">
        <v>43867</v>
      </c>
      <c r="B1284" s="10">
        <v>0.33333333333333398</v>
      </c>
      <c r="C1284" s="18" t="s">
        <v>22</v>
      </c>
      <c r="D1284" s="51">
        <v>680</v>
      </c>
      <c r="E1284" s="52">
        <v>37778.707898365174</v>
      </c>
      <c r="F1284" s="53">
        <v>680</v>
      </c>
      <c r="G1284" s="101">
        <v>37778.707898365174</v>
      </c>
      <c r="H1284" s="17">
        <v>1.0007588839160126</v>
      </c>
      <c r="I1284" s="111">
        <v>0.90325288562434414</v>
      </c>
      <c r="J1284" s="112" t="str">
        <f t="shared" si="213"/>
        <v>No</v>
      </c>
      <c r="K1284" s="146" t="b">
        <f t="shared" si="216"/>
        <v>0</v>
      </c>
      <c r="L1284" s="107">
        <f>IF(H1284&lt;I1284,D1284-F1284,0)</f>
        <v>0</v>
      </c>
      <c r="M1284" s="27">
        <f t="shared" si="214"/>
        <v>0</v>
      </c>
      <c r="N1284" s="27">
        <v>55.556923379948785</v>
      </c>
      <c r="O1284" s="41">
        <f t="shared" si="215"/>
        <v>0</v>
      </c>
      <c r="P1284" s="14"/>
      <c r="R1284" s="2"/>
      <c r="S1284" s="2"/>
      <c r="T1284" s="2"/>
      <c r="U1284" s="2"/>
    </row>
    <row r="1285" spans="1:21" x14ac:dyDescent="0.35">
      <c r="A1285" s="33">
        <v>43867</v>
      </c>
      <c r="B1285" s="10">
        <v>0.33333333333333398</v>
      </c>
      <c r="C1285" s="18" t="s">
        <v>21</v>
      </c>
      <c r="D1285" s="51">
        <v>70.64017093045652</v>
      </c>
      <c r="E1285" s="52">
        <v>5494.3707895018015</v>
      </c>
      <c r="F1285" s="53">
        <v>70.64017093045652</v>
      </c>
      <c r="G1285" s="101">
        <v>5494.3707895018015</v>
      </c>
      <c r="H1285" s="17">
        <v>1.0007588839160126</v>
      </c>
      <c r="I1285" s="111">
        <v>0.90325288562434414</v>
      </c>
      <c r="J1285" s="112" t="str">
        <f t="shared" si="213"/>
        <v>No</v>
      </c>
      <c r="K1285" s="146" t="b">
        <f t="shared" si="216"/>
        <v>0</v>
      </c>
      <c r="L1285" s="107">
        <f>IF(H1285&lt;I1285,D1285-F1285,0)</f>
        <v>0</v>
      </c>
      <c r="M1285" s="27">
        <f t="shared" si="214"/>
        <v>0</v>
      </c>
      <c r="N1285" s="27">
        <v>77.779692731928293</v>
      </c>
      <c r="O1285" s="41">
        <f t="shared" si="215"/>
        <v>0</v>
      </c>
      <c r="P1285" s="14"/>
      <c r="R1285" s="2"/>
      <c r="S1285" s="2"/>
      <c r="T1285" s="2"/>
      <c r="U1285" s="2"/>
    </row>
    <row r="1286" spans="1:21" x14ac:dyDescent="0.35">
      <c r="A1286" s="33">
        <v>43867</v>
      </c>
      <c r="B1286" s="10">
        <v>0.33333333333333398</v>
      </c>
      <c r="C1286" s="18" t="s">
        <v>20</v>
      </c>
      <c r="D1286" s="51">
        <v>510.00000000000006</v>
      </c>
      <c r="E1286" s="52">
        <v>39667.643293283436</v>
      </c>
      <c r="F1286" s="53">
        <v>510.00000000000006</v>
      </c>
      <c r="G1286" s="101">
        <v>39667.643293283436</v>
      </c>
      <c r="H1286" s="17">
        <v>1.0007588839160126</v>
      </c>
      <c r="I1286" s="111">
        <v>0.90325288562434414</v>
      </c>
      <c r="J1286" s="112" t="str">
        <f t="shared" si="213"/>
        <v>No</v>
      </c>
      <c r="K1286" s="146" t="b">
        <f t="shared" si="216"/>
        <v>0</v>
      </c>
      <c r="L1286" s="107">
        <f>IF(H1286&lt;I1286,D1286-F1286,0)</f>
        <v>0</v>
      </c>
      <c r="M1286" s="27">
        <f t="shared" si="214"/>
        <v>0</v>
      </c>
      <c r="N1286" s="27">
        <v>77.779692731928293</v>
      </c>
      <c r="O1286" s="41">
        <f t="shared" si="215"/>
        <v>0</v>
      </c>
      <c r="P1286" s="14"/>
      <c r="R1286" s="2"/>
      <c r="S1286" s="2"/>
      <c r="T1286" s="2"/>
      <c r="U1286" s="2"/>
    </row>
    <row r="1287" spans="1:21" x14ac:dyDescent="0.35">
      <c r="A1287" s="33">
        <v>43867</v>
      </c>
      <c r="B1287" s="10">
        <v>0.33333333333333398</v>
      </c>
      <c r="C1287" s="18" t="s">
        <v>19</v>
      </c>
      <c r="D1287" s="51">
        <v>680</v>
      </c>
      <c r="E1287" s="52">
        <v>22667.224739019104</v>
      </c>
      <c r="F1287" s="53">
        <v>680</v>
      </c>
      <c r="G1287" s="101">
        <v>22667.224739019104</v>
      </c>
      <c r="H1287" s="17">
        <v>1.0007588839160126</v>
      </c>
      <c r="I1287" s="111">
        <v>0.90325288562434414</v>
      </c>
      <c r="J1287" s="112" t="str">
        <f t="shared" si="213"/>
        <v>No</v>
      </c>
      <c r="K1287" s="146" t="b">
        <f t="shared" si="216"/>
        <v>0</v>
      </c>
      <c r="L1287" s="107">
        <f>IF(H1287&lt;I1287,D1287-F1287,0)</f>
        <v>0</v>
      </c>
      <c r="M1287" s="27">
        <f t="shared" si="214"/>
        <v>0</v>
      </c>
      <c r="N1287" s="27">
        <v>33.334154027969269</v>
      </c>
      <c r="O1287" s="41">
        <f t="shared" si="215"/>
        <v>0</v>
      </c>
      <c r="P1287" s="14"/>
      <c r="R1287" s="2"/>
      <c r="S1287" s="2"/>
      <c r="T1287" s="2"/>
      <c r="U1287" s="2"/>
    </row>
    <row r="1288" spans="1:21" x14ac:dyDescent="0.35">
      <c r="A1288" s="33">
        <v>43867</v>
      </c>
      <c r="B1288" s="10">
        <v>0.33333333333333398</v>
      </c>
      <c r="C1288" s="18" t="s">
        <v>18</v>
      </c>
      <c r="D1288" s="51">
        <v>485.5890523719367</v>
      </c>
      <c r="E1288" s="52">
        <v>37768.96728747747</v>
      </c>
      <c r="F1288" s="53">
        <v>485.5890523719367</v>
      </c>
      <c r="G1288" s="101">
        <v>37768.96728747747</v>
      </c>
      <c r="H1288" s="17">
        <v>1.0007588839160126</v>
      </c>
      <c r="I1288" s="111">
        <v>0.90325288562434414</v>
      </c>
      <c r="J1288" s="112" t="str">
        <f t="shared" si="213"/>
        <v>No</v>
      </c>
      <c r="K1288" s="146" t="b">
        <f t="shared" si="216"/>
        <v>0</v>
      </c>
      <c r="L1288" s="107">
        <f>IF(H1288&lt;I1288,D1288-F1288,0)</f>
        <v>0</v>
      </c>
      <c r="M1288" s="27">
        <f t="shared" si="214"/>
        <v>0</v>
      </c>
      <c r="N1288" s="27">
        <v>77.779692731928293</v>
      </c>
      <c r="O1288" s="41">
        <f t="shared" si="215"/>
        <v>0</v>
      </c>
      <c r="P1288" s="14"/>
      <c r="R1288" s="2"/>
      <c r="S1288" s="2"/>
      <c r="T1288" s="2"/>
      <c r="U1288" s="2"/>
    </row>
    <row r="1289" spans="1:21" x14ac:dyDescent="0.35">
      <c r="A1289" s="33">
        <v>43867</v>
      </c>
      <c r="B1289" s="10">
        <v>0.33333333333333398</v>
      </c>
      <c r="C1289" s="18" t="s">
        <v>17</v>
      </c>
      <c r="D1289" s="51">
        <v>304.7725830078125</v>
      </c>
      <c r="E1289" s="52">
        <v>0</v>
      </c>
      <c r="F1289" s="53">
        <v>304.7725830078125</v>
      </c>
      <c r="G1289" s="101">
        <v>0</v>
      </c>
      <c r="H1289" s="17">
        <v>1.0007588839160126</v>
      </c>
      <c r="I1289" s="111">
        <v>0.90325288562434414</v>
      </c>
      <c r="J1289" s="112" t="str">
        <f t="shared" si="213"/>
        <v>No</v>
      </c>
      <c r="K1289" s="146" t="b">
        <f t="shared" si="216"/>
        <v>0</v>
      </c>
      <c r="L1289" s="107">
        <f>IF(H1289&lt;I1289,D1289-F1289,0)</f>
        <v>0</v>
      </c>
      <c r="M1289" s="27">
        <f t="shared" si="214"/>
        <v>0</v>
      </c>
      <c r="N1289" s="27">
        <v>0</v>
      </c>
      <c r="O1289" s="41">
        <f t="shared" si="215"/>
        <v>0</v>
      </c>
      <c r="P1289" s="14"/>
      <c r="R1289" s="2"/>
      <c r="S1289" s="2"/>
      <c r="T1289" s="2"/>
      <c r="U1289" s="2"/>
    </row>
    <row r="1290" spans="1:21" x14ac:dyDescent="0.35">
      <c r="A1290" s="33">
        <v>43867</v>
      </c>
      <c r="B1290" s="10">
        <v>0.33333333333333398</v>
      </c>
      <c r="C1290" s="18" t="s">
        <v>16</v>
      </c>
      <c r="D1290" s="51">
        <v>850</v>
      </c>
      <c r="E1290" s="52">
        <v>28334.03092377388</v>
      </c>
      <c r="F1290" s="53">
        <v>850</v>
      </c>
      <c r="G1290" s="101">
        <v>28334.03092377388</v>
      </c>
      <c r="H1290" s="17">
        <v>1.0007588839160126</v>
      </c>
      <c r="I1290" s="111">
        <v>0.90325288562434414</v>
      </c>
      <c r="J1290" s="112" t="str">
        <f t="shared" si="213"/>
        <v>No</v>
      </c>
      <c r="K1290" s="146" t="b">
        <f t="shared" si="216"/>
        <v>0</v>
      </c>
      <c r="L1290" s="107">
        <f>IF(H1290&lt;I1290,D1290-F1290,0)</f>
        <v>0</v>
      </c>
      <c r="M1290" s="27">
        <f t="shared" si="214"/>
        <v>0</v>
      </c>
      <c r="N1290" s="27">
        <v>33.334154027969269</v>
      </c>
      <c r="O1290" s="41">
        <f t="shared" si="215"/>
        <v>0</v>
      </c>
      <c r="P1290" s="14"/>
      <c r="R1290" s="2"/>
      <c r="S1290" s="2"/>
      <c r="T1290" s="2"/>
      <c r="U1290" s="2"/>
    </row>
    <row r="1291" spans="1:21" x14ac:dyDescent="0.35">
      <c r="A1291" s="33">
        <v>43867</v>
      </c>
      <c r="B1291" s="10">
        <v>0.33333333333333398</v>
      </c>
      <c r="C1291" s="18" t="s">
        <v>15</v>
      </c>
      <c r="D1291" s="51">
        <v>435.389404296875</v>
      </c>
      <c r="E1291" s="52">
        <v>0</v>
      </c>
      <c r="F1291" s="53">
        <v>435.389404296875</v>
      </c>
      <c r="G1291" s="101">
        <v>0</v>
      </c>
      <c r="H1291" s="17">
        <v>1.0007588839160126</v>
      </c>
      <c r="I1291" s="111">
        <v>0.90325288562434414</v>
      </c>
      <c r="J1291" s="112" t="str">
        <f t="shared" si="213"/>
        <v>No</v>
      </c>
      <c r="K1291" s="146" t="b">
        <f t="shared" si="216"/>
        <v>0</v>
      </c>
      <c r="L1291" s="107">
        <f>IF(H1291&lt;I1291,D1291-F1291,0)</f>
        <v>0</v>
      </c>
      <c r="M1291" s="27">
        <f t="shared" si="214"/>
        <v>0</v>
      </c>
      <c r="N1291" s="27">
        <v>0</v>
      </c>
      <c r="O1291" s="41">
        <f t="shared" si="215"/>
        <v>0</v>
      </c>
      <c r="P1291" s="14"/>
      <c r="R1291" s="2"/>
      <c r="S1291" s="2"/>
      <c r="T1291" s="2"/>
      <c r="U1291" s="2"/>
    </row>
    <row r="1292" spans="1:21" x14ac:dyDescent="0.35">
      <c r="A1292" s="33">
        <v>43867</v>
      </c>
      <c r="B1292" s="10">
        <v>0.375</v>
      </c>
      <c r="C1292" s="18" t="s">
        <v>24</v>
      </c>
      <c r="D1292" s="51">
        <v>1000</v>
      </c>
      <c r="E1292" s="52">
        <v>32950.068938349417</v>
      </c>
      <c r="F1292" s="53">
        <v>1000</v>
      </c>
      <c r="G1292" s="101">
        <v>32950.068938349417</v>
      </c>
      <c r="H1292" s="17">
        <v>1.00616626530953</v>
      </c>
      <c r="I1292" s="111">
        <v>0.90325288562434414</v>
      </c>
      <c r="J1292" s="112" t="str">
        <f t="shared" si="213"/>
        <v>No</v>
      </c>
      <c r="K1292" s="146" t="b">
        <f>OR(($D$1299-$F$1299)&gt;0,($D$1301-$F$1301)&gt;0)</f>
        <v>0</v>
      </c>
      <c r="L1292" s="107">
        <f>IF(H1292&lt;I1292,D1292-F1292,0)</f>
        <v>0</v>
      </c>
      <c r="M1292" s="27">
        <f t="shared" si="214"/>
        <v>0</v>
      </c>
      <c r="N1292" s="27">
        <v>32.950068938349418</v>
      </c>
      <c r="O1292" s="41">
        <f t="shared" si="215"/>
        <v>0</v>
      </c>
      <c r="P1292" s="14"/>
      <c r="R1292" s="2"/>
      <c r="S1292" s="2"/>
      <c r="T1292" s="2"/>
      <c r="U1292" s="2"/>
    </row>
    <row r="1293" spans="1:21" x14ac:dyDescent="0.35">
      <c r="A1293" s="33">
        <v>43867</v>
      </c>
      <c r="B1293" s="10">
        <v>0.375</v>
      </c>
      <c r="C1293" s="18" t="s">
        <v>23</v>
      </c>
      <c r="D1293" s="51">
        <v>595.00000000005855</v>
      </c>
      <c r="E1293" s="52">
        <v>32675.485030533051</v>
      </c>
      <c r="F1293" s="53">
        <v>595.00000000005855</v>
      </c>
      <c r="G1293" s="101">
        <v>32675.485030533051</v>
      </c>
      <c r="H1293" s="17">
        <v>1.00616626530953</v>
      </c>
      <c r="I1293" s="111">
        <v>0.90325288562434414</v>
      </c>
      <c r="J1293" s="112" t="str">
        <f t="shared" si="213"/>
        <v>No</v>
      </c>
      <c r="K1293" s="146" t="b">
        <f t="shared" ref="K1293:K1301" si="217">OR(($D$1299-$F$1299)&gt;0,($D$1301-$F$1301)&gt;0)</f>
        <v>0</v>
      </c>
      <c r="L1293" s="107">
        <f>IF(H1293&lt;I1293,D1293-F1293,0)</f>
        <v>0</v>
      </c>
      <c r="M1293" s="27">
        <f t="shared" si="214"/>
        <v>0</v>
      </c>
      <c r="N1293" s="27">
        <v>54.916781563915691</v>
      </c>
      <c r="O1293" s="41">
        <f t="shared" si="215"/>
        <v>0</v>
      </c>
      <c r="P1293" s="14"/>
      <c r="R1293" s="2"/>
      <c r="S1293" s="2"/>
      <c r="T1293" s="2"/>
      <c r="U1293" s="2"/>
    </row>
    <row r="1294" spans="1:21" x14ac:dyDescent="0.35">
      <c r="A1294" s="33">
        <v>43867</v>
      </c>
      <c r="B1294" s="10">
        <v>0.375</v>
      </c>
      <c r="C1294" s="18" t="s">
        <v>22</v>
      </c>
      <c r="D1294" s="51">
        <v>680</v>
      </c>
      <c r="E1294" s="52">
        <v>37343.411463462668</v>
      </c>
      <c r="F1294" s="53">
        <v>680</v>
      </c>
      <c r="G1294" s="101">
        <v>37343.411463462668</v>
      </c>
      <c r="H1294" s="17">
        <v>1.00616626530953</v>
      </c>
      <c r="I1294" s="111">
        <v>0.90325288562434414</v>
      </c>
      <c r="J1294" s="112" t="str">
        <f t="shared" si="213"/>
        <v>No</v>
      </c>
      <c r="K1294" s="146" t="b">
        <f t="shared" si="217"/>
        <v>0</v>
      </c>
      <c r="L1294" s="107">
        <f>IF(H1294&lt;I1294,D1294-F1294,0)</f>
        <v>0</v>
      </c>
      <c r="M1294" s="27">
        <f t="shared" si="214"/>
        <v>0</v>
      </c>
      <c r="N1294" s="27">
        <v>54.916781563915691</v>
      </c>
      <c r="O1294" s="41">
        <f t="shared" si="215"/>
        <v>0</v>
      </c>
      <c r="P1294" s="14"/>
      <c r="R1294" s="2"/>
      <c r="S1294" s="2"/>
      <c r="T1294" s="2"/>
      <c r="U1294" s="2"/>
    </row>
    <row r="1295" spans="1:21" x14ac:dyDescent="0.35">
      <c r="A1295" s="33">
        <v>43867</v>
      </c>
      <c r="B1295" s="10">
        <v>0.375</v>
      </c>
      <c r="C1295" s="18" t="s">
        <v>21</v>
      </c>
      <c r="D1295" s="51">
        <v>328.61439766632691</v>
      </c>
      <c r="E1295" s="52">
        <v>25265.023133559167</v>
      </c>
      <c r="F1295" s="53">
        <v>328.61439766632691</v>
      </c>
      <c r="G1295" s="101">
        <v>25265.023133559167</v>
      </c>
      <c r="H1295" s="17">
        <v>1.00616626530953</v>
      </c>
      <c r="I1295" s="111">
        <v>0.90325288562434414</v>
      </c>
      <c r="J1295" s="112" t="str">
        <f t="shared" si="213"/>
        <v>No</v>
      </c>
      <c r="K1295" s="146" t="b">
        <f t="shared" si="217"/>
        <v>0</v>
      </c>
      <c r="L1295" s="107">
        <f>IF(H1295&lt;I1295,D1295-F1295,0)</f>
        <v>0</v>
      </c>
      <c r="M1295" s="27">
        <f t="shared" si="214"/>
        <v>0</v>
      </c>
      <c r="N1295" s="27">
        <v>76.883494189481979</v>
      </c>
      <c r="O1295" s="41">
        <f t="shared" si="215"/>
        <v>0</v>
      </c>
      <c r="P1295" s="14"/>
      <c r="R1295" s="2"/>
      <c r="S1295" s="2"/>
      <c r="T1295" s="2"/>
      <c r="U1295" s="2"/>
    </row>
    <row r="1296" spans="1:21" x14ac:dyDescent="0.35">
      <c r="A1296" s="33">
        <v>43867</v>
      </c>
      <c r="B1296" s="10">
        <v>0.375</v>
      </c>
      <c r="C1296" s="18" t="s">
        <v>20</v>
      </c>
      <c r="D1296" s="51">
        <v>510.00000000000006</v>
      </c>
      <c r="E1296" s="52">
        <v>39210.582036635817</v>
      </c>
      <c r="F1296" s="53">
        <v>510.00000000000006</v>
      </c>
      <c r="G1296" s="101">
        <v>39210.582036635817</v>
      </c>
      <c r="H1296" s="17">
        <v>1.00616626530953</v>
      </c>
      <c r="I1296" s="111">
        <v>0.90325288562434414</v>
      </c>
      <c r="J1296" s="112" t="str">
        <f t="shared" si="213"/>
        <v>No</v>
      </c>
      <c r="K1296" s="146" t="b">
        <f t="shared" si="217"/>
        <v>0</v>
      </c>
      <c r="L1296" s="107">
        <f>IF(H1296&lt;I1296,D1296-F1296,0)</f>
        <v>0</v>
      </c>
      <c r="M1296" s="27">
        <f t="shared" si="214"/>
        <v>0</v>
      </c>
      <c r="N1296" s="27">
        <v>76.883494189481979</v>
      </c>
      <c r="O1296" s="41">
        <f t="shared" si="215"/>
        <v>0</v>
      </c>
      <c r="P1296" s="14"/>
      <c r="R1296" s="2"/>
      <c r="S1296" s="2"/>
      <c r="T1296" s="2"/>
      <c r="U1296" s="2"/>
    </row>
    <row r="1297" spans="1:21" x14ac:dyDescent="0.35">
      <c r="A1297" s="33">
        <v>43867</v>
      </c>
      <c r="B1297" s="10">
        <v>0.375</v>
      </c>
      <c r="C1297" s="18" t="s">
        <v>19</v>
      </c>
      <c r="D1297" s="51">
        <v>680</v>
      </c>
      <c r="E1297" s="52">
        <v>22406.046878077603</v>
      </c>
      <c r="F1297" s="53">
        <v>680</v>
      </c>
      <c r="G1297" s="101">
        <v>22406.046878077603</v>
      </c>
      <c r="H1297" s="17">
        <v>1.00616626530953</v>
      </c>
      <c r="I1297" s="111">
        <v>0.90325288562434414</v>
      </c>
      <c r="J1297" s="112" t="str">
        <f t="shared" si="213"/>
        <v>No</v>
      </c>
      <c r="K1297" s="146" t="b">
        <f t="shared" si="217"/>
        <v>0</v>
      </c>
      <c r="L1297" s="107">
        <f>IF(H1297&lt;I1297,D1297-F1297,0)</f>
        <v>0</v>
      </c>
      <c r="M1297" s="27">
        <f t="shared" si="214"/>
        <v>0</v>
      </c>
      <c r="N1297" s="27">
        <v>32.950068938349418</v>
      </c>
      <c r="O1297" s="41">
        <f t="shared" si="215"/>
        <v>0</v>
      </c>
      <c r="P1297" s="14"/>
      <c r="R1297" s="2"/>
      <c r="S1297" s="2"/>
      <c r="T1297" s="2"/>
      <c r="U1297" s="2"/>
    </row>
    <row r="1298" spans="1:21" x14ac:dyDescent="0.35">
      <c r="A1298" s="33">
        <v>43867</v>
      </c>
      <c r="B1298" s="10">
        <v>0.375</v>
      </c>
      <c r="C1298" s="18" t="s">
        <v>18</v>
      </c>
      <c r="D1298" s="51">
        <v>494.55045881199715</v>
      </c>
      <c r="E1298" s="52">
        <v>38022.767326477828</v>
      </c>
      <c r="F1298" s="53">
        <v>494.55045881199715</v>
      </c>
      <c r="G1298" s="101">
        <v>38022.767326477828</v>
      </c>
      <c r="H1298" s="17">
        <v>1.00616626530953</v>
      </c>
      <c r="I1298" s="111">
        <v>0.90325288562434414</v>
      </c>
      <c r="J1298" s="112" t="str">
        <f t="shared" si="213"/>
        <v>No</v>
      </c>
      <c r="K1298" s="146" t="b">
        <f t="shared" si="217"/>
        <v>0</v>
      </c>
      <c r="L1298" s="107">
        <f>IF(H1298&lt;I1298,D1298-F1298,0)</f>
        <v>0</v>
      </c>
      <c r="M1298" s="27">
        <f t="shared" si="214"/>
        <v>0</v>
      </c>
      <c r="N1298" s="27">
        <v>76.883494189481979</v>
      </c>
      <c r="O1298" s="41">
        <f t="shared" si="215"/>
        <v>0</v>
      </c>
      <c r="P1298" s="14"/>
      <c r="R1298" s="2"/>
      <c r="S1298" s="2"/>
      <c r="T1298" s="2"/>
      <c r="U1298" s="2"/>
    </row>
    <row r="1299" spans="1:21" x14ac:dyDescent="0.35">
      <c r="A1299" s="33">
        <v>43867</v>
      </c>
      <c r="B1299" s="10">
        <v>0.375</v>
      </c>
      <c r="C1299" s="18" t="s">
        <v>17</v>
      </c>
      <c r="D1299" s="51">
        <v>306.41934204101563</v>
      </c>
      <c r="E1299" s="52">
        <v>0</v>
      </c>
      <c r="F1299" s="53">
        <v>306.41934204101563</v>
      </c>
      <c r="G1299" s="101">
        <v>0</v>
      </c>
      <c r="H1299" s="17">
        <v>1.00616626530953</v>
      </c>
      <c r="I1299" s="111">
        <v>0.90325288562434414</v>
      </c>
      <c r="J1299" s="112" t="str">
        <f t="shared" si="213"/>
        <v>No</v>
      </c>
      <c r="K1299" s="146" t="b">
        <f t="shared" si="217"/>
        <v>0</v>
      </c>
      <c r="L1299" s="107">
        <f>IF(H1299&lt;I1299,D1299-F1299,0)</f>
        <v>0</v>
      </c>
      <c r="M1299" s="27">
        <f t="shared" si="214"/>
        <v>0</v>
      </c>
      <c r="N1299" s="27">
        <v>0</v>
      </c>
      <c r="O1299" s="41">
        <f t="shared" si="215"/>
        <v>0</v>
      </c>
      <c r="P1299" s="14"/>
      <c r="R1299" s="2"/>
      <c r="S1299" s="2"/>
      <c r="T1299" s="2"/>
      <c r="U1299" s="2"/>
    </row>
    <row r="1300" spans="1:21" x14ac:dyDescent="0.35">
      <c r="A1300" s="33">
        <v>43867</v>
      </c>
      <c r="B1300" s="10">
        <v>0.375</v>
      </c>
      <c r="C1300" s="18" t="s">
        <v>16</v>
      </c>
      <c r="D1300" s="51">
        <v>850</v>
      </c>
      <c r="E1300" s="52">
        <v>28007.558597597006</v>
      </c>
      <c r="F1300" s="53">
        <v>850</v>
      </c>
      <c r="G1300" s="101">
        <v>28007.558597597006</v>
      </c>
      <c r="H1300" s="17">
        <v>1.00616626530953</v>
      </c>
      <c r="I1300" s="111">
        <v>0.90325288562434414</v>
      </c>
      <c r="J1300" s="112" t="str">
        <f t="shared" si="213"/>
        <v>No</v>
      </c>
      <c r="K1300" s="146" t="b">
        <f t="shared" si="217"/>
        <v>0</v>
      </c>
      <c r="L1300" s="107">
        <f>IF(H1300&lt;I1300,D1300-F1300,0)</f>
        <v>0</v>
      </c>
      <c r="M1300" s="27">
        <f t="shared" si="214"/>
        <v>0</v>
      </c>
      <c r="N1300" s="27">
        <v>32.950068938349418</v>
      </c>
      <c r="O1300" s="41">
        <f t="shared" si="215"/>
        <v>0</v>
      </c>
      <c r="P1300" s="14"/>
      <c r="R1300" s="2"/>
      <c r="S1300" s="2"/>
      <c r="T1300" s="2"/>
      <c r="U1300" s="2"/>
    </row>
    <row r="1301" spans="1:21" x14ac:dyDescent="0.35">
      <c r="A1301" s="33">
        <v>43867</v>
      </c>
      <c r="B1301" s="10">
        <v>0.375</v>
      </c>
      <c r="C1301" s="18" t="s">
        <v>15</v>
      </c>
      <c r="D1301" s="51">
        <v>437.74191284179693</v>
      </c>
      <c r="E1301" s="52">
        <v>0</v>
      </c>
      <c r="F1301" s="53">
        <v>437.74191284179693</v>
      </c>
      <c r="G1301" s="101">
        <v>0</v>
      </c>
      <c r="H1301" s="17">
        <v>1.00616626530953</v>
      </c>
      <c r="I1301" s="111">
        <v>0.90325288562434414</v>
      </c>
      <c r="J1301" s="112" t="str">
        <f t="shared" si="213"/>
        <v>No</v>
      </c>
      <c r="K1301" s="146" t="b">
        <f t="shared" si="217"/>
        <v>0</v>
      </c>
      <c r="L1301" s="107">
        <f>IF(H1301&lt;I1301,D1301-F1301,0)</f>
        <v>0</v>
      </c>
      <c r="M1301" s="27">
        <f t="shared" si="214"/>
        <v>0</v>
      </c>
      <c r="N1301" s="27">
        <v>0</v>
      </c>
      <c r="O1301" s="41">
        <f t="shared" si="215"/>
        <v>0</v>
      </c>
      <c r="P1301" s="14"/>
      <c r="R1301" s="2"/>
      <c r="S1301" s="2"/>
      <c r="T1301" s="2"/>
      <c r="U1301" s="2"/>
    </row>
    <row r="1302" spans="1:21" x14ac:dyDescent="0.35">
      <c r="A1302" s="33">
        <v>43867</v>
      </c>
      <c r="B1302" s="10">
        <v>0.41666666666666702</v>
      </c>
      <c r="C1302" s="18" t="s">
        <v>24</v>
      </c>
      <c r="D1302" s="51">
        <v>1000</v>
      </c>
      <c r="E1302" s="52">
        <v>32218.830017726999</v>
      </c>
      <c r="F1302" s="53">
        <v>1000</v>
      </c>
      <c r="G1302" s="101">
        <v>32218.830017726999</v>
      </c>
      <c r="H1302" s="17">
        <v>0.94485871088583429</v>
      </c>
      <c r="I1302" s="111">
        <v>0.90325288562434414</v>
      </c>
      <c r="J1302" s="112" t="str">
        <f t="shared" si="213"/>
        <v>No</v>
      </c>
      <c r="K1302" s="146" t="b">
        <f>OR(($D$1309-$F$1309)&gt;0,($D$1311-$F$1311)&gt;0)</f>
        <v>0</v>
      </c>
      <c r="L1302" s="107">
        <f>IF(H1302&lt;I1302,D1302-F1302,0)</f>
        <v>0</v>
      </c>
      <c r="M1302" s="27">
        <f t="shared" si="214"/>
        <v>0</v>
      </c>
      <c r="N1302" s="27">
        <v>32.218830017727001</v>
      </c>
      <c r="O1302" s="41">
        <f t="shared" si="215"/>
        <v>0</v>
      </c>
      <c r="P1302" s="14"/>
      <c r="R1302" s="2"/>
      <c r="S1302" s="2"/>
      <c r="T1302" s="2"/>
      <c r="U1302" s="2"/>
    </row>
    <row r="1303" spans="1:21" x14ac:dyDescent="0.35">
      <c r="A1303" s="33">
        <v>43867</v>
      </c>
      <c r="B1303" s="10">
        <v>0.41666666666666702</v>
      </c>
      <c r="C1303" s="18" t="s">
        <v>23</v>
      </c>
      <c r="D1303" s="51">
        <v>595.00000000012903</v>
      </c>
      <c r="E1303" s="52">
        <v>31950.339767586203</v>
      </c>
      <c r="F1303" s="53">
        <v>595.00000000012903</v>
      </c>
      <c r="G1303" s="101">
        <v>31950.339767586203</v>
      </c>
      <c r="H1303" s="17">
        <v>0.94485871088583429</v>
      </c>
      <c r="I1303" s="111">
        <v>0.90325288562434414</v>
      </c>
      <c r="J1303" s="112" t="str">
        <f t="shared" si="213"/>
        <v>No</v>
      </c>
      <c r="K1303" s="146" t="b">
        <f t="shared" ref="K1303:K1311" si="218">OR(($D$1309-$F$1309)&gt;0,($D$1311-$F$1311)&gt;0)</f>
        <v>0</v>
      </c>
      <c r="L1303" s="107">
        <f>IF(H1303&lt;I1303,D1303-F1303,0)</f>
        <v>0</v>
      </c>
      <c r="M1303" s="27">
        <f t="shared" si="214"/>
        <v>0</v>
      </c>
      <c r="N1303" s="27">
        <v>53.698050029545001</v>
      </c>
      <c r="O1303" s="41">
        <f t="shared" si="215"/>
        <v>0</v>
      </c>
      <c r="P1303" s="14"/>
      <c r="R1303" s="2"/>
      <c r="S1303" s="2"/>
      <c r="T1303" s="2"/>
      <c r="U1303" s="2"/>
    </row>
    <row r="1304" spans="1:21" x14ac:dyDescent="0.35">
      <c r="A1304" s="33">
        <v>43867</v>
      </c>
      <c r="B1304" s="10">
        <v>0.41666666666666702</v>
      </c>
      <c r="C1304" s="18" t="s">
        <v>22</v>
      </c>
      <c r="D1304" s="51">
        <v>680</v>
      </c>
      <c r="E1304" s="52">
        <v>36514.674020090599</v>
      </c>
      <c r="F1304" s="53">
        <v>680</v>
      </c>
      <c r="G1304" s="101">
        <v>36514.674020090599</v>
      </c>
      <c r="H1304" s="17">
        <v>0.94485871088583429</v>
      </c>
      <c r="I1304" s="111">
        <v>0.90325288562434414</v>
      </c>
      <c r="J1304" s="112" t="str">
        <f t="shared" si="213"/>
        <v>No</v>
      </c>
      <c r="K1304" s="146" t="b">
        <f t="shared" si="218"/>
        <v>0</v>
      </c>
      <c r="L1304" s="107">
        <f>IF(H1304&lt;I1304,D1304-F1304,0)</f>
        <v>0</v>
      </c>
      <c r="M1304" s="27">
        <f t="shared" si="214"/>
        <v>0</v>
      </c>
      <c r="N1304" s="27">
        <v>53.698050029545001</v>
      </c>
      <c r="O1304" s="41">
        <f t="shared" si="215"/>
        <v>0</v>
      </c>
      <c r="P1304" s="14"/>
      <c r="R1304" s="2"/>
      <c r="S1304" s="2"/>
      <c r="T1304" s="2"/>
      <c r="U1304" s="2"/>
    </row>
    <row r="1305" spans="1:21" x14ac:dyDescent="0.35">
      <c r="A1305" s="33">
        <v>43867</v>
      </c>
      <c r="B1305" s="10">
        <v>0.41666666666666702</v>
      </c>
      <c r="C1305" s="18" t="s">
        <v>21</v>
      </c>
      <c r="D1305" s="51">
        <v>528.25619973711991</v>
      </c>
      <c r="E1305" s="52">
        <v>39712.858978661658</v>
      </c>
      <c r="F1305" s="53">
        <v>528.25619973711991</v>
      </c>
      <c r="G1305" s="101">
        <v>39712.858978661658</v>
      </c>
      <c r="H1305" s="17">
        <v>0.94485871088583429</v>
      </c>
      <c r="I1305" s="111">
        <v>0.90325288562434414</v>
      </c>
      <c r="J1305" s="112" t="str">
        <f t="shared" si="213"/>
        <v>No</v>
      </c>
      <c r="K1305" s="146" t="b">
        <f t="shared" si="218"/>
        <v>0</v>
      </c>
      <c r="L1305" s="107">
        <f>IF(H1305&lt;I1305,D1305-F1305,0)</f>
        <v>0</v>
      </c>
      <c r="M1305" s="27">
        <f t="shared" si="214"/>
        <v>0</v>
      </c>
      <c r="N1305" s="27">
        <v>75.177270041363002</v>
      </c>
      <c r="O1305" s="41">
        <f t="shared" si="215"/>
        <v>0</v>
      </c>
      <c r="P1305" s="14"/>
      <c r="R1305" s="2"/>
      <c r="S1305" s="2"/>
      <c r="T1305" s="2"/>
      <c r="U1305" s="2"/>
    </row>
    <row r="1306" spans="1:21" x14ac:dyDescent="0.35">
      <c r="A1306" s="33">
        <v>43867</v>
      </c>
      <c r="B1306" s="10">
        <v>0.41666666666666702</v>
      </c>
      <c r="C1306" s="18" t="s">
        <v>20</v>
      </c>
      <c r="D1306" s="51">
        <v>510.00000000000006</v>
      </c>
      <c r="E1306" s="52">
        <v>38340.407721095136</v>
      </c>
      <c r="F1306" s="53">
        <v>510.00000000000006</v>
      </c>
      <c r="G1306" s="101">
        <v>38340.407721095136</v>
      </c>
      <c r="H1306" s="17">
        <v>0.94485871088583429</v>
      </c>
      <c r="I1306" s="111">
        <v>0.90325288562434414</v>
      </c>
      <c r="J1306" s="112" t="str">
        <f t="shared" si="213"/>
        <v>No</v>
      </c>
      <c r="K1306" s="146" t="b">
        <f t="shared" si="218"/>
        <v>0</v>
      </c>
      <c r="L1306" s="107">
        <f>IF(H1306&lt;I1306,D1306-F1306,0)</f>
        <v>0</v>
      </c>
      <c r="M1306" s="27">
        <f t="shared" si="214"/>
        <v>0</v>
      </c>
      <c r="N1306" s="27">
        <v>75.177270041363002</v>
      </c>
      <c r="O1306" s="41">
        <f t="shared" si="215"/>
        <v>0</v>
      </c>
      <c r="P1306" s="14"/>
      <c r="R1306" s="2"/>
      <c r="S1306" s="2"/>
      <c r="T1306" s="2"/>
      <c r="U1306" s="2"/>
    </row>
    <row r="1307" spans="1:21" x14ac:dyDescent="0.35">
      <c r="A1307" s="33">
        <v>43867</v>
      </c>
      <c r="B1307" s="10">
        <v>0.41666666666666702</v>
      </c>
      <c r="C1307" s="18" t="s">
        <v>19</v>
      </c>
      <c r="D1307" s="51">
        <v>680</v>
      </c>
      <c r="E1307" s="52">
        <v>21908.80441205436</v>
      </c>
      <c r="F1307" s="53">
        <v>680</v>
      </c>
      <c r="G1307" s="101">
        <v>21908.80441205436</v>
      </c>
      <c r="H1307" s="17">
        <v>0.94485871088583429</v>
      </c>
      <c r="I1307" s="111">
        <v>0.90325288562434414</v>
      </c>
      <c r="J1307" s="112" t="str">
        <f t="shared" si="213"/>
        <v>No</v>
      </c>
      <c r="K1307" s="146" t="b">
        <f t="shared" si="218"/>
        <v>0</v>
      </c>
      <c r="L1307" s="107">
        <f>IF(H1307&lt;I1307,D1307-F1307,0)</f>
        <v>0</v>
      </c>
      <c r="M1307" s="27">
        <f t="shared" si="214"/>
        <v>0</v>
      </c>
      <c r="N1307" s="27">
        <v>32.218830017727001</v>
      </c>
      <c r="O1307" s="41">
        <f t="shared" si="215"/>
        <v>0</v>
      </c>
      <c r="P1307" s="14"/>
      <c r="R1307" s="2"/>
      <c r="S1307" s="2"/>
      <c r="T1307" s="2"/>
      <c r="U1307" s="2"/>
    </row>
    <row r="1308" spans="1:21" x14ac:dyDescent="0.35">
      <c r="A1308" s="33">
        <v>43867</v>
      </c>
      <c r="B1308" s="10">
        <v>0.41666666666666702</v>
      </c>
      <c r="C1308" s="18" t="s">
        <v>18</v>
      </c>
      <c r="D1308" s="51">
        <v>499.82860388410057</v>
      </c>
      <c r="E1308" s="52">
        <v>37575.749928592486</v>
      </c>
      <c r="F1308" s="53">
        <v>499.82860388410057</v>
      </c>
      <c r="G1308" s="101">
        <v>37575.749928592486</v>
      </c>
      <c r="H1308" s="17">
        <v>0.94485871088583429</v>
      </c>
      <c r="I1308" s="111">
        <v>0.90325288562434414</v>
      </c>
      <c r="J1308" s="112" t="str">
        <f t="shared" si="213"/>
        <v>No</v>
      </c>
      <c r="K1308" s="146" t="b">
        <f t="shared" si="218"/>
        <v>0</v>
      </c>
      <c r="L1308" s="107">
        <f>IF(H1308&lt;I1308,D1308-F1308,0)</f>
        <v>0</v>
      </c>
      <c r="M1308" s="27">
        <f t="shared" si="214"/>
        <v>0</v>
      </c>
      <c r="N1308" s="27">
        <v>75.177270041363002</v>
      </c>
      <c r="O1308" s="41">
        <f t="shared" si="215"/>
        <v>0</v>
      </c>
      <c r="P1308" s="14"/>
      <c r="R1308" s="2"/>
      <c r="S1308" s="2"/>
      <c r="T1308" s="2"/>
      <c r="U1308" s="2"/>
    </row>
    <row r="1309" spans="1:21" x14ac:dyDescent="0.35">
      <c r="A1309" s="33">
        <v>43867</v>
      </c>
      <c r="B1309" s="10">
        <v>0.41666666666666702</v>
      </c>
      <c r="C1309" s="18" t="s">
        <v>17</v>
      </c>
      <c r="D1309" s="51">
        <v>287.7486572265625</v>
      </c>
      <c r="E1309" s="52">
        <v>0</v>
      </c>
      <c r="F1309" s="53">
        <v>287.7486572265625</v>
      </c>
      <c r="G1309" s="101">
        <v>0</v>
      </c>
      <c r="H1309" s="17">
        <v>0.94485871088583429</v>
      </c>
      <c r="I1309" s="111">
        <v>0.90325288562434414</v>
      </c>
      <c r="J1309" s="112" t="str">
        <f t="shared" si="213"/>
        <v>No</v>
      </c>
      <c r="K1309" s="146" t="b">
        <f t="shared" si="218"/>
        <v>0</v>
      </c>
      <c r="L1309" s="107">
        <f>IF(H1309&lt;I1309,D1309-F1309,0)</f>
        <v>0</v>
      </c>
      <c r="M1309" s="27">
        <f t="shared" si="214"/>
        <v>0</v>
      </c>
      <c r="N1309" s="27">
        <v>0</v>
      </c>
      <c r="O1309" s="41">
        <f t="shared" si="215"/>
        <v>0</v>
      </c>
      <c r="P1309" s="14"/>
      <c r="R1309" s="2"/>
      <c r="S1309" s="2"/>
      <c r="T1309" s="2"/>
      <c r="U1309" s="2"/>
    </row>
    <row r="1310" spans="1:21" x14ac:dyDescent="0.35">
      <c r="A1310" s="33">
        <v>43867</v>
      </c>
      <c r="B1310" s="10">
        <v>0.41666666666666702</v>
      </c>
      <c r="C1310" s="18" t="s">
        <v>16</v>
      </c>
      <c r="D1310" s="51">
        <v>850</v>
      </c>
      <c r="E1310" s="52">
        <v>27386.005515067951</v>
      </c>
      <c r="F1310" s="53">
        <v>850</v>
      </c>
      <c r="G1310" s="101">
        <v>27386.005515067951</v>
      </c>
      <c r="H1310" s="17">
        <v>0.94485871088583429</v>
      </c>
      <c r="I1310" s="111">
        <v>0.90325288562434414</v>
      </c>
      <c r="J1310" s="112" t="str">
        <f t="shared" si="213"/>
        <v>No</v>
      </c>
      <c r="K1310" s="146" t="b">
        <f t="shared" si="218"/>
        <v>0</v>
      </c>
      <c r="L1310" s="107">
        <f>IF(H1310&lt;I1310,D1310-F1310,0)</f>
        <v>0</v>
      </c>
      <c r="M1310" s="27">
        <f t="shared" si="214"/>
        <v>0</v>
      </c>
      <c r="N1310" s="27">
        <v>32.218830017727001</v>
      </c>
      <c r="O1310" s="41">
        <f t="shared" si="215"/>
        <v>0</v>
      </c>
      <c r="P1310" s="14"/>
      <c r="R1310" s="2"/>
      <c r="S1310" s="2"/>
      <c r="T1310" s="2"/>
      <c r="U1310" s="2"/>
    </row>
    <row r="1311" spans="1:21" x14ac:dyDescent="0.35">
      <c r="A1311" s="33">
        <v>43867</v>
      </c>
      <c r="B1311" s="10">
        <v>0.41666666666666702</v>
      </c>
      <c r="C1311" s="18" t="s">
        <v>15</v>
      </c>
      <c r="D1311" s="51">
        <v>411.06951904296881</v>
      </c>
      <c r="E1311" s="52">
        <v>0</v>
      </c>
      <c r="F1311" s="53">
        <v>411.06951904296881</v>
      </c>
      <c r="G1311" s="101">
        <v>0</v>
      </c>
      <c r="H1311" s="17">
        <v>0.94485871088583429</v>
      </c>
      <c r="I1311" s="111">
        <v>0.90325288562434414</v>
      </c>
      <c r="J1311" s="112" t="str">
        <f t="shared" si="213"/>
        <v>No</v>
      </c>
      <c r="K1311" s="146" t="b">
        <f t="shared" si="218"/>
        <v>0</v>
      </c>
      <c r="L1311" s="107">
        <f>IF(H1311&lt;I1311,D1311-F1311,0)</f>
        <v>0</v>
      </c>
      <c r="M1311" s="27">
        <f t="shared" si="214"/>
        <v>0</v>
      </c>
      <c r="N1311" s="27">
        <v>0</v>
      </c>
      <c r="O1311" s="41">
        <f t="shared" si="215"/>
        <v>0</v>
      </c>
      <c r="P1311" s="14"/>
      <c r="R1311" s="2"/>
      <c r="S1311" s="2"/>
      <c r="T1311" s="2"/>
      <c r="U1311" s="2"/>
    </row>
    <row r="1312" spans="1:21" x14ac:dyDescent="0.35">
      <c r="A1312" s="33">
        <v>43867</v>
      </c>
      <c r="B1312" s="10">
        <v>0.45833333333333398</v>
      </c>
      <c r="C1312" s="18" t="s">
        <v>24</v>
      </c>
      <c r="D1312" s="51">
        <v>1000</v>
      </c>
      <c r="E1312" s="52">
        <v>32211.44376600354</v>
      </c>
      <c r="F1312" s="53">
        <v>1000</v>
      </c>
      <c r="G1312" s="101">
        <v>32211.44376600354</v>
      </c>
      <c r="H1312" s="17">
        <v>1.0609487254461534</v>
      </c>
      <c r="I1312" s="111">
        <v>0.90325288562434414</v>
      </c>
      <c r="J1312" s="112" t="str">
        <f t="shared" si="213"/>
        <v>No</v>
      </c>
      <c r="K1312" s="146" t="b">
        <f>OR(($D$1319-$F$1319)&gt;0,($D$1321-$F$1321)&gt;0)</f>
        <v>0</v>
      </c>
      <c r="L1312" s="107">
        <f>IF(H1312&lt;I1312,D1312-F1312,0)</f>
        <v>0</v>
      </c>
      <c r="M1312" s="27">
        <f t="shared" si="214"/>
        <v>0</v>
      </c>
      <c r="N1312" s="27">
        <v>32.211443766003541</v>
      </c>
      <c r="O1312" s="41">
        <f t="shared" si="215"/>
        <v>0</v>
      </c>
      <c r="P1312" s="14"/>
      <c r="R1312" s="2"/>
      <c r="S1312" s="2"/>
      <c r="T1312" s="2"/>
      <c r="U1312" s="2"/>
    </row>
    <row r="1313" spans="1:21" x14ac:dyDescent="0.35">
      <c r="A1313" s="33">
        <v>43867</v>
      </c>
      <c r="B1313" s="10">
        <v>0.45833333333333398</v>
      </c>
      <c r="C1313" s="18" t="s">
        <v>23</v>
      </c>
      <c r="D1313" s="51">
        <v>595.00000000006185</v>
      </c>
      <c r="E1313" s="52">
        <v>31943.015067956832</v>
      </c>
      <c r="F1313" s="53">
        <v>595.00000000006185</v>
      </c>
      <c r="G1313" s="101">
        <v>31943.015067956832</v>
      </c>
      <c r="H1313" s="17">
        <v>1.0609487254461534</v>
      </c>
      <c r="I1313" s="111">
        <v>0.90325288562434414</v>
      </c>
      <c r="J1313" s="112" t="str">
        <f t="shared" si="213"/>
        <v>No</v>
      </c>
      <c r="K1313" s="146" t="b">
        <f t="shared" ref="K1313:K1321" si="219">OR(($D$1319-$F$1319)&gt;0,($D$1321-$F$1321)&gt;0)</f>
        <v>0</v>
      </c>
      <c r="L1313" s="107">
        <f>IF(H1313&lt;I1313,D1313-F1313,0)</f>
        <v>0</v>
      </c>
      <c r="M1313" s="27">
        <f t="shared" si="214"/>
        <v>0</v>
      </c>
      <c r="N1313" s="27">
        <v>53.685739610005903</v>
      </c>
      <c r="O1313" s="41">
        <f t="shared" si="215"/>
        <v>0</v>
      </c>
      <c r="P1313" s="14"/>
      <c r="R1313" s="2"/>
      <c r="S1313" s="2"/>
      <c r="T1313" s="2"/>
      <c r="U1313" s="2"/>
    </row>
    <row r="1314" spans="1:21" x14ac:dyDescent="0.35">
      <c r="A1314" s="33">
        <v>43867</v>
      </c>
      <c r="B1314" s="10">
        <v>0.45833333333333398</v>
      </c>
      <c r="C1314" s="18" t="s">
        <v>22</v>
      </c>
      <c r="D1314" s="51">
        <v>680</v>
      </c>
      <c r="E1314" s="52">
        <v>36506.302934804015</v>
      </c>
      <c r="F1314" s="53">
        <v>680</v>
      </c>
      <c r="G1314" s="101">
        <v>36506.302934804015</v>
      </c>
      <c r="H1314" s="17">
        <v>1.0609487254461534</v>
      </c>
      <c r="I1314" s="111">
        <v>0.90325288562434414</v>
      </c>
      <c r="J1314" s="112" t="str">
        <f t="shared" si="213"/>
        <v>No</v>
      </c>
      <c r="K1314" s="146" t="b">
        <f t="shared" si="219"/>
        <v>0</v>
      </c>
      <c r="L1314" s="107">
        <f>IF(H1314&lt;I1314,D1314-F1314,0)</f>
        <v>0</v>
      </c>
      <c r="M1314" s="27">
        <f t="shared" si="214"/>
        <v>0</v>
      </c>
      <c r="N1314" s="27">
        <v>53.685739610005903</v>
      </c>
      <c r="O1314" s="41">
        <f t="shared" si="215"/>
        <v>0</v>
      </c>
      <c r="P1314" s="14"/>
      <c r="R1314" s="2"/>
      <c r="S1314" s="2"/>
      <c r="T1314" s="2"/>
      <c r="U1314" s="2"/>
    </row>
    <row r="1315" spans="1:21" x14ac:dyDescent="0.35">
      <c r="A1315" s="33">
        <v>43867</v>
      </c>
      <c r="B1315" s="10">
        <v>0.45833333333333398</v>
      </c>
      <c r="C1315" s="18" t="s">
        <v>21</v>
      </c>
      <c r="D1315" s="51">
        <v>364.27880400913193</v>
      </c>
      <c r="E1315" s="52">
        <v>27379.207824470086</v>
      </c>
      <c r="F1315" s="53">
        <v>364.27880400913193</v>
      </c>
      <c r="G1315" s="101">
        <v>27379.207824470086</v>
      </c>
      <c r="H1315" s="17">
        <v>1.0609487254461534</v>
      </c>
      <c r="I1315" s="111">
        <v>0.90325288562434414</v>
      </c>
      <c r="J1315" s="112" t="str">
        <f t="shared" si="213"/>
        <v>No</v>
      </c>
      <c r="K1315" s="146" t="b">
        <f t="shared" si="219"/>
        <v>0</v>
      </c>
      <c r="L1315" s="107">
        <f>IF(H1315&lt;I1315,D1315-F1315,0)</f>
        <v>0</v>
      </c>
      <c r="M1315" s="27">
        <f t="shared" si="214"/>
        <v>0</v>
      </c>
      <c r="N1315" s="27">
        <v>75.160035454008266</v>
      </c>
      <c r="O1315" s="41">
        <f t="shared" si="215"/>
        <v>0</v>
      </c>
      <c r="P1315" s="14"/>
      <c r="R1315" s="2"/>
      <c r="S1315" s="2"/>
      <c r="T1315" s="2"/>
      <c r="U1315" s="2"/>
    </row>
    <row r="1316" spans="1:21" x14ac:dyDescent="0.35">
      <c r="A1316" s="33">
        <v>43867</v>
      </c>
      <c r="B1316" s="10">
        <v>0.45833333333333398</v>
      </c>
      <c r="C1316" s="18" t="s">
        <v>20</v>
      </c>
      <c r="D1316" s="51">
        <v>510.00000000000006</v>
      </c>
      <c r="E1316" s="52">
        <v>38331.61808154422</v>
      </c>
      <c r="F1316" s="53">
        <v>510.00000000000006</v>
      </c>
      <c r="G1316" s="101">
        <v>38331.61808154422</v>
      </c>
      <c r="H1316" s="17">
        <v>1.0609487254461534</v>
      </c>
      <c r="I1316" s="111">
        <v>0.90325288562434414</v>
      </c>
      <c r="J1316" s="112" t="str">
        <f t="shared" si="213"/>
        <v>No</v>
      </c>
      <c r="K1316" s="146" t="b">
        <f t="shared" si="219"/>
        <v>0</v>
      </c>
      <c r="L1316" s="107">
        <f>IF(H1316&lt;I1316,D1316-F1316,0)</f>
        <v>0</v>
      </c>
      <c r="M1316" s="27">
        <f t="shared" si="214"/>
        <v>0</v>
      </c>
      <c r="N1316" s="27">
        <v>75.160035454008266</v>
      </c>
      <c r="O1316" s="41">
        <f t="shared" si="215"/>
        <v>0</v>
      </c>
      <c r="P1316" s="14"/>
      <c r="R1316" s="2"/>
      <c r="S1316" s="2"/>
      <c r="T1316" s="2"/>
      <c r="U1316" s="2"/>
    </row>
    <row r="1317" spans="1:21" x14ac:dyDescent="0.35">
      <c r="A1317" s="33">
        <v>43867</v>
      </c>
      <c r="B1317" s="10">
        <v>0.45833333333333398</v>
      </c>
      <c r="C1317" s="18" t="s">
        <v>19</v>
      </c>
      <c r="D1317" s="51">
        <v>680</v>
      </c>
      <c r="E1317" s="52">
        <v>21903.781760882408</v>
      </c>
      <c r="F1317" s="53">
        <v>680</v>
      </c>
      <c r="G1317" s="101">
        <v>21903.781760882408</v>
      </c>
      <c r="H1317" s="17">
        <v>1.0609487254461534</v>
      </c>
      <c r="I1317" s="111">
        <v>0.90325288562434414</v>
      </c>
      <c r="J1317" s="112" t="str">
        <f t="shared" si="213"/>
        <v>No</v>
      </c>
      <c r="K1317" s="146" t="b">
        <f t="shared" si="219"/>
        <v>0</v>
      </c>
      <c r="L1317" s="107">
        <f>IF(H1317&lt;I1317,D1317-F1317,0)</f>
        <v>0</v>
      </c>
      <c r="M1317" s="27">
        <f t="shared" si="214"/>
        <v>0</v>
      </c>
      <c r="N1317" s="27">
        <v>32.211443766003541</v>
      </c>
      <c r="O1317" s="41">
        <f t="shared" si="215"/>
        <v>0</v>
      </c>
      <c r="P1317" s="14"/>
      <c r="R1317" s="2"/>
      <c r="S1317" s="2"/>
      <c r="T1317" s="2"/>
      <c r="U1317" s="2"/>
    </row>
    <row r="1318" spans="1:21" x14ac:dyDescent="0.35">
      <c r="A1318" s="33">
        <v>43867</v>
      </c>
      <c r="B1318" s="10">
        <v>0.45833333333333398</v>
      </c>
      <c r="C1318" s="18" t="s">
        <v>18</v>
      </c>
      <c r="D1318" s="51">
        <v>497.15643201106553</v>
      </c>
      <c r="E1318" s="52">
        <v>37366.295056139934</v>
      </c>
      <c r="F1318" s="53">
        <v>497.15643201106553</v>
      </c>
      <c r="G1318" s="101">
        <v>37366.295056139934</v>
      </c>
      <c r="H1318" s="17">
        <v>1.0609487254461534</v>
      </c>
      <c r="I1318" s="111">
        <v>0.90325288562434414</v>
      </c>
      <c r="J1318" s="112" t="str">
        <f t="shared" si="213"/>
        <v>No</v>
      </c>
      <c r="K1318" s="146" t="b">
        <f t="shared" si="219"/>
        <v>0</v>
      </c>
      <c r="L1318" s="107">
        <f>IF(H1318&lt;I1318,D1318-F1318,0)</f>
        <v>0</v>
      </c>
      <c r="M1318" s="27">
        <f t="shared" si="214"/>
        <v>0</v>
      </c>
      <c r="N1318" s="27">
        <v>75.160035454008266</v>
      </c>
      <c r="O1318" s="41">
        <f t="shared" si="215"/>
        <v>0</v>
      </c>
      <c r="P1318" s="14"/>
      <c r="R1318" s="2"/>
      <c r="S1318" s="2"/>
      <c r="T1318" s="2"/>
      <c r="U1318" s="2"/>
    </row>
    <row r="1319" spans="1:21" x14ac:dyDescent="0.35">
      <c r="A1319" s="33">
        <v>43867</v>
      </c>
      <c r="B1319" s="10">
        <v>0.45833333333333398</v>
      </c>
      <c r="C1319" s="18" t="s">
        <v>17</v>
      </c>
      <c r="D1319" s="51">
        <v>323.10287475585938</v>
      </c>
      <c r="E1319" s="52">
        <v>0</v>
      </c>
      <c r="F1319" s="53">
        <v>323.10287475585938</v>
      </c>
      <c r="G1319" s="101">
        <v>0</v>
      </c>
      <c r="H1319" s="17">
        <v>1.0609487254461534</v>
      </c>
      <c r="I1319" s="111">
        <v>0.90325288562434414</v>
      </c>
      <c r="J1319" s="112" t="str">
        <f t="shared" si="213"/>
        <v>No</v>
      </c>
      <c r="K1319" s="146" t="b">
        <f t="shared" si="219"/>
        <v>0</v>
      </c>
      <c r="L1319" s="107">
        <f>IF(H1319&lt;I1319,D1319-F1319,0)</f>
        <v>0</v>
      </c>
      <c r="M1319" s="27">
        <f t="shared" si="214"/>
        <v>0</v>
      </c>
      <c r="N1319" s="27">
        <v>0</v>
      </c>
      <c r="O1319" s="41">
        <f t="shared" si="215"/>
        <v>0</v>
      </c>
      <c r="P1319" s="14"/>
      <c r="R1319" s="2"/>
      <c r="S1319" s="2"/>
      <c r="T1319" s="2"/>
      <c r="U1319" s="2"/>
    </row>
    <row r="1320" spans="1:21" x14ac:dyDescent="0.35">
      <c r="A1320" s="33">
        <v>43867</v>
      </c>
      <c r="B1320" s="10">
        <v>0.45833333333333398</v>
      </c>
      <c r="C1320" s="18" t="s">
        <v>16</v>
      </c>
      <c r="D1320" s="51">
        <v>850</v>
      </c>
      <c r="E1320" s="52">
        <v>27379.727201103011</v>
      </c>
      <c r="F1320" s="53">
        <v>850</v>
      </c>
      <c r="G1320" s="101">
        <v>27379.727201103011</v>
      </c>
      <c r="H1320" s="17">
        <v>1.0609487254461534</v>
      </c>
      <c r="I1320" s="111">
        <v>0.90325288562434414</v>
      </c>
      <c r="J1320" s="112" t="str">
        <f t="shared" si="213"/>
        <v>No</v>
      </c>
      <c r="K1320" s="146" t="b">
        <f t="shared" si="219"/>
        <v>0</v>
      </c>
      <c r="L1320" s="107">
        <f>IF(H1320&lt;I1320,D1320-F1320,0)</f>
        <v>0</v>
      </c>
      <c r="M1320" s="27">
        <f t="shared" si="214"/>
        <v>0</v>
      </c>
      <c r="N1320" s="27">
        <v>32.211443766003541</v>
      </c>
      <c r="O1320" s="41">
        <f t="shared" si="215"/>
        <v>0</v>
      </c>
      <c r="P1320" s="14"/>
      <c r="R1320" s="2"/>
      <c r="S1320" s="2"/>
      <c r="T1320" s="2"/>
      <c r="U1320" s="2"/>
    </row>
    <row r="1321" spans="1:21" x14ac:dyDescent="0.35">
      <c r="A1321" s="33">
        <v>43867</v>
      </c>
      <c r="B1321" s="10">
        <v>0.45833333333333398</v>
      </c>
      <c r="C1321" s="18" t="s">
        <v>15</v>
      </c>
      <c r="D1321" s="51">
        <v>461.57553100585943</v>
      </c>
      <c r="E1321" s="52">
        <v>0</v>
      </c>
      <c r="F1321" s="53">
        <v>461.57553100585943</v>
      </c>
      <c r="G1321" s="101">
        <v>0</v>
      </c>
      <c r="H1321" s="17">
        <v>1.0609487254461534</v>
      </c>
      <c r="I1321" s="111">
        <v>0.90325288562434414</v>
      </c>
      <c r="J1321" s="112" t="str">
        <f t="shared" si="213"/>
        <v>No</v>
      </c>
      <c r="K1321" s="146" t="b">
        <f t="shared" si="219"/>
        <v>0</v>
      </c>
      <c r="L1321" s="107">
        <f>IF(H1321&lt;I1321,D1321-F1321,0)</f>
        <v>0</v>
      </c>
      <c r="M1321" s="27">
        <f t="shared" si="214"/>
        <v>0</v>
      </c>
      <c r="N1321" s="27">
        <v>0</v>
      </c>
      <c r="O1321" s="41">
        <f t="shared" si="215"/>
        <v>0</v>
      </c>
      <c r="P1321" s="14"/>
      <c r="R1321" s="2"/>
      <c r="S1321" s="2"/>
      <c r="T1321" s="2"/>
      <c r="U1321" s="2"/>
    </row>
    <row r="1322" spans="1:21" x14ac:dyDescent="0.35">
      <c r="A1322" s="33">
        <v>43867</v>
      </c>
      <c r="B1322" s="10">
        <v>0.5</v>
      </c>
      <c r="C1322" s="18" t="s">
        <v>24</v>
      </c>
      <c r="D1322" s="51">
        <v>1000</v>
      </c>
      <c r="E1322" s="52">
        <v>31635.316131573763</v>
      </c>
      <c r="F1322" s="53">
        <v>1000</v>
      </c>
      <c r="G1322" s="101">
        <v>31635.316131573763</v>
      </c>
      <c r="H1322" s="17">
        <v>1.2880614338426717</v>
      </c>
      <c r="I1322" s="111">
        <v>0.90325288562434414</v>
      </c>
      <c r="J1322" s="112" t="str">
        <f t="shared" si="213"/>
        <v>No</v>
      </c>
      <c r="K1322" s="146" t="b">
        <f>OR(($D$1329-$F$1329)&gt;0,($D$1331-$F$1331)&gt;0)</f>
        <v>0</v>
      </c>
      <c r="L1322" s="107">
        <f>IF(H1322&lt;I1322,D1322-F1322,0)</f>
        <v>0</v>
      </c>
      <c r="M1322" s="27">
        <f t="shared" si="214"/>
        <v>0</v>
      </c>
      <c r="N1322" s="27">
        <v>31.635316131573763</v>
      </c>
      <c r="O1322" s="41">
        <f t="shared" si="215"/>
        <v>0</v>
      </c>
      <c r="P1322" s="14"/>
      <c r="R1322" s="2"/>
      <c r="S1322" s="2"/>
      <c r="T1322" s="2"/>
      <c r="U1322" s="2"/>
    </row>
    <row r="1323" spans="1:21" x14ac:dyDescent="0.35">
      <c r="A1323" s="33">
        <v>43867</v>
      </c>
      <c r="B1323" s="10">
        <v>0.5</v>
      </c>
      <c r="C1323" s="18" t="s">
        <v>23</v>
      </c>
      <c r="D1323" s="51">
        <v>594.99999999996976</v>
      </c>
      <c r="E1323" s="52">
        <v>31371.688497142386</v>
      </c>
      <c r="F1323" s="53">
        <v>594.99999999996976</v>
      </c>
      <c r="G1323" s="101">
        <v>31371.688497142386</v>
      </c>
      <c r="H1323" s="17">
        <v>1.2880614338426717</v>
      </c>
      <c r="I1323" s="111">
        <v>0.90325288562434414</v>
      </c>
      <c r="J1323" s="112" t="str">
        <f t="shared" si="213"/>
        <v>No</v>
      </c>
      <c r="K1323" s="146" t="b">
        <f t="shared" ref="K1323:K1331" si="220">OR(($D$1329-$F$1329)&gt;0,($D$1331-$F$1331)&gt;0)</f>
        <v>0</v>
      </c>
      <c r="L1323" s="107">
        <f>IF(H1323&lt;I1323,D1323-F1323,0)</f>
        <v>0</v>
      </c>
      <c r="M1323" s="27">
        <f t="shared" si="214"/>
        <v>0</v>
      </c>
      <c r="N1323" s="27">
        <v>52.72552688595627</v>
      </c>
      <c r="O1323" s="41">
        <f t="shared" si="215"/>
        <v>0</v>
      </c>
      <c r="P1323" s="14"/>
      <c r="R1323" s="2"/>
      <c r="S1323" s="2"/>
      <c r="T1323" s="2"/>
      <c r="U1323" s="2"/>
    </row>
    <row r="1324" spans="1:21" x14ac:dyDescent="0.35">
      <c r="A1324" s="33">
        <v>43867</v>
      </c>
      <c r="B1324" s="10">
        <v>0.5</v>
      </c>
      <c r="C1324" s="18" t="s">
        <v>22</v>
      </c>
      <c r="D1324" s="51">
        <v>680</v>
      </c>
      <c r="E1324" s="52">
        <v>35853.358282450266</v>
      </c>
      <c r="F1324" s="53">
        <v>680</v>
      </c>
      <c r="G1324" s="101">
        <v>35853.358282450266</v>
      </c>
      <c r="H1324" s="17">
        <v>1.2880614338426717</v>
      </c>
      <c r="I1324" s="111">
        <v>0.90325288562434414</v>
      </c>
      <c r="J1324" s="112" t="str">
        <f t="shared" si="213"/>
        <v>No</v>
      </c>
      <c r="K1324" s="146" t="b">
        <f t="shared" si="220"/>
        <v>0</v>
      </c>
      <c r="L1324" s="107">
        <f>IF(H1324&lt;I1324,D1324-F1324,0)</f>
        <v>0</v>
      </c>
      <c r="M1324" s="27">
        <f t="shared" si="214"/>
        <v>0</v>
      </c>
      <c r="N1324" s="27">
        <v>52.72552688595627</v>
      </c>
      <c r="O1324" s="41">
        <f t="shared" si="215"/>
        <v>0</v>
      </c>
      <c r="P1324" s="14"/>
      <c r="R1324" s="2"/>
      <c r="S1324" s="2"/>
      <c r="T1324" s="2"/>
      <c r="U1324" s="2"/>
    </row>
    <row r="1325" spans="1:21" x14ac:dyDescent="0.35">
      <c r="A1325" s="33">
        <v>43867</v>
      </c>
      <c r="B1325" s="10">
        <v>0.5</v>
      </c>
      <c r="C1325" s="18" t="s">
        <v>21</v>
      </c>
      <c r="D1325" s="51">
        <v>166.74843793139553</v>
      </c>
      <c r="E1325" s="52">
        <v>12308.658946280208</v>
      </c>
      <c r="F1325" s="53">
        <v>166.74843793139553</v>
      </c>
      <c r="G1325" s="101">
        <v>12308.658946280208</v>
      </c>
      <c r="H1325" s="17">
        <v>1.2880614338426717</v>
      </c>
      <c r="I1325" s="111">
        <v>0.90325288562434414</v>
      </c>
      <c r="J1325" s="112" t="str">
        <f t="shared" si="213"/>
        <v>No</v>
      </c>
      <c r="K1325" s="146" t="b">
        <f t="shared" si="220"/>
        <v>0</v>
      </c>
      <c r="L1325" s="107">
        <f>IF(H1325&lt;I1325,D1325-F1325,0)</f>
        <v>0</v>
      </c>
      <c r="M1325" s="27">
        <f t="shared" si="214"/>
        <v>0</v>
      </c>
      <c r="N1325" s="27">
        <v>73.815737640338781</v>
      </c>
      <c r="O1325" s="41">
        <f t="shared" si="215"/>
        <v>0</v>
      </c>
      <c r="P1325" s="14"/>
      <c r="R1325" s="2"/>
      <c r="S1325" s="2"/>
      <c r="T1325" s="2"/>
      <c r="U1325" s="2"/>
    </row>
    <row r="1326" spans="1:21" x14ac:dyDescent="0.35">
      <c r="A1326" s="33">
        <v>43867</v>
      </c>
      <c r="B1326" s="10">
        <v>0.5</v>
      </c>
      <c r="C1326" s="18" t="s">
        <v>20</v>
      </c>
      <c r="D1326" s="51">
        <v>510.00000000000006</v>
      </c>
      <c r="E1326" s="52">
        <v>37646.026196572784</v>
      </c>
      <c r="F1326" s="53">
        <v>510.00000000000006</v>
      </c>
      <c r="G1326" s="101">
        <v>37646.026196572784</v>
      </c>
      <c r="H1326" s="17">
        <v>1.2880614338426717</v>
      </c>
      <c r="I1326" s="111">
        <v>0.90325288562434414</v>
      </c>
      <c r="J1326" s="112" t="str">
        <f t="shared" si="213"/>
        <v>No</v>
      </c>
      <c r="K1326" s="146" t="b">
        <f t="shared" si="220"/>
        <v>0</v>
      </c>
      <c r="L1326" s="107">
        <f>IF(H1326&lt;I1326,D1326-F1326,0)</f>
        <v>0</v>
      </c>
      <c r="M1326" s="27">
        <f t="shared" si="214"/>
        <v>0</v>
      </c>
      <c r="N1326" s="27">
        <v>73.815737640338781</v>
      </c>
      <c r="O1326" s="41">
        <f t="shared" si="215"/>
        <v>0</v>
      </c>
      <c r="P1326" s="14"/>
      <c r="R1326" s="2"/>
      <c r="S1326" s="2"/>
      <c r="T1326" s="2"/>
      <c r="U1326" s="2"/>
    </row>
    <row r="1327" spans="1:21" x14ac:dyDescent="0.35">
      <c r="A1327" s="33">
        <v>43867</v>
      </c>
      <c r="B1327" s="10">
        <v>0.5</v>
      </c>
      <c r="C1327" s="18" t="s">
        <v>19</v>
      </c>
      <c r="D1327" s="51">
        <v>680</v>
      </c>
      <c r="E1327" s="52">
        <v>21512.014969470158</v>
      </c>
      <c r="F1327" s="53">
        <v>680</v>
      </c>
      <c r="G1327" s="101">
        <v>21512.014969470158</v>
      </c>
      <c r="H1327" s="17">
        <v>1.2880614338426717</v>
      </c>
      <c r="I1327" s="111">
        <v>0.90325288562434414</v>
      </c>
      <c r="J1327" s="112" t="str">
        <f t="shared" si="213"/>
        <v>No</v>
      </c>
      <c r="K1327" s="146" t="b">
        <f t="shared" si="220"/>
        <v>0</v>
      </c>
      <c r="L1327" s="107">
        <f>IF(H1327&lt;I1327,D1327-F1327,0)</f>
        <v>0</v>
      </c>
      <c r="M1327" s="27">
        <f t="shared" si="214"/>
        <v>0</v>
      </c>
      <c r="N1327" s="27">
        <v>31.635316131573763</v>
      </c>
      <c r="O1327" s="41">
        <f t="shared" si="215"/>
        <v>0</v>
      </c>
      <c r="P1327" s="14"/>
      <c r="R1327" s="2"/>
      <c r="S1327" s="2"/>
      <c r="T1327" s="2"/>
      <c r="U1327" s="2"/>
    </row>
    <row r="1328" spans="1:21" x14ac:dyDescent="0.35">
      <c r="A1328" s="33">
        <v>43867</v>
      </c>
      <c r="B1328" s="10">
        <v>0.5</v>
      </c>
      <c r="C1328" s="18" t="s">
        <v>18</v>
      </c>
      <c r="D1328" s="51">
        <v>496.14532804081477</v>
      </c>
      <c r="E1328" s="52">
        <v>36623.333366140607</v>
      </c>
      <c r="F1328" s="53">
        <v>496.14532804081477</v>
      </c>
      <c r="G1328" s="101">
        <v>36623.333366140607</v>
      </c>
      <c r="H1328" s="17">
        <v>1.2880614338426717</v>
      </c>
      <c r="I1328" s="111">
        <v>0.90325288562434414</v>
      </c>
      <c r="J1328" s="112" t="str">
        <f t="shared" si="213"/>
        <v>No</v>
      </c>
      <c r="K1328" s="146" t="b">
        <f t="shared" si="220"/>
        <v>0</v>
      </c>
      <c r="L1328" s="107">
        <f>IF(H1328&lt;I1328,D1328-F1328,0)</f>
        <v>0</v>
      </c>
      <c r="M1328" s="27">
        <f t="shared" si="214"/>
        <v>0</v>
      </c>
      <c r="N1328" s="27">
        <v>73.815737640338781</v>
      </c>
      <c r="O1328" s="41">
        <f t="shared" si="215"/>
        <v>0</v>
      </c>
      <c r="P1328" s="14"/>
      <c r="R1328" s="2"/>
      <c r="S1328" s="2"/>
      <c r="T1328" s="2"/>
      <c r="U1328" s="2"/>
    </row>
    <row r="1329" spans="1:21" x14ac:dyDescent="0.35">
      <c r="A1329" s="33">
        <v>43867</v>
      </c>
      <c r="B1329" s="10">
        <v>0.5</v>
      </c>
      <c r="C1329" s="18" t="s">
        <v>17</v>
      </c>
      <c r="D1329" s="51">
        <v>392.26812744140625</v>
      </c>
      <c r="E1329" s="52">
        <v>0</v>
      </c>
      <c r="F1329" s="53">
        <v>392.26812744140625</v>
      </c>
      <c r="G1329" s="101">
        <v>0</v>
      </c>
      <c r="H1329" s="17">
        <v>1.2880614338426717</v>
      </c>
      <c r="I1329" s="111">
        <v>0.90325288562434414</v>
      </c>
      <c r="J1329" s="112" t="str">
        <f t="shared" si="213"/>
        <v>No</v>
      </c>
      <c r="K1329" s="146" t="b">
        <f t="shared" si="220"/>
        <v>0</v>
      </c>
      <c r="L1329" s="107">
        <f>IF(H1329&lt;I1329,D1329-F1329,0)</f>
        <v>0</v>
      </c>
      <c r="M1329" s="27">
        <f t="shared" si="214"/>
        <v>0</v>
      </c>
      <c r="N1329" s="27">
        <v>0</v>
      </c>
      <c r="O1329" s="41">
        <f t="shared" si="215"/>
        <v>0</v>
      </c>
      <c r="P1329" s="14"/>
      <c r="R1329" s="2"/>
      <c r="S1329" s="2"/>
      <c r="T1329" s="2"/>
      <c r="U1329" s="2"/>
    </row>
    <row r="1330" spans="1:21" x14ac:dyDescent="0.35">
      <c r="A1330" s="33">
        <v>43867</v>
      </c>
      <c r="B1330" s="10">
        <v>0.5</v>
      </c>
      <c r="C1330" s="18" t="s">
        <v>16</v>
      </c>
      <c r="D1330" s="51">
        <v>850</v>
      </c>
      <c r="E1330" s="52">
        <v>26890.0187118377</v>
      </c>
      <c r="F1330" s="53">
        <v>850</v>
      </c>
      <c r="G1330" s="101">
        <v>26890.0187118377</v>
      </c>
      <c r="H1330" s="17">
        <v>1.2880614338426717</v>
      </c>
      <c r="I1330" s="111">
        <v>0.90325288562434414</v>
      </c>
      <c r="J1330" s="112" t="str">
        <f t="shared" si="213"/>
        <v>No</v>
      </c>
      <c r="K1330" s="146" t="b">
        <f t="shared" si="220"/>
        <v>0</v>
      </c>
      <c r="L1330" s="107">
        <f>IF(H1330&lt;I1330,D1330-F1330,0)</f>
        <v>0</v>
      </c>
      <c r="M1330" s="27">
        <f t="shared" si="214"/>
        <v>0</v>
      </c>
      <c r="N1330" s="27">
        <v>31.635316131573763</v>
      </c>
      <c r="O1330" s="41">
        <f t="shared" si="215"/>
        <v>0</v>
      </c>
      <c r="P1330" s="14"/>
      <c r="R1330" s="2"/>
      <c r="S1330" s="2"/>
      <c r="T1330" s="2"/>
      <c r="U1330" s="2"/>
    </row>
    <row r="1331" spans="1:21" x14ac:dyDescent="0.35">
      <c r="A1331" s="33">
        <v>43867</v>
      </c>
      <c r="B1331" s="10">
        <v>0.5</v>
      </c>
      <c r="C1331" s="18" t="s">
        <v>15</v>
      </c>
      <c r="D1331" s="51">
        <v>560.38299560546875</v>
      </c>
      <c r="E1331" s="52">
        <v>0</v>
      </c>
      <c r="F1331" s="53">
        <v>560.38299560546875</v>
      </c>
      <c r="G1331" s="101">
        <v>0</v>
      </c>
      <c r="H1331" s="17">
        <v>1.2880614338426717</v>
      </c>
      <c r="I1331" s="111">
        <v>0.90325288562434414</v>
      </c>
      <c r="J1331" s="112" t="str">
        <f t="shared" si="213"/>
        <v>No</v>
      </c>
      <c r="K1331" s="146" t="b">
        <f t="shared" si="220"/>
        <v>0</v>
      </c>
      <c r="L1331" s="107">
        <f>IF(H1331&lt;I1331,D1331-F1331,0)</f>
        <v>0</v>
      </c>
      <c r="M1331" s="27">
        <f t="shared" si="214"/>
        <v>0</v>
      </c>
      <c r="N1331" s="27">
        <v>0</v>
      </c>
      <c r="O1331" s="41">
        <f t="shared" si="215"/>
        <v>0</v>
      </c>
      <c r="P1331" s="14"/>
      <c r="R1331" s="2"/>
      <c r="S1331" s="2"/>
      <c r="T1331" s="2"/>
      <c r="U1331" s="2"/>
    </row>
    <row r="1332" spans="1:21" x14ac:dyDescent="0.35">
      <c r="A1332" s="33">
        <v>43867</v>
      </c>
      <c r="B1332" s="10">
        <v>0.54166666666666696</v>
      </c>
      <c r="C1332" s="18" t="s">
        <v>24</v>
      </c>
      <c r="D1332" s="51">
        <v>1000</v>
      </c>
      <c r="E1332" s="52">
        <v>31369.411069529247</v>
      </c>
      <c r="F1332" s="53">
        <v>1000</v>
      </c>
      <c r="G1332" s="101">
        <v>31369.411069529247</v>
      </c>
      <c r="H1332" s="17">
        <v>1.4922642182466044</v>
      </c>
      <c r="I1332" s="111">
        <v>0.90325288562434414</v>
      </c>
      <c r="J1332" s="112" t="str">
        <f t="shared" si="213"/>
        <v>No</v>
      </c>
      <c r="K1332" s="146" t="b">
        <f>OR(($D$1339-$F$1339)&gt;0,($D$1341-$F$1341)&gt;0)</f>
        <v>1</v>
      </c>
      <c r="L1332" s="107">
        <f>D1332-F1332</f>
        <v>0</v>
      </c>
      <c r="M1332" s="27">
        <f t="shared" si="214"/>
        <v>0</v>
      </c>
      <c r="N1332" s="27">
        <v>31.369411069529246</v>
      </c>
      <c r="O1332" s="41">
        <f t="shared" si="215"/>
        <v>0</v>
      </c>
      <c r="P1332" s="14"/>
      <c r="R1332" s="2"/>
      <c r="S1332" s="2"/>
      <c r="T1332" s="2"/>
      <c r="U1332" s="2"/>
    </row>
    <row r="1333" spans="1:21" x14ac:dyDescent="0.35">
      <c r="A1333" s="33">
        <v>43867</v>
      </c>
      <c r="B1333" s="10">
        <v>0.54166666666666696</v>
      </c>
      <c r="C1333" s="18" t="s">
        <v>23</v>
      </c>
      <c r="D1333" s="51">
        <v>594.99999999985698</v>
      </c>
      <c r="E1333" s="52">
        <v>31107.999310609026</v>
      </c>
      <c r="F1333" s="53">
        <v>594.9999999999045</v>
      </c>
      <c r="G1333" s="101">
        <v>31107.999310611511</v>
      </c>
      <c r="H1333" s="17">
        <v>1.4922642182466044</v>
      </c>
      <c r="I1333" s="111">
        <v>0.90325288562434414</v>
      </c>
      <c r="J1333" s="112" t="str">
        <f t="shared" si="213"/>
        <v>No</v>
      </c>
      <c r="K1333" s="146" t="b">
        <f t="shared" ref="K1333:K1341" si="221">OR(($D$1339-$F$1339)&gt;0,($D$1341-$F$1341)&gt;0)</f>
        <v>1</v>
      </c>
      <c r="L1333" s="107">
        <f t="shared" ref="L1333:L1371" si="222">D1333-F1333</f>
        <v>-4.75210981676355E-11</v>
      </c>
      <c r="M1333" s="27">
        <f t="shared" si="214"/>
        <v>3.2409388950327414E-10</v>
      </c>
      <c r="N1333" s="27">
        <v>52.282351782548744</v>
      </c>
      <c r="O1333" s="41">
        <f t="shared" si="215"/>
        <v>-2.4845147714933518E-9</v>
      </c>
      <c r="P1333" s="14"/>
      <c r="R1333" s="2"/>
      <c r="S1333" s="2"/>
      <c r="T1333" s="2"/>
      <c r="U1333" s="2"/>
    </row>
    <row r="1334" spans="1:21" x14ac:dyDescent="0.35">
      <c r="A1334" s="33">
        <v>43867</v>
      </c>
      <c r="B1334" s="10">
        <v>0.54166666666666696</v>
      </c>
      <c r="C1334" s="18" t="s">
        <v>22</v>
      </c>
      <c r="D1334" s="51">
        <v>680</v>
      </c>
      <c r="E1334" s="52">
        <v>35551.999212133145</v>
      </c>
      <c r="F1334" s="53">
        <v>680</v>
      </c>
      <c r="G1334" s="101">
        <v>35551.999212133145</v>
      </c>
      <c r="H1334" s="17">
        <v>1.4922642182466044</v>
      </c>
      <c r="I1334" s="111">
        <v>0.90325288562434414</v>
      </c>
      <c r="J1334" s="112" t="str">
        <f t="shared" si="213"/>
        <v>No</v>
      </c>
      <c r="K1334" s="146" t="b">
        <f t="shared" si="221"/>
        <v>1</v>
      </c>
      <c r="L1334" s="107">
        <f t="shared" si="222"/>
        <v>0</v>
      </c>
      <c r="M1334" s="27">
        <f t="shared" si="214"/>
        <v>0</v>
      </c>
      <c r="N1334" s="27">
        <v>52.282351782548744</v>
      </c>
      <c r="O1334" s="41">
        <f t="shared" si="215"/>
        <v>0</v>
      </c>
      <c r="P1334" s="14"/>
      <c r="R1334" s="2"/>
      <c r="S1334" s="2"/>
      <c r="T1334" s="2"/>
      <c r="U1334" s="2"/>
    </row>
    <row r="1335" spans="1:21" x14ac:dyDescent="0.35">
      <c r="A1335" s="33">
        <v>43867</v>
      </c>
      <c r="B1335" s="10">
        <v>0.54166666666666696</v>
      </c>
      <c r="C1335" s="18" t="s">
        <v>21</v>
      </c>
      <c r="D1335" s="51">
        <v>0</v>
      </c>
      <c r="E1335" s="52">
        <v>0</v>
      </c>
      <c r="F1335" s="53">
        <v>76.170661996134186</v>
      </c>
      <c r="G1335" s="101">
        <v>5575.3338843881056</v>
      </c>
      <c r="H1335" s="17">
        <v>1.4922642182466044</v>
      </c>
      <c r="I1335" s="111">
        <v>0.90325288562434414</v>
      </c>
      <c r="J1335" s="112" t="str">
        <f t="shared" si="213"/>
        <v>No</v>
      </c>
      <c r="K1335" s="146" t="b">
        <f t="shared" si="221"/>
        <v>1</v>
      </c>
      <c r="L1335" s="107">
        <f t="shared" si="222"/>
        <v>-76.170661996134186</v>
      </c>
      <c r="M1335" s="27">
        <f t="shared" si="214"/>
        <v>519.48391481363512</v>
      </c>
      <c r="N1335" s="27">
        <v>73.195292495568239</v>
      </c>
      <c r="O1335" s="41">
        <f t="shared" si="215"/>
        <v>-5575.3338843881056</v>
      </c>
      <c r="P1335" s="14"/>
      <c r="R1335" s="2"/>
      <c r="S1335" s="2"/>
      <c r="T1335" s="2"/>
      <c r="U1335" s="2"/>
    </row>
    <row r="1336" spans="1:21" x14ac:dyDescent="0.35">
      <c r="A1336" s="33">
        <v>43867</v>
      </c>
      <c r="B1336" s="10">
        <v>0.54166666666666696</v>
      </c>
      <c r="C1336" s="18" t="s">
        <v>20</v>
      </c>
      <c r="D1336" s="51">
        <v>510.00000000000006</v>
      </c>
      <c r="E1336" s="52">
        <v>37329.599172739807</v>
      </c>
      <c r="F1336" s="53">
        <v>510.00000000000006</v>
      </c>
      <c r="G1336" s="101">
        <v>37329.599172739807</v>
      </c>
      <c r="H1336" s="17">
        <v>1.4922642182466044</v>
      </c>
      <c r="I1336" s="111">
        <v>0.90325288562434414</v>
      </c>
      <c r="J1336" s="112" t="str">
        <f t="shared" si="213"/>
        <v>No</v>
      </c>
      <c r="K1336" s="146" t="b">
        <f t="shared" si="221"/>
        <v>1</v>
      </c>
      <c r="L1336" s="107">
        <f t="shared" si="222"/>
        <v>0</v>
      </c>
      <c r="M1336" s="27">
        <f t="shared" si="214"/>
        <v>0</v>
      </c>
      <c r="N1336" s="27">
        <v>73.195292495568239</v>
      </c>
      <c r="O1336" s="41">
        <f t="shared" si="215"/>
        <v>0</v>
      </c>
      <c r="P1336" s="14"/>
      <c r="R1336" s="2"/>
      <c r="S1336" s="2"/>
      <c r="T1336" s="2"/>
      <c r="U1336" s="2"/>
    </row>
    <row r="1337" spans="1:21" x14ac:dyDescent="0.35">
      <c r="A1337" s="33">
        <v>43867</v>
      </c>
      <c r="B1337" s="10">
        <v>0.54166666666666696</v>
      </c>
      <c r="C1337" s="18" t="s">
        <v>19</v>
      </c>
      <c r="D1337" s="51">
        <v>680</v>
      </c>
      <c r="E1337" s="52">
        <v>21331.199527279889</v>
      </c>
      <c r="F1337" s="53">
        <v>680</v>
      </c>
      <c r="G1337" s="101">
        <v>21331.199527279889</v>
      </c>
      <c r="H1337" s="17">
        <v>1.4922642182466044</v>
      </c>
      <c r="I1337" s="111">
        <v>0.90325288562434414</v>
      </c>
      <c r="J1337" s="112" t="str">
        <f t="shared" si="213"/>
        <v>No</v>
      </c>
      <c r="K1337" s="146" t="b">
        <f t="shared" si="221"/>
        <v>1</v>
      </c>
      <c r="L1337" s="107">
        <f t="shared" si="222"/>
        <v>0</v>
      </c>
      <c r="M1337" s="27">
        <f t="shared" si="214"/>
        <v>0</v>
      </c>
      <c r="N1337" s="27">
        <v>31.369411069529246</v>
      </c>
      <c r="O1337" s="41">
        <f t="shared" si="215"/>
        <v>0</v>
      </c>
      <c r="P1337" s="14"/>
      <c r="R1337" s="2"/>
      <c r="S1337" s="2"/>
      <c r="T1337" s="2"/>
      <c r="U1337" s="2"/>
    </row>
    <row r="1338" spans="1:21" x14ac:dyDescent="0.35">
      <c r="A1338" s="33">
        <v>43867</v>
      </c>
      <c r="B1338" s="10">
        <v>0.54166666666666696</v>
      </c>
      <c r="C1338" s="18" t="s">
        <v>18</v>
      </c>
      <c r="D1338" s="51">
        <v>457.09595017577965</v>
      </c>
      <c r="E1338" s="52">
        <v>33457.271771655876</v>
      </c>
      <c r="F1338" s="53">
        <v>494.33378470571313</v>
      </c>
      <c r="G1338" s="101">
        <v>36182.905961975928</v>
      </c>
      <c r="H1338" s="17">
        <v>1.4922642182466044</v>
      </c>
      <c r="I1338" s="111">
        <v>0.90325288562434414</v>
      </c>
      <c r="J1338" s="112" t="str">
        <f t="shared" si="213"/>
        <v>No</v>
      </c>
      <c r="K1338" s="146" t="b">
        <f t="shared" si="221"/>
        <v>1</v>
      </c>
      <c r="L1338" s="107">
        <f t="shared" si="222"/>
        <v>-37.23783452993348</v>
      </c>
      <c r="M1338" s="27">
        <f t="shared" si="214"/>
        <v>253.96203149414634</v>
      </c>
      <c r="N1338" s="27">
        <v>73.195292495568239</v>
      </c>
      <c r="O1338" s="41">
        <f t="shared" si="215"/>
        <v>-2725.6341903200519</v>
      </c>
      <c r="P1338" s="14"/>
      <c r="R1338" s="2"/>
      <c r="S1338" s="2"/>
      <c r="T1338" s="2"/>
      <c r="U1338" s="2"/>
    </row>
    <row r="1339" spans="1:21" x14ac:dyDescent="0.35">
      <c r="A1339" s="33">
        <v>43867</v>
      </c>
      <c r="B1339" s="10">
        <v>0.54166666666666696</v>
      </c>
      <c r="C1339" s="18" t="s">
        <v>17</v>
      </c>
      <c r="D1339" s="51">
        <v>454.45632934570313</v>
      </c>
      <c r="E1339" s="52">
        <v>0</v>
      </c>
      <c r="F1339" s="53">
        <v>454.45632934570313</v>
      </c>
      <c r="G1339" s="101">
        <v>0</v>
      </c>
      <c r="H1339" s="17">
        <v>1.4922642182466044</v>
      </c>
      <c r="I1339" s="111">
        <v>0.90325288562434414</v>
      </c>
      <c r="J1339" s="112" t="str">
        <f t="shared" si="213"/>
        <v>No</v>
      </c>
      <c r="K1339" s="146" t="b">
        <f t="shared" si="221"/>
        <v>1</v>
      </c>
      <c r="L1339" s="107">
        <f t="shared" si="222"/>
        <v>0</v>
      </c>
      <c r="M1339" s="27">
        <f t="shared" si="214"/>
        <v>0</v>
      </c>
      <c r="N1339" s="27">
        <v>0</v>
      </c>
      <c r="O1339" s="41">
        <f t="shared" si="215"/>
        <v>0</v>
      </c>
      <c r="P1339" s="14"/>
      <c r="R1339" s="2"/>
      <c r="S1339" s="2"/>
      <c r="T1339" s="2"/>
      <c r="U1339" s="2"/>
    </row>
    <row r="1340" spans="1:21" x14ac:dyDescent="0.35">
      <c r="A1340" s="33">
        <v>43867</v>
      </c>
      <c r="B1340" s="10">
        <v>0.54166666666666696</v>
      </c>
      <c r="C1340" s="18" t="s">
        <v>16</v>
      </c>
      <c r="D1340" s="51">
        <v>850</v>
      </c>
      <c r="E1340" s="52">
        <v>26663.999409099859</v>
      </c>
      <c r="F1340" s="53">
        <v>850</v>
      </c>
      <c r="G1340" s="101">
        <v>26663.999409099859</v>
      </c>
      <c r="H1340" s="17">
        <v>1.4922642182466044</v>
      </c>
      <c r="I1340" s="111">
        <v>0.90325288562434414</v>
      </c>
      <c r="J1340" s="112" t="str">
        <f t="shared" si="213"/>
        <v>No</v>
      </c>
      <c r="K1340" s="146" t="b">
        <f t="shared" si="221"/>
        <v>1</v>
      </c>
      <c r="L1340" s="107">
        <f t="shared" si="222"/>
        <v>0</v>
      </c>
      <c r="M1340" s="27">
        <f t="shared" si="214"/>
        <v>0</v>
      </c>
      <c r="N1340" s="27">
        <v>31.369411069529246</v>
      </c>
      <c r="O1340" s="41">
        <f t="shared" si="215"/>
        <v>0</v>
      </c>
      <c r="P1340" s="14"/>
      <c r="R1340" s="2"/>
      <c r="S1340" s="2"/>
      <c r="T1340" s="2"/>
      <c r="U1340" s="2"/>
    </row>
    <row r="1341" spans="1:21" x14ac:dyDescent="0.35">
      <c r="A1341" s="33">
        <v>43867</v>
      </c>
      <c r="B1341" s="10">
        <v>0.54166666666666696</v>
      </c>
      <c r="C1341" s="18" t="s">
        <v>15</v>
      </c>
      <c r="D1341" s="51">
        <v>649.22332763671875</v>
      </c>
      <c r="E1341" s="52">
        <v>0</v>
      </c>
      <c r="F1341" s="53">
        <v>535.8148311089891</v>
      </c>
      <c r="G1341" s="101">
        <v>0</v>
      </c>
      <c r="H1341" s="17">
        <v>1.4922642182466044</v>
      </c>
      <c r="I1341" s="111">
        <v>0.90325288562434414</v>
      </c>
      <c r="J1341" s="112" t="str">
        <f t="shared" si="213"/>
        <v>No</v>
      </c>
      <c r="K1341" s="146" t="b">
        <f t="shared" si="221"/>
        <v>1</v>
      </c>
      <c r="L1341" s="107">
        <f t="shared" si="222"/>
        <v>113.40849652772965</v>
      </c>
      <c r="M1341" s="27">
        <f t="shared" si="214"/>
        <v>773.44594631911627</v>
      </c>
      <c r="N1341" s="27">
        <v>0</v>
      </c>
      <c r="O1341" s="41">
        <f t="shared" si="215"/>
        <v>0</v>
      </c>
      <c r="P1341" s="14"/>
      <c r="R1341" s="2"/>
      <c r="S1341" s="2"/>
      <c r="T1341" s="2"/>
      <c r="U1341" s="2"/>
    </row>
    <row r="1342" spans="1:21" x14ac:dyDescent="0.35">
      <c r="A1342" s="33">
        <v>43867</v>
      </c>
      <c r="B1342" s="10">
        <v>0.58333333333333404</v>
      </c>
      <c r="C1342" s="18" t="s">
        <v>24</v>
      </c>
      <c r="D1342" s="51">
        <v>1000</v>
      </c>
      <c r="E1342" s="52">
        <v>31125.664762655109</v>
      </c>
      <c r="F1342" s="53">
        <v>1000</v>
      </c>
      <c r="G1342" s="101">
        <v>31125.664762655109</v>
      </c>
      <c r="H1342" s="17">
        <v>1.4971467566090537</v>
      </c>
      <c r="I1342" s="111">
        <v>0.90325288562434414</v>
      </c>
      <c r="J1342" s="112" t="str">
        <f t="shared" si="213"/>
        <v>No</v>
      </c>
      <c r="K1342" s="146" t="b">
        <f>OR(($D$1349-$F$1349)&gt;0,($D$1351-$F$1351)&gt;0)</f>
        <v>1</v>
      </c>
      <c r="L1342" s="107">
        <f t="shared" si="222"/>
        <v>0</v>
      </c>
      <c r="M1342" s="27">
        <f t="shared" si="214"/>
        <v>0</v>
      </c>
      <c r="N1342" s="27">
        <v>31.125664762655109</v>
      </c>
      <c r="O1342" s="41">
        <f t="shared" si="215"/>
        <v>0</v>
      </c>
      <c r="P1342" s="14"/>
      <c r="R1342" s="2"/>
      <c r="S1342" s="2"/>
      <c r="T1342" s="2"/>
      <c r="U1342" s="2"/>
    </row>
    <row r="1343" spans="1:21" x14ac:dyDescent="0.35">
      <c r="A1343" s="33">
        <v>43867</v>
      </c>
      <c r="B1343" s="10">
        <v>0.58333333333333404</v>
      </c>
      <c r="C1343" s="18" t="s">
        <v>23</v>
      </c>
      <c r="D1343" s="51">
        <v>594.99999999978479</v>
      </c>
      <c r="E1343" s="52">
        <v>30866.284222955153</v>
      </c>
      <c r="F1343" s="53">
        <v>594.9999999998837</v>
      </c>
      <c r="G1343" s="101">
        <v>30866.284222960287</v>
      </c>
      <c r="H1343" s="17">
        <v>1.4971467566090537</v>
      </c>
      <c r="I1343" s="111">
        <v>0.90325288562434414</v>
      </c>
      <c r="J1343" s="112" t="str">
        <f t="shared" si="213"/>
        <v>No</v>
      </c>
      <c r="K1343" s="146" t="b">
        <f t="shared" ref="K1343:K1351" si="223">OR(($D$1349-$F$1349)&gt;0,($D$1351-$F$1351)&gt;0)</f>
        <v>1</v>
      </c>
      <c r="L1343" s="107">
        <f t="shared" si="222"/>
        <v>-9.8907548817805946E-11</v>
      </c>
      <c r="M1343" s="27">
        <f t="shared" si="214"/>
        <v>6.7454948293743661E-10</v>
      </c>
      <c r="N1343" s="27">
        <v>51.876107937758519</v>
      </c>
      <c r="O1343" s="41">
        <f t="shared" si="215"/>
        <v>-5.1309386783316209E-9</v>
      </c>
      <c r="P1343" s="14"/>
      <c r="R1343" s="2"/>
      <c r="S1343" s="2"/>
      <c r="T1343" s="2"/>
      <c r="U1343" s="2"/>
    </row>
    <row r="1344" spans="1:21" x14ac:dyDescent="0.35">
      <c r="A1344" s="33">
        <v>43867</v>
      </c>
      <c r="B1344" s="10">
        <v>0.58333333333333404</v>
      </c>
      <c r="C1344" s="18" t="s">
        <v>22</v>
      </c>
      <c r="D1344" s="51">
        <v>680</v>
      </c>
      <c r="E1344" s="52">
        <v>35275.753397675791</v>
      </c>
      <c r="F1344" s="53">
        <v>680</v>
      </c>
      <c r="G1344" s="101">
        <v>35275.753397675791</v>
      </c>
      <c r="H1344" s="17">
        <v>1.4971467566090537</v>
      </c>
      <c r="I1344" s="111">
        <v>0.90325288562434414</v>
      </c>
      <c r="J1344" s="112" t="str">
        <f t="shared" si="213"/>
        <v>No</v>
      </c>
      <c r="K1344" s="146" t="b">
        <f t="shared" si="223"/>
        <v>1</v>
      </c>
      <c r="L1344" s="107">
        <f t="shared" si="222"/>
        <v>0</v>
      </c>
      <c r="M1344" s="27">
        <f t="shared" si="214"/>
        <v>0</v>
      </c>
      <c r="N1344" s="27">
        <v>51.876107937758519</v>
      </c>
      <c r="O1344" s="41">
        <f t="shared" si="215"/>
        <v>0</v>
      </c>
      <c r="P1344" s="14"/>
      <c r="R1344" s="2"/>
      <c r="S1344" s="2"/>
      <c r="T1344" s="2"/>
      <c r="U1344" s="2"/>
    </row>
    <row r="1345" spans="1:21" x14ac:dyDescent="0.35">
      <c r="A1345" s="33">
        <v>43867</v>
      </c>
      <c r="B1345" s="10">
        <v>0.58333333333333404</v>
      </c>
      <c r="C1345" s="18" t="s">
        <v>21</v>
      </c>
      <c r="D1345" s="51">
        <v>0</v>
      </c>
      <c r="E1345" s="52">
        <v>0</v>
      </c>
      <c r="F1345" s="53">
        <v>15.122144252932344</v>
      </c>
      <c r="G1345" s="101">
        <v>1098.2691825216621</v>
      </c>
      <c r="H1345" s="17">
        <v>1.4971467566090537</v>
      </c>
      <c r="I1345" s="111">
        <v>0.90325288562434414</v>
      </c>
      <c r="J1345" s="112" t="str">
        <f t="shared" si="213"/>
        <v>No</v>
      </c>
      <c r="K1345" s="146" t="b">
        <f t="shared" si="223"/>
        <v>1</v>
      </c>
      <c r="L1345" s="107">
        <f t="shared" si="222"/>
        <v>-15.122144252932344</v>
      </c>
      <c r="M1345" s="27">
        <f t="shared" si="214"/>
        <v>103.13302380499859</v>
      </c>
      <c r="N1345" s="27">
        <v>72.626551112861918</v>
      </c>
      <c r="O1345" s="41">
        <f t="shared" si="215"/>
        <v>-1098.2691825216621</v>
      </c>
      <c r="P1345" s="14"/>
      <c r="R1345" s="2"/>
      <c r="S1345" s="2"/>
      <c r="T1345" s="2"/>
      <c r="U1345" s="2"/>
    </row>
    <row r="1346" spans="1:21" x14ac:dyDescent="0.35">
      <c r="A1346" s="33">
        <v>43867</v>
      </c>
      <c r="B1346" s="10">
        <v>0.58333333333333404</v>
      </c>
      <c r="C1346" s="18" t="s">
        <v>20</v>
      </c>
      <c r="D1346" s="51">
        <v>510.00000000000006</v>
      </c>
      <c r="E1346" s="52">
        <v>37039.541067559585</v>
      </c>
      <c r="F1346" s="53">
        <v>510.00000000000006</v>
      </c>
      <c r="G1346" s="101">
        <v>37039.541067559585</v>
      </c>
      <c r="H1346" s="17">
        <v>1.4971467566090537</v>
      </c>
      <c r="I1346" s="111">
        <v>0.90325288562434414</v>
      </c>
      <c r="J1346" s="112" t="str">
        <f t="shared" ref="J1346:J1409" si="224">IF(H1346&lt;I1346,"Sí","No")</f>
        <v>No</v>
      </c>
      <c r="K1346" s="146" t="b">
        <f t="shared" si="223"/>
        <v>1</v>
      </c>
      <c r="L1346" s="107">
        <f t="shared" si="222"/>
        <v>0</v>
      </c>
      <c r="M1346" s="27">
        <f t="shared" ref="M1346:M1409" si="225">ABS(L1346*6.82)</f>
        <v>0</v>
      </c>
      <c r="N1346" s="27">
        <v>72.626551112861918</v>
      </c>
      <c r="O1346" s="41">
        <f t="shared" ref="O1346:O1409" si="226">IF(L1346&gt;0, L1346*N1346*1.5, L1346*N1346)</f>
        <v>0</v>
      </c>
      <c r="P1346" s="14"/>
      <c r="R1346" s="2"/>
      <c r="S1346" s="2"/>
      <c r="T1346" s="2"/>
      <c r="U1346" s="2"/>
    </row>
    <row r="1347" spans="1:21" x14ac:dyDescent="0.35">
      <c r="A1347" s="33">
        <v>43867</v>
      </c>
      <c r="B1347" s="10">
        <v>0.58333333333333404</v>
      </c>
      <c r="C1347" s="18" t="s">
        <v>19</v>
      </c>
      <c r="D1347" s="51">
        <v>680</v>
      </c>
      <c r="E1347" s="52">
        <v>21165.452038605476</v>
      </c>
      <c r="F1347" s="53">
        <v>680</v>
      </c>
      <c r="G1347" s="101">
        <v>21165.452038605476</v>
      </c>
      <c r="H1347" s="17">
        <v>1.4971467566090537</v>
      </c>
      <c r="I1347" s="111">
        <v>0.90325288562434414</v>
      </c>
      <c r="J1347" s="112" t="str">
        <f t="shared" si="224"/>
        <v>No</v>
      </c>
      <c r="K1347" s="146" t="b">
        <f t="shared" si="223"/>
        <v>1</v>
      </c>
      <c r="L1347" s="107">
        <f t="shared" si="222"/>
        <v>0</v>
      </c>
      <c r="M1347" s="27">
        <f t="shared" si="225"/>
        <v>0</v>
      </c>
      <c r="N1347" s="27">
        <v>31.125664762655109</v>
      </c>
      <c r="O1347" s="41">
        <f t="shared" si="226"/>
        <v>0</v>
      </c>
      <c r="P1347" s="14"/>
      <c r="R1347" s="2"/>
      <c r="S1347" s="2"/>
      <c r="T1347" s="2"/>
      <c r="U1347" s="2"/>
    </row>
    <row r="1348" spans="1:21" x14ac:dyDescent="0.35">
      <c r="A1348" s="33">
        <v>43867</v>
      </c>
      <c r="B1348" s="10">
        <v>0.58333333333333404</v>
      </c>
      <c r="C1348" s="18" t="s">
        <v>18</v>
      </c>
      <c r="D1348" s="51">
        <v>377.60846238487073</v>
      </c>
      <c r="E1348" s="52">
        <v>27424.400294044011</v>
      </c>
      <c r="F1348" s="53">
        <v>491.82410775175759</v>
      </c>
      <c r="G1348" s="101">
        <v>35719.488700170732</v>
      </c>
      <c r="H1348" s="17">
        <v>1.4971467566090537</v>
      </c>
      <c r="I1348" s="111">
        <v>0.90325288562434414</v>
      </c>
      <c r="J1348" s="112" t="str">
        <f t="shared" si="224"/>
        <v>No</v>
      </c>
      <c r="K1348" s="146" t="b">
        <f t="shared" si="223"/>
        <v>1</v>
      </c>
      <c r="L1348" s="107">
        <f t="shared" si="222"/>
        <v>-114.21564536688686</v>
      </c>
      <c r="M1348" s="27">
        <f t="shared" si="225"/>
        <v>778.95070140216842</v>
      </c>
      <c r="N1348" s="27">
        <v>72.626551112861918</v>
      </c>
      <c r="O1348" s="41">
        <f t="shared" si="226"/>
        <v>-8295.0884061267188</v>
      </c>
      <c r="P1348" s="14"/>
      <c r="R1348" s="2"/>
      <c r="S1348" s="2"/>
      <c r="T1348" s="2"/>
      <c r="U1348" s="2"/>
    </row>
    <row r="1349" spans="1:21" x14ac:dyDescent="0.35">
      <c r="A1349" s="33">
        <v>43867</v>
      </c>
      <c r="B1349" s="10">
        <v>0.58333333333333404</v>
      </c>
      <c r="C1349" s="18" t="s">
        <v>17</v>
      </c>
      <c r="D1349" s="51">
        <v>455.94326782226563</v>
      </c>
      <c r="E1349" s="52">
        <v>0</v>
      </c>
      <c r="F1349" s="53">
        <v>455.94326782226563</v>
      </c>
      <c r="G1349" s="101">
        <v>0</v>
      </c>
      <c r="H1349" s="17">
        <v>1.4971467566090537</v>
      </c>
      <c r="I1349" s="111">
        <v>0.90325288562434414</v>
      </c>
      <c r="J1349" s="112" t="str">
        <f t="shared" si="224"/>
        <v>No</v>
      </c>
      <c r="K1349" s="146" t="b">
        <f t="shared" si="223"/>
        <v>1</v>
      </c>
      <c r="L1349" s="107">
        <f t="shared" si="222"/>
        <v>0</v>
      </c>
      <c r="M1349" s="27">
        <f t="shared" si="225"/>
        <v>0</v>
      </c>
      <c r="N1349" s="27">
        <v>0</v>
      </c>
      <c r="O1349" s="41">
        <f t="shared" si="226"/>
        <v>0</v>
      </c>
      <c r="P1349" s="14"/>
      <c r="R1349" s="2"/>
      <c r="S1349" s="2"/>
      <c r="T1349" s="2"/>
      <c r="U1349" s="2"/>
    </row>
    <row r="1350" spans="1:21" x14ac:dyDescent="0.35">
      <c r="A1350" s="33">
        <v>43867</v>
      </c>
      <c r="B1350" s="10">
        <v>0.58333333333333404</v>
      </c>
      <c r="C1350" s="18" t="s">
        <v>16</v>
      </c>
      <c r="D1350" s="51">
        <v>850</v>
      </c>
      <c r="E1350" s="52">
        <v>26456.815048256842</v>
      </c>
      <c r="F1350" s="53">
        <v>850</v>
      </c>
      <c r="G1350" s="101">
        <v>26456.815048256842</v>
      </c>
      <c r="H1350" s="17">
        <v>1.4971467566090537</v>
      </c>
      <c r="I1350" s="111">
        <v>0.90325288562434414</v>
      </c>
      <c r="J1350" s="112" t="str">
        <f t="shared" si="224"/>
        <v>No</v>
      </c>
      <c r="K1350" s="146" t="b">
        <f t="shared" si="223"/>
        <v>1</v>
      </c>
      <c r="L1350" s="107">
        <f t="shared" si="222"/>
        <v>0</v>
      </c>
      <c r="M1350" s="27">
        <f t="shared" si="225"/>
        <v>0</v>
      </c>
      <c r="N1350" s="27">
        <v>31.125664762655109</v>
      </c>
      <c r="O1350" s="41">
        <f t="shared" si="226"/>
        <v>0</v>
      </c>
      <c r="P1350" s="14"/>
      <c r="R1350" s="2"/>
      <c r="S1350" s="2"/>
      <c r="T1350" s="2"/>
      <c r="U1350" s="2"/>
    </row>
    <row r="1351" spans="1:21" x14ac:dyDescent="0.35">
      <c r="A1351" s="33">
        <v>43867</v>
      </c>
      <c r="B1351" s="10">
        <v>0.58333333333333404</v>
      </c>
      <c r="C1351" s="18" t="s">
        <v>15</v>
      </c>
      <c r="D1351" s="51">
        <v>651.3475341796875</v>
      </c>
      <c r="E1351" s="52">
        <v>0</v>
      </c>
      <c r="F1351" s="53">
        <v>522.00974455782898</v>
      </c>
      <c r="G1351" s="101">
        <v>0</v>
      </c>
      <c r="H1351" s="17">
        <v>1.4971467566090537</v>
      </c>
      <c r="I1351" s="111">
        <v>0.90325288562434414</v>
      </c>
      <c r="J1351" s="112" t="str">
        <f t="shared" si="224"/>
        <v>No</v>
      </c>
      <c r="K1351" s="146" t="b">
        <f t="shared" si="223"/>
        <v>1</v>
      </c>
      <c r="L1351" s="107">
        <f t="shared" si="222"/>
        <v>129.33778962185852</v>
      </c>
      <c r="M1351" s="27">
        <f t="shared" si="225"/>
        <v>882.08372522107516</v>
      </c>
      <c r="N1351" s="27">
        <v>0</v>
      </c>
      <c r="O1351" s="41">
        <f t="shared" si="226"/>
        <v>0</v>
      </c>
      <c r="P1351" s="14"/>
      <c r="R1351" s="2"/>
      <c r="S1351" s="2"/>
      <c r="T1351" s="2"/>
      <c r="U1351" s="2"/>
    </row>
    <row r="1352" spans="1:21" x14ac:dyDescent="0.35">
      <c r="A1352" s="33">
        <v>43867</v>
      </c>
      <c r="B1352" s="10">
        <v>0.625</v>
      </c>
      <c r="C1352" s="18" t="s">
        <v>24</v>
      </c>
      <c r="D1352" s="51">
        <v>1000</v>
      </c>
      <c r="E1352" s="52">
        <v>31044.415993697065</v>
      </c>
      <c r="F1352" s="53">
        <v>1000</v>
      </c>
      <c r="G1352" s="101">
        <v>31044.415993697065</v>
      </c>
      <c r="H1352" s="17">
        <v>1.5707101353551103</v>
      </c>
      <c r="I1352" s="111">
        <v>0.90325288562434414</v>
      </c>
      <c r="J1352" s="112" t="str">
        <f t="shared" si="224"/>
        <v>No</v>
      </c>
      <c r="K1352" s="146" t="b">
        <f>OR(($D$1359-$F$1359)&gt;0,($D$1361-$F$1361)&gt;0)</f>
        <v>1</v>
      </c>
      <c r="L1352" s="107">
        <f t="shared" si="222"/>
        <v>0</v>
      </c>
      <c r="M1352" s="27">
        <f t="shared" si="225"/>
        <v>0</v>
      </c>
      <c r="N1352" s="27">
        <v>31.044415993697065</v>
      </c>
      <c r="O1352" s="41">
        <f t="shared" si="226"/>
        <v>0</v>
      </c>
      <c r="P1352" s="14"/>
      <c r="R1352" s="2"/>
      <c r="S1352" s="2"/>
      <c r="T1352" s="2"/>
      <c r="U1352" s="2"/>
    </row>
    <row r="1353" spans="1:21" x14ac:dyDescent="0.35">
      <c r="A1353" s="33">
        <v>43867</v>
      </c>
      <c r="B1353" s="10">
        <v>0.625</v>
      </c>
      <c r="C1353" s="18" t="s">
        <v>23</v>
      </c>
      <c r="D1353" s="51">
        <v>594.99999999958982</v>
      </c>
      <c r="E1353" s="52">
        <v>30785.7125270617</v>
      </c>
      <c r="F1353" s="53">
        <v>594.99999999976228</v>
      </c>
      <c r="G1353" s="101">
        <v>30785.712527070624</v>
      </c>
      <c r="H1353" s="17">
        <v>1.5707101353551103</v>
      </c>
      <c r="I1353" s="111">
        <v>0.90325288562434414</v>
      </c>
      <c r="J1353" s="112" t="str">
        <f t="shared" si="224"/>
        <v>No</v>
      </c>
      <c r="K1353" s="146" t="b">
        <f t="shared" ref="K1353:K1361" si="227">OR(($D$1359-$F$1359)&gt;0,($D$1361-$F$1361)&gt;0)</f>
        <v>1</v>
      </c>
      <c r="L1353" s="107">
        <f t="shared" si="222"/>
        <v>-1.7246293282369152E-10</v>
      </c>
      <c r="M1353" s="27">
        <f t="shared" si="225"/>
        <v>1.1761972018575762E-9</v>
      </c>
      <c r="N1353" s="27">
        <v>51.740693322828442</v>
      </c>
      <c r="O1353" s="41">
        <f t="shared" si="226"/>
        <v>-8.9233517167861858E-9</v>
      </c>
      <c r="P1353" s="14"/>
      <c r="R1353" s="2"/>
      <c r="S1353" s="2"/>
      <c r="T1353" s="2"/>
      <c r="U1353" s="2"/>
    </row>
    <row r="1354" spans="1:21" x14ac:dyDescent="0.35">
      <c r="A1354" s="33">
        <v>43867</v>
      </c>
      <c r="B1354" s="10">
        <v>0.625</v>
      </c>
      <c r="C1354" s="18" t="s">
        <v>22</v>
      </c>
      <c r="D1354" s="51">
        <v>680</v>
      </c>
      <c r="E1354" s="52">
        <v>35183.671459523342</v>
      </c>
      <c r="F1354" s="53">
        <v>680</v>
      </c>
      <c r="G1354" s="101">
        <v>35183.671459523342</v>
      </c>
      <c r="H1354" s="17">
        <v>1.5707101353551103</v>
      </c>
      <c r="I1354" s="111">
        <v>0.90325288562434414</v>
      </c>
      <c r="J1354" s="112" t="str">
        <f t="shared" si="224"/>
        <v>No</v>
      </c>
      <c r="K1354" s="146" t="b">
        <f t="shared" si="227"/>
        <v>1</v>
      </c>
      <c r="L1354" s="107">
        <f t="shared" si="222"/>
        <v>0</v>
      </c>
      <c r="M1354" s="27">
        <f t="shared" si="225"/>
        <v>0</v>
      </c>
      <c r="N1354" s="27">
        <v>51.740693322828442</v>
      </c>
      <c r="O1354" s="41">
        <f t="shared" si="226"/>
        <v>0</v>
      </c>
      <c r="P1354" s="14"/>
      <c r="R1354" s="2"/>
      <c r="S1354" s="2"/>
      <c r="T1354" s="2"/>
      <c r="U1354" s="2"/>
    </row>
    <row r="1355" spans="1:21" x14ac:dyDescent="0.35">
      <c r="A1355" s="33">
        <v>43867</v>
      </c>
      <c r="B1355" s="10">
        <v>0.625</v>
      </c>
      <c r="C1355" s="18" t="s">
        <v>21</v>
      </c>
      <c r="D1355" s="51">
        <v>0</v>
      </c>
      <c r="E1355" s="52">
        <v>0</v>
      </c>
      <c r="F1355" s="53">
        <v>0</v>
      </c>
      <c r="G1355" s="101">
        <v>0</v>
      </c>
      <c r="H1355" s="17">
        <v>1.5707101353551103</v>
      </c>
      <c r="I1355" s="111">
        <v>0.90325288562434414</v>
      </c>
      <c r="J1355" s="112" t="str">
        <f t="shared" si="224"/>
        <v>No</v>
      </c>
      <c r="K1355" s="146" t="b">
        <f t="shared" si="227"/>
        <v>1</v>
      </c>
      <c r="L1355" s="107">
        <f t="shared" si="222"/>
        <v>0</v>
      </c>
      <c r="M1355" s="27">
        <f t="shared" si="225"/>
        <v>0</v>
      </c>
      <c r="N1355" s="27">
        <v>72.436970651959811</v>
      </c>
      <c r="O1355" s="41">
        <f t="shared" si="226"/>
        <v>0</v>
      </c>
      <c r="P1355" s="14"/>
      <c r="R1355" s="2"/>
      <c r="S1355" s="2"/>
      <c r="T1355" s="2"/>
      <c r="U1355" s="2"/>
    </row>
    <row r="1356" spans="1:21" x14ac:dyDescent="0.35">
      <c r="A1356" s="33">
        <v>43867</v>
      </c>
      <c r="B1356" s="10">
        <v>0.625</v>
      </c>
      <c r="C1356" s="18" t="s">
        <v>20</v>
      </c>
      <c r="D1356" s="51">
        <v>510.00000000000006</v>
      </c>
      <c r="E1356" s="52">
        <v>36942.855032499509</v>
      </c>
      <c r="F1356" s="53">
        <v>510.00000000000006</v>
      </c>
      <c r="G1356" s="101">
        <v>36942.855032499509</v>
      </c>
      <c r="H1356" s="17">
        <v>1.5707101353551103</v>
      </c>
      <c r="I1356" s="111">
        <v>0.90325288562434414</v>
      </c>
      <c r="J1356" s="112" t="str">
        <f t="shared" si="224"/>
        <v>No</v>
      </c>
      <c r="K1356" s="146" t="b">
        <f t="shared" si="227"/>
        <v>1</v>
      </c>
      <c r="L1356" s="107">
        <f t="shared" si="222"/>
        <v>0</v>
      </c>
      <c r="M1356" s="27">
        <f t="shared" si="225"/>
        <v>0</v>
      </c>
      <c r="N1356" s="27">
        <v>72.436970651959811</v>
      </c>
      <c r="O1356" s="41">
        <f t="shared" si="226"/>
        <v>0</v>
      </c>
      <c r="P1356" s="14"/>
      <c r="R1356" s="2"/>
      <c r="S1356" s="2"/>
      <c r="T1356" s="2"/>
      <c r="U1356" s="2"/>
    </row>
    <row r="1357" spans="1:21" x14ac:dyDescent="0.35">
      <c r="A1357" s="33">
        <v>43867</v>
      </c>
      <c r="B1357" s="10">
        <v>0.625</v>
      </c>
      <c r="C1357" s="18" t="s">
        <v>19</v>
      </c>
      <c r="D1357" s="51">
        <v>680</v>
      </c>
      <c r="E1357" s="52">
        <v>21110.202875714003</v>
      </c>
      <c r="F1357" s="53">
        <v>680</v>
      </c>
      <c r="G1357" s="101">
        <v>21110.202875714003</v>
      </c>
      <c r="H1357" s="17">
        <v>1.5707101353551103</v>
      </c>
      <c r="I1357" s="111">
        <v>0.90325288562434414</v>
      </c>
      <c r="J1357" s="112" t="str">
        <f t="shared" si="224"/>
        <v>No</v>
      </c>
      <c r="K1357" s="146" t="b">
        <f t="shared" si="227"/>
        <v>1</v>
      </c>
      <c r="L1357" s="107">
        <f t="shared" si="222"/>
        <v>0</v>
      </c>
      <c r="M1357" s="27">
        <f t="shared" si="225"/>
        <v>0</v>
      </c>
      <c r="N1357" s="27">
        <v>31.044415993697065</v>
      </c>
      <c r="O1357" s="41">
        <f t="shared" si="226"/>
        <v>0</v>
      </c>
      <c r="P1357" s="14"/>
      <c r="R1357" s="2"/>
      <c r="S1357" s="2"/>
      <c r="T1357" s="2"/>
      <c r="U1357" s="2"/>
    </row>
    <row r="1358" spans="1:21" x14ac:dyDescent="0.35">
      <c r="A1358" s="33">
        <v>43867</v>
      </c>
      <c r="B1358" s="10">
        <v>0.625</v>
      </c>
      <c r="C1358" s="18" t="s">
        <v>18</v>
      </c>
      <c r="D1358" s="51">
        <v>172.17617421978622</v>
      </c>
      <c r="E1358" s="52">
        <v>12471.920478925374</v>
      </c>
      <c r="F1358" s="53">
        <v>378.16967676727666</v>
      </c>
      <c r="G1358" s="101">
        <v>27393.465777452348</v>
      </c>
      <c r="H1358" s="17">
        <v>1.5707101353551103</v>
      </c>
      <c r="I1358" s="111">
        <v>0.90325288562434414</v>
      </c>
      <c r="J1358" s="112" t="str">
        <f t="shared" si="224"/>
        <v>No</v>
      </c>
      <c r="K1358" s="146" t="b">
        <f t="shared" si="227"/>
        <v>1</v>
      </c>
      <c r="L1358" s="107">
        <f t="shared" si="222"/>
        <v>-205.99350254749044</v>
      </c>
      <c r="M1358" s="27">
        <f t="shared" si="225"/>
        <v>1404.8756873738848</v>
      </c>
      <c r="N1358" s="27">
        <v>72.436970651959811</v>
      </c>
      <c r="O1358" s="41">
        <f t="shared" si="226"/>
        <v>-14921.545298526973</v>
      </c>
      <c r="P1358" s="14"/>
      <c r="R1358" s="2"/>
      <c r="S1358" s="2"/>
      <c r="T1358" s="2"/>
      <c r="U1358" s="2"/>
    </row>
    <row r="1359" spans="1:21" x14ac:dyDescent="0.35">
      <c r="A1359" s="33">
        <v>43867</v>
      </c>
      <c r="B1359" s="10">
        <v>0.625</v>
      </c>
      <c r="C1359" s="18" t="s">
        <v>17</v>
      </c>
      <c r="D1359" s="51">
        <v>478.34637451171875</v>
      </c>
      <c r="E1359" s="52">
        <v>0</v>
      </c>
      <c r="F1359" s="53">
        <v>478.34637451171875</v>
      </c>
      <c r="G1359" s="101">
        <v>0</v>
      </c>
      <c r="H1359" s="17">
        <v>1.5707101353551103</v>
      </c>
      <c r="I1359" s="111">
        <v>0.90325288562434414</v>
      </c>
      <c r="J1359" s="112" t="str">
        <f t="shared" si="224"/>
        <v>No</v>
      </c>
      <c r="K1359" s="146" t="b">
        <f t="shared" si="227"/>
        <v>1</v>
      </c>
      <c r="L1359" s="107">
        <f t="shared" si="222"/>
        <v>0</v>
      </c>
      <c r="M1359" s="27">
        <f t="shared" si="225"/>
        <v>0</v>
      </c>
      <c r="N1359" s="27">
        <v>0</v>
      </c>
      <c r="O1359" s="41">
        <f t="shared" si="226"/>
        <v>0</v>
      </c>
      <c r="P1359" s="14"/>
      <c r="R1359" s="2"/>
      <c r="S1359" s="2"/>
      <c r="T1359" s="2"/>
      <c r="U1359" s="2"/>
    </row>
    <row r="1360" spans="1:21" x14ac:dyDescent="0.35">
      <c r="A1360" s="33">
        <v>43867</v>
      </c>
      <c r="B1360" s="10">
        <v>0.625</v>
      </c>
      <c r="C1360" s="18" t="s">
        <v>16</v>
      </c>
      <c r="D1360" s="51">
        <v>850</v>
      </c>
      <c r="E1360" s="52">
        <v>26387.753594642505</v>
      </c>
      <c r="F1360" s="53">
        <v>850</v>
      </c>
      <c r="G1360" s="101">
        <v>26387.753594642505</v>
      </c>
      <c r="H1360" s="17">
        <v>1.5707101353551103</v>
      </c>
      <c r="I1360" s="111">
        <v>0.90325288562434414</v>
      </c>
      <c r="J1360" s="112" t="str">
        <f t="shared" si="224"/>
        <v>No</v>
      </c>
      <c r="K1360" s="146" t="b">
        <f t="shared" si="227"/>
        <v>1</v>
      </c>
      <c r="L1360" s="107">
        <f t="shared" si="222"/>
        <v>0</v>
      </c>
      <c r="M1360" s="27">
        <f t="shared" si="225"/>
        <v>0</v>
      </c>
      <c r="N1360" s="27">
        <v>31.044415993697065</v>
      </c>
      <c r="O1360" s="41">
        <f t="shared" si="226"/>
        <v>0</v>
      </c>
      <c r="P1360" s="14"/>
      <c r="R1360" s="2"/>
      <c r="S1360" s="2"/>
      <c r="T1360" s="2"/>
      <c r="U1360" s="2"/>
    </row>
    <row r="1361" spans="1:21" x14ac:dyDescent="0.35">
      <c r="A1361" s="33">
        <v>43867</v>
      </c>
      <c r="B1361" s="10">
        <v>0.625</v>
      </c>
      <c r="C1361" s="18" t="s">
        <v>15</v>
      </c>
      <c r="D1361" s="51">
        <v>683.3519287109375</v>
      </c>
      <c r="E1361" s="52">
        <v>0</v>
      </c>
      <c r="F1361" s="53">
        <v>477.35842616015054</v>
      </c>
      <c r="G1361" s="101">
        <v>0</v>
      </c>
      <c r="H1361" s="17">
        <v>1.5707101353551103</v>
      </c>
      <c r="I1361" s="111">
        <v>0.90325288562434414</v>
      </c>
      <c r="J1361" s="112" t="str">
        <f t="shared" si="224"/>
        <v>No</v>
      </c>
      <c r="K1361" s="146" t="b">
        <f t="shared" si="227"/>
        <v>1</v>
      </c>
      <c r="L1361" s="107">
        <f t="shared" si="222"/>
        <v>205.99350255078696</v>
      </c>
      <c r="M1361" s="27">
        <f t="shared" si="225"/>
        <v>1404.8756873963671</v>
      </c>
      <c r="N1361" s="27">
        <v>0</v>
      </c>
      <c r="O1361" s="41">
        <f t="shared" si="226"/>
        <v>0</v>
      </c>
      <c r="P1361" s="14"/>
      <c r="R1361" s="2"/>
      <c r="S1361" s="2"/>
      <c r="T1361" s="2"/>
      <c r="U1361" s="2"/>
    </row>
    <row r="1362" spans="1:21" x14ac:dyDescent="0.35">
      <c r="A1362" s="33">
        <v>43867</v>
      </c>
      <c r="B1362" s="10">
        <v>0.66666666666666696</v>
      </c>
      <c r="C1362" s="18" t="s">
        <v>24</v>
      </c>
      <c r="D1362" s="51">
        <v>1000</v>
      </c>
      <c r="E1362" s="52">
        <v>31221.686035060076</v>
      </c>
      <c r="F1362" s="53">
        <v>1000</v>
      </c>
      <c r="G1362" s="101">
        <v>31221.686035060076</v>
      </c>
      <c r="H1362" s="17">
        <v>1.289754818951786</v>
      </c>
      <c r="I1362" s="111">
        <v>0.90325288562434414</v>
      </c>
      <c r="J1362" s="112" t="str">
        <f t="shared" si="224"/>
        <v>No</v>
      </c>
      <c r="K1362" s="146" t="b">
        <f>OR(($D$1369-$F$1369)&gt;0,($D$1371-$F$1371)&gt;0)</f>
        <v>1</v>
      </c>
      <c r="L1362" s="107">
        <f t="shared" si="222"/>
        <v>0</v>
      </c>
      <c r="M1362" s="27">
        <f t="shared" si="225"/>
        <v>0</v>
      </c>
      <c r="N1362" s="27">
        <v>31.221686035060078</v>
      </c>
      <c r="O1362" s="41">
        <f t="shared" si="226"/>
        <v>0</v>
      </c>
      <c r="P1362" s="14"/>
      <c r="R1362" s="2"/>
      <c r="S1362" s="2"/>
      <c r="T1362" s="2"/>
      <c r="U1362" s="2"/>
    </row>
    <row r="1363" spans="1:21" x14ac:dyDescent="0.35">
      <c r="A1363" s="33">
        <v>43867</v>
      </c>
      <c r="B1363" s="10">
        <v>0.66666666666666696</v>
      </c>
      <c r="C1363" s="18" t="s">
        <v>23</v>
      </c>
      <c r="D1363" s="51">
        <v>594.99999999976512</v>
      </c>
      <c r="E1363" s="52">
        <v>30961.505318089014</v>
      </c>
      <c r="F1363" s="53">
        <v>594.99999999978036</v>
      </c>
      <c r="G1363" s="101">
        <v>30961.505318089807</v>
      </c>
      <c r="H1363" s="17">
        <v>1.289754818951786</v>
      </c>
      <c r="I1363" s="111">
        <v>0.90325288562434414</v>
      </c>
      <c r="J1363" s="112" t="str">
        <f t="shared" si="224"/>
        <v>No</v>
      </c>
      <c r="K1363" s="146" t="b">
        <f t="shared" ref="K1363:K1371" si="228">OR(($D$1369-$F$1369)&gt;0,($D$1371-$F$1371)&gt;0)</f>
        <v>1</v>
      </c>
      <c r="L1363" s="107">
        <f t="shared" si="222"/>
        <v>-1.5234036254696548E-11</v>
      </c>
      <c r="M1363" s="27">
        <f t="shared" si="225"/>
        <v>1.0389612725703046E-10</v>
      </c>
      <c r="N1363" s="27">
        <v>52.036143391766785</v>
      </c>
      <c r="O1363" s="41">
        <f t="shared" si="226"/>
        <v>-7.927204949847634E-10</v>
      </c>
      <c r="P1363" s="14"/>
      <c r="R1363" s="2"/>
      <c r="S1363" s="2"/>
      <c r="T1363" s="2"/>
      <c r="U1363" s="2"/>
    </row>
    <row r="1364" spans="1:21" x14ac:dyDescent="0.35">
      <c r="A1364" s="33">
        <v>43867</v>
      </c>
      <c r="B1364" s="10">
        <v>0.66666666666666696</v>
      </c>
      <c r="C1364" s="18" t="s">
        <v>22</v>
      </c>
      <c r="D1364" s="51">
        <v>680</v>
      </c>
      <c r="E1364" s="52">
        <v>35384.577506401416</v>
      </c>
      <c r="F1364" s="53">
        <v>680</v>
      </c>
      <c r="G1364" s="101">
        <v>35384.577506401416</v>
      </c>
      <c r="H1364" s="17">
        <v>1.289754818951786</v>
      </c>
      <c r="I1364" s="111">
        <v>0.90325288562434414</v>
      </c>
      <c r="J1364" s="112" t="str">
        <f t="shared" si="224"/>
        <v>No</v>
      </c>
      <c r="K1364" s="146" t="b">
        <f t="shared" si="228"/>
        <v>1</v>
      </c>
      <c r="L1364" s="107">
        <f t="shared" si="222"/>
        <v>0</v>
      </c>
      <c r="M1364" s="27">
        <f t="shared" si="225"/>
        <v>0</v>
      </c>
      <c r="N1364" s="27">
        <v>52.036143391766785</v>
      </c>
      <c r="O1364" s="41">
        <f t="shared" si="226"/>
        <v>0</v>
      </c>
      <c r="P1364" s="14"/>
      <c r="R1364" s="2"/>
      <c r="S1364" s="2"/>
      <c r="T1364" s="2"/>
      <c r="U1364" s="2"/>
    </row>
    <row r="1365" spans="1:21" x14ac:dyDescent="0.35">
      <c r="A1365" s="33">
        <v>43867</v>
      </c>
      <c r="B1365" s="10">
        <v>0.66666666666666696</v>
      </c>
      <c r="C1365" s="18" t="s">
        <v>21</v>
      </c>
      <c r="D1365" s="51">
        <v>0</v>
      </c>
      <c r="E1365" s="52">
        <v>0</v>
      </c>
      <c r="F1365" s="53">
        <v>0</v>
      </c>
      <c r="G1365" s="101">
        <v>0</v>
      </c>
      <c r="H1365" s="17">
        <v>1.289754818951786</v>
      </c>
      <c r="I1365" s="111">
        <v>0.90325288562434414</v>
      </c>
      <c r="J1365" s="112" t="str">
        <f t="shared" si="224"/>
        <v>No</v>
      </c>
      <c r="K1365" s="146" t="b">
        <f t="shared" si="228"/>
        <v>1</v>
      </c>
      <c r="L1365" s="107">
        <f t="shared" si="222"/>
        <v>0</v>
      </c>
      <c r="M1365" s="27">
        <f t="shared" si="225"/>
        <v>0</v>
      </c>
      <c r="N1365" s="27">
        <v>72.850600748473511</v>
      </c>
      <c r="O1365" s="41">
        <f t="shared" si="226"/>
        <v>0</v>
      </c>
      <c r="P1365" s="14"/>
      <c r="R1365" s="2"/>
      <c r="S1365" s="2"/>
      <c r="T1365" s="2"/>
      <c r="U1365" s="2"/>
    </row>
    <row r="1366" spans="1:21" x14ac:dyDescent="0.35">
      <c r="A1366" s="33">
        <v>43867</v>
      </c>
      <c r="B1366" s="10">
        <v>0.66666666666666696</v>
      </c>
      <c r="C1366" s="18" t="s">
        <v>20</v>
      </c>
      <c r="D1366" s="51">
        <v>510.00000000000006</v>
      </c>
      <c r="E1366" s="52">
        <v>37153.806381721493</v>
      </c>
      <c r="F1366" s="53">
        <v>510.00000000000006</v>
      </c>
      <c r="G1366" s="101">
        <v>37153.806381721493</v>
      </c>
      <c r="H1366" s="17">
        <v>1.289754818951786</v>
      </c>
      <c r="I1366" s="111">
        <v>0.90325288562434414</v>
      </c>
      <c r="J1366" s="112" t="str">
        <f t="shared" si="224"/>
        <v>No</v>
      </c>
      <c r="K1366" s="146" t="b">
        <f t="shared" si="228"/>
        <v>1</v>
      </c>
      <c r="L1366" s="107">
        <f t="shared" si="222"/>
        <v>0</v>
      </c>
      <c r="M1366" s="27">
        <f t="shared" si="225"/>
        <v>0</v>
      </c>
      <c r="N1366" s="27">
        <v>72.850600748473511</v>
      </c>
      <c r="O1366" s="41">
        <f t="shared" si="226"/>
        <v>0</v>
      </c>
      <c r="P1366" s="14"/>
      <c r="R1366" s="2"/>
      <c r="S1366" s="2"/>
      <c r="T1366" s="2"/>
      <c r="U1366" s="2"/>
    </row>
    <row r="1367" spans="1:21" x14ac:dyDescent="0.35">
      <c r="A1367" s="33">
        <v>43867</v>
      </c>
      <c r="B1367" s="10">
        <v>0.66666666666666696</v>
      </c>
      <c r="C1367" s="18" t="s">
        <v>19</v>
      </c>
      <c r="D1367" s="51">
        <v>680</v>
      </c>
      <c r="E1367" s="52">
        <v>21230.746503840852</v>
      </c>
      <c r="F1367" s="53">
        <v>680</v>
      </c>
      <c r="G1367" s="101">
        <v>21230.746503840852</v>
      </c>
      <c r="H1367" s="17">
        <v>1.289754818951786</v>
      </c>
      <c r="I1367" s="111">
        <v>0.90325288562434414</v>
      </c>
      <c r="J1367" s="112" t="str">
        <f t="shared" si="224"/>
        <v>No</v>
      </c>
      <c r="K1367" s="146" t="b">
        <f t="shared" si="228"/>
        <v>1</v>
      </c>
      <c r="L1367" s="107">
        <f t="shared" si="222"/>
        <v>0</v>
      </c>
      <c r="M1367" s="27">
        <f t="shared" si="225"/>
        <v>0</v>
      </c>
      <c r="N1367" s="27">
        <v>31.221686035060078</v>
      </c>
      <c r="O1367" s="41">
        <f t="shared" si="226"/>
        <v>0</v>
      </c>
      <c r="P1367" s="14"/>
      <c r="R1367" s="2"/>
      <c r="S1367" s="2"/>
      <c r="T1367" s="2"/>
      <c r="U1367" s="2"/>
    </row>
    <row r="1368" spans="1:21" x14ac:dyDescent="0.35">
      <c r="A1368" s="33">
        <v>43867</v>
      </c>
      <c r="B1368" s="10">
        <v>0.66666666666666696</v>
      </c>
      <c r="C1368" s="18" t="s">
        <v>18</v>
      </c>
      <c r="D1368" s="51">
        <v>318.83316236234219</v>
      </c>
      <c r="E1368" s="52">
        <v>23227.187416632223</v>
      </c>
      <c r="F1368" s="53">
        <v>337.08582043996125</v>
      </c>
      <c r="G1368" s="101">
        <v>24556.904522843248</v>
      </c>
      <c r="H1368" s="17">
        <v>1.289754818951786</v>
      </c>
      <c r="I1368" s="111">
        <v>0.90325288562434414</v>
      </c>
      <c r="J1368" s="112" t="str">
        <f t="shared" si="224"/>
        <v>No</v>
      </c>
      <c r="K1368" s="146" t="b">
        <f t="shared" si="228"/>
        <v>1</v>
      </c>
      <c r="L1368" s="107">
        <f t="shared" si="222"/>
        <v>-18.25265807761906</v>
      </c>
      <c r="M1368" s="27">
        <f t="shared" si="225"/>
        <v>124.483128089362</v>
      </c>
      <c r="N1368" s="27">
        <v>72.850600748473511</v>
      </c>
      <c r="O1368" s="41">
        <f t="shared" si="226"/>
        <v>-1329.7171062110262</v>
      </c>
      <c r="P1368" s="14"/>
      <c r="R1368" s="2"/>
      <c r="S1368" s="2"/>
      <c r="T1368" s="2"/>
      <c r="U1368" s="2"/>
    </row>
    <row r="1369" spans="1:21" x14ac:dyDescent="0.35">
      <c r="A1369" s="33">
        <v>43867</v>
      </c>
      <c r="B1369" s="10">
        <v>0.66666666666666696</v>
      </c>
      <c r="C1369" s="18" t="s">
        <v>17</v>
      </c>
      <c r="D1369" s="51">
        <v>392.7838134765625</v>
      </c>
      <c r="E1369" s="52">
        <v>0</v>
      </c>
      <c r="F1369" s="53">
        <v>392.7838134765625</v>
      </c>
      <c r="G1369" s="101">
        <v>0</v>
      </c>
      <c r="H1369" s="17">
        <v>1.289754818951786</v>
      </c>
      <c r="I1369" s="111">
        <v>0.90325288562434414</v>
      </c>
      <c r="J1369" s="112" t="str">
        <f t="shared" si="224"/>
        <v>No</v>
      </c>
      <c r="K1369" s="146" t="b">
        <f t="shared" si="228"/>
        <v>1</v>
      </c>
      <c r="L1369" s="107">
        <f t="shared" si="222"/>
        <v>0</v>
      </c>
      <c r="M1369" s="27">
        <f t="shared" si="225"/>
        <v>0</v>
      </c>
      <c r="N1369" s="27">
        <v>0</v>
      </c>
      <c r="O1369" s="41">
        <f t="shared" si="226"/>
        <v>0</v>
      </c>
      <c r="P1369" s="14"/>
      <c r="R1369" s="2"/>
      <c r="S1369" s="2"/>
      <c r="T1369" s="2"/>
      <c r="U1369" s="2"/>
    </row>
    <row r="1370" spans="1:21" x14ac:dyDescent="0.35">
      <c r="A1370" s="33">
        <v>43867</v>
      </c>
      <c r="B1370" s="10">
        <v>0.66666666666666696</v>
      </c>
      <c r="C1370" s="18" t="s">
        <v>16</v>
      </c>
      <c r="D1370" s="51">
        <v>850</v>
      </c>
      <c r="E1370" s="52">
        <v>26538.433129801066</v>
      </c>
      <c r="F1370" s="53">
        <v>850</v>
      </c>
      <c r="G1370" s="101">
        <v>26538.433129801066</v>
      </c>
      <c r="H1370" s="17">
        <v>1.289754818951786</v>
      </c>
      <c r="I1370" s="111">
        <v>0.90325288562434414</v>
      </c>
      <c r="J1370" s="112" t="str">
        <f t="shared" si="224"/>
        <v>No</v>
      </c>
      <c r="K1370" s="146" t="b">
        <f t="shared" si="228"/>
        <v>1</v>
      </c>
      <c r="L1370" s="107">
        <f t="shared" si="222"/>
        <v>0</v>
      </c>
      <c r="M1370" s="27">
        <f t="shared" si="225"/>
        <v>0</v>
      </c>
      <c r="N1370" s="27">
        <v>31.221686035060078</v>
      </c>
      <c r="O1370" s="41">
        <f t="shared" si="226"/>
        <v>0</v>
      </c>
      <c r="P1370" s="14"/>
      <c r="R1370" s="2"/>
      <c r="S1370" s="2"/>
      <c r="T1370" s="2"/>
      <c r="U1370" s="2"/>
    </row>
    <row r="1371" spans="1:21" x14ac:dyDescent="0.35">
      <c r="A1371" s="33">
        <v>43867</v>
      </c>
      <c r="B1371" s="10">
        <v>0.66666666666666696</v>
      </c>
      <c r="C1371" s="18" t="s">
        <v>15</v>
      </c>
      <c r="D1371" s="51">
        <v>561.1197509765625</v>
      </c>
      <c r="E1371" s="52">
        <v>0</v>
      </c>
      <c r="F1371" s="53">
        <v>542.86709289865144</v>
      </c>
      <c r="G1371" s="101">
        <v>0</v>
      </c>
      <c r="H1371" s="17">
        <v>1.289754818951786</v>
      </c>
      <c r="I1371" s="111">
        <v>0.90325288562434414</v>
      </c>
      <c r="J1371" s="112" t="str">
        <f t="shared" si="224"/>
        <v>No</v>
      </c>
      <c r="K1371" s="146" t="b">
        <f t="shared" si="228"/>
        <v>1</v>
      </c>
      <c r="L1371" s="107">
        <f t="shared" si="222"/>
        <v>18.252658077911065</v>
      </c>
      <c r="M1371" s="27">
        <f t="shared" si="225"/>
        <v>124.48312809135346</v>
      </c>
      <c r="N1371" s="27">
        <v>0</v>
      </c>
      <c r="O1371" s="41">
        <f t="shared" si="226"/>
        <v>0</v>
      </c>
      <c r="P1371" s="14"/>
      <c r="R1371" s="2"/>
      <c r="S1371" s="2"/>
      <c r="T1371" s="2"/>
      <c r="U1371" s="2"/>
    </row>
    <row r="1372" spans="1:21" x14ac:dyDescent="0.35">
      <c r="A1372" s="33">
        <v>43867</v>
      </c>
      <c r="B1372" s="10">
        <v>0.70833333333333404</v>
      </c>
      <c r="C1372" s="18" t="s">
        <v>24</v>
      </c>
      <c r="D1372" s="51">
        <v>1000</v>
      </c>
      <c r="E1372" s="52">
        <v>31546.681110892259</v>
      </c>
      <c r="F1372" s="53">
        <v>1000</v>
      </c>
      <c r="G1372" s="101">
        <v>31546.681110892259</v>
      </c>
      <c r="H1372" s="17">
        <v>1.0946924075367241</v>
      </c>
      <c r="I1372" s="111">
        <v>0.90325288562434414</v>
      </c>
      <c r="J1372" s="112" t="str">
        <f t="shared" si="224"/>
        <v>No</v>
      </c>
      <c r="K1372" s="146" t="b">
        <f>OR(($D$1379-$F$1379)&gt;0,($D$1381-$F$1381)&gt;0)</f>
        <v>0</v>
      </c>
      <c r="L1372" s="107">
        <f>IF(H1372&lt;I1372,D1372-F1372,0)</f>
        <v>0</v>
      </c>
      <c r="M1372" s="27">
        <f t="shared" si="225"/>
        <v>0</v>
      </c>
      <c r="N1372" s="27">
        <v>31.546681110892258</v>
      </c>
      <c r="O1372" s="41">
        <f t="shared" si="226"/>
        <v>0</v>
      </c>
      <c r="P1372" s="14"/>
      <c r="R1372" s="2"/>
      <c r="S1372" s="2"/>
      <c r="T1372" s="2"/>
      <c r="U1372" s="2"/>
    </row>
    <row r="1373" spans="1:21" x14ac:dyDescent="0.35">
      <c r="A1373" s="33">
        <v>43867</v>
      </c>
      <c r="B1373" s="10">
        <v>0.70833333333333404</v>
      </c>
      <c r="C1373" s="18" t="s">
        <v>23</v>
      </c>
      <c r="D1373" s="51">
        <v>594.99999999982106</v>
      </c>
      <c r="E1373" s="52">
        <v>31283.792101625415</v>
      </c>
      <c r="F1373" s="53">
        <v>594.99999999982106</v>
      </c>
      <c r="G1373" s="101">
        <v>31283.792101625415</v>
      </c>
      <c r="H1373" s="17">
        <v>1.0946924075367241</v>
      </c>
      <c r="I1373" s="111">
        <v>0.90325288562434414</v>
      </c>
      <c r="J1373" s="112" t="str">
        <f t="shared" si="224"/>
        <v>No</v>
      </c>
      <c r="K1373" s="146" t="b">
        <f t="shared" ref="K1373:K1381" si="229">OR(($D$1379-$F$1379)&gt;0,($D$1381-$F$1381)&gt;0)</f>
        <v>0</v>
      </c>
      <c r="L1373" s="107">
        <f>IF(H1373&lt;I1373,D1373-F1373,0)</f>
        <v>0</v>
      </c>
      <c r="M1373" s="27">
        <f t="shared" si="225"/>
        <v>0</v>
      </c>
      <c r="N1373" s="27">
        <v>52.577801851487095</v>
      </c>
      <c r="O1373" s="41">
        <f t="shared" si="226"/>
        <v>0</v>
      </c>
      <c r="P1373" s="14"/>
      <c r="R1373" s="2"/>
      <c r="S1373" s="2"/>
      <c r="T1373" s="2"/>
      <c r="U1373" s="2"/>
    </row>
    <row r="1374" spans="1:21" x14ac:dyDescent="0.35">
      <c r="A1374" s="33">
        <v>43867</v>
      </c>
      <c r="B1374" s="10">
        <v>0.70833333333333404</v>
      </c>
      <c r="C1374" s="18" t="s">
        <v>22</v>
      </c>
      <c r="D1374" s="51">
        <v>680</v>
      </c>
      <c r="E1374" s="52">
        <v>35752.905259011226</v>
      </c>
      <c r="F1374" s="53">
        <v>680</v>
      </c>
      <c r="G1374" s="101">
        <v>35752.905259011226</v>
      </c>
      <c r="H1374" s="17">
        <v>1.0946924075367241</v>
      </c>
      <c r="I1374" s="111">
        <v>0.90325288562434414</v>
      </c>
      <c r="J1374" s="112" t="str">
        <f t="shared" si="224"/>
        <v>No</v>
      </c>
      <c r="K1374" s="146" t="b">
        <f t="shared" si="229"/>
        <v>0</v>
      </c>
      <c r="L1374" s="107">
        <f>IF(H1374&lt;I1374,D1374-F1374,0)</f>
        <v>0</v>
      </c>
      <c r="M1374" s="27">
        <f t="shared" si="225"/>
        <v>0</v>
      </c>
      <c r="N1374" s="27">
        <v>52.577801851487095</v>
      </c>
      <c r="O1374" s="41">
        <f t="shared" si="226"/>
        <v>0</v>
      </c>
      <c r="P1374" s="14"/>
      <c r="R1374" s="2"/>
      <c r="S1374" s="2"/>
      <c r="T1374" s="2"/>
      <c r="U1374" s="2"/>
    </row>
    <row r="1375" spans="1:21" x14ac:dyDescent="0.35">
      <c r="A1375" s="33">
        <v>43867</v>
      </c>
      <c r="B1375" s="10">
        <v>0.70833333333333404</v>
      </c>
      <c r="C1375" s="18" t="s">
        <v>21</v>
      </c>
      <c r="D1375" s="51">
        <v>0</v>
      </c>
      <c r="E1375" s="52">
        <v>0</v>
      </c>
      <c r="F1375" s="53">
        <v>0</v>
      </c>
      <c r="G1375" s="101">
        <v>0</v>
      </c>
      <c r="H1375" s="17">
        <v>1.0946924075367241</v>
      </c>
      <c r="I1375" s="111">
        <v>0.90325288562434414</v>
      </c>
      <c r="J1375" s="112" t="str">
        <f t="shared" si="224"/>
        <v>No</v>
      </c>
      <c r="K1375" s="146" t="b">
        <f t="shared" si="229"/>
        <v>0</v>
      </c>
      <c r="L1375" s="107">
        <f>IF(H1375&lt;I1375,D1375-F1375,0)</f>
        <v>0</v>
      </c>
      <c r="M1375" s="27">
        <f t="shared" si="225"/>
        <v>0</v>
      </c>
      <c r="N1375" s="27">
        <v>73.608922592081939</v>
      </c>
      <c r="O1375" s="41">
        <f t="shared" si="226"/>
        <v>0</v>
      </c>
      <c r="P1375" s="14"/>
      <c r="R1375" s="2"/>
      <c r="S1375" s="2"/>
      <c r="T1375" s="2"/>
      <c r="U1375" s="2"/>
    </row>
    <row r="1376" spans="1:21" x14ac:dyDescent="0.35">
      <c r="A1376" s="33">
        <v>43867</v>
      </c>
      <c r="B1376" s="10">
        <v>0.70833333333333404</v>
      </c>
      <c r="C1376" s="18" t="s">
        <v>20</v>
      </c>
      <c r="D1376" s="51">
        <v>510.00000000000006</v>
      </c>
      <c r="E1376" s="52">
        <v>37540.550521961792</v>
      </c>
      <c r="F1376" s="53">
        <v>510.00000000000006</v>
      </c>
      <c r="G1376" s="101">
        <v>37540.550521961792</v>
      </c>
      <c r="H1376" s="17">
        <v>1.0946924075367241</v>
      </c>
      <c r="I1376" s="111">
        <v>0.90325288562434414</v>
      </c>
      <c r="J1376" s="112" t="str">
        <f t="shared" si="224"/>
        <v>No</v>
      </c>
      <c r="K1376" s="146" t="b">
        <f t="shared" si="229"/>
        <v>0</v>
      </c>
      <c r="L1376" s="107">
        <f>IF(H1376&lt;I1376,D1376-F1376,0)</f>
        <v>0</v>
      </c>
      <c r="M1376" s="27">
        <f t="shared" si="225"/>
        <v>0</v>
      </c>
      <c r="N1376" s="27">
        <v>73.608922592081939</v>
      </c>
      <c r="O1376" s="41">
        <f t="shared" si="226"/>
        <v>0</v>
      </c>
      <c r="P1376" s="14"/>
      <c r="R1376" s="2"/>
      <c r="S1376" s="2"/>
      <c r="T1376" s="2"/>
      <c r="U1376" s="2"/>
    </row>
    <row r="1377" spans="1:21" x14ac:dyDescent="0.35">
      <c r="A1377" s="33">
        <v>43867</v>
      </c>
      <c r="B1377" s="10">
        <v>0.70833333333333404</v>
      </c>
      <c r="C1377" s="18" t="s">
        <v>19</v>
      </c>
      <c r="D1377" s="51">
        <v>680</v>
      </c>
      <c r="E1377" s="52">
        <v>21451.743155406737</v>
      </c>
      <c r="F1377" s="53">
        <v>680</v>
      </c>
      <c r="G1377" s="101">
        <v>21451.743155406737</v>
      </c>
      <c r="H1377" s="17">
        <v>1.0946924075367241</v>
      </c>
      <c r="I1377" s="111">
        <v>0.90325288562434414</v>
      </c>
      <c r="J1377" s="112" t="str">
        <f t="shared" si="224"/>
        <v>No</v>
      </c>
      <c r="K1377" s="146" t="b">
        <f t="shared" si="229"/>
        <v>0</v>
      </c>
      <c r="L1377" s="107">
        <f>IF(H1377&lt;I1377,D1377-F1377,0)</f>
        <v>0</v>
      </c>
      <c r="M1377" s="27">
        <f t="shared" si="225"/>
        <v>0</v>
      </c>
      <c r="N1377" s="27">
        <v>31.546681110892258</v>
      </c>
      <c r="O1377" s="41">
        <f t="shared" si="226"/>
        <v>0</v>
      </c>
      <c r="P1377" s="14"/>
      <c r="R1377" s="2"/>
      <c r="S1377" s="2"/>
      <c r="T1377" s="2"/>
      <c r="U1377" s="2"/>
    </row>
    <row r="1378" spans="1:21" x14ac:dyDescent="0.35">
      <c r="A1378" s="33">
        <v>43867</v>
      </c>
      <c r="B1378" s="10">
        <v>0.70833333333333404</v>
      </c>
      <c r="C1378" s="18" t="s">
        <v>18</v>
      </c>
      <c r="D1378" s="51">
        <v>347.01248937445081</v>
      </c>
      <c r="E1378" s="52">
        <v>25543.215468849605</v>
      </c>
      <c r="F1378" s="53">
        <v>347.01248937445081</v>
      </c>
      <c r="G1378" s="101">
        <v>25543.215468849605</v>
      </c>
      <c r="H1378" s="17">
        <v>1.0946924075367241</v>
      </c>
      <c r="I1378" s="111">
        <v>0.90325288562434414</v>
      </c>
      <c r="J1378" s="112" t="str">
        <f t="shared" si="224"/>
        <v>No</v>
      </c>
      <c r="K1378" s="146" t="b">
        <f t="shared" si="229"/>
        <v>0</v>
      </c>
      <c r="L1378" s="107">
        <f>IF(H1378&lt;I1378,D1378-F1378,0)</f>
        <v>0</v>
      </c>
      <c r="M1378" s="27">
        <f t="shared" si="225"/>
        <v>0</v>
      </c>
      <c r="N1378" s="27">
        <v>73.608922592081939</v>
      </c>
      <c r="O1378" s="41">
        <f t="shared" si="226"/>
        <v>0</v>
      </c>
      <c r="P1378" s="14"/>
      <c r="R1378" s="2"/>
      <c r="S1378" s="2"/>
      <c r="T1378" s="2"/>
      <c r="U1378" s="2"/>
    </row>
    <row r="1379" spans="1:21" x14ac:dyDescent="0.35">
      <c r="A1379" s="33">
        <v>43867</v>
      </c>
      <c r="B1379" s="10">
        <v>0.70833333333333404</v>
      </c>
      <c r="C1379" s="18" t="s">
        <v>17</v>
      </c>
      <c r="D1379" s="51">
        <v>333.37924194335938</v>
      </c>
      <c r="E1379" s="52">
        <v>0</v>
      </c>
      <c r="F1379" s="53">
        <v>333.37924194335938</v>
      </c>
      <c r="G1379" s="101">
        <v>0</v>
      </c>
      <c r="H1379" s="17">
        <v>1.0946924075367241</v>
      </c>
      <c r="I1379" s="111">
        <v>0.90325288562434414</v>
      </c>
      <c r="J1379" s="112" t="str">
        <f t="shared" si="224"/>
        <v>No</v>
      </c>
      <c r="K1379" s="146" t="b">
        <f t="shared" si="229"/>
        <v>0</v>
      </c>
      <c r="L1379" s="107">
        <f>IF(H1379&lt;I1379,D1379-F1379,0)</f>
        <v>0</v>
      </c>
      <c r="M1379" s="27">
        <f t="shared" si="225"/>
        <v>0</v>
      </c>
      <c r="N1379" s="27">
        <v>0</v>
      </c>
      <c r="O1379" s="41">
        <f t="shared" si="226"/>
        <v>0</v>
      </c>
      <c r="P1379" s="14"/>
      <c r="R1379" s="2"/>
      <c r="S1379" s="2"/>
      <c r="T1379" s="2"/>
      <c r="U1379" s="2"/>
    </row>
    <row r="1380" spans="1:21" x14ac:dyDescent="0.35">
      <c r="A1380" s="33">
        <v>43867</v>
      </c>
      <c r="B1380" s="10">
        <v>0.70833333333333404</v>
      </c>
      <c r="C1380" s="18" t="s">
        <v>16</v>
      </c>
      <c r="D1380" s="51">
        <v>850</v>
      </c>
      <c r="E1380" s="52">
        <v>26814.67894425842</v>
      </c>
      <c r="F1380" s="53">
        <v>850</v>
      </c>
      <c r="G1380" s="101">
        <v>26814.67894425842</v>
      </c>
      <c r="H1380" s="17">
        <v>1.0946924075367241</v>
      </c>
      <c r="I1380" s="111">
        <v>0.90325288562434414</v>
      </c>
      <c r="J1380" s="112" t="str">
        <f t="shared" si="224"/>
        <v>No</v>
      </c>
      <c r="K1380" s="146" t="b">
        <f t="shared" si="229"/>
        <v>0</v>
      </c>
      <c r="L1380" s="107">
        <f>IF(H1380&lt;I1380,D1380-F1380,0)</f>
        <v>0</v>
      </c>
      <c r="M1380" s="27">
        <f t="shared" si="225"/>
        <v>0</v>
      </c>
      <c r="N1380" s="27">
        <v>31.546681110892258</v>
      </c>
      <c r="O1380" s="41">
        <f t="shared" si="226"/>
        <v>0</v>
      </c>
      <c r="P1380" s="14"/>
      <c r="R1380" s="2"/>
      <c r="S1380" s="2"/>
      <c r="T1380" s="2"/>
      <c r="U1380" s="2"/>
    </row>
    <row r="1381" spans="1:21" x14ac:dyDescent="0.35">
      <c r="A1381" s="33">
        <v>43867</v>
      </c>
      <c r="B1381" s="10">
        <v>0.70833333333333404</v>
      </c>
      <c r="C1381" s="18" t="s">
        <v>15</v>
      </c>
      <c r="D1381" s="51">
        <v>476.25604248046881</v>
      </c>
      <c r="E1381" s="52">
        <v>0</v>
      </c>
      <c r="F1381" s="53">
        <v>476.25604248046881</v>
      </c>
      <c r="G1381" s="101">
        <v>0</v>
      </c>
      <c r="H1381" s="17">
        <v>1.0946924075367241</v>
      </c>
      <c r="I1381" s="111">
        <v>0.90325288562434414</v>
      </c>
      <c r="J1381" s="112" t="str">
        <f t="shared" si="224"/>
        <v>No</v>
      </c>
      <c r="K1381" s="146" t="b">
        <f t="shared" si="229"/>
        <v>0</v>
      </c>
      <c r="L1381" s="107">
        <f>IF(H1381&lt;I1381,D1381-F1381,0)</f>
        <v>0</v>
      </c>
      <c r="M1381" s="27">
        <f t="shared" si="225"/>
        <v>0</v>
      </c>
      <c r="N1381" s="27">
        <v>0</v>
      </c>
      <c r="O1381" s="41">
        <f t="shared" si="226"/>
        <v>0</v>
      </c>
      <c r="P1381" s="14"/>
      <c r="R1381" s="2"/>
      <c r="S1381" s="2"/>
      <c r="T1381" s="2"/>
      <c r="U1381" s="2"/>
    </row>
    <row r="1382" spans="1:21" x14ac:dyDescent="0.35">
      <c r="A1382" s="33">
        <v>43867</v>
      </c>
      <c r="B1382" s="10">
        <v>0.750000000000001</v>
      </c>
      <c r="C1382" s="18" t="s">
        <v>24</v>
      </c>
      <c r="D1382" s="51">
        <v>1000</v>
      </c>
      <c r="E1382" s="52">
        <v>32920.523931455587</v>
      </c>
      <c r="F1382" s="53">
        <v>1000</v>
      </c>
      <c r="G1382" s="101">
        <v>32920.523931455587</v>
      </c>
      <c r="H1382" s="17">
        <v>1.1464076535895005</v>
      </c>
      <c r="I1382" s="111">
        <v>0.90325288562434414</v>
      </c>
      <c r="J1382" s="112" t="str">
        <f t="shared" si="224"/>
        <v>No</v>
      </c>
      <c r="K1382" s="146" t="b">
        <f>OR(($D$1389-$F$1389)&gt;0,($D$1391-$F$1391)&gt;0)</f>
        <v>0</v>
      </c>
      <c r="L1382" s="107">
        <f>IF(H1382&lt;I1382,D1382-F1382,0)</f>
        <v>0</v>
      </c>
      <c r="M1382" s="27">
        <f t="shared" si="225"/>
        <v>0</v>
      </c>
      <c r="N1382" s="27">
        <v>32.920523931455584</v>
      </c>
      <c r="O1382" s="41">
        <f t="shared" si="226"/>
        <v>0</v>
      </c>
      <c r="P1382" s="14"/>
      <c r="R1382" s="2"/>
      <c r="S1382" s="2"/>
      <c r="T1382" s="2"/>
      <c r="U1382" s="2"/>
    </row>
    <row r="1383" spans="1:21" x14ac:dyDescent="0.35">
      <c r="A1383" s="33">
        <v>43867</v>
      </c>
      <c r="B1383" s="10">
        <v>0.750000000000001</v>
      </c>
      <c r="C1383" s="18" t="s">
        <v>23</v>
      </c>
      <c r="D1383" s="51">
        <v>594.99999999975603</v>
      </c>
      <c r="E1383" s="52">
        <v>32646.186232013402</v>
      </c>
      <c r="F1383" s="53">
        <v>594.99999999975603</v>
      </c>
      <c r="G1383" s="101">
        <v>32646.186232013402</v>
      </c>
      <c r="H1383" s="17">
        <v>1.1464076535895005</v>
      </c>
      <c r="I1383" s="111">
        <v>0.90325288562434414</v>
      </c>
      <c r="J1383" s="112" t="str">
        <f t="shared" si="224"/>
        <v>No</v>
      </c>
      <c r="K1383" s="146" t="b">
        <f t="shared" ref="K1383:K1391" si="230">OR(($D$1389-$F$1389)&gt;0,($D$1391-$F$1391)&gt;0)</f>
        <v>0</v>
      </c>
      <c r="L1383" s="107">
        <f>IF(H1383&lt;I1383,D1383-F1383,0)</f>
        <v>0</v>
      </c>
      <c r="M1383" s="27">
        <f t="shared" si="225"/>
        <v>0</v>
      </c>
      <c r="N1383" s="27">
        <v>54.867539885759307</v>
      </c>
      <c r="O1383" s="41">
        <f t="shared" si="226"/>
        <v>0</v>
      </c>
      <c r="P1383" s="14"/>
      <c r="R1383" s="2"/>
      <c r="S1383" s="2"/>
      <c r="T1383" s="2"/>
      <c r="U1383" s="2"/>
    </row>
    <row r="1384" spans="1:21" x14ac:dyDescent="0.35">
      <c r="A1384" s="33">
        <v>43867</v>
      </c>
      <c r="B1384" s="10">
        <v>0.750000000000001</v>
      </c>
      <c r="C1384" s="18" t="s">
        <v>22</v>
      </c>
      <c r="D1384" s="51">
        <v>680</v>
      </c>
      <c r="E1384" s="52">
        <v>37309.92712231633</v>
      </c>
      <c r="F1384" s="53">
        <v>680</v>
      </c>
      <c r="G1384" s="101">
        <v>37309.92712231633</v>
      </c>
      <c r="H1384" s="17">
        <v>1.1464076535895005</v>
      </c>
      <c r="I1384" s="111">
        <v>0.90325288562434414</v>
      </c>
      <c r="J1384" s="112" t="str">
        <f t="shared" si="224"/>
        <v>No</v>
      </c>
      <c r="K1384" s="146" t="b">
        <f t="shared" si="230"/>
        <v>0</v>
      </c>
      <c r="L1384" s="107">
        <f>IF(H1384&lt;I1384,D1384-F1384,0)</f>
        <v>0</v>
      </c>
      <c r="M1384" s="27">
        <f t="shared" si="225"/>
        <v>0</v>
      </c>
      <c r="N1384" s="27">
        <v>54.867539885759307</v>
      </c>
      <c r="O1384" s="41">
        <f t="shared" si="226"/>
        <v>0</v>
      </c>
      <c r="P1384" s="14"/>
      <c r="R1384" s="2"/>
      <c r="S1384" s="2"/>
      <c r="T1384" s="2"/>
      <c r="U1384" s="2"/>
    </row>
    <row r="1385" spans="1:21" x14ac:dyDescent="0.35">
      <c r="A1385" s="33">
        <v>43867</v>
      </c>
      <c r="B1385" s="10">
        <v>0.750000000000001</v>
      </c>
      <c r="C1385" s="18" t="s">
        <v>21</v>
      </c>
      <c r="D1385" s="51">
        <v>0</v>
      </c>
      <c r="E1385" s="52">
        <v>0</v>
      </c>
      <c r="F1385" s="53">
        <v>0</v>
      </c>
      <c r="G1385" s="101">
        <v>0</v>
      </c>
      <c r="H1385" s="17">
        <v>1.1464076535895005</v>
      </c>
      <c r="I1385" s="111">
        <v>0.90325288562434414</v>
      </c>
      <c r="J1385" s="112" t="str">
        <f t="shared" si="224"/>
        <v>No</v>
      </c>
      <c r="K1385" s="146" t="b">
        <f t="shared" si="230"/>
        <v>0</v>
      </c>
      <c r="L1385" s="107">
        <f>IF(H1385&lt;I1385,D1385-F1385,0)</f>
        <v>0</v>
      </c>
      <c r="M1385" s="27">
        <f t="shared" si="225"/>
        <v>0</v>
      </c>
      <c r="N1385" s="27">
        <v>76.814555840063022</v>
      </c>
      <c r="O1385" s="41">
        <f t="shared" si="226"/>
        <v>0</v>
      </c>
      <c r="P1385" s="14"/>
      <c r="R1385" s="2"/>
      <c r="S1385" s="2"/>
      <c r="T1385" s="2"/>
      <c r="U1385" s="2"/>
    </row>
    <row r="1386" spans="1:21" x14ac:dyDescent="0.35">
      <c r="A1386" s="33">
        <v>43867</v>
      </c>
      <c r="B1386" s="10">
        <v>0.750000000000001</v>
      </c>
      <c r="C1386" s="18" t="s">
        <v>20</v>
      </c>
      <c r="D1386" s="51">
        <v>510.00000000000006</v>
      </c>
      <c r="E1386" s="52">
        <v>39175.423478432145</v>
      </c>
      <c r="F1386" s="53">
        <v>510.00000000000006</v>
      </c>
      <c r="G1386" s="101">
        <v>39175.423478432145</v>
      </c>
      <c r="H1386" s="17">
        <v>1.1464076535895005</v>
      </c>
      <c r="I1386" s="111">
        <v>0.90325288562434414</v>
      </c>
      <c r="J1386" s="112" t="str">
        <f t="shared" si="224"/>
        <v>No</v>
      </c>
      <c r="K1386" s="146" t="b">
        <f t="shared" si="230"/>
        <v>0</v>
      </c>
      <c r="L1386" s="107">
        <f>IF(H1386&lt;I1386,D1386-F1386,0)</f>
        <v>0</v>
      </c>
      <c r="M1386" s="27">
        <f t="shared" si="225"/>
        <v>0</v>
      </c>
      <c r="N1386" s="27">
        <v>76.814555840063022</v>
      </c>
      <c r="O1386" s="41">
        <f t="shared" si="226"/>
        <v>0</v>
      </c>
      <c r="P1386" s="14"/>
      <c r="R1386" s="2"/>
      <c r="S1386" s="2"/>
      <c r="T1386" s="2"/>
      <c r="U1386" s="2"/>
    </row>
    <row r="1387" spans="1:21" x14ac:dyDescent="0.35">
      <c r="A1387" s="33">
        <v>43867</v>
      </c>
      <c r="B1387" s="10">
        <v>0.750000000000001</v>
      </c>
      <c r="C1387" s="18" t="s">
        <v>19</v>
      </c>
      <c r="D1387" s="51">
        <v>680</v>
      </c>
      <c r="E1387" s="52">
        <v>22385.956273389798</v>
      </c>
      <c r="F1387" s="53">
        <v>680</v>
      </c>
      <c r="G1387" s="101">
        <v>22385.956273389798</v>
      </c>
      <c r="H1387" s="17">
        <v>1.1464076535895005</v>
      </c>
      <c r="I1387" s="111">
        <v>0.90325288562434414</v>
      </c>
      <c r="J1387" s="112" t="str">
        <f t="shared" si="224"/>
        <v>No</v>
      </c>
      <c r="K1387" s="146" t="b">
        <f t="shared" si="230"/>
        <v>0</v>
      </c>
      <c r="L1387" s="107">
        <f>IF(H1387&lt;I1387,D1387-F1387,0)</f>
        <v>0</v>
      </c>
      <c r="M1387" s="27">
        <f t="shared" si="225"/>
        <v>0</v>
      </c>
      <c r="N1387" s="27">
        <v>32.920523931455584</v>
      </c>
      <c r="O1387" s="41">
        <f t="shared" si="226"/>
        <v>0</v>
      </c>
      <c r="P1387" s="14"/>
      <c r="R1387" s="2"/>
      <c r="S1387" s="2"/>
      <c r="T1387" s="2"/>
      <c r="U1387" s="2"/>
    </row>
    <row r="1388" spans="1:21" x14ac:dyDescent="0.35">
      <c r="A1388" s="33">
        <v>43867</v>
      </c>
      <c r="B1388" s="10">
        <v>0.750000000000001</v>
      </c>
      <c r="C1388" s="18" t="s">
        <v>18</v>
      </c>
      <c r="D1388" s="51">
        <v>282.92585712394379</v>
      </c>
      <c r="E1388" s="52">
        <v>21732.824050644871</v>
      </c>
      <c r="F1388" s="53">
        <v>282.92585712394379</v>
      </c>
      <c r="G1388" s="101">
        <v>21732.824050644871</v>
      </c>
      <c r="H1388" s="17">
        <v>1.1464076535895005</v>
      </c>
      <c r="I1388" s="111">
        <v>0.90325288562434414</v>
      </c>
      <c r="J1388" s="112" t="str">
        <f t="shared" si="224"/>
        <v>No</v>
      </c>
      <c r="K1388" s="146" t="b">
        <f t="shared" si="230"/>
        <v>0</v>
      </c>
      <c r="L1388" s="107">
        <f>IF(H1388&lt;I1388,D1388-F1388,0)</f>
        <v>0</v>
      </c>
      <c r="M1388" s="27">
        <f t="shared" si="225"/>
        <v>0</v>
      </c>
      <c r="N1388" s="27">
        <v>76.814555840063022</v>
      </c>
      <c r="O1388" s="41">
        <f t="shared" si="226"/>
        <v>0</v>
      </c>
      <c r="P1388" s="14"/>
      <c r="R1388" s="2"/>
      <c r="S1388" s="2"/>
      <c r="T1388" s="2"/>
      <c r="U1388" s="2"/>
    </row>
    <row r="1389" spans="1:21" x14ac:dyDescent="0.35">
      <c r="A1389" s="33">
        <v>43867</v>
      </c>
      <c r="B1389" s="10">
        <v>0.750000000000001</v>
      </c>
      <c r="C1389" s="18" t="s">
        <v>17</v>
      </c>
      <c r="D1389" s="51">
        <v>349.128662109375</v>
      </c>
      <c r="E1389" s="52">
        <v>0</v>
      </c>
      <c r="F1389" s="53">
        <v>349.128662109375</v>
      </c>
      <c r="G1389" s="101">
        <v>0</v>
      </c>
      <c r="H1389" s="17">
        <v>1.1464076535895005</v>
      </c>
      <c r="I1389" s="111">
        <v>0.90325288562434414</v>
      </c>
      <c r="J1389" s="112" t="str">
        <f t="shared" si="224"/>
        <v>No</v>
      </c>
      <c r="K1389" s="146" t="b">
        <f t="shared" si="230"/>
        <v>0</v>
      </c>
      <c r="L1389" s="107">
        <f>IF(H1389&lt;I1389,D1389-F1389,0)</f>
        <v>0</v>
      </c>
      <c r="M1389" s="27">
        <f t="shared" si="225"/>
        <v>0</v>
      </c>
      <c r="N1389" s="27">
        <v>0</v>
      </c>
      <c r="O1389" s="41">
        <f t="shared" si="226"/>
        <v>0</v>
      </c>
      <c r="P1389" s="14"/>
      <c r="R1389" s="2"/>
      <c r="S1389" s="2"/>
      <c r="T1389" s="2"/>
      <c r="U1389" s="2"/>
    </row>
    <row r="1390" spans="1:21" x14ac:dyDescent="0.35">
      <c r="A1390" s="33">
        <v>43867</v>
      </c>
      <c r="B1390" s="10">
        <v>0.750000000000001</v>
      </c>
      <c r="C1390" s="18" t="s">
        <v>16</v>
      </c>
      <c r="D1390" s="51">
        <v>850</v>
      </c>
      <c r="E1390" s="52">
        <v>27982.445341737246</v>
      </c>
      <c r="F1390" s="53">
        <v>850</v>
      </c>
      <c r="G1390" s="101">
        <v>27982.445341737246</v>
      </c>
      <c r="H1390" s="17">
        <v>1.1464076535895005</v>
      </c>
      <c r="I1390" s="111">
        <v>0.90325288562434414</v>
      </c>
      <c r="J1390" s="112" t="str">
        <f t="shared" si="224"/>
        <v>No</v>
      </c>
      <c r="K1390" s="146" t="b">
        <f t="shared" si="230"/>
        <v>0</v>
      </c>
      <c r="L1390" s="107">
        <f>IF(H1390&lt;I1390,D1390-F1390,0)</f>
        <v>0</v>
      </c>
      <c r="M1390" s="27">
        <f t="shared" si="225"/>
        <v>0</v>
      </c>
      <c r="N1390" s="27">
        <v>32.920523931455584</v>
      </c>
      <c r="O1390" s="41">
        <f t="shared" si="226"/>
        <v>0</v>
      </c>
      <c r="P1390" s="14"/>
      <c r="R1390" s="2"/>
      <c r="S1390" s="2"/>
      <c r="T1390" s="2"/>
      <c r="U1390" s="2"/>
    </row>
    <row r="1391" spans="1:21" x14ac:dyDescent="0.35">
      <c r="A1391" s="33">
        <v>43867</v>
      </c>
      <c r="B1391" s="10">
        <v>0.750000000000001</v>
      </c>
      <c r="C1391" s="18" t="s">
        <v>15</v>
      </c>
      <c r="D1391" s="51">
        <v>498.7552490234375</v>
      </c>
      <c r="E1391" s="52">
        <v>0</v>
      </c>
      <c r="F1391" s="53">
        <v>498.7552490234375</v>
      </c>
      <c r="G1391" s="101">
        <v>0</v>
      </c>
      <c r="H1391" s="17">
        <v>1.1464076535895005</v>
      </c>
      <c r="I1391" s="111">
        <v>0.90325288562434414</v>
      </c>
      <c r="J1391" s="112" t="str">
        <f t="shared" si="224"/>
        <v>No</v>
      </c>
      <c r="K1391" s="146" t="b">
        <f t="shared" si="230"/>
        <v>0</v>
      </c>
      <c r="L1391" s="107">
        <f>IF(H1391&lt;I1391,D1391-F1391,0)</f>
        <v>0</v>
      </c>
      <c r="M1391" s="27">
        <f t="shared" si="225"/>
        <v>0</v>
      </c>
      <c r="N1391" s="27">
        <v>0</v>
      </c>
      <c r="O1391" s="41">
        <f t="shared" si="226"/>
        <v>0</v>
      </c>
      <c r="P1391" s="14"/>
      <c r="R1391" s="2"/>
      <c r="S1391" s="2"/>
      <c r="T1391" s="2"/>
      <c r="U1391" s="2"/>
    </row>
    <row r="1392" spans="1:21" x14ac:dyDescent="0.35">
      <c r="A1392" s="33">
        <v>43867</v>
      </c>
      <c r="B1392" s="10">
        <v>0.79166666666666696</v>
      </c>
      <c r="C1392" s="18" t="s">
        <v>24</v>
      </c>
      <c r="D1392" s="51">
        <v>1000</v>
      </c>
      <c r="E1392" s="52">
        <v>36916.486113846753</v>
      </c>
      <c r="F1392" s="53">
        <v>1000</v>
      </c>
      <c r="G1392" s="101">
        <v>36916.486113846753</v>
      </c>
      <c r="H1392" s="17">
        <v>1.0391238443414292</v>
      </c>
      <c r="I1392" s="111">
        <v>0.90325288562434414</v>
      </c>
      <c r="J1392" s="112" t="str">
        <f t="shared" si="224"/>
        <v>No</v>
      </c>
      <c r="K1392" s="146" t="b">
        <f>OR(($D$1399-$F$1399)&gt;0,($D$1401-$F$1401)&gt;0)</f>
        <v>0</v>
      </c>
      <c r="L1392" s="107">
        <f>IF(H1392&lt;I1392,D1392-F1392,0)</f>
        <v>0</v>
      </c>
      <c r="M1392" s="27">
        <f t="shared" si="225"/>
        <v>0</v>
      </c>
      <c r="N1392" s="27">
        <v>36.916486113846751</v>
      </c>
      <c r="O1392" s="41">
        <f t="shared" si="226"/>
        <v>0</v>
      </c>
      <c r="P1392" s="14"/>
      <c r="R1392" s="2"/>
      <c r="S1392" s="2"/>
      <c r="T1392" s="2"/>
      <c r="U1392" s="2"/>
    </row>
    <row r="1393" spans="1:21" x14ac:dyDescent="0.35">
      <c r="A1393" s="33">
        <v>43867</v>
      </c>
      <c r="B1393" s="10">
        <v>0.79166666666666696</v>
      </c>
      <c r="C1393" s="18" t="s">
        <v>23</v>
      </c>
      <c r="D1393" s="51">
        <v>595.00000000003752</v>
      </c>
      <c r="E1393" s="52">
        <v>36608.848729567006</v>
      </c>
      <c r="F1393" s="53">
        <v>595.00000000003752</v>
      </c>
      <c r="G1393" s="101">
        <v>36608.848729567006</v>
      </c>
      <c r="H1393" s="17">
        <v>1.0391238443414292</v>
      </c>
      <c r="I1393" s="111">
        <v>0.90325288562434414</v>
      </c>
      <c r="J1393" s="112" t="str">
        <f t="shared" si="224"/>
        <v>No</v>
      </c>
      <c r="K1393" s="146" t="b">
        <f t="shared" ref="K1393:K1401" si="231">OR(($D$1399-$F$1399)&gt;0,($D$1401-$F$1401)&gt;0)</f>
        <v>0</v>
      </c>
      <c r="L1393" s="107">
        <f>IF(H1393&lt;I1393,D1393-F1393,0)</f>
        <v>0</v>
      </c>
      <c r="M1393" s="27">
        <f t="shared" si="225"/>
        <v>0</v>
      </c>
      <c r="N1393" s="27">
        <v>61.527476856411262</v>
      </c>
      <c r="O1393" s="41">
        <f t="shared" si="226"/>
        <v>0</v>
      </c>
      <c r="P1393" s="14"/>
      <c r="R1393" s="2"/>
      <c r="S1393" s="2"/>
      <c r="T1393" s="2"/>
      <c r="U1393" s="2"/>
    </row>
    <row r="1394" spans="1:21" x14ac:dyDescent="0.35">
      <c r="A1394" s="33">
        <v>43867</v>
      </c>
      <c r="B1394" s="10">
        <v>0.79166666666666696</v>
      </c>
      <c r="C1394" s="18" t="s">
        <v>22</v>
      </c>
      <c r="D1394" s="51">
        <v>680</v>
      </c>
      <c r="E1394" s="52">
        <v>41838.68426235966</v>
      </c>
      <c r="F1394" s="53">
        <v>680</v>
      </c>
      <c r="G1394" s="101">
        <v>41838.68426235966</v>
      </c>
      <c r="H1394" s="17">
        <v>1.0391238443414292</v>
      </c>
      <c r="I1394" s="111">
        <v>0.90325288562434414</v>
      </c>
      <c r="J1394" s="112" t="str">
        <f t="shared" si="224"/>
        <v>No</v>
      </c>
      <c r="K1394" s="146" t="b">
        <f t="shared" si="231"/>
        <v>0</v>
      </c>
      <c r="L1394" s="107">
        <f>IF(H1394&lt;I1394,D1394-F1394,0)</f>
        <v>0</v>
      </c>
      <c r="M1394" s="27">
        <f t="shared" si="225"/>
        <v>0</v>
      </c>
      <c r="N1394" s="27">
        <v>61.527476856411262</v>
      </c>
      <c r="O1394" s="41">
        <f t="shared" si="226"/>
        <v>0</v>
      </c>
      <c r="P1394" s="14"/>
      <c r="R1394" s="2"/>
      <c r="S1394" s="2"/>
      <c r="T1394" s="2"/>
      <c r="U1394" s="2"/>
    </row>
    <row r="1395" spans="1:21" x14ac:dyDescent="0.35">
      <c r="A1395" s="33">
        <v>43867</v>
      </c>
      <c r="B1395" s="10">
        <v>0.79166666666666696</v>
      </c>
      <c r="C1395" s="18" t="s">
        <v>21</v>
      </c>
      <c r="D1395" s="51">
        <v>275.73681401008037</v>
      </c>
      <c r="E1395" s="52">
        <v>23751.546619452114</v>
      </c>
      <c r="F1395" s="53">
        <v>275.73681401008037</v>
      </c>
      <c r="G1395" s="101">
        <v>23751.546619452114</v>
      </c>
      <c r="H1395" s="17">
        <v>1.0391238443414292</v>
      </c>
      <c r="I1395" s="111">
        <v>0.90325288562434414</v>
      </c>
      <c r="J1395" s="112" t="str">
        <f t="shared" si="224"/>
        <v>No</v>
      </c>
      <c r="K1395" s="146" t="b">
        <f t="shared" si="231"/>
        <v>0</v>
      </c>
      <c r="L1395" s="107">
        <f>IF(H1395&lt;I1395,D1395-F1395,0)</f>
        <v>0</v>
      </c>
      <c r="M1395" s="27">
        <f t="shared" si="225"/>
        <v>0</v>
      </c>
      <c r="N1395" s="27">
        <v>86.138467598975765</v>
      </c>
      <c r="O1395" s="41">
        <f t="shared" si="226"/>
        <v>0</v>
      </c>
      <c r="P1395" s="14"/>
      <c r="R1395" s="2"/>
      <c r="S1395" s="2"/>
      <c r="T1395" s="2"/>
      <c r="U1395" s="2"/>
    </row>
    <row r="1396" spans="1:21" x14ac:dyDescent="0.35">
      <c r="A1396" s="33">
        <v>43867</v>
      </c>
      <c r="B1396" s="10">
        <v>0.79166666666666696</v>
      </c>
      <c r="C1396" s="18" t="s">
        <v>20</v>
      </c>
      <c r="D1396" s="51">
        <v>510.00000000000006</v>
      </c>
      <c r="E1396" s="52">
        <v>43930.618475477648</v>
      </c>
      <c r="F1396" s="53">
        <v>510.00000000000006</v>
      </c>
      <c r="G1396" s="101">
        <v>43930.618475477648</v>
      </c>
      <c r="H1396" s="17">
        <v>1.0391238443414292</v>
      </c>
      <c r="I1396" s="111">
        <v>0.90325288562434414</v>
      </c>
      <c r="J1396" s="112" t="str">
        <f t="shared" si="224"/>
        <v>No</v>
      </c>
      <c r="K1396" s="146" t="b">
        <f t="shared" si="231"/>
        <v>0</v>
      </c>
      <c r="L1396" s="107">
        <f>IF(H1396&lt;I1396,D1396-F1396,0)</f>
        <v>0</v>
      </c>
      <c r="M1396" s="27">
        <f t="shared" si="225"/>
        <v>0</v>
      </c>
      <c r="N1396" s="27">
        <v>86.138467598975765</v>
      </c>
      <c r="O1396" s="41">
        <f t="shared" si="226"/>
        <v>0</v>
      </c>
      <c r="P1396" s="14"/>
      <c r="R1396" s="2"/>
      <c r="S1396" s="2"/>
      <c r="T1396" s="2"/>
      <c r="U1396" s="2"/>
    </row>
    <row r="1397" spans="1:21" x14ac:dyDescent="0.35">
      <c r="A1397" s="33">
        <v>43867</v>
      </c>
      <c r="B1397" s="10">
        <v>0.79166666666666696</v>
      </c>
      <c r="C1397" s="18" t="s">
        <v>19</v>
      </c>
      <c r="D1397" s="51">
        <v>680</v>
      </c>
      <c r="E1397" s="52">
        <v>25103.21055741579</v>
      </c>
      <c r="F1397" s="53">
        <v>680</v>
      </c>
      <c r="G1397" s="101">
        <v>25103.21055741579</v>
      </c>
      <c r="H1397" s="17">
        <v>1.0391238443414292</v>
      </c>
      <c r="I1397" s="111">
        <v>0.90325288562434414</v>
      </c>
      <c r="J1397" s="112" t="str">
        <f t="shared" si="224"/>
        <v>No</v>
      </c>
      <c r="K1397" s="146" t="b">
        <f t="shared" si="231"/>
        <v>0</v>
      </c>
      <c r="L1397" s="107">
        <f>IF(H1397&lt;I1397,D1397-F1397,0)</f>
        <v>0</v>
      </c>
      <c r="M1397" s="27">
        <f t="shared" si="225"/>
        <v>0</v>
      </c>
      <c r="N1397" s="27">
        <v>36.916486113846751</v>
      </c>
      <c r="O1397" s="41">
        <f t="shared" si="226"/>
        <v>0</v>
      </c>
      <c r="P1397" s="14"/>
      <c r="R1397" s="2"/>
      <c r="S1397" s="2"/>
      <c r="T1397" s="2"/>
      <c r="U1397" s="2"/>
    </row>
    <row r="1398" spans="1:21" x14ac:dyDescent="0.35">
      <c r="A1398" s="33">
        <v>43867</v>
      </c>
      <c r="B1398" s="10">
        <v>0.79166666666666696</v>
      </c>
      <c r="C1398" s="18" t="s">
        <v>18</v>
      </c>
      <c r="D1398" s="51">
        <v>493.57547765756152</v>
      </c>
      <c r="E1398" s="52">
        <v>42515.835289854847</v>
      </c>
      <c r="F1398" s="53">
        <v>493.57547765756152</v>
      </c>
      <c r="G1398" s="101">
        <v>42515.835289854847</v>
      </c>
      <c r="H1398" s="17">
        <v>1.0391238443414292</v>
      </c>
      <c r="I1398" s="111">
        <v>0.90325288562434414</v>
      </c>
      <c r="J1398" s="112" t="str">
        <f t="shared" si="224"/>
        <v>No</v>
      </c>
      <c r="K1398" s="146" t="b">
        <f t="shared" si="231"/>
        <v>0</v>
      </c>
      <c r="L1398" s="107">
        <f>IF(H1398&lt;I1398,D1398-F1398,0)</f>
        <v>0</v>
      </c>
      <c r="M1398" s="27">
        <f t="shared" si="225"/>
        <v>0</v>
      </c>
      <c r="N1398" s="27">
        <v>86.138467598975765</v>
      </c>
      <c r="O1398" s="41">
        <f t="shared" si="226"/>
        <v>0</v>
      </c>
      <c r="P1398" s="14"/>
      <c r="R1398" s="2"/>
      <c r="S1398" s="2"/>
      <c r="T1398" s="2"/>
      <c r="U1398" s="2"/>
    </row>
    <row r="1399" spans="1:21" x14ac:dyDescent="0.35">
      <c r="A1399" s="33">
        <v>43867</v>
      </c>
      <c r="B1399" s="10">
        <v>0.79166666666666696</v>
      </c>
      <c r="C1399" s="18" t="s">
        <v>17</v>
      </c>
      <c r="D1399" s="51">
        <v>316.456298828125</v>
      </c>
      <c r="E1399" s="52">
        <v>0</v>
      </c>
      <c r="F1399" s="53">
        <v>316.456298828125</v>
      </c>
      <c r="G1399" s="101">
        <v>0</v>
      </c>
      <c r="H1399" s="17">
        <v>1.0391238443414292</v>
      </c>
      <c r="I1399" s="111">
        <v>0.90325288562434414</v>
      </c>
      <c r="J1399" s="112" t="str">
        <f t="shared" si="224"/>
        <v>No</v>
      </c>
      <c r="K1399" s="146" t="b">
        <f t="shared" si="231"/>
        <v>0</v>
      </c>
      <c r="L1399" s="107">
        <f>IF(H1399&lt;I1399,D1399-F1399,0)</f>
        <v>0</v>
      </c>
      <c r="M1399" s="27">
        <f t="shared" si="225"/>
        <v>0</v>
      </c>
      <c r="N1399" s="27">
        <v>0</v>
      </c>
      <c r="O1399" s="41">
        <f t="shared" si="226"/>
        <v>0</v>
      </c>
      <c r="P1399" s="14"/>
      <c r="R1399" s="2"/>
      <c r="S1399" s="2"/>
      <c r="T1399" s="2"/>
      <c r="U1399" s="2"/>
    </row>
    <row r="1400" spans="1:21" x14ac:dyDescent="0.35">
      <c r="A1400" s="33">
        <v>43867</v>
      </c>
      <c r="B1400" s="10">
        <v>0.79166666666666696</v>
      </c>
      <c r="C1400" s="18" t="s">
        <v>16</v>
      </c>
      <c r="D1400" s="51">
        <v>850</v>
      </c>
      <c r="E1400" s="52">
        <v>31379.013196769738</v>
      </c>
      <c r="F1400" s="53">
        <v>850</v>
      </c>
      <c r="G1400" s="101">
        <v>31379.013196769738</v>
      </c>
      <c r="H1400" s="17">
        <v>1.0391238443414292</v>
      </c>
      <c r="I1400" s="111">
        <v>0.90325288562434414</v>
      </c>
      <c r="J1400" s="112" t="str">
        <f t="shared" si="224"/>
        <v>No</v>
      </c>
      <c r="K1400" s="146" t="b">
        <f t="shared" si="231"/>
        <v>0</v>
      </c>
      <c r="L1400" s="107">
        <f>IF(H1400&lt;I1400,D1400-F1400,0)</f>
        <v>0</v>
      </c>
      <c r="M1400" s="27">
        <f t="shared" si="225"/>
        <v>0</v>
      </c>
      <c r="N1400" s="27">
        <v>36.916486113846751</v>
      </c>
      <c r="O1400" s="41">
        <f t="shared" si="226"/>
        <v>0</v>
      </c>
      <c r="P1400" s="14"/>
      <c r="R1400" s="2"/>
      <c r="S1400" s="2"/>
      <c r="T1400" s="2"/>
      <c r="U1400" s="2"/>
    </row>
    <row r="1401" spans="1:21" x14ac:dyDescent="0.35">
      <c r="A1401" s="33">
        <v>43867</v>
      </c>
      <c r="B1401" s="10">
        <v>0.79166666666666696</v>
      </c>
      <c r="C1401" s="18" t="s">
        <v>15</v>
      </c>
      <c r="D1401" s="51">
        <v>452.08041381835932</v>
      </c>
      <c r="E1401" s="52">
        <v>0</v>
      </c>
      <c r="F1401" s="53">
        <v>452.08041381835932</v>
      </c>
      <c r="G1401" s="101">
        <v>0</v>
      </c>
      <c r="H1401" s="17">
        <v>1.0391238443414292</v>
      </c>
      <c r="I1401" s="111">
        <v>0.90325288562434414</v>
      </c>
      <c r="J1401" s="112" t="str">
        <f t="shared" si="224"/>
        <v>No</v>
      </c>
      <c r="K1401" s="146" t="b">
        <f t="shared" si="231"/>
        <v>0</v>
      </c>
      <c r="L1401" s="107">
        <f>IF(H1401&lt;I1401,D1401-F1401,0)</f>
        <v>0</v>
      </c>
      <c r="M1401" s="27">
        <f t="shared" si="225"/>
        <v>0</v>
      </c>
      <c r="N1401" s="27">
        <v>0</v>
      </c>
      <c r="O1401" s="41">
        <f t="shared" si="226"/>
        <v>0</v>
      </c>
      <c r="P1401" s="14"/>
      <c r="R1401" s="2"/>
      <c r="S1401" s="2"/>
      <c r="T1401" s="2"/>
      <c r="U1401" s="2"/>
    </row>
    <row r="1402" spans="1:21" x14ac:dyDescent="0.35">
      <c r="A1402" s="33">
        <v>43867</v>
      </c>
      <c r="B1402" s="10">
        <v>0.83333333333333404</v>
      </c>
      <c r="C1402" s="18" t="s">
        <v>24</v>
      </c>
      <c r="D1402" s="51">
        <v>1000</v>
      </c>
      <c r="E1402" s="52">
        <v>37500</v>
      </c>
      <c r="F1402" s="53">
        <v>1000</v>
      </c>
      <c r="G1402" s="101">
        <v>37500</v>
      </c>
      <c r="H1402" s="17">
        <v>1.1311310277398279</v>
      </c>
      <c r="I1402" s="111">
        <v>0.90325288562434414</v>
      </c>
      <c r="J1402" s="112" t="str">
        <f t="shared" si="224"/>
        <v>No</v>
      </c>
      <c r="K1402" s="146" t="b">
        <f>OR(($D$1409-$F$1409)&gt;0,($D$1411-$F$1411)&gt;0)</f>
        <v>0</v>
      </c>
      <c r="L1402" s="107">
        <f>IF(H1402&lt;I1402,D1402-F1402,0)</f>
        <v>0</v>
      </c>
      <c r="M1402" s="27">
        <f t="shared" si="225"/>
        <v>0</v>
      </c>
      <c r="N1402" s="27">
        <v>37.5</v>
      </c>
      <c r="O1402" s="41">
        <f t="shared" si="226"/>
        <v>0</v>
      </c>
      <c r="P1402" s="14"/>
      <c r="R1402" s="2"/>
      <c r="S1402" s="2"/>
      <c r="T1402" s="2"/>
      <c r="U1402" s="2"/>
    </row>
    <row r="1403" spans="1:21" x14ac:dyDescent="0.35">
      <c r="A1403" s="33">
        <v>43867</v>
      </c>
      <c r="B1403" s="10">
        <v>0.83333333333333404</v>
      </c>
      <c r="C1403" s="18" t="s">
        <v>23</v>
      </c>
      <c r="D1403" s="51">
        <v>595.00000000007719</v>
      </c>
      <c r="E1403" s="52">
        <v>37187.500000004824</v>
      </c>
      <c r="F1403" s="53">
        <v>595.00000000007719</v>
      </c>
      <c r="G1403" s="101">
        <v>37187.500000004824</v>
      </c>
      <c r="H1403" s="17">
        <v>1.1311310277398279</v>
      </c>
      <c r="I1403" s="111">
        <v>0.90325288562434414</v>
      </c>
      <c r="J1403" s="112" t="str">
        <f t="shared" si="224"/>
        <v>No</v>
      </c>
      <c r="K1403" s="146" t="b">
        <f t="shared" ref="K1403:K1411" si="232">OR(($D$1409-$F$1409)&gt;0,($D$1411-$F$1411)&gt;0)</f>
        <v>0</v>
      </c>
      <c r="L1403" s="107">
        <f>IF(H1403&lt;I1403,D1403-F1403,0)</f>
        <v>0</v>
      </c>
      <c r="M1403" s="27">
        <f t="shared" si="225"/>
        <v>0</v>
      </c>
      <c r="N1403" s="27">
        <v>62.499999999999993</v>
      </c>
      <c r="O1403" s="41">
        <f t="shared" si="226"/>
        <v>0</v>
      </c>
      <c r="P1403" s="14"/>
      <c r="R1403" s="2"/>
      <c r="S1403" s="2"/>
      <c r="T1403" s="2"/>
      <c r="U1403" s="2"/>
    </row>
    <row r="1404" spans="1:21" x14ac:dyDescent="0.35">
      <c r="A1404" s="33">
        <v>43867</v>
      </c>
      <c r="B1404" s="10">
        <v>0.83333333333333404</v>
      </c>
      <c r="C1404" s="18" t="s">
        <v>22</v>
      </c>
      <c r="D1404" s="51">
        <v>680</v>
      </c>
      <c r="E1404" s="52">
        <v>42499.999999999993</v>
      </c>
      <c r="F1404" s="53">
        <v>680</v>
      </c>
      <c r="G1404" s="101">
        <v>42499.999999999993</v>
      </c>
      <c r="H1404" s="17">
        <v>1.1311310277398279</v>
      </c>
      <c r="I1404" s="111">
        <v>0.90325288562434414</v>
      </c>
      <c r="J1404" s="112" t="str">
        <f t="shared" si="224"/>
        <v>No</v>
      </c>
      <c r="K1404" s="146" t="b">
        <f t="shared" si="232"/>
        <v>0</v>
      </c>
      <c r="L1404" s="107">
        <f>IF(H1404&lt;I1404,D1404-F1404,0)</f>
        <v>0</v>
      </c>
      <c r="M1404" s="27">
        <f t="shared" si="225"/>
        <v>0</v>
      </c>
      <c r="N1404" s="27">
        <v>62.499999999999993</v>
      </c>
      <c r="O1404" s="41">
        <f t="shared" si="226"/>
        <v>0</v>
      </c>
      <c r="P1404" s="14"/>
      <c r="R1404" s="2"/>
      <c r="S1404" s="2"/>
      <c r="T1404" s="2"/>
      <c r="U1404" s="2"/>
    </row>
    <row r="1405" spans="1:21" x14ac:dyDescent="0.35">
      <c r="A1405" s="33">
        <v>43867</v>
      </c>
      <c r="B1405" s="10">
        <v>0.83333333333333404</v>
      </c>
      <c r="C1405" s="18" t="s">
        <v>21</v>
      </c>
      <c r="D1405" s="51">
        <v>444.1505057234458</v>
      </c>
      <c r="E1405" s="52">
        <v>38863.169250801511</v>
      </c>
      <c r="F1405" s="53">
        <v>444.1505057234458</v>
      </c>
      <c r="G1405" s="101">
        <v>38863.169250801511</v>
      </c>
      <c r="H1405" s="17">
        <v>1.1311310277398279</v>
      </c>
      <c r="I1405" s="111">
        <v>0.90325288562434414</v>
      </c>
      <c r="J1405" s="112" t="str">
        <f t="shared" si="224"/>
        <v>No</v>
      </c>
      <c r="K1405" s="146" t="b">
        <f t="shared" si="232"/>
        <v>0</v>
      </c>
      <c r="L1405" s="107">
        <f>IF(H1405&lt;I1405,D1405-F1405,0)</f>
        <v>0</v>
      </c>
      <c r="M1405" s="27">
        <f t="shared" si="225"/>
        <v>0</v>
      </c>
      <c r="N1405" s="27">
        <v>87.5</v>
      </c>
      <c r="O1405" s="41">
        <f t="shared" si="226"/>
        <v>0</v>
      </c>
      <c r="P1405" s="14"/>
      <c r="R1405" s="2"/>
      <c r="S1405" s="2"/>
      <c r="T1405" s="2"/>
      <c r="U1405" s="2"/>
    </row>
    <row r="1406" spans="1:21" x14ac:dyDescent="0.35">
      <c r="A1406" s="33">
        <v>43867</v>
      </c>
      <c r="B1406" s="10">
        <v>0.83333333333333404</v>
      </c>
      <c r="C1406" s="18" t="s">
        <v>20</v>
      </c>
      <c r="D1406" s="51">
        <v>510.00000000000006</v>
      </c>
      <c r="E1406" s="52">
        <v>44625.000000000007</v>
      </c>
      <c r="F1406" s="53">
        <v>510.00000000000006</v>
      </c>
      <c r="G1406" s="101">
        <v>44625.000000000007</v>
      </c>
      <c r="H1406" s="17">
        <v>1.1311310277398279</v>
      </c>
      <c r="I1406" s="111">
        <v>0.90325288562434414</v>
      </c>
      <c r="J1406" s="112" t="str">
        <f t="shared" si="224"/>
        <v>No</v>
      </c>
      <c r="K1406" s="146" t="b">
        <f t="shared" si="232"/>
        <v>0</v>
      </c>
      <c r="L1406" s="107">
        <f>IF(H1406&lt;I1406,D1406-F1406,0)</f>
        <v>0</v>
      </c>
      <c r="M1406" s="27">
        <f t="shared" si="225"/>
        <v>0</v>
      </c>
      <c r="N1406" s="27">
        <v>87.5</v>
      </c>
      <c r="O1406" s="41">
        <f t="shared" si="226"/>
        <v>0</v>
      </c>
      <c r="P1406" s="14"/>
      <c r="R1406" s="2"/>
      <c r="S1406" s="2"/>
      <c r="T1406" s="2"/>
      <c r="U1406" s="2"/>
    </row>
    <row r="1407" spans="1:21" x14ac:dyDescent="0.35">
      <c r="A1407" s="33">
        <v>43867</v>
      </c>
      <c r="B1407" s="10">
        <v>0.83333333333333404</v>
      </c>
      <c r="C1407" s="18" t="s">
        <v>19</v>
      </c>
      <c r="D1407" s="51">
        <v>680</v>
      </c>
      <c r="E1407" s="52">
        <v>25500</v>
      </c>
      <c r="F1407" s="53">
        <v>680</v>
      </c>
      <c r="G1407" s="101">
        <v>25500</v>
      </c>
      <c r="H1407" s="17">
        <v>1.1311310277398279</v>
      </c>
      <c r="I1407" s="111">
        <v>0.90325288562434414</v>
      </c>
      <c r="J1407" s="112" t="str">
        <f t="shared" si="224"/>
        <v>No</v>
      </c>
      <c r="K1407" s="146" t="b">
        <f t="shared" si="232"/>
        <v>0</v>
      </c>
      <c r="L1407" s="107">
        <f>IF(H1407&lt;I1407,D1407-F1407,0)</f>
        <v>0</v>
      </c>
      <c r="M1407" s="27">
        <f t="shared" si="225"/>
        <v>0</v>
      </c>
      <c r="N1407" s="27">
        <v>37.5</v>
      </c>
      <c r="O1407" s="41">
        <f t="shared" si="226"/>
        <v>0</v>
      </c>
      <c r="P1407" s="14"/>
      <c r="R1407" s="2"/>
      <c r="S1407" s="2"/>
      <c r="T1407" s="2"/>
      <c r="U1407" s="2"/>
    </row>
    <row r="1408" spans="1:21" x14ac:dyDescent="0.35">
      <c r="A1408" s="33">
        <v>43867</v>
      </c>
      <c r="B1408" s="10">
        <v>0.83333333333333404</v>
      </c>
      <c r="C1408" s="18" t="s">
        <v>18</v>
      </c>
      <c r="D1408" s="51">
        <v>501.66421876222091</v>
      </c>
      <c r="E1408" s="52">
        <v>43895.619141694333</v>
      </c>
      <c r="F1408" s="53">
        <v>501.66421876222091</v>
      </c>
      <c r="G1408" s="101">
        <v>43895.619141694333</v>
      </c>
      <c r="H1408" s="17">
        <v>1.1311310277398279</v>
      </c>
      <c r="I1408" s="111">
        <v>0.90325288562434414</v>
      </c>
      <c r="J1408" s="112" t="str">
        <f t="shared" si="224"/>
        <v>No</v>
      </c>
      <c r="K1408" s="146" t="b">
        <f t="shared" si="232"/>
        <v>0</v>
      </c>
      <c r="L1408" s="107">
        <f>IF(H1408&lt;I1408,D1408-F1408,0)</f>
        <v>0</v>
      </c>
      <c r="M1408" s="27">
        <f t="shared" si="225"/>
        <v>0</v>
      </c>
      <c r="N1408" s="27">
        <v>87.5</v>
      </c>
      <c r="O1408" s="41">
        <f t="shared" si="226"/>
        <v>0</v>
      </c>
      <c r="P1408" s="14"/>
      <c r="R1408" s="2"/>
      <c r="S1408" s="2"/>
      <c r="T1408" s="2"/>
      <c r="U1408" s="2"/>
    </row>
    <row r="1409" spans="1:21" x14ac:dyDescent="0.35">
      <c r="A1409" s="33">
        <v>43867</v>
      </c>
      <c r="B1409" s="10">
        <v>0.83333333333333404</v>
      </c>
      <c r="C1409" s="18" t="s">
        <v>17</v>
      </c>
      <c r="D1409" s="51">
        <v>344.47628784179688</v>
      </c>
      <c r="E1409" s="52">
        <v>0</v>
      </c>
      <c r="F1409" s="53">
        <v>344.47628784179688</v>
      </c>
      <c r="G1409" s="101">
        <v>0</v>
      </c>
      <c r="H1409" s="17">
        <v>1.1311310277398279</v>
      </c>
      <c r="I1409" s="111">
        <v>0.90325288562434414</v>
      </c>
      <c r="J1409" s="112" t="str">
        <f t="shared" si="224"/>
        <v>No</v>
      </c>
      <c r="K1409" s="146" t="b">
        <f t="shared" si="232"/>
        <v>0</v>
      </c>
      <c r="L1409" s="107">
        <f>IF(H1409&lt;I1409,D1409-F1409,0)</f>
        <v>0</v>
      </c>
      <c r="M1409" s="27">
        <f t="shared" si="225"/>
        <v>0</v>
      </c>
      <c r="N1409" s="27">
        <v>0</v>
      </c>
      <c r="O1409" s="41">
        <f t="shared" si="226"/>
        <v>0</v>
      </c>
      <c r="P1409" s="14"/>
      <c r="R1409" s="2"/>
      <c r="S1409" s="2"/>
      <c r="T1409" s="2"/>
      <c r="U1409" s="2"/>
    </row>
    <row r="1410" spans="1:21" x14ac:dyDescent="0.35">
      <c r="A1410" s="33">
        <v>43867</v>
      </c>
      <c r="B1410" s="10">
        <v>0.83333333333333404</v>
      </c>
      <c r="C1410" s="18" t="s">
        <v>16</v>
      </c>
      <c r="D1410" s="51">
        <v>850</v>
      </c>
      <c r="E1410" s="52">
        <v>31875</v>
      </c>
      <c r="F1410" s="53">
        <v>850</v>
      </c>
      <c r="G1410" s="101">
        <v>31875</v>
      </c>
      <c r="H1410" s="17">
        <v>1.1311310277398279</v>
      </c>
      <c r="I1410" s="111">
        <v>0.90325288562434414</v>
      </c>
      <c r="J1410" s="112" t="str">
        <f t="shared" ref="J1410:J1473" si="233">IF(H1410&lt;I1410,"Sí","No")</f>
        <v>No</v>
      </c>
      <c r="K1410" s="146" t="b">
        <f t="shared" si="232"/>
        <v>0</v>
      </c>
      <c r="L1410" s="107">
        <f>IF(H1410&lt;I1410,D1410-F1410,0)</f>
        <v>0</v>
      </c>
      <c r="M1410" s="27">
        <f t="shared" ref="M1410:M1473" si="234">ABS(L1410*6.82)</f>
        <v>0</v>
      </c>
      <c r="N1410" s="27">
        <v>37.5</v>
      </c>
      <c r="O1410" s="41">
        <f t="shared" ref="O1410:O1473" si="235">IF(L1410&gt;0, L1410*N1410*1.5, L1410*N1410)</f>
        <v>0</v>
      </c>
      <c r="P1410" s="14"/>
      <c r="R1410" s="2"/>
      <c r="S1410" s="2"/>
      <c r="T1410" s="2"/>
      <c r="U1410" s="2"/>
    </row>
    <row r="1411" spans="1:21" x14ac:dyDescent="0.35">
      <c r="A1411" s="33">
        <v>43867</v>
      </c>
      <c r="B1411" s="10">
        <v>0.83333333333333404</v>
      </c>
      <c r="C1411" s="18" t="s">
        <v>15</v>
      </c>
      <c r="D1411" s="51">
        <v>492.1090087890625</v>
      </c>
      <c r="E1411" s="52">
        <v>0</v>
      </c>
      <c r="F1411" s="53">
        <v>492.1090087890625</v>
      </c>
      <c r="G1411" s="101">
        <v>0</v>
      </c>
      <c r="H1411" s="17">
        <v>1.1311310277398279</v>
      </c>
      <c r="I1411" s="111">
        <v>0.90325288562434414</v>
      </c>
      <c r="J1411" s="112" t="str">
        <f t="shared" si="233"/>
        <v>No</v>
      </c>
      <c r="K1411" s="146" t="b">
        <f t="shared" si="232"/>
        <v>0</v>
      </c>
      <c r="L1411" s="107">
        <f>IF(H1411&lt;I1411,D1411-F1411,0)</f>
        <v>0</v>
      </c>
      <c r="M1411" s="27">
        <f t="shared" si="234"/>
        <v>0</v>
      </c>
      <c r="N1411" s="27">
        <v>0</v>
      </c>
      <c r="O1411" s="41">
        <f t="shared" si="235"/>
        <v>0</v>
      </c>
      <c r="P1411" s="14"/>
      <c r="R1411" s="2"/>
      <c r="S1411" s="2"/>
      <c r="T1411" s="2"/>
      <c r="U1411" s="2"/>
    </row>
    <row r="1412" spans="1:21" x14ac:dyDescent="0.35">
      <c r="A1412" s="33">
        <v>43867</v>
      </c>
      <c r="B1412" s="10">
        <v>0.875000000000001</v>
      </c>
      <c r="C1412" s="18" t="s">
        <v>24</v>
      </c>
      <c r="D1412" s="51">
        <v>1000</v>
      </c>
      <c r="E1412" s="52">
        <v>36931.258617293672</v>
      </c>
      <c r="F1412" s="53">
        <v>1000</v>
      </c>
      <c r="G1412" s="101">
        <v>36931.258617293672</v>
      </c>
      <c r="H1412" s="17">
        <v>1.3236484683933034</v>
      </c>
      <c r="I1412" s="111">
        <v>0.90325288562434414</v>
      </c>
      <c r="J1412" s="112" t="str">
        <f t="shared" si="233"/>
        <v>No</v>
      </c>
      <c r="K1412" s="146" t="b">
        <f>OR(($D$1419-$F$1419)&gt;0,($D$1421-$F$1421)&gt;0)</f>
        <v>0</v>
      </c>
      <c r="L1412" s="107">
        <f>IF(H1412&lt;I1412,D1412-F1412,0)</f>
        <v>0</v>
      </c>
      <c r="M1412" s="27">
        <f t="shared" si="234"/>
        <v>0</v>
      </c>
      <c r="N1412" s="27">
        <v>36.931258617293672</v>
      </c>
      <c r="O1412" s="41">
        <f t="shared" si="235"/>
        <v>0</v>
      </c>
      <c r="P1412" s="14"/>
      <c r="R1412" s="2"/>
      <c r="S1412" s="2"/>
      <c r="T1412" s="2"/>
      <c r="U1412" s="2"/>
    </row>
    <row r="1413" spans="1:21" x14ac:dyDescent="0.35">
      <c r="A1413" s="33">
        <v>43867</v>
      </c>
      <c r="B1413" s="10">
        <v>0.875000000000001</v>
      </c>
      <c r="C1413" s="18" t="s">
        <v>23</v>
      </c>
      <c r="D1413" s="51">
        <v>595.00000000000477</v>
      </c>
      <c r="E1413" s="52">
        <v>36623.498128816522</v>
      </c>
      <c r="F1413" s="53">
        <v>595.00000000000477</v>
      </c>
      <c r="G1413" s="101">
        <v>36623.498128816522</v>
      </c>
      <c r="H1413" s="17">
        <v>1.3236484683933034</v>
      </c>
      <c r="I1413" s="111">
        <v>0.90325288562434414</v>
      </c>
      <c r="J1413" s="112" t="str">
        <f t="shared" si="233"/>
        <v>No</v>
      </c>
      <c r="K1413" s="146" t="b">
        <f t="shared" ref="K1413:K1421" si="236">OR(($D$1419-$F$1419)&gt;0,($D$1421-$F$1421)&gt;0)</f>
        <v>0</v>
      </c>
      <c r="L1413" s="107">
        <f>IF(H1413&lt;I1413,D1413-F1413,0)</f>
        <v>0</v>
      </c>
      <c r="M1413" s="27">
        <f t="shared" si="234"/>
        <v>0</v>
      </c>
      <c r="N1413" s="27">
        <v>61.552097695489458</v>
      </c>
      <c r="O1413" s="41">
        <f t="shared" si="235"/>
        <v>0</v>
      </c>
      <c r="P1413" s="14"/>
      <c r="R1413" s="2"/>
      <c r="S1413" s="2"/>
      <c r="T1413" s="2"/>
      <c r="U1413" s="2"/>
    </row>
    <row r="1414" spans="1:21" x14ac:dyDescent="0.35">
      <c r="A1414" s="33">
        <v>43867</v>
      </c>
      <c r="B1414" s="10">
        <v>0.875000000000001</v>
      </c>
      <c r="C1414" s="18" t="s">
        <v>22</v>
      </c>
      <c r="D1414" s="51">
        <v>680</v>
      </c>
      <c r="E1414" s="52">
        <v>41855.426432932829</v>
      </c>
      <c r="F1414" s="53">
        <v>680</v>
      </c>
      <c r="G1414" s="101">
        <v>41855.426432932829</v>
      </c>
      <c r="H1414" s="17">
        <v>1.3236484683933034</v>
      </c>
      <c r="I1414" s="111">
        <v>0.90325288562434414</v>
      </c>
      <c r="J1414" s="112" t="str">
        <f t="shared" si="233"/>
        <v>No</v>
      </c>
      <c r="K1414" s="146" t="b">
        <f t="shared" si="236"/>
        <v>0</v>
      </c>
      <c r="L1414" s="107">
        <f>IF(H1414&lt;I1414,D1414-F1414,0)</f>
        <v>0</v>
      </c>
      <c r="M1414" s="27">
        <f t="shared" si="234"/>
        <v>0</v>
      </c>
      <c r="N1414" s="27">
        <v>61.552097695489458</v>
      </c>
      <c r="O1414" s="41">
        <f t="shared" si="235"/>
        <v>0</v>
      </c>
      <c r="P1414" s="14"/>
      <c r="R1414" s="2"/>
      <c r="S1414" s="2"/>
      <c r="T1414" s="2"/>
      <c r="U1414" s="2"/>
    </row>
    <row r="1415" spans="1:21" x14ac:dyDescent="0.35">
      <c r="A1415" s="33">
        <v>43867</v>
      </c>
      <c r="B1415" s="10">
        <v>0.875000000000001</v>
      </c>
      <c r="C1415" s="18" t="s">
        <v>21</v>
      </c>
      <c r="D1415" s="51">
        <v>291.73586484317912</v>
      </c>
      <c r="E1415" s="52">
        <v>25139.736235747656</v>
      </c>
      <c r="F1415" s="53">
        <v>291.73586484317912</v>
      </c>
      <c r="G1415" s="101">
        <v>25139.736235747656</v>
      </c>
      <c r="H1415" s="17">
        <v>1.3236484683933034</v>
      </c>
      <c r="I1415" s="111">
        <v>0.90325288562434414</v>
      </c>
      <c r="J1415" s="112" t="str">
        <f t="shared" si="233"/>
        <v>No</v>
      </c>
      <c r="K1415" s="146" t="b">
        <f t="shared" si="236"/>
        <v>0</v>
      </c>
      <c r="L1415" s="107">
        <f>IF(H1415&lt;I1415,D1415-F1415,0)</f>
        <v>0</v>
      </c>
      <c r="M1415" s="27">
        <f t="shared" si="234"/>
        <v>0</v>
      </c>
      <c r="N1415" s="27">
        <v>86.172936773685237</v>
      </c>
      <c r="O1415" s="41">
        <f t="shared" si="235"/>
        <v>0</v>
      </c>
      <c r="P1415" s="14"/>
      <c r="R1415" s="2"/>
      <c r="S1415" s="2"/>
      <c r="T1415" s="2"/>
      <c r="U1415" s="2"/>
    </row>
    <row r="1416" spans="1:21" x14ac:dyDescent="0.35">
      <c r="A1416" s="33">
        <v>43867</v>
      </c>
      <c r="B1416" s="10">
        <v>0.875000000000001</v>
      </c>
      <c r="C1416" s="18" t="s">
        <v>20</v>
      </c>
      <c r="D1416" s="51">
        <v>510.00000000000006</v>
      </c>
      <c r="E1416" s="52">
        <v>43948.197754579473</v>
      </c>
      <c r="F1416" s="53">
        <v>510.00000000000006</v>
      </c>
      <c r="G1416" s="101">
        <v>43948.197754579473</v>
      </c>
      <c r="H1416" s="17">
        <v>1.3236484683933034</v>
      </c>
      <c r="I1416" s="111">
        <v>0.90325288562434414</v>
      </c>
      <c r="J1416" s="112" t="str">
        <f t="shared" si="233"/>
        <v>No</v>
      </c>
      <c r="K1416" s="146" t="b">
        <f t="shared" si="236"/>
        <v>0</v>
      </c>
      <c r="L1416" s="107">
        <f>IF(H1416&lt;I1416,D1416-F1416,0)</f>
        <v>0</v>
      </c>
      <c r="M1416" s="27">
        <f t="shared" si="234"/>
        <v>0</v>
      </c>
      <c r="N1416" s="27">
        <v>86.172936773685237</v>
      </c>
      <c r="O1416" s="41">
        <f t="shared" si="235"/>
        <v>0</v>
      </c>
      <c r="P1416" s="14"/>
      <c r="R1416" s="2"/>
      <c r="S1416" s="2"/>
      <c r="T1416" s="2"/>
      <c r="U1416" s="2"/>
    </row>
    <row r="1417" spans="1:21" x14ac:dyDescent="0.35">
      <c r="A1417" s="33">
        <v>43867</v>
      </c>
      <c r="B1417" s="10">
        <v>0.875000000000001</v>
      </c>
      <c r="C1417" s="18" t="s">
        <v>19</v>
      </c>
      <c r="D1417" s="51">
        <v>680</v>
      </c>
      <c r="E1417" s="52">
        <v>25113.255859759698</v>
      </c>
      <c r="F1417" s="53">
        <v>680</v>
      </c>
      <c r="G1417" s="101">
        <v>25113.255859759698</v>
      </c>
      <c r="H1417" s="17">
        <v>1.3236484683933034</v>
      </c>
      <c r="I1417" s="111">
        <v>0.90325288562434414</v>
      </c>
      <c r="J1417" s="112" t="str">
        <f t="shared" si="233"/>
        <v>No</v>
      </c>
      <c r="K1417" s="146" t="b">
        <f t="shared" si="236"/>
        <v>0</v>
      </c>
      <c r="L1417" s="107">
        <f>IF(H1417&lt;I1417,D1417-F1417,0)</f>
        <v>0</v>
      </c>
      <c r="M1417" s="27">
        <f t="shared" si="234"/>
        <v>0</v>
      </c>
      <c r="N1417" s="27">
        <v>36.931258617293672</v>
      </c>
      <c r="O1417" s="41">
        <f t="shared" si="235"/>
        <v>0</v>
      </c>
      <c r="P1417" s="14"/>
      <c r="R1417" s="2"/>
      <c r="S1417" s="2"/>
      <c r="T1417" s="2"/>
      <c r="U1417" s="2"/>
    </row>
    <row r="1418" spans="1:21" x14ac:dyDescent="0.35">
      <c r="A1418" s="33">
        <v>43867</v>
      </c>
      <c r="B1418" s="10">
        <v>0.875000000000001</v>
      </c>
      <c r="C1418" s="18" t="s">
        <v>18</v>
      </c>
      <c r="D1418" s="51">
        <v>501.32115729388363</v>
      </c>
      <c r="E1418" s="52">
        <v>43200.316390796543</v>
      </c>
      <c r="F1418" s="53">
        <v>501.32115729388363</v>
      </c>
      <c r="G1418" s="101">
        <v>43200.316390796543</v>
      </c>
      <c r="H1418" s="17">
        <v>1.3236484683933034</v>
      </c>
      <c r="I1418" s="111">
        <v>0.90325288562434414</v>
      </c>
      <c r="J1418" s="112" t="str">
        <f t="shared" si="233"/>
        <v>No</v>
      </c>
      <c r="K1418" s="146" t="b">
        <f t="shared" si="236"/>
        <v>0</v>
      </c>
      <c r="L1418" s="107">
        <f>IF(H1418&lt;I1418,D1418-F1418,0)</f>
        <v>0</v>
      </c>
      <c r="M1418" s="27">
        <f t="shared" si="234"/>
        <v>0</v>
      </c>
      <c r="N1418" s="27">
        <v>86.172936773685237</v>
      </c>
      <c r="O1418" s="41">
        <f t="shared" si="235"/>
        <v>0</v>
      </c>
      <c r="P1418" s="14"/>
      <c r="R1418" s="2"/>
      <c r="S1418" s="2"/>
      <c r="T1418" s="2"/>
      <c r="U1418" s="2"/>
    </row>
    <row r="1419" spans="1:21" x14ac:dyDescent="0.35">
      <c r="A1419" s="33">
        <v>43867</v>
      </c>
      <c r="B1419" s="10">
        <v>0.875000000000001</v>
      </c>
      <c r="C1419" s="18" t="s">
        <v>17</v>
      </c>
      <c r="D1419" s="51">
        <v>403.1058349609375</v>
      </c>
      <c r="E1419" s="52">
        <v>0</v>
      </c>
      <c r="F1419" s="53">
        <v>403.1058349609375</v>
      </c>
      <c r="G1419" s="101">
        <v>0</v>
      </c>
      <c r="H1419" s="17">
        <v>1.3236484683933034</v>
      </c>
      <c r="I1419" s="111">
        <v>0.90325288562434414</v>
      </c>
      <c r="J1419" s="112" t="str">
        <f t="shared" si="233"/>
        <v>No</v>
      </c>
      <c r="K1419" s="146" t="b">
        <f t="shared" si="236"/>
        <v>0</v>
      </c>
      <c r="L1419" s="107">
        <f>IF(H1419&lt;I1419,D1419-F1419,0)</f>
        <v>0</v>
      </c>
      <c r="M1419" s="27">
        <f t="shared" si="234"/>
        <v>0</v>
      </c>
      <c r="N1419" s="27">
        <v>0</v>
      </c>
      <c r="O1419" s="41">
        <f t="shared" si="235"/>
        <v>0</v>
      </c>
      <c r="P1419" s="14"/>
      <c r="R1419" s="2"/>
      <c r="S1419" s="2"/>
      <c r="T1419" s="2"/>
      <c r="U1419" s="2"/>
    </row>
    <row r="1420" spans="1:21" x14ac:dyDescent="0.35">
      <c r="A1420" s="33">
        <v>43867</v>
      </c>
      <c r="B1420" s="10">
        <v>0.875000000000001</v>
      </c>
      <c r="C1420" s="18" t="s">
        <v>16</v>
      </c>
      <c r="D1420" s="51">
        <v>850</v>
      </c>
      <c r="E1420" s="52">
        <v>31391.569824699622</v>
      </c>
      <c r="F1420" s="53">
        <v>850</v>
      </c>
      <c r="G1420" s="101">
        <v>31391.569824699622</v>
      </c>
      <c r="H1420" s="17">
        <v>1.3236484683933001</v>
      </c>
      <c r="I1420" s="111">
        <v>0.90325288562434403</v>
      </c>
      <c r="J1420" s="112" t="str">
        <f t="shared" si="233"/>
        <v>No</v>
      </c>
      <c r="K1420" s="146" t="b">
        <f t="shared" si="236"/>
        <v>0</v>
      </c>
      <c r="L1420" s="107">
        <f>IF(H1420&lt;I1420,D1420-F1420,0)</f>
        <v>0</v>
      </c>
      <c r="M1420" s="27">
        <f t="shared" si="234"/>
        <v>0</v>
      </c>
      <c r="N1420" s="27">
        <v>36.931258617293672</v>
      </c>
      <c r="O1420" s="41">
        <f t="shared" si="235"/>
        <v>0</v>
      </c>
      <c r="P1420" s="14"/>
      <c r="R1420" s="2"/>
      <c r="S1420" s="2"/>
      <c r="T1420" s="2"/>
      <c r="U1420" s="2"/>
    </row>
    <row r="1421" spans="1:21" x14ac:dyDescent="0.35">
      <c r="A1421" s="33">
        <v>43867</v>
      </c>
      <c r="B1421" s="10">
        <v>0.875000000000001</v>
      </c>
      <c r="C1421" s="18" t="s">
        <v>15</v>
      </c>
      <c r="D1421" s="51">
        <v>575.865478515625</v>
      </c>
      <c r="E1421" s="52">
        <v>0</v>
      </c>
      <c r="F1421" s="53">
        <v>575.865478515625</v>
      </c>
      <c r="G1421" s="101">
        <v>0</v>
      </c>
      <c r="H1421" s="17">
        <v>1.3236484683933001</v>
      </c>
      <c r="I1421" s="111">
        <v>0.90325288562434403</v>
      </c>
      <c r="J1421" s="112" t="str">
        <f t="shared" si="233"/>
        <v>No</v>
      </c>
      <c r="K1421" s="146" t="b">
        <f t="shared" si="236"/>
        <v>0</v>
      </c>
      <c r="L1421" s="107">
        <f>IF(H1421&lt;I1421,D1421-F1421,0)</f>
        <v>0</v>
      </c>
      <c r="M1421" s="27">
        <f t="shared" si="234"/>
        <v>0</v>
      </c>
      <c r="N1421" s="27">
        <v>0</v>
      </c>
      <c r="O1421" s="41">
        <f t="shared" si="235"/>
        <v>0</v>
      </c>
      <c r="P1421" s="14"/>
      <c r="R1421" s="2"/>
      <c r="S1421" s="2"/>
      <c r="T1421" s="2"/>
      <c r="U1421" s="2"/>
    </row>
    <row r="1422" spans="1:21" x14ac:dyDescent="0.35">
      <c r="A1422" s="33">
        <v>43867</v>
      </c>
      <c r="B1422" s="10">
        <v>0.91666666666666696</v>
      </c>
      <c r="C1422" s="18" t="s">
        <v>24</v>
      </c>
      <c r="D1422" s="51">
        <v>1000</v>
      </c>
      <c r="E1422" s="52">
        <v>33230.746503840848</v>
      </c>
      <c r="F1422" s="53">
        <v>1000</v>
      </c>
      <c r="G1422" s="101">
        <v>33230.746503840848</v>
      </c>
      <c r="H1422" s="17">
        <v>1.4770794268350305</v>
      </c>
      <c r="I1422" s="111">
        <v>0.90325288562434414</v>
      </c>
      <c r="J1422" s="112" t="str">
        <f t="shared" si="233"/>
        <v>No</v>
      </c>
      <c r="K1422" s="146" t="b">
        <f>OR(($D$1429-$F$1429)&gt;0,($D$1431-$F$1431)&gt;0)</f>
        <v>1</v>
      </c>
      <c r="L1422" s="107">
        <f>D1422-F1422</f>
        <v>0</v>
      </c>
      <c r="M1422" s="27">
        <f t="shared" si="234"/>
        <v>0</v>
      </c>
      <c r="N1422" s="27">
        <v>33.230746503840848</v>
      </c>
      <c r="O1422" s="41">
        <f t="shared" si="235"/>
        <v>0</v>
      </c>
      <c r="P1422" s="14"/>
      <c r="R1422" s="2"/>
      <c r="S1422" s="2"/>
      <c r="T1422" s="2"/>
      <c r="U1422" s="2"/>
    </row>
    <row r="1423" spans="1:21" x14ac:dyDescent="0.35">
      <c r="A1423" s="33">
        <v>43867</v>
      </c>
      <c r="B1423" s="10">
        <v>0.91666666666666696</v>
      </c>
      <c r="C1423" s="18" t="s">
        <v>23</v>
      </c>
      <c r="D1423" s="51">
        <v>594.99999999976399</v>
      </c>
      <c r="E1423" s="52">
        <v>32953.823616295769</v>
      </c>
      <c r="F1423" s="53">
        <v>594.99999999986585</v>
      </c>
      <c r="G1423" s="101">
        <v>32953.823616301408</v>
      </c>
      <c r="H1423" s="17">
        <v>1.4770794268350305</v>
      </c>
      <c r="I1423" s="111">
        <v>0.90325288562434414</v>
      </c>
      <c r="J1423" s="112" t="str">
        <f t="shared" si="233"/>
        <v>No</v>
      </c>
      <c r="K1423" s="146" t="b">
        <f t="shared" ref="K1423:K1431" si="237">OR(($D$1429-$F$1429)&gt;0,($D$1431-$F$1431)&gt;0)</f>
        <v>1</v>
      </c>
      <c r="L1423" s="107">
        <f t="shared" ref="L1423:L1440" si="238">D1423-F1423</f>
        <v>-1.0186340659856796E-10</v>
      </c>
      <c r="M1423" s="27">
        <f t="shared" si="234"/>
        <v>6.9470843300223353E-10</v>
      </c>
      <c r="N1423" s="27">
        <v>55.384577506401413</v>
      </c>
      <c r="O1423" s="41">
        <f t="shared" si="235"/>
        <v>-5.6416617378244687E-9</v>
      </c>
      <c r="P1423" s="14"/>
      <c r="R1423" s="2"/>
      <c r="S1423" s="2"/>
      <c r="T1423" s="2"/>
      <c r="U1423" s="2"/>
    </row>
    <row r="1424" spans="1:21" x14ac:dyDescent="0.35">
      <c r="A1424" s="33">
        <v>43867</v>
      </c>
      <c r="B1424" s="10">
        <v>0.91666666666666696</v>
      </c>
      <c r="C1424" s="18" t="s">
        <v>22</v>
      </c>
      <c r="D1424" s="51">
        <v>680</v>
      </c>
      <c r="E1424" s="52">
        <v>37661.512704352965</v>
      </c>
      <c r="F1424" s="53">
        <v>680</v>
      </c>
      <c r="G1424" s="101">
        <v>37661.512704352965</v>
      </c>
      <c r="H1424" s="17">
        <v>1.4770794268350305</v>
      </c>
      <c r="I1424" s="111">
        <v>0.90325288562434414</v>
      </c>
      <c r="J1424" s="112" t="str">
        <f t="shared" si="233"/>
        <v>No</v>
      </c>
      <c r="K1424" s="146" t="b">
        <f t="shared" si="237"/>
        <v>1</v>
      </c>
      <c r="L1424" s="107">
        <f t="shared" si="238"/>
        <v>0</v>
      </c>
      <c r="M1424" s="27">
        <f t="shared" si="234"/>
        <v>0</v>
      </c>
      <c r="N1424" s="27">
        <v>55.384577506401413</v>
      </c>
      <c r="O1424" s="41">
        <f t="shared" si="235"/>
        <v>0</v>
      </c>
      <c r="P1424" s="14"/>
      <c r="R1424" s="2"/>
      <c r="S1424" s="2"/>
      <c r="T1424" s="2"/>
      <c r="U1424" s="2"/>
    </row>
    <row r="1425" spans="1:21" x14ac:dyDescent="0.35">
      <c r="A1425" s="33">
        <v>43867</v>
      </c>
      <c r="B1425" s="10">
        <v>0.91666666666666696</v>
      </c>
      <c r="C1425" s="18" t="s">
        <v>21</v>
      </c>
      <c r="D1425" s="51">
        <v>0</v>
      </c>
      <c r="E1425" s="52">
        <v>0</v>
      </c>
      <c r="F1425" s="53">
        <v>0</v>
      </c>
      <c r="G1425" s="101">
        <v>0</v>
      </c>
      <c r="H1425" s="17">
        <v>1.4770794268350305</v>
      </c>
      <c r="I1425" s="111">
        <v>0.90325288562434414</v>
      </c>
      <c r="J1425" s="112" t="str">
        <f t="shared" si="233"/>
        <v>No</v>
      </c>
      <c r="K1425" s="146" t="b">
        <f t="shared" si="237"/>
        <v>1</v>
      </c>
      <c r="L1425" s="107">
        <f t="shared" si="238"/>
        <v>0</v>
      </c>
      <c r="M1425" s="27">
        <f t="shared" si="234"/>
        <v>0</v>
      </c>
      <c r="N1425" s="27">
        <v>77.538408508961979</v>
      </c>
      <c r="O1425" s="41">
        <f t="shared" si="235"/>
        <v>0</v>
      </c>
      <c r="P1425" s="14"/>
      <c r="R1425" s="2"/>
      <c r="S1425" s="2"/>
      <c r="T1425" s="2"/>
      <c r="U1425" s="2"/>
    </row>
    <row r="1426" spans="1:21" x14ac:dyDescent="0.35">
      <c r="A1426" s="33">
        <v>43867</v>
      </c>
      <c r="B1426" s="10">
        <v>0.91666666666666696</v>
      </c>
      <c r="C1426" s="18" t="s">
        <v>20</v>
      </c>
      <c r="D1426" s="51">
        <v>510.00000000000006</v>
      </c>
      <c r="E1426" s="52">
        <v>39544.588339570611</v>
      </c>
      <c r="F1426" s="53">
        <v>510.00000000000006</v>
      </c>
      <c r="G1426" s="101">
        <v>39544.588339570611</v>
      </c>
      <c r="H1426" s="17">
        <v>1.4770794268350305</v>
      </c>
      <c r="I1426" s="111">
        <v>0.90325288562434414</v>
      </c>
      <c r="J1426" s="112" t="str">
        <f t="shared" si="233"/>
        <v>No</v>
      </c>
      <c r="K1426" s="146" t="b">
        <f t="shared" si="237"/>
        <v>1</v>
      </c>
      <c r="L1426" s="107">
        <f t="shared" si="238"/>
        <v>0</v>
      </c>
      <c r="M1426" s="27">
        <f t="shared" si="234"/>
        <v>0</v>
      </c>
      <c r="N1426" s="27">
        <v>77.538408508961979</v>
      </c>
      <c r="O1426" s="41">
        <f t="shared" si="235"/>
        <v>0</v>
      </c>
      <c r="P1426" s="14"/>
      <c r="R1426" s="2"/>
      <c r="S1426" s="2"/>
      <c r="T1426" s="2"/>
      <c r="U1426" s="2"/>
    </row>
    <row r="1427" spans="1:21" x14ac:dyDescent="0.35">
      <c r="A1427" s="33">
        <v>43867</v>
      </c>
      <c r="B1427" s="10">
        <v>0.91666666666666696</v>
      </c>
      <c r="C1427" s="18" t="s">
        <v>19</v>
      </c>
      <c r="D1427" s="51">
        <v>680</v>
      </c>
      <c r="E1427" s="52">
        <v>22596.907622611776</v>
      </c>
      <c r="F1427" s="53">
        <v>680</v>
      </c>
      <c r="G1427" s="101">
        <v>22596.907622611776</v>
      </c>
      <c r="H1427" s="17">
        <v>1.4770794268350305</v>
      </c>
      <c r="I1427" s="111">
        <v>0.90325288562434414</v>
      </c>
      <c r="J1427" s="112" t="str">
        <f t="shared" si="233"/>
        <v>No</v>
      </c>
      <c r="K1427" s="146" t="b">
        <f t="shared" si="237"/>
        <v>1</v>
      </c>
      <c r="L1427" s="107">
        <f t="shared" si="238"/>
        <v>0</v>
      </c>
      <c r="M1427" s="27">
        <f t="shared" si="234"/>
        <v>0</v>
      </c>
      <c r="N1427" s="27">
        <v>33.230746503840848</v>
      </c>
      <c r="O1427" s="41">
        <f t="shared" si="235"/>
        <v>0</v>
      </c>
      <c r="P1427" s="14"/>
      <c r="R1427" s="2"/>
      <c r="S1427" s="2"/>
      <c r="T1427" s="2"/>
      <c r="U1427" s="2"/>
    </row>
    <row r="1428" spans="1:21" x14ac:dyDescent="0.35">
      <c r="A1428" s="33">
        <v>43867</v>
      </c>
      <c r="B1428" s="10">
        <v>0.91666666666666696</v>
      </c>
      <c r="C1428" s="18" t="s">
        <v>18</v>
      </c>
      <c r="D1428" s="51">
        <v>350.96389918766579</v>
      </c>
      <c r="E1428" s="52">
        <v>27213.182187111379</v>
      </c>
      <c r="F1428" s="53">
        <v>473.00334713197498</v>
      </c>
      <c r="G1428" s="101">
        <v>36675.926756025423</v>
      </c>
      <c r="H1428" s="17">
        <v>1.4770794268350305</v>
      </c>
      <c r="I1428" s="111">
        <v>0.90325288562434414</v>
      </c>
      <c r="J1428" s="112" t="str">
        <f t="shared" si="233"/>
        <v>No</v>
      </c>
      <c r="K1428" s="146" t="b">
        <f t="shared" si="237"/>
        <v>1</v>
      </c>
      <c r="L1428" s="107">
        <f t="shared" si="238"/>
        <v>-122.03944794430919</v>
      </c>
      <c r="M1428" s="27">
        <f t="shared" si="234"/>
        <v>832.3090349801887</v>
      </c>
      <c r="N1428" s="27">
        <v>77.538408508961979</v>
      </c>
      <c r="O1428" s="41">
        <f t="shared" si="235"/>
        <v>-9462.7445689140459</v>
      </c>
      <c r="P1428" s="14"/>
      <c r="R1428" s="2"/>
      <c r="S1428" s="2"/>
      <c r="T1428" s="2"/>
      <c r="U1428" s="2"/>
    </row>
    <row r="1429" spans="1:21" x14ac:dyDescent="0.35">
      <c r="A1429" s="33">
        <v>43867</v>
      </c>
      <c r="B1429" s="10">
        <v>0.91666666666666696</v>
      </c>
      <c r="C1429" s="18" t="s">
        <v>17</v>
      </c>
      <c r="D1429" s="51">
        <v>449.83193969726563</v>
      </c>
      <c r="E1429" s="52">
        <v>0</v>
      </c>
      <c r="F1429" s="53">
        <v>449.83193969726563</v>
      </c>
      <c r="G1429" s="101">
        <v>0</v>
      </c>
      <c r="H1429" s="17">
        <v>1.4770794268350305</v>
      </c>
      <c r="I1429" s="111">
        <v>0.90325288562434414</v>
      </c>
      <c r="J1429" s="112" t="str">
        <f t="shared" si="233"/>
        <v>No</v>
      </c>
      <c r="K1429" s="146" t="b">
        <f t="shared" si="237"/>
        <v>1</v>
      </c>
      <c r="L1429" s="107">
        <f t="shared" si="238"/>
        <v>0</v>
      </c>
      <c r="M1429" s="27">
        <f t="shared" si="234"/>
        <v>0</v>
      </c>
      <c r="N1429" s="27">
        <v>0</v>
      </c>
      <c r="O1429" s="41">
        <f t="shared" si="235"/>
        <v>0</v>
      </c>
      <c r="P1429" s="14"/>
      <c r="R1429" s="2"/>
      <c r="S1429" s="2"/>
      <c r="T1429" s="2"/>
      <c r="U1429" s="2"/>
    </row>
    <row r="1430" spans="1:21" x14ac:dyDescent="0.35">
      <c r="A1430" s="33">
        <v>43867</v>
      </c>
      <c r="B1430" s="10">
        <v>0.91666666666666696</v>
      </c>
      <c r="C1430" s="18" t="s">
        <v>16</v>
      </c>
      <c r="D1430" s="51">
        <v>850</v>
      </c>
      <c r="E1430" s="52">
        <v>28246.13452826472</v>
      </c>
      <c r="F1430" s="53">
        <v>850</v>
      </c>
      <c r="G1430" s="101">
        <v>28246.13452826472</v>
      </c>
      <c r="H1430" s="17">
        <v>1.4770794268350305</v>
      </c>
      <c r="I1430" s="111">
        <v>0.90325288562434414</v>
      </c>
      <c r="J1430" s="112" t="str">
        <f t="shared" si="233"/>
        <v>No</v>
      </c>
      <c r="K1430" s="146" t="b">
        <f t="shared" si="237"/>
        <v>1</v>
      </c>
      <c r="L1430" s="107">
        <f t="shared" si="238"/>
        <v>0</v>
      </c>
      <c r="M1430" s="27">
        <f t="shared" si="234"/>
        <v>0</v>
      </c>
      <c r="N1430" s="27">
        <v>33.230746503840848</v>
      </c>
      <c r="O1430" s="41">
        <f t="shared" si="235"/>
        <v>0</v>
      </c>
      <c r="P1430" s="14"/>
      <c r="R1430" s="2"/>
      <c r="S1430" s="2"/>
      <c r="T1430" s="2"/>
      <c r="U1430" s="2"/>
    </row>
    <row r="1431" spans="1:21" x14ac:dyDescent="0.35">
      <c r="A1431" s="33">
        <v>43867</v>
      </c>
      <c r="B1431" s="10">
        <v>0.91666666666666696</v>
      </c>
      <c r="C1431" s="18" t="s">
        <v>15</v>
      </c>
      <c r="D1431" s="51">
        <v>642.6170654296875</v>
      </c>
      <c r="E1431" s="52">
        <v>0</v>
      </c>
      <c r="F1431" s="53">
        <v>520.5776174834258</v>
      </c>
      <c r="G1431" s="101">
        <v>0</v>
      </c>
      <c r="H1431" s="17">
        <v>1.4770794268350305</v>
      </c>
      <c r="I1431" s="111">
        <v>0.90325288562434414</v>
      </c>
      <c r="J1431" s="112" t="str">
        <f t="shared" si="233"/>
        <v>No</v>
      </c>
      <c r="K1431" s="146" t="b">
        <f t="shared" si="237"/>
        <v>1</v>
      </c>
      <c r="L1431" s="107">
        <f t="shared" si="238"/>
        <v>122.0394479462617</v>
      </c>
      <c r="M1431" s="27">
        <f t="shared" si="234"/>
        <v>832.30903499350484</v>
      </c>
      <c r="N1431" s="27">
        <v>0</v>
      </c>
      <c r="O1431" s="41">
        <f t="shared" si="235"/>
        <v>0</v>
      </c>
      <c r="P1431" s="14"/>
      <c r="R1431" s="2"/>
      <c r="S1431" s="2"/>
      <c r="T1431" s="2"/>
      <c r="U1431" s="2"/>
    </row>
    <row r="1432" spans="1:21" x14ac:dyDescent="0.35">
      <c r="A1432" s="33">
        <v>43867</v>
      </c>
      <c r="B1432" s="10">
        <v>0.95833333333333404</v>
      </c>
      <c r="C1432" s="18" t="s">
        <v>24</v>
      </c>
      <c r="D1432" s="51">
        <v>1000</v>
      </c>
      <c r="E1432" s="52">
        <v>31472.81859365767</v>
      </c>
      <c r="F1432" s="53">
        <v>1000</v>
      </c>
      <c r="G1432" s="101">
        <v>31472.81859365767</v>
      </c>
      <c r="H1432" s="17">
        <v>1.5716421997793075</v>
      </c>
      <c r="I1432" s="111">
        <v>0.90325288562434414</v>
      </c>
      <c r="J1432" s="112" t="str">
        <f t="shared" si="233"/>
        <v>No</v>
      </c>
      <c r="K1432" s="146" t="b">
        <f>OR(($D$1439-$F$1439)&gt;0,($D$1441-$F$1441)&gt;0)</f>
        <v>1</v>
      </c>
      <c r="L1432" s="107">
        <f t="shared" si="238"/>
        <v>0</v>
      </c>
      <c r="M1432" s="27">
        <f t="shared" si="234"/>
        <v>0</v>
      </c>
      <c r="N1432" s="27">
        <v>31.472818593657671</v>
      </c>
      <c r="O1432" s="41">
        <f t="shared" si="235"/>
        <v>0</v>
      </c>
      <c r="P1432" s="14"/>
      <c r="R1432" s="2"/>
      <c r="S1432" s="2"/>
      <c r="T1432" s="2"/>
      <c r="U1432" s="2"/>
    </row>
    <row r="1433" spans="1:21" x14ac:dyDescent="0.35">
      <c r="A1433" s="33">
        <v>43867</v>
      </c>
      <c r="B1433" s="10">
        <v>0.95833333333333404</v>
      </c>
      <c r="C1433" s="18" t="s">
        <v>23</v>
      </c>
      <c r="D1433" s="51">
        <v>594.99999999933277</v>
      </c>
      <c r="E1433" s="52">
        <v>31210.545105342189</v>
      </c>
      <c r="F1433" s="53">
        <v>594.99999999953764</v>
      </c>
      <c r="G1433" s="101">
        <v>31210.545105352936</v>
      </c>
      <c r="H1433" s="17">
        <v>1.5716421997793075</v>
      </c>
      <c r="I1433" s="111">
        <v>0.90325288562434414</v>
      </c>
      <c r="J1433" s="112" t="str">
        <f t="shared" si="233"/>
        <v>No</v>
      </c>
      <c r="K1433" s="146" t="b">
        <f t="shared" ref="K1433:K1441" si="239">OR(($D$1439-$F$1439)&gt;0,($D$1441-$F$1441)&gt;0)</f>
        <v>1</v>
      </c>
      <c r="L1433" s="107">
        <f t="shared" si="238"/>
        <v>-2.0486368157435209E-10</v>
      </c>
      <c r="M1433" s="27">
        <f t="shared" si="234"/>
        <v>1.3971703083370814E-9</v>
      </c>
      <c r="N1433" s="27">
        <v>52.454697656096116</v>
      </c>
      <c r="O1433" s="41">
        <f t="shared" si="235"/>
        <v>-1.0746062477697387E-8</v>
      </c>
      <c r="P1433" s="14"/>
      <c r="R1433" s="2"/>
      <c r="S1433" s="2"/>
      <c r="T1433" s="2"/>
      <c r="U1433" s="2"/>
    </row>
    <row r="1434" spans="1:21" x14ac:dyDescent="0.35">
      <c r="A1434" s="33">
        <v>43867</v>
      </c>
      <c r="B1434" s="10">
        <v>0.95833333333333404</v>
      </c>
      <c r="C1434" s="18" t="s">
        <v>22</v>
      </c>
      <c r="D1434" s="51">
        <v>680</v>
      </c>
      <c r="E1434" s="52">
        <v>35669.194406145361</v>
      </c>
      <c r="F1434" s="53">
        <v>680</v>
      </c>
      <c r="G1434" s="101">
        <v>35669.194406145361</v>
      </c>
      <c r="H1434" s="17">
        <v>1.5716421997793075</v>
      </c>
      <c r="I1434" s="111">
        <v>0.90325288562434414</v>
      </c>
      <c r="J1434" s="112" t="str">
        <f t="shared" si="233"/>
        <v>No</v>
      </c>
      <c r="K1434" s="146" t="b">
        <f t="shared" si="239"/>
        <v>1</v>
      </c>
      <c r="L1434" s="107">
        <f t="shared" si="238"/>
        <v>0</v>
      </c>
      <c r="M1434" s="27">
        <f t="shared" si="234"/>
        <v>0</v>
      </c>
      <c r="N1434" s="27">
        <v>52.454697656096116</v>
      </c>
      <c r="O1434" s="41">
        <f t="shared" si="235"/>
        <v>0</v>
      </c>
      <c r="P1434" s="14"/>
      <c r="R1434" s="2"/>
      <c r="S1434" s="2"/>
      <c r="T1434" s="2"/>
      <c r="U1434" s="2"/>
    </row>
    <row r="1435" spans="1:21" x14ac:dyDescent="0.35">
      <c r="A1435" s="33">
        <v>43867</v>
      </c>
      <c r="B1435" s="10">
        <v>0.95833333333333404</v>
      </c>
      <c r="C1435" s="18" t="s">
        <v>21</v>
      </c>
      <c r="D1435" s="51">
        <v>0</v>
      </c>
      <c r="E1435" s="52">
        <v>0</v>
      </c>
      <c r="F1435" s="53">
        <v>0</v>
      </c>
      <c r="G1435" s="101">
        <v>0</v>
      </c>
      <c r="H1435" s="17">
        <v>1.5716421997793075</v>
      </c>
      <c r="I1435" s="111">
        <v>0.90325288562434414</v>
      </c>
      <c r="J1435" s="112" t="str">
        <f t="shared" si="233"/>
        <v>No</v>
      </c>
      <c r="K1435" s="146" t="b">
        <f t="shared" si="239"/>
        <v>1</v>
      </c>
      <c r="L1435" s="107">
        <f t="shared" si="238"/>
        <v>0</v>
      </c>
      <c r="M1435" s="27">
        <f t="shared" si="234"/>
        <v>0</v>
      </c>
      <c r="N1435" s="27">
        <v>73.436576718534567</v>
      </c>
      <c r="O1435" s="41">
        <f t="shared" si="235"/>
        <v>0</v>
      </c>
      <c r="P1435" s="14"/>
      <c r="R1435" s="2"/>
      <c r="S1435" s="2"/>
      <c r="T1435" s="2"/>
      <c r="U1435" s="2"/>
    </row>
    <row r="1436" spans="1:21" x14ac:dyDescent="0.35">
      <c r="A1436" s="33">
        <v>43867</v>
      </c>
      <c r="B1436" s="10">
        <v>0.95833333333333404</v>
      </c>
      <c r="C1436" s="18" t="s">
        <v>20</v>
      </c>
      <c r="D1436" s="51">
        <v>384.71388394088052</v>
      </c>
      <c r="E1436" s="52">
        <v>28252.070652709877</v>
      </c>
      <c r="F1436" s="53">
        <v>510.00000000000006</v>
      </c>
      <c r="G1436" s="101">
        <v>37452.654126452631</v>
      </c>
      <c r="H1436" s="17">
        <v>1.5716421997793075</v>
      </c>
      <c r="I1436" s="111">
        <v>0.90325288562434414</v>
      </c>
      <c r="J1436" s="112" t="str">
        <f t="shared" si="233"/>
        <v>No</v>
      </c>
      <c r="K1436" s="146" t="b">
        <f t="shared" si="239"/>
        <v>1</v>
      </c>
      <c r="L1436" s="107">
        <f t="shared" si="238"/>
        <v>-125.28611605911954</v>
      </c>
      <c r="M1436" s="27">
        <f t="shared" si="234"/>
        <v>854.45131152319527</v>
      </c>
      <c r="N1436" s="27">
        <v>73.436576718534567</v>
      </c>
      <c r="O1436" s="41">
        <f t="shared" si="235"/>
        <v>-9200.5834737427576</v>
      </c>
      <c r="P1436" s="14"/>
      <c r="R1436" s="2"/>
      <c r="S1436" s="2"/>
      <c r="T1436" s="2"/>
      <c r="U1436" s="2"/>
    </row>
    <row r="1437" spans="1:21" x14ac:dyDescent="0.35">
      <c r="A1437" s="33">
        <v>43867</v>
      </c>
      <c r="B1437" s="10">
        <v>0.95833333333333404</v>
      </c>
      <c r="C1437" s="18" t="s">
        <v>19</v>
      </c>
      <c r="D1437" s="51">
        <v>680</v>
      </c>
      <c r="E1437" s="52">
        <v>21401.516643687217</v>
      </c>
      <c r="F1437" s="53">
        <v>680</v>
      </c>
      <c r="G1437" s="101">
        <v>21401.516643687217</v>
      </c>
      <c r="H1437" s="17">
        <v>1.5716421997793075</v>
      </c>
      <c r="I1437" s="111">
        <v>0.90325288562434414</v>
      </c>
      <c r="J1437" s="112" t="str">
        <f t="shared" si="233"/>
        <v>No</v>
      </c>
      <c r="K1437" s="146" t="b">
        <f t="shared" si="239"/>
        <v>1</v>
      </c>
      <c r="L1437" s="107">
        <f t="shared" si="238"/>
        <v>0</v>
      </c>
      <c r="M1437" s="27">
        <f t="shared" si="234"/>
        <v>0</v>
      </c>
      <c r="N1437" s="27">
        <v>31.472818593657671</v>
      </c>
      <c r="O1437" s="41">
        <f t="shared" si="235"/>
        <v>0</v>
      </c>
      <c r="P1437" s="14"/>
      <c r="R1437" s="2"/>
      <c r="S1437" s="2"/>
      <c r="T1437" s="2"/>
      <c r="U1437" s="2"/>
    </row>
    <row r="1438" spans="1:21" x14ac:dyDescent="0.35">
      <c r="A1438" s="33">
        <v>43867</v>
      </c>
      <c r="B1438" s="10">
        <v>0.95833333333333404</v>
      </c>
      <c r="C1438" s="18" t="s">
        <v>18</v>
      </c>
      <c r="D1438" s="51">
        <v>0</v>
      </c>
      <c r="E1438" s="52">
        <v>0</v>
      </c>
      <c r="F1438" s="53">
        <v>130.22206349302348</v>
      </c>
      <c r="G1438" s="101">
        <v>9563.0625561512988</v>
      </c>
      <c r="H1438" s="17">
        <v>1.5716421997793075</v>
      </c>
      <c r="I1438" s="111">
        <v>0.90325288562434414</v>
      </c>
      <c r="J1438" s="112" t="str">
        <f t="shared" si="233"/>
        <v>No</v>
      </c>
      <c r="K1438" s="146" t="b">
        <f t="shared" si="239"/>
        <v>1</v>
      </c>
      <c r="L1438" s="107">
        <f t="shared" si="238"/>
        <v>-130.22206349302348</v>
      </c>
      <c r="M1438" s="27">
        <f t="shared" si="234"/>
        <v>888.11447302242016</v>
      </c>
      <c r="N1438" s="27">
        <v>73.436576718534567</v>
      </c>
      <c r="O1438" s="41">
        <f t="shared" si="235"/>
        <v>-9563.0625561512988</v>
      </c>
      <c r="P1438" s="14"/>
      <c r="R1438" s="2"/>
      <c r="S1438" s="2"/>
      <c r="T1438" s="2"/>
      <c r="U1438" s="2"/>
    </row>
    <row r="1439" spans="1:21" x14ac:dyDescent="0.35">
      <c r="A1439" s="33">
        <v>43867</v>
      </c>
      <c r="B1439" s="10">
        <v>0.95833333333333404</v>
      </c>
      <c r="C1439" s="18" t="s">
        <v>17</v>
      </c>
      <c r="D1439" s="51">
        <v>478.63021850585938</v>
      </c>
      <c r="E1439" s="52">
        <v>0</v>
      </c>
      <c r="F1439" s="53">
        <v>478.63021850585938</v>
      </c>
      <c r="G1439" s="101">
        <v>0</v>
      </c>
      <c r="H1439" s="17">
        <v>1.5716421997793075</v>
      </c>
      <c r="I1439" s="111">
        <v>0.90325288562434414</v>
      </c>
      <c r="J1439" s="112" t="str">
        <f t="shared" si="233"/>
        <v>No</v>
      </c>
      <c r="K1439" s="146" t="b">
        <f t="shared" si="239"/>
        <v>1</v>
      </c>
      <c r="L1439" s="107">
        <f t="shared" si="238"/>
        <v>0</v>
      </c>
      <c r="M1439" s="27">
        <f t="shared" si="234"/>
        <v>0</v>
      </c>
      <c r="N1439" s="27">
        <v>0</v>
      </c>
      <c r="O1439" s="41">
        <f t="shared" si="235"/>
        <v>0</v>
      </c>
      <c r="P1439" s="14"/>
      <c r="R1439" s="2"/>
      <c r="S1439" s="2"/>
      <c r="T1439" s="2"/>
      <c r="U1439" s="2"/>
    </row>
    <row r="1440" spans="1:21" x14ac:dyDescent="0.35">
      <c r="A1440" s="33">
        <v>43867</v>
      </c>
      <c r="B1440" s="10">
        <v>0.95833333333333404</v>
      </c>
      <c r="C1440" s="18" t="s">
        <v>16</v>
      </c>
      <c r="D1440" s="51">
        <v>850</v>
      </c>
      <c r="E1440" s="52">
        <v>26751.895804609019</v>
      </c>
      <c r="F1440" s="53">
        <v>850</v>
      </c>
      <c r="G1440" s="101">
        <v>26751.895804609019</v>
      </c>
      <c r="H1440" s="17">
        <v>1.5716421997793075</v>
      </c>
      <c r="I1440" s="111">
        <v>0.90325288562434414</v>
      </c>
      <c r="J1440" s="112" t="str">
        <f t="shared" si="233"/>
        <v>No</v>
      </c>
      <c r="K1440" s="146" t="b">
        <f t="shared" si="239"/>
        <v>1</v>
      </c>
      <c r="L1440" s="107">
        <f t="shared" si="238"/>
        <v>0</v>
      </c>
      <c r="M1440" s="27">
        <f t="shared" si="234"/>
        <v>0</v>
      </c>
      <c r="N1440" s="27">
        <v>31.472818593657671</v>
      </c>
      <c r="O1440" s="41">
        <f t="shared" si="235"/>
        <v>0</v>
      </c>
      <c r="P1440" s="14"/>
      <c r="R1440" s="2"/>
      <c r="S1440" s="2"/>
      <c r="T1440" s="2"/>
      <c r="U1440" s="2"/>
    </row>
    <row r="1441" spans="1:21" ht="15" thickBot="1" x14ac:dyDescent="0.4">
      <c r="A1441" s="34">
        <v>43867</v>
      </c>
      <c r="B1441" s="13">
        <v>0.95833333333333404</v>
      </c>
      <c r="C1441" s="20" t="s">
        <v>15</v>
      </c>
      <c r="D1441" s="55">
        <v>683.7574462890625</v>
      </c>
      <c r="E1441" s="56">
        <v>0</v>
      </c>
      <c r="F1441" s="57">
        <v>428.24926673258074</v>
      </c>
      <c r="G1441" s="102">
        <v>0</v>
      </c>
      <c r="H1441" s="19">
        <v>1.5716421997793075</v>
      </c>
      <c r="I1441" s="113">
        <v>0.90325288562434414</v>
      </c>
      <c r="J1441" s="114" t="str">
        <f t="shared" si="233"/>
        <v>No</v>
      </c>
      <c r="K1441" s="148" t="b">
        <f t="shared" si="239"/>
        <v>1</v>
      </c>
      <c r="L1441" s="110">
        <f>D1441-F1441</f>
        <v>255.50817955648176</v>
      </c>
      <c r="M1441" s="28">
        <f t="shared" si="234"/>
        <v>1742.5657845752057</v>
      </c>
      <c r="N1441" s="28">
        <v>0</v>
      </c>
      <c r="O1441" s="42">
        <f t="shared" si="235"/>
        <v>0</v>
      </c>
      <c r="P1441" s="14"/>
      <c r="R1441" s="2"/>
      <c r="S1441" s="2"/>
      <c r="T1441" s="2"/>
      <c r="U1441" s="2"/>
    </row>
    <row r="1442" spans="1:21" x14ac:dyDescent="0.35">
      <c r="A1442" s="36">
        <v>43868</v>
      </c>
      <c r="B1442" s="9">
        <v>0</v>
      </c>
      <c r="C1442" s="22" t="s">
        <v>24</v>
      </c>
      <c r="D1442" s="48">
        <v>1000</v>
      </c>
      <c r="E1442" s="49">
        <v>28954.106755958244</v>
      </c>
      <c r="F1442" s="50">
        <v>913.07579329554642</v>
      </c>
      <c r="G1442" s="100">
        <v>26437.293995360513</v>
      </c>
      <c r="H1442" s="15">
        <v>1.4810596402175784</v>
      </c>
      <c r="I1442" s="115">
        <v>0.90325288562434414</v>
      </c>
      <c r="J1442" s="119" t="str">
        <f t="shared" si="233"/>
        <v>No</v>
      </c>
      <c r="K1442" s="145" t="b">
        <f>OR(($D$1449-$F$1449)&gt;0,($D$1451-$F$1451)&gt;0)</f>
        <v>1</v>
      </c>
      <c r="L1442" s="106">
        <v>0</v>
      </c>
      <c r="M1442" s="26">
        <f t="shared" si="234"/>
        <v>0</v>
      </c>
      <c r="N1442" s="26">
        <v>28.954106755958243</v>
      </c>
      <c r="O1442" s="26">
        <f t="shared" si="235"/>
        <v>0</v>
      </c>
      <c r="P1442" s="14"/>
      <c r="R1442" s="2"/>
      <c r="S1442" s="2"/>
      <c r="T1442" s="2"/>
      <c r="U1442" s="2"/>
    </row>
    <row r="1443" spans="1:21" x14ac:dyDescent="0.35">
      <c r="A1443" s="37">
        <v>43868</v>
      </c>
      <c r="B1443" s="10">
        <v>0</v>
      </c>
      <c r="C1443" s="18" t="s">
        <v>23</v>
      </c>
      <c r="D1443" s="51">
        <v>594.99999999874274</v>
      </c>
      <c r="E1443" s="52">
        <v>28712.822532931252</v>
      </c>
      <c r="F1443" s="53">
        <v>594.99999999894396</v>
      </c>
      <c r="G1443" s="101">
        <v>28712.822532940962</v>
      </c>
      <c r="H1443" s="17">
        <v>1.4810596402175784</v>
      </c>
      <c r="I1443" s="111">
        <v>0.90325288562434414</v>
      </c>
      <c r="J1443" s="112" t="str">
        <f t="shared" si="233"/>
        <v>No</v>
      </c>
      <c r="K1443" s="146" t="b">
        <f t="shared" ref="K1443:K1451" si="240">OR(($D$1449-$F$1449)&gt;0,($D$1451-$F$1451)&gt;0)</f>
        <v>1</v>
      </c>
      <c r="L1443" s="107">
        <f>D1443-F1443</f>
        <v>-2.0122570276726037E-10</v>
      </c>
      <c r="M1443" s="27">
        <f t="shared" si="234"/>
        <v>1.3723592928727157E-9</v>
      </c>
      <c r="N1443" s="27">
        <v>48.256844593263736</v>
      </c>
      <c r="O1443" s="27">
        <f t="shared" si="235"/>
        <v>-9.7105174666099646E-9</v>
      </c>
      <c r="P1443" s="14"/>
      <c r="R1443" s="2"/>
      <c r="S1443" s="2"/>
      <c r="T1443" s="2"/>
      <c r="U1443" s="2"/>
    </row>
    <row r="1444" spans="1:21" x14ac:dyDescent="0.35">
      <c r="A1444" s="37">
        <v>43868</v>
      </c>
      <c r="B1444" s="10">
        <v>0</v>
      </c>
      <c r="C1444" s="18" t="s">
        <v>22</v>
      </c>
      <c r="D1444" s="51">
        <v>310.17013889934054</v>
      </c>
      <c r="E1444" s="52">
        <v>14967.832190336503</v>
      </c>
      <c r="F1444" s="53">
        <v>680</v>
      </c>
      <c r="G1444" s="101">
        <v>32814.654323419338</v>
      </c>
      <c r="H1444" s="17">
        <v>1.4810596402175784</v>
      </c>
      <c r="I1444" s="111">
        <v>0.90325288562434414</v>
      </c>
      <c r="J1444" s="112" t="str">
        <f t="shared" si="233"/>
        <v>No</v>
      </c>
      <c r="K1444" s="146" t="b">
        <f t="shared" si="240"/>
        <v>1</v>
      </c>
      <c r="L1444" s="107">
        <f>-L1451</f>
        <v>-282.90565438184575</v>
      </c>
      <c r="M1444" s="27">
        <f t="shared" si="234"/>
        <v>1929.4165628841881</v>
      </c>
      <c r="N1444" s="27">
        <v>48.256844593263736</v>
      </c>
      <c r="O1444" s="27">
        <f t="shared" si="235"/>
        <v>-13652.134198060312</v>
      </c>
      <c r="P1444" s="14"/>
      <c r="R1444" s="2"/>
      <c r="S1444" s="2"/>
      <c r="T1444" s="2"/>
      <c r="U1444" s="2"/>
    </row>
    <row r="1445" spans="1:21" x14ac:dyDescent="0.35">
      <c r="A1445" s="37">
        <v>43868</v>
      </c>
      <c r="B1445" s="10">
        <v>0</v>
      </c>
      <c r="C1445" s="18" t="s">
        <v>21</v>
      </c>
      <c r="D1445" s="51">
        <v>0</v>
      </c>
      <c r="E1445" s="52">
        <v>0</v>
      </c>
      <c r="F1445" s="53">
        <v>0</v>
      </c>
      <c r="G1445" s="101">
        <v>0</v>
      </c>
      <c r="H1445" s="17">
        <v>1.4810596402175784</v>
      </c>
      <c r="I1445" s="111">
        <v>0.90325288562434414</v>
      </c>
      <c r="J1445" s="112" t="str">
        <f t="shared" si="233"/>
        <v>No</v>
      </c>
      <c r="K1445" s="146" t="b">
        <f t="shared" si="240"/>
        <v>1</v>
      </c>
      <c r="L1445" s="107">
        <f t="shared" ref="L1444:L1471" si="241">D1445-F1445</f>
        <v>0</v>
      </c>
      <c r="M1445" s="27">
        <f t="shared" si="234"/>
        <v>0</v>
      </c>
      <c r="N1445" s="27">
        <v>67.559582430569236</v>
      </c>
      <c r="O1445" s="27">
        <f t="shared" si="235"/>
        <v>0</v>
      </c>
      <c r="P1445" s="14"/>
      <c r="R1445" s="2"/>
      <c r="S1445" s="2"/>
      <c r="T1445" s="2"/>
      <c r="U1445" s="2"/>
    </row>
    <row r="1446" spans="1:21" x14ac:dyDescent="0.35">
      <c r="A1446" s="37">
        <v>43868</v>
      </c>
      <c r="B1446" s="10">
        <v>0</v>
      </c>
      <c r="C1446" s="18" t="s">
        <v>20</v>
      </c>
      <c r="D1446" s="51">
        <v>0</v>
      </c>
      <c r="E1446" s="52">
        <v>0</v>
      </c>
      <c r="F1446" s="53">
        <v>0</v>
      </c>
      <c r="G1446" s="101">
        <v>0</v>
      </c>
      <c r="H1446" s="17">
        <v>1.4810596402175784</v>
      </c>
      <c r="I1446" s="111">
        <v>0.90325288562434414</v>
      </c>
      <c r="J1446" s="112" t="str">
        <f t="shared" si="233"/>
        <v>No</v>
      </c>
      <c r="K1446" s="146" t="b">
        <f t="shared" si="240"/>
        <v>1</v>
      </c>
      <c r="L1446" s="107">
        <f t="shared" si="241"/>
        <v>0</v>
      </c>
      <c r="M1446" s="27">
        <f t="shared" si="234"/>
        <v>0</v>
      </c>
      <c r="N1446" s="27">
        <v>67.559582430569236</v>
      </c>
      <c r="O1446" s="27">
        <f t="shared" si="235"/>
        <v>0</v>
      </c>
      <c r="P1446" s="14"/>
      <c r="R1446" s="2"/>
      <c r="S1446" s="2"/>
      <c r="T1446" s="2"/>
      <c r="U1446" s="2"/>
    </row>
    <row r="1447" spans="1:21" x14ac:dyDescent="0.35">
      <c r="A1447" s="37">
        <v>43868</v>
      </c>
      <c r="B1447" s="10">
        <v>0</v>
      </c>
      <c r="C1447" s="18" t="s">
        <v>19</v>
      </c>
      <c r="D1447" s="51">
        <v>680</v>
      </c>
      <c r="E1447" s="52">
        <v>19688.792594051607</v>
      </c>
      <c r="F1447" s="53">
        <v>680</v>
      </c>
      <c r="G1447" s="101">
        <v>19688.792594051607</v>
      </c>
      <c r="H1447" s="17">
        <v>1.4810596402175784</v>
      </c>
      <c r="I1447" s="111">
        <v>0.90325288562434414</v>
      </c>
      <c r="J1447" s="112" t="str">
        <f t="shared" si="233"/>
        <v>No</v>
      </c>
      <c r="K1447" s="146" t="b">
        <f t="shared" si="240"/>
        <v>1</v>
      </c>
      <c r="L1447" s="107">
        <f t="shared" si="241"/>
        <v>0</v>
      </c>
      <c r="M1447" s="27">
        <f t="shared" si="234"/>
        <v>0</v>
      </c>
      <c r="N1447" s="27">
        <v>28.954106755958243</v>
      </c>
      <c r="O1447" s="27">
        <f t="shared" si="235"/>
        <v>0</v>
      </c>
      <c r="P1447" s="14"/>
      <c r="R1447" s="2"/>
      <c r="S1447" s="2"/>
      <c r="T1447" s="2"/>
      <c r="U1447" s="2"/>
    </row>
    <row r="1448" spans="1:21" x14ac:dyDescent="0.35">
      <c r="A1448" s="37">
        <v>43868</v>
      </c>
      <c r="B1448" s="10">
        <v>0</v>
      </c>
      <c r="C1448" s="18" t="s">
        <v>18</v>
      </c>
      <c r="D1448" s="51">
        <v>0</v>
      </c>
      <c r="E1448" s="52">
        <v>0</v>
      </c>
      <c r="F1448" s="53">
        <v>0</v>
      </c>
      <c r="G1448" s="101">
        <v>0</v>
      </c>
      <c r="H1448" s="17">
        <v>1.4810596402175784</v>
      </c>
      <c r="I1448" s="111">
        <v>0.90325288562434414</v>
      </c>
      <c r="J1448" s="112" t="str">
        <f t="shared" si="233"/>
        <v>No</v>
      </c>
      <c r="K1448" s="146" t="b">
        <f t="shared" si="240"/>
        <v>1</v>
      </c>
      <c r="L1448" s="107">
        <f t="shared" si="241"/>
        <v>0</v>
      </c>
      <c r="M1448" s="27">
        <f t="shared" si="234"/>
        <v>0</v>
      </c>
      <c r="N1448" s="27">
        <v>67.559582430569236</v>
      </c>
      <c r="O1448" s="27">
        <f t="shared" si="235"/>
        <v>0</v>
      </c>
      <c r="P1448" s="14"/>
      <c r="R1448" s="2"/>
      <c r="S1448" s="2"/>
      <c r="T1448" s="2"/>
      <c r="U1448" s="2"/>
    </row>
    <row r="1449" spans="1:21" x14ac:dyDescent="0.35">
      <c r="A1449" s="37">
        <v>43868</v>
      </c>
      <c r="B1449" s="10">
        <v>0</v>
      </c>
      <c r="C1449" s="18" t="s">
        <v>17</v>
      </c>
      <c r="D1449" s="51">
        <v>451.0440673828125</v>
      </c>
      <c r="E1449" s="52">
        <v>0</v>
      </c>
      <c r="F1449" s="53">
        <v>451.0440673828125</v>
      </c>
      <c r="G1449" s="101">
        <v>0</v>
      </c>
      <c r="H1449" s="17">
        <v>1.4810596402175784</v>
      </c>
      <c r="I1449" s="111">
        <v>0.90325288562434414</v>
      </c>
      <c r="J1449" s="112" t="str">
        <f t="shared" si="233"/>
        <v>No</v>
      </c>
      <c r="K1449" s="146" t="b">
        <f t="shared" si="240"/>
        <v>1</v>
      </c>
      <c r="L1449" s="107">
        <f t="shared" si="241"/>
        <v>0</v>
      </c>
      <c r="M1449" s="27">
        <f t="shared" si="234"/>
        <v>0</v>
      </c>
      <c r="N1449" s="27">
        <v>0</v>
      </c>
      <c r="O1449" s="27">
        <f t="shared" si="235"/>
        <v>0</v>
      </c>
      <c r="P1449" s="14"/>
      <c r="R1449" s="2"/>
      <c r="S1449" s="2"/>
      <c r="T1449" s="2"/>
      <c r="U1449" s="2"/>
    </row>
    <row r="1450" spans="1:21" x14ac:dyDescent="0.35">
      <c r="A1450" s="37">
        <v>43868</v>
      </c>
      <c r="B1450" s="10">
        <v>0</v>
      </c>
      <c r="C1450" s="18" t="s">
        <v>16</v>
      </c>
      <c r="D1450" s="51">
        <v>850</v>
      </c>
      <c r="E1450" s="52">
        <v>24610.990742564507</v>
      </c>
      <c r="F1450" s="53">
        <v>850</v>
      </c>
      <c r="G1450" s="101">
        <v>24610.990742564507</v>
      </c>
      <c r="H1450" s="17">
        <v>1.4810596402175784</v>
      </c>
      <c r="I1450" s="111">
        <v>0.90325288562434414</v>
      </c>
      <c r="J1450" s="112" t="str">
        <f t="shared" si="233"/>
        <v>No</v>
      </c>
      <c r="K1450" s="146" t="b">
        <f t="shared" si="240"/>
        <v>1</v>
      </c>
      <c r="L1450" s="107">
        <f t="shared" si="241"/>
        <v>0</v>
      </c>
      <c r="M1450" s="27">
        <f t="shared" si="234"/>
        <v>0</v>
      </c>
      <c r="N1450" s="27">
        <v>28.954106755958243</v>
      </c>
      <c r="O1450" s="27">
        <f t="shared" si="235"/>
        <v>0</v>
      </c>
      <c r="P1450" s="14"/>
      <c r="R1450" s="2"/>
      <c r="S1450" s="2"/>
      <c r="T1450" s="2"/>
      <c r="U1450" s="2"/>
    </row>
    <row r="1451" spans="1:21" x14ac:dyDescent="0.35">
      <c r="A1451" s="37">
        <v>43868</v>
      </c>
      <c r="B1451" s="10">
        <v>0</v>
      </c>
      <c r="C1451" s="18" t="s">
        <v>15</v>
      </c>
      <c r="D1451" s="51">
        <v>644.34869384765625</v>
      </c>
      <c r="E1451" s="52">
        <v>0</v>
      </c>
      <c r="F1451" s="53">
        <v>361.4430394658105</v>
      </c>
      <c r="G1451" s="101">
        <v>0</v>
      </c>
      <c r="H1451" s="17">
        <v>1.4810596402175784</v>
      </c>
      <c r="I1451" s="111">
        <v>0.90325288562434414</v>
      </c>
      <c r="J1451" s="112" t="str">
        <f t="shared" si="233"/>
        <v>No</v>
      </c>
      <c r="K1451" s="146" t="b">
        <f t="shared" si="240"/>
        <v>1</v>
      </c>
      <c r="L1451" s="107">
        <f t="shared" si="241"/>
        <v>282.90565438184575</v>
      </c>
      <c r="M1451" s="27">
        <f t="shared" si="234"/>
        <v>1929.4165628841881</v>
      </c>
      <c r="N1451" s="27">
        <v>0</v>
      </c>
      <c r="O1451" s="27">
        <f t="shared" si="235"/>
        <v>0</v>
      </c>
      <c r="P1451" s="14"/>
      <c r="R1451" s="2"/>
      <c r="S1451" s="2"/>
      <c r="T1451" s="2"/>
      <c r="U1451" s="2"/>
    </row>
    <row r="1452" spans="1:21" x14ac:dyDescent="0.35">
      <c r="A1452" s="37">
        <v>43868</v>
      </c>
      <c r="B1452" s="10">
        <v>4.1666666666666699E-2</v>
      </c>
      <c r="C1452" s="18" t="s">
        <v>24</v>
      </c>
      <c r="D1452" s="51">
        <v>1000</v>
      </c>
      <c r="E1452" s="52">
        <v>22158.755170376207</v>
      </c>
      <c r="F1452" s="53">
        <v>333.9947952187481</v>
      </c>
      <c r="G1452" s="101">
        <v>7400.9088954321769</v>
      </c>
      <c r="H1452" s="17">
        <v>1.5014737010047408</v>
      </c>
      <c r="I1452" s="111">
        <v>0.90325288562434414</v>
      </c>
      <c r="J1452" s="112" t="str">
        <f t="shared" si="233"/>
        <v>No</v>
      </c>
      <c r="K1452" s="146" t="b">
        <f>OR(($D$1459-$F$1459)&gt;0,($D$1461-$F$1461)&gt;0)</f>
        <v>1</v>
      </c>
      <c r="L1452" s="107">
        <v>0</v>
      </c>
      <c r="M1452" s="27">
        <f t="shared" si="234"/>
        <v>0</v>
      </c>
      <c r="N1452" s="27">
        <v>22.158755170376207</v>
      </c>
      <c r="O1452" s="27">
        <f t="shared" si="235"/>
        <v>0</v>
      </c>
      <c r="P1452" s="14"/>
      <c r="R1452" s="2"/>
      <c r="S1452" s="2"/>
      <c r="T1452" s="2"/>
      <c r="U1452" s="2"/>
    </row>
    <row r="1453" spans="1:21" x14ac:dyDescent="0.35">
      <c r="A1453" s="37">
        <v>43868</v>
      </c>
      <c r="B1453" s="10">
        <v>4.1666666666666699E-2</v>
      </c>
      <c r="C1453" s="18" t="s">
        <v>23</v>
      </c>
      <c r="D1453" s="51">
        <v>549.26530317887637</v>
      </c>
      <c r="E1453" s="52">
        <v>20285.058961205297</v>
      </c>
      <c r="F1453" s="53">
        <v>594.99999999849933</v>
      </c>
      <c r="G1453" s="101">
        <v>21974.098877234312</v>
      </c>
      <c r="H1453" s="17">
        <v>1.5014737010047408</v>
      </c>
      <c r="I1453" s="111">
        <v>0.90325288562434414</v>
      </c>
      <c r="J1453" s="112" t="str">
        <f t="shared" si="233"/>
        <v>No</v>
      </c>
      <c r="K1453" s="146" t="b">
        <f t="shared" ref="K1453:K1461" si="242">OR(($D$1459-$F$1459)&gt;0,($D$1461-$F$1461)&gt;0)</f>
        <v>1</v>
      </c>
      <c r="L1453" s="107">
        <v>0</v>
      </c>
      <c r="M1453" s="27">
        <f t="shared" si="234"/>
        <v>0</v>
      </c>
      <c r="N1453" s="27">
        <v>36.931258617293672</v>
      </c>
      <c r="O1453" s="27">
        <f t="shared" si="235"/>
        <v>0</v>
      </c>
      <c r="P1453" s="14"/>
      <c r="R1453" s="2"/>
      <c r="S1453" s="2"/>
      <c r="T1453" s="2"/>
      <c r="U1453" s="2"/>
    </row>
    <row r="1454" spans="1:21" x14ac:dyDescent="0.35">
      <c r="A1454" s="37">
        <v>43868</v>
      </c>
      <c r="B1454" s="10">
        <v>4.1666666666666699E-2</v>
      </c>
      <c r="C1454" s="18" t="s">
        <v>22</v>
      </c>
      <c r="D1454" s="51">
        <v>0</v>
      </c>
      <c r="E1454" s="52">
        <v>0</v>
      </c>
      <c r="F1454" s="53">
        <v>680</v>
      </c>
      <c r="G1454" s="101">
        <v>25113.255859759698</v>
      </c>
      <c r="H1454" s="17">
        <v>1.5014737010047408</v>
      </c>
      <c r="I1454" s="111">
        <v>0.90325288562434414</v>
      </c>
      <c r="J1454" s="112" t="str">
        <f t="shared" si="233"/>
        <v>No</v>
      </c>
      <c r="K1454" s="146" t="b">
        <f t="shared" si="242"/>
        <v>1</v>
      </c>
      <c r="L1454" s="107">
        <f>-L1461</f>
        <v>-59.729492015237611</v>
      </c>
      <c r="M1454" s="27">
        <f t="shared" si="234"/>
        <v>407.35513554392054</v>
      </c>
      <c r="N1454" s="27">
        <v>36.931258617293672</v>
      </c>
      <c r="O1454" s="27">
        <f t="shared" si="235"/>
        <v>-2205.8853166943177</v>
      </c>
      <c r="P1454" s="14"/>
      <c r="R1454" s="2"/>
      <c r="S1454" s="2"/>
      <c r="T1454" s="2"/>
      <c r="U1454" s="2"/>
    </row>
    <row r="1455" spans="1:21" x14ac:dyDescent="0.35">
      <c r="A1455" s="37">
        <v>43868</v>
      </c>
      <c r="B1455" s="10">
        <v>4.1666666666666699E-2</v>
      </c>
      <c r="C1455" s="18" t="s">
        <v>21</v>
      </c>
      <c r="D1455" s="51">
        <v>0</v>
      </c>
      <c r="E1455" s="52">
        <v>0</v>
      </c>
      <c r="F1455" s="53">
        <v>0</v>
      </c>
      <c r="G1455" s="101">
        <v>0</v>
      </c>
      <c r="H1455" s="17">
        <v>1.5014737010047408</v>
      </c>
      <c r="I1455" s="111">
        <v>0.90325288562434414</v>
      </c>
      <c r="J1455" s="112" t="str">
        <f t="shared" si="233"/>
        <v>No</v>
      </c>
      <c r="K1455" s="146" t="b">
        <f t="shared" si="242"/>
        <v>1</v>
      </c>
      <c r="L1455" s="107">
        <f t="shared" si="241"/>
        <v>0</v>
      </c>
      <c r="M1455" s="27">
        <f t="shared" si="234"/>
        <v>0</v>
      </c>
      <c r="N1455" s="27">
        <v>51.703762064211148</v>
      </c>
      <c r="O1455" s="27">
        <f t="shared" si="235"/>
        <v>0</v>
      </c>
      <c r="P1455" s="14"/>
      <c r="R1455" s="2"/>
      <c r="S1455" s="2"/>
      <c r="T1455" s="2"/>
      <c r="U1455" s="2"/>
    </row>
    <row r="1456" spans="1:21" x14ac:dyDescent="0.35">
      <c r="A1456" s="37">
        <v>43868</v>
      </c>
      <c r="B1456" s="10">
        <v>4.1666666666666699E-2</v>
      </c>
      <c r="C1456" s="18" t="s">
        <v>20</v>
      </c>
      <c r="D1456" s="51">
        <v>0</v>
      </c>
      <c r="E1456" s="52">
        <v>0</v>
      </c>
      <c r="F1456" s="53">
        <v>0</v>
      </c>
      <c r="G1456" s="101">
        <v>0</v>
      </c>
      <c r="H1456" s="17">
        <v>1.5014737010047408</v>
      </c>
      <c r="I1456" s="111">
        <v>0.90325288562434414</v>
      </c>
      <c r="J1456" s="112" t="str">
        <f t="shared" si="233"/>
        <v>No</v>
      </c>
      <c r="K1456" s="146" t="b">
        <f t="shared" si="242"/>
        <v>1</v>
      </c>
      <c r="L1456" s="107">
        <f t="shared" si="241"/>
        <v>0</v>
      </c>
      <c r="M1456" s="27">
        <f t="shared" si="234"/>
        <v>0</v>
      </c>
      <c r="N1456" s="27">
        <v>51.703762064211148</v>
      </c>
      <c r="O1456" s="27">
        <f t="shared" si="235"/>
        <v>0</v>
      </c>
      <c r="P1456" s="14"/>
      <c r="R1456" s="2"/>
      <c r="S1456" s="2"/>
      <c r="T1456" s="2"/>
      <c r="U1456" s="2"/>
    </row>
    <row r="1457" spans="1:21" x14ac:dyDescent="0.35">
      <c r="A1457" s="37">
        <v>43868</v>
      </c>
      <c r="B1457" s="10">
        <v>4.1666666666666699E-2</v>
      </c>
      <c r="C1457" s="18" t="s">
        <v>19</v>
      </c>
      <c r="D1457" s="51">
        <v>680</v>
      </c>
      <c r="E1457" s="52">
        <v>15067.953515855821</v>
      </c>
      <c r="F1457" s="53">
        <v>680</v>
      </c>
      <c r="G1457" s="101">
        <v>15067.953515855821</v>
      </c>
      <c r="H1457" s="17">
        <v>1.5014737010047408</v>
      </c>
      <c r="I1457" s="111">
        <v>0.90325288562434414</v>
      </c>
      <c r="J1457" s="112" t="str">
        <f t="shared" si="233"/>
        <v>No</v>
      </c>
      <c r="K1457" s="146" t="b">
        <f t="shared" si="242"/>
        <v>1</v>
      </c>
      <c r="L1457" s="107">
        <f t="shared" si="241"/>
        <v>0</v>
      </c>
      <c r="M1457" s="27">
        <f t="shared" si="234"/>
        <v>0</v>
      </c>
      <c r="N1457" s="27">
        <v>22.158755170376207</v>
      </c>
      <c r="O1457" s="27">
        <f t="shared" si="235"/>
        <v>0</v>
      </c>
      <c r="P1457" s="14"/>
      <c r="R1457" s="2"/>
      <c r="S1457" s="2"/>
      <c r="T1457" s="2"/>
      <c r="U1457" s="2"/>
    </row>
    <row r="1458" spans="1:21" x14ac:dyDescent="0.35">
      <c r="A1458" s="37">
        <v>43868</v>
      </c>
      <c r="B1458" s="10">
        <v>4.1666666666666699E-2</v>
      </c>
      <c r="C1458" s="18" t="s">
        <v>18</v>
      </c>
      <c r="D1458" s="51">
        <v>0</v>
      </c>
      <c r="E1458" s="52">
        <v>0</v>
      </c>
      <c r="F1458" s="53">
        <v>0</v>
      </c>
      <c r="G1458" s="101">
        <v>0</v>
      </c>
      <c r="H1458" s="17">
        <v>1.5014737010047408</v>
      </c>
      <c r="I1458" s="111">
        <v>0.90325288562434414</v>
      </c>
      <c r="J1458" s="112" t="str">
        <f t="shared" si="233"/>
        <v>No</v>
      </c>
      <c r="K1458" s="146" t="b">
        <f t="shared" si="242"/>
        <v>1</v>
      </c>
      <c r="L1458" s="107">
        <f t="shared" si="241"/>
        <v>0</v>
      </c>
      <c r="M1458" s="27">
        <f t="shared" si="234"/>
        <v>0</v>
      </c>
      <c r="N1458" s="27">
        <v>51.703762064211148</v>
      </c>
      <c r="O1458" s="27">
        <f t="shared" si="235"/>
        <v>0</v>
      </c>
      <c r="P1458" s="14"/>
      <c r="R1458" s="2"/>
      <c r="S1458" s="2"/>
      <c r="T1458" s="2"/>
      <c r="U1458" s="2"/>
    </row>
    <row r="1459" spans="1:21" x14ac:dyDescent="0.35">
      <c r="A1459" s="37">
        <v>43868</v>
      </c>
      <c r="B1459" s="10">
        <v>4.1666666666666699E-2</v>
      </c>
      <c r="C1459" s="18" t="s">
        <v>17</v>
      </c>
      <c r="D1459" s="51">
        <v>457.260986328125</v>
      </c>
      <c r="E1459" s="52">
        <v>0</v>
      </c>
      <c r="F1459" s="53">
        <v>457.260986328125</v>
      </c>
      <c r="G1459" s="101">
        <v>0</v>
      </c>
      <c r="H1459" s="17">
        <v>1.5014737010047408</v>
      </c>
      <c r="I1459" s="111">
        <v>0.90325288562434414</v>
      </c>
      <c r="J1459" s="112" t="str">
        <f t="shared" si="233"/>
        <v>No</v>
      </c>
      <c r="K1459" s="146" t="b">
        <f t="shared" si="242"/>
        <v>1</v>
      </c>
      <c r="L1459" s="107">
        <f t="shared" si="241"/>
        <v>0</v>
      </c>
      <c r="M1459" s="27">
        <f t="shared" si="234"/>
        <v>0</v>
      </c>
      <c r="N1459" s="27">
        <v>0</v>
      </c>
      <c r="O1459" s="27">
        <f t="shared" si="235"/>
        <v>0</v>
      </c>
      <c r="P1459" s="14"/>
      <c r="R1459" s="2"/>
      <c r="S1459" s="2"/>
      <c r="T1459" s="2"/>
      <c r="U1459" s="2"/>
    </row>
    <row r="1460" spans="1:21" x14ac:dyDescent="0.35">
      <c r="A1460" s="37">
        <v>43868</v>
      </c>
      <c r="B1460" s="10">
        <v>4.1666666666666699E-2</v>
      </c>
      <c r="C1460" s="18" t="s">
        <v>16</v>
      </c>
      <c r="D1460" s="51">
        <v>850</v>
      </c>
      <c r="E1460" s="52">
        <v>18834.941894819774</v>
      </c>
      <c r="F1460" s="53">
        <v>850</v>
      </c>
      <c r="G1460" s="101">
        <v>18834.941894819774</v>
      </c>
      <c r="H1460" s="17">
        <v>1.5014737010047408</v>
      </c>
      <c r="I1460" s="111">
        <v>0.90325288562434414</v>
      </c>
      <c r="J1460" s="112" t="str">
        <f t="shared" si="233"/>
        <v>No</v>
      </c>
      <c r="K1460" s="146" t="b">
        <f t="shared" si="242"/>
        <v>1</v>
      </c>
      <c r="L1460" s="107">
        <f t="shared" si="241"/>
        <v>0</v>
      </c>
      <c r="M1460" s="27">
        <f t="shared" si="234"/>
        <v>0</v>
      </c>
      <c r="N1460" s="27">
        <v>22.158755170376207</v>
      </c>
      <c r="O1460" s="27">
        <f t="shared" si="235"/>
        <v>0</v>
      </c>
      <c r="P1460" s="14"/>
      <c r="R1460" s="2"/>
      <c r="S1460" s="2"/>
      <c r="T1460" s="2"/>
      <c r="U1460" s="2"/>
    </row>
    <row r="1461" spans="1:21" x14ac:dyDescent="0.35">
      <c r="A1461" s="37">
        <v>43868</v>
      </c>
      <c r="B1461" s="10">
        <v>4.1666666666666699E-2</v>
      </c>
      <c r="C1461" s="18" t="s">
        <v>15</v>
      </c>
      <c r="D1461" s="51">
        <v>653.22998046875</v>
      </c>
      <c r="E1461" s="52">
        <v>0</v>
      </c>
      <c r="F1461" s="53">
        <v>593.50048845351239</v>
      </c>
      <c r="G1461" s="101">
        <v>0</v>
      </c>
      <c r="H1461" s="17">
        <v>1.5014737010047408</v>
      </c>
      <c r="I1461" s="111">
        <v>0.90325288562434414</v>
      </c>
      <c r="J1461" s="112" t="str">
        <f t="shared" si="233"/>
        <v>No</v>
      </c>
      <c r="K1461" s="146" t="b">
        <f t="shared" si="242"/>
        <v>1</v>
      </c>
      <c r="L1461" s="107">
        <f t="shared" si="241"/>
        <v>59.729492015237611</v>
      </c>
      <c r="M1461" s="27">
        <f t="shared" si="234"/>
        <v>407.35513554392054</v>
      </c>
      <c r="N1461" s="27">
        <v>0</v>
      </c>
      <c r="O1461" s="27">
        <f t="shared" si="235"/>
        <v>0</v>
      </c>
      <c r="P1461" s="14"/>
      <c r="R1461" s="2"/>
      <c r="S1461" s="2"/>
      <c r="T1461" s="2"/>
      <c r="U1461" s="2"/>
    </row>
    <row r="1462" spans="1:21" x14ac:dyDescent="0.35">
      <c r="A1462" s="37">
        <v>43868</v>
      </c>
      <c r="B1462" s="10">
        <v>8.3333333333333301E-2</v>
      </c>
      <c r="C1462" s="18" t="s">
        <v>24</v>
      </c>
      <c r="D1462" s="51">
        <v>1000</v>
      </c>
      <c r="E1462" s="52">
        <v>19942.879653338583</v>
      </c>
      <c r="F1462" s="53">
        <v>0</v>
      </c>
      <c r="G1462" s="101">
        <v>0</v>
      </c>
      <c r="H1462" s="17">
        <v>1.6516799938363234</v>
      </c>
      <c r="I1462" s="111">
        <v>0.90325288562434414</v>
      </c>
      <c r="J1462" s="112" t="str">
        <f t="shared" si="233"/>
        <v>No</v>
      </c>
      <c r="K1462" s="146" t="b">
        <f>OR(($D$1469-$F$1469)&gt;0,($D$1471-$F$1471)&gt;0)</f>
        <v>1</v>
      </c>
      <c r="L1462" s="107">
        <v>0</v>
      </c>
      <c r="M1462" s="27">
        <f t="shared" si="234"/>
        <v>0</v>
      </c>
      <c r="N1462" s="27">
        <v>19.942879653338583</v>
      </c>
      <c r="O1462" s="27">
        <f t="shared" si="235"/>
        <v>0</v>
      </c>
      <c r="P1462" s="14"/>
      <c r="R1462" s="2"/>
      <c r="S1462" s="2"/>
      <c r="T1462" s="2"/>
      <c r="U1462" s="2"/>
    </row>
    <row r="1463" spans="1:21" x14ac:dyDescent="0.35">
      <c r="A1463" s="37">
        <v>43868</v>
      </c>
      <c r="B1463" s="10">
        <v>8.3333333333333301E-2</v>
      </c>
      <c r="C1463" s="18" t="s">
        <v>23</v>
      </c>
      <c r="D1463" s="51">
        <v>238.38312577438182</v>
      </c>
      <c r="E1463" s="52">
        <v>7923.4099811752867</v>
      </c>
      <c r="F1463" s="53">
        <v>594.99999999820852</v>
      </c>
      <c r="G1463" s="101">
        <v>19776.688989501217</v>
      </c>
      <c r="H1463" s="17">
        <v>1.6516799938363234</v>
      </c>
      <c r="I1463" s="111">
        <v>0.90325288562434414</v>
      </c>
      <c r="J1463" s="112" t="str">
        <f t="shared" si="233"/>
        <v>No</v>
      </c>
      <c r="K1463" s="146" t="b">
        <f t="shared" ref="K1463:K1471" si="243">OR(($D$1469-$F$1469)&gt;0,($D$1471-$F$1471)&gt;0)</f>
        <v>1</v>
      </c>
      <c r="L1463" s="107">
        <v>0</v>
      </c>
      <c r="M1463" s="27">
        <f t="shared" si="234"/>
        <v>0</v>
      </c>
      <c r="N1463" s="27">
        <v>33.238132755564308</v>
      </c>
      <c r="O1463" s="27">
        <f t="shared" si="235"/>
        <v>0</v>
      </c>
      <c r="P1463" s="14"/>
      <c r="R1463" s="2"/>
      <c r="S1463" s="2"/>
      <c r="T1463" s="2"/>
      <c r="U1463" s="2"/>
    </row>
    <row r="1464" spans="1:21" x14ac:dyDescent="0.35">
      <c r="A1464" s="37">
        <v>43868</v>
      </c>
      <c r="B1464" s="10">
        <v>8.3333333333333301E-2</v>
      </c>
      <c r="C1464" s="18" t="s">
        <v>22</v>
      </c>
      <c r="D1464" s="51">
        <v>0</v>
      </c>
      <c r="E1464" s="52">
        <v>0</v>
      </c>
      <c r="F1464" s="53">
        <v>680</v>
      </c>
      <c r="G1464" s="101">
        <v>22601.930273783728</v>
      </c>
      <c r="H1464" s="17">
        <v>1.6516799938363234</v>
      </c>
      <c r="I1464" s="111">
        <v>0.90325288562434414</v>
      </c>
      <c r="J1464" s="112" t="str">
        <f t="shared" si="233"/>
        <v>No</v>
      </c>
      <c r="K1464" s="146" t="b">
        <f t="shared" si="243"/>
        <v>1</v>
      </c>
      <c r="L1464" s="107">
        <f>-L1471</f>
        <v>-22.90210661969013</v>
      </c>
      <c r="M1464" s="27">
        <f t="shared" si="234"/>
        <v>156.1923671462867</v>
      </c>
      <c r="N1464" s="27">
        <v>33.238132755564308</v>
      </c>
      <c r="O1464" s="27">
        <f t="shared" si="235"/>
        <v>-761.22326020734874</v>
      </c>
      <c r="P1464" s="14"/>
      <c r="R1464" s="2"/>
      <c r="S1464" s="2"/>
      <c r="T1464" s="2"/>
      <c r="U1464" s="2"/>
    </row>
    <row r="1465" spans="1:21" x14ac:dyDescent="0.35">
      <c r="A1465" s="37">
        <v>43868</v>
      </c>
      <c r="B1465" s="10">
        <v>8.3333333333333301E-2</v>
      </c>
      <c r="C1465" s="18" t="s">
        <v>21</v>
      </c>
      <c r="D1465" s="51">
        <v>0</v>
      </c>
      <c r="E1465" s="52">
        <v>0</v>
      </c>
      <c r="F1465" s="53">
        <v>0</v>
      </c>
      <c r="G1465" s="101">
        <v>0</v>
      </c>
      <c r="H1465" s="17">
        <v>1.6516799938363234</v>
      </c>
      <c r="I1465" s="111">
        <v>0.90325288562434414</v>
      </c>
      <c r="J1465" s="112" t="str">
        <f t="shared" si="233"/>
        <v>No</v>
      </c>
      <c r="K1465" s="146" t="b">
        <f t="shared" si="243"/>
        <v>1</v>
      </c>
      <c r="L1465" s="107">
        <f t="shared" si="241"/>
        <v>0</v>
      </c>
      <c r="M1465" s="27">
        <f t="shared" si="234"/>
        <v>0</v>
      </c>
      <c r="N1465" s="27">
        <v>46.53338585779003</v>
      </c>
      <c r="O1465" s="27">
        <f t="shared" si="235"/>
        <v>0</v>
      </c>
      <c r="P1465" s="14"/>
      <c r="R1465" s="2"/>
      <c r="S1465" s="2"/>
      <c r="T1465" s="2"/>
      <c r="U1465" s="2"/>
    </row>
    <row r="1466" spans="1:21" x14ac:dyDescent="0.35">
      <c r="A1466" s="37">
        <v>43868</v>
      </c>
      <c r="B1466" s="10">
        <v>8.3333333333333301E-2</v>
      </c>
      <c r="C1466" s="18" t="s">
        <v>20</v>
      </c>
      <c r="D1466" s="51">
        <v>0</v>
      </c>
      <c r="E1466" s="52">
        <v>0</v>
      </c>
      <c r="F1466" s="53">
        <v>0</v>
      </c>
      <c r="G1466" s="101">
        <v>0</v>
      </c>
      <c r="H1466" s="17">
        <v>1.6516799938363234</v>
      </c>
      <c r="I1466" s="111">
        <v>0.90325288562434414</v>
      </c>
      <c r="J1466" s="112" t="str">
        <f t="shared" si="233"/>
        <v>No</v>
      </c>
      <c r="K1466" s="146" t="b">
        <f t="shared" si="243"/>
        <v>1</v>
      </c>
      <c r="L1466" s="107">
        <f>D1466-F1466</f>
        <v>0</v>
      </c>
      <c r="M1466" s="27">
        <f t="shared" si="234"/>
        <v>0</v>
      </c>
      <c r="N1466" s="27">
        <v>46.53338585779003</v>
      </c>
      <c r="O1466" s="27">
        <f t="shared" si="235"/>
        <v>0</v>
      </c>
      <c r="P1466" s="14"/>
      <c r="R1466" s="2"/>
      <c r="S1466" s="2"/>
      <c r="T1466" s="2"/>
      <c r="U1466" s="2"/>
    </row>
    <row r="1467" spans="1:21" x14ac:dyDescent="0.35">
      <c r="A1467" s="37">
        <v>43868</v>
      </c>
      <c r="B1467" s="10">
        <v>8.3333333333333301E-2</v>
      </c>
      <c r="C1467" s="18" t="s">
        <v>19</v>
      </c>
      <c r="D1467" s="51">
        <v>680</v>
      </c>
      <c r="E1467" s="52">
        <v>13561.158164270237</v>
      </c>
      <c r="F1467" s="53">
        <v>680</v>
      </c>
      <c r="G1467" s="101">
        <v>13561.158164270237</v>
      </c>
      <c r="H1467" s="17">
        <v>1.6516799938363234</v>
      </c>
      <c r="I1467" s="111">
        <v>0.90325288562434414</v>
      </c>
      <c r="J1467" s="112" t="str">
        <f t="shared" si="233"/>
        <v>No</v>
      </c>
      <c r="K1467" s="146" t="b">
        <f t="shared" si="243"/>
        <v>1</v>
      </c>
      <c r="L1467" s="107">
        <f t="shared" si="241"/>
        <v>0</v>
      </c>
      <c r="M1467" s="27">
        <f t="shared" si="234"/>
        <v>0</v>
      </c>
      <c r="N1467" s="27">
        <v>19.942879653338583</v>
      </c>
      <c r="O1467" s="27">
        <f t="shared" si="235"/>
        <v>0</v>
      </c>
      <c r="P1467" s="14"/>
      <c r="R1467" s="2"/>
      <c r="S1467" s="2"/>
      <c r="T1467" s="2"/>
      <c r="U1467" s="2"/>
    </row>
    <row r="1468" spans="1:21" x14ac:dyDescent="0.35">
      <c r="A1468" s="37">
        <v>43868</v>
      </c>
      <c r="B1468" s="10">
        <v>8.3333333333333301E-2</v>
      </c>
      <c r="C1468" s="18" t="s">
        <v>18</v>
      </c>
      <c r="D1468" s="51">
        <v>0</v>
      </c>
      <c r="E1468" s="52">
        <v>0</v>
      </c>
      <c r="F1468" s="53">
        <v>0</v>
      </c>
      <c r="G1468" s="101">
        <v>0</v>
      </c>
      <c r="H1468" s="17">
        <v>1.6516799938363234</v>
      </c>
      <c r="I1468" s="111">
        <v>0.90325288562434414</v>
      </c>
      <c r="J1468" s="112" t="str">
        <f t="shared" si="233"/>
        <v>No</v>
      </c>
      <c r="K1468" s="146" t="b">
        <f t="shared" si="243"/>
        <v>1</v>
      </c>
      <c r="L1468" s="107">
        <f t="shared" si="241"/>
        <v>0</v>
      </c>
      <c r="M1468" s="27">
        <f t="shared" si="234"/>
        <v>0</v>
      </c>
      <c r="N1468" s="27">
        <v>46.53338585779003</v>
      </c>
      <c r="O1468" s="27">
        <f t="shared" si="235"/>
        <v>0</v>
      </c>
      <c r="P1468" s="14"/>
      <c r="R1468" s="2"/>
      <c r="S1468" s="2"/>
      <c r="T1468" s="2"/>
      <c r="U1468" s="2"/>
    </row>
    <row r="1469" spans="1:21" x14ac:dyDescent="0.35">
      <c r="A1469" s="37">
        <v>43868</v>
      </c>
      <c r="B1469" s="10">
        <v>8.3333333333333301E-2</v>
      </c>
      <c r="C1469" s="18" t="s">
        <v>17</v>
      </c>
      <c r="D1469" s="51">
        <v>503.00503540039057</v>
      </c>
      <c r="E1469" s="52">
        <v>0</v>
      </c>
      <c r="F1469" s="53">
        <v>503.00503540039057</v>
      </c>
      <c r="G1469" s="101">
        <v>0</v>
      </c>
      <c r="H1469" s="17">
        <v>1.6516799938363234</v>
      </c>
      <c r="I1469" s="111">
        <v>0.90325288562434414</v>
      </c>
      <c r="J1469" s="112" t="str">
        <f t="shared" si="233"/>
        <v>No</v>
      </c>
      <c r="K1469" s="146" t="b">
        <f t="shared" si="243"/>
        <v>1</v>
      </c>
      <c r="L1469" s="107">
        <f t="shared" si="241"/>
        <v>0</v>
      </c>
      <c r="M1469" s="27">
        <f t="shared" si="234"/>
        <v>0</v>
      </c>
      <c r="N1469" s="27">
        <v>0</v>
      </c>
      <c r="O1469" s="27">
        <f t="shared" si="235"/>
        <v>0</v>
      </c>
      <c r="P1469" s="14"/>
      <c r="R1469" s="2"/>
      <c r="S1469" s="2"/>
      <c r="T1469" s="2"/>
      <c r="U1469" s="2"/>
    </row>
    <row r="1470" spans="1:21" x14ac:dyDescent="0.35">
      <c r="A1470" s="37">
        <v>43868</v>
      </c>
      <c r="B1470" s="10">
        <v>8.3333333333333301E-2</v>
      </c>
      <c r="C1470" s="18" t="s">
        <v>16</v>
      </c>
      <c r="D1470" s="51">
        <v>850</v>
      </c>
      <c r="E1470" s="52">
        <v>16951.447705337796</v>
      </c>
      <c r="F1470" s="53">
        <v>836.28523246515579</v>
      </c>
      <c r="G1470" s="101">
        <v>16677.935746916883</v>
      </c>
      <c r="H1470" s="17">
        <v>1.6516799938363234</v>
      </c>
      <c r="I1470" s="111">
        <v>0.90325288562434414</v>
      </c>
      <c r="J1470" s="112" t="str">
        <f t="shared" si="233"/>
        <v>No</v>
      </c>
      <c r="K1470" s="146" t="b">
        <f t="shared" si="243"/>
        <v>1</v>
      </c>
      <c r="L1470" s="107">
        <v>0</v>
      </c>
      <c r="M1470" s="27">
        <f t="shared" si="234"/>
        <v>0</v>
      </c>
      <c r="N1470" s="27">
        <v>19.942879653338583</v>
      </c>
      <c r="O1470" s="27">
        <f t="shared" si="235"/>
        <v>0</v>
      </c>
      <c r="P1470" s="14"/>
      <c r="R1470" s="2"/>
      <c r="S1470" s="2"/>
      <c r="T1470" s="2"/>
      <c r="U1470" s="2"/>
    </row>
    <row r="1471" spans="1:21" x14ac:dyDescent="0.35">
      <c r="A1471" s="37">
        <v>43868</v>
      </c>
      <c r="B1471" s="10">
        <v>8.3333333333333301E-2</v>
      </c>
      <c r="C1471" s="18" t="s">
        <v>15</v>
      </c>
      <c r="D1471" s="51">
        <v>718.57861328125</v>
      </c>
      <c r="E1471" s="52">
        <v>0</v>
      </c>
      <c r="F1471" s="53">
        <v>695.67650666155987</v>
      </c>
      <c r="G1471" s="101">
        <v>0</v>
      </c>
      <c r="H1471" s="17">
        <v>1.6516799938363234</v>
      </c>
      <c r="I1471" s="111">
        <v>0.90325288562434414</v>
      </c>
      <c r="J1471" s="112" t="str">
        <f t="shared" si="233"/>
        <v>No</v>
      </c>
      <c r="K1471" s="146" t="b">
        <f t="shared" si="243"/>
        <v>1</v>
      </c>
      <c r="L1471" s="107">
        <f t="shared" si="241"/>
        <v>22.90210661969013</v>
      </c>
      <c r="M1471" s="27">
        <f t="shared" si="234"/>
        <v>156.1923671462867</v>
      </c>
      <c r="N1471" s="27">
        <v>0</v>
      </c>
      <c r="O1471" s="27">
        <f t="shared" si="235"/>
        <v>0</v>
      </c>
      <c r="P1471" s="14"/>
      <c r="R1471" s="2"/>
      <c r="S1471" s="2"/>
      <c r="T1471" s="2"/>
      <c r="U1471" s="2"/>
    </row>
    <row r="1472" spans="1:21" x14ac:dyDescent="0.35">
      <c r="A1472" s="37">
        <v>43868</v>
      </c>
      <c r="B1472" s="10">
        <v>0.125</v>
      </c>
      <c r="C1472" s="18" t="s">
        <v>24</v>
      </c>
      <c r="D1472" s="51">
        <v>1000</v>
      </c>
      <c r="E1472" s="52">
        <v>19566.180815442189</v>
      </c>
      <c r="F1472" s="53">
        <v>20.225546520732223</v>
      </c>
      <c r="G1472" s="101">
        <v>395.73670031578433</v>
      </c>
      <c r="H1472" s="17">
        <v>1.5807589864122709</v>
      </c>
      <c r="I1472" s="111">
        <v>0.90325288562434414</v>
      </c>
      <c r="J1472" s="112" t="str">
        <f t="shared" si="233"/>
        <v>No</v>
      </c>
      <c r="K1472" s="146" t="b">
        <f>OR(($D$1479-$F$1479)&gt;0,($D$1481-$F$1481)&gt;0)</f>
        <v>0</v>
      </c>
      <c r="L1472" s="107">
        <f>IF(H1472&lt;I1472,D1472-F1472,0)</f>
        <v>0</v>
      </c>
      <c r="M1472" s="27">
        <f t="shared" si="234"/>
        <v>0</v>
      </c>
      <c r="N1472" s="27">
        <v>19.566180815442188</v>
      </c>
      <c r="O1472" s="27">
        <f t="shared" si="235"/>
        <v>0</v>
      </c>
      <c r="P1472" s="14"/>
      <c r="R1472" s="2"/>
      <c r="S1472" s="2"/>
      <c r="T1472" s="2"/>
      <c r="U1472" s="2"/>
    </row>
    <row r="1473" spans="1:21" x14ac:dyDescent="0.35">
      <c r="A1473" s="37">
        <v>43868</v>
      </c>
      <c r="B1473" s="10">
        <v>0.125</v>
      </c>
      <c r="C1473" s="18" t="s">
        <v>23</v>
      </c>
      <c r="D1473" s="51">
        <v>223.33000849735834</v>
      </c>
      <c r="E1473" s="52">
        <v>7282.8588796225886</v>
      </c>
      <c r="F1473" s="53">
        <v>523.10446203630818</v>
      </c>
      <c r="G1473" s="101">
        <v>17058.594149278364</v>
      </c>
      <c r="H1473" s="17">
        <v>1.5807589864122709</v>
      </c>
      <c r="I1473" s="111">
        <v>0.90325288562434414</v>
      </c>
      <c r="J1473" s="112" t="str">
        <f t="shared" si="233"/>
        <v>No</v>
      </c>
      <c r="K1473" s="146" t="b">
        <f t="shared" ref="K1473:K1481" si="244">OR(($D$1479-$F$1479)&gt;0,($D$1481-$F$1481)&gt;0)</f>
        <v>0</v>
      </c>
      <c r="L1473" s="107">
        <f>IF(H1473&lt;I1473,D1473-F1473,0)</f>
        <v>0</v>
      </c>
      <c r="M1473" s="27">
        <f t="shared" si="234"/>
        <v>0</v>
      </c>
      <c r="N1473" s="27">
        <v>32.610301359070313</v>
      </c>
      <c r="O1473" s="27">
        <f t="shared" si="235"/>
        <v>0</v>
      </c>
      <c r="P1473" s="14"/>
      <c r="R1473" s="2"/>
      <c r="S1473" s="2"/>
      <c r="T1473" s="2"/>
      <c r="U1473" s="2"/>
    </row>
    <row r="1474" spans="1:21" x14ac:dyDescent="0.35">
      <c r="A1474" s="37">
        <v>43868</v>
      </c>
      <c r="B1474" s="10">
        <v>0.125</v>
      </c>
      <c r="C1474" s="18" t="s">
        <v>22</v>
      </c>
      <c r="D1474" s="51">
        <v>0</v>
      </c>
      <c r="E1474" s="52">
        <v>0</v>
      </c>
      <c r="F1474" s="53">
        <v>680</v>
      </c>
      <c r="G1474" s="101">
        <v>22175.004924167813</v>
      </c>
      <c r="H1474" s="17">
        <v>1.5807589864122709</v>
      </c>
      <c r="I1474" s="111">
        <v>0.90325288562434414</v>
      </c>
      <c r="J1474" s="112" t="str">
        <f t="shared" ref="J1474:J1537" si="245">IF(H1474&lt;I1474,"Sí","No")</f>
        <v>No</v>
      </c>
      <c r="K1474" s="146" t="b">
        <f t="shared" si="244"/>
        <v>0</v>
      </c>
      <c r="L1474" s="107">
        <f>IF(H1474&lt;I1474,D1474-F1474,0)</f>
        <v>0</v>
      </c>
      <c r="M1474" s="27">
        <f t="shared" ref="M1474:M1537" si="246">ABS(L1474*6.82)</f>
        <v>0</v>
      </c>
      <c r="N1474" s="27">
        <v>32.610301359070313</v>
      </c>
      <c r="O1474" s="27">
        <f t="shared" ref="O1474:O1537" si="247">IF(L1474&gt;0, L1474*N1474*1.5, L1474*N1474)</f>
        <v>0</v>
      </c>
      <c r="P1474" s="14"/>
      <c r="R1474" s="2"/>
      <c r="S1474" s="2"/>
      <c r="T1474" s="2"/>
      <c r="U1474" s="2"/>
    </row>
    <row r="1475" spans="1:21" x14ac:dyDescent="0.35">
      <c r="A1475" s="37">
        <v>43868</v>
      </c>
      <c r="B1475" s="10">
        <v>0.125</v>
      </c>
      <c r="C1475" s="18" t="s">
        <v>21</v>
      </c>
      <c r="D1475" s="51">
        <v>0</v>
      </c>
      <c r="E1475" s="52">
        <v>0</v>
      </c>
      <c r="F1475" s="53">
        <v>0</v>
      </c>
      <c r="G1475" s="101">
        <v>0</v>
      </c>
      <c r="H1475" s="17">
        <v>1.5807589864122709</v>
      </c>
      <c r="I1475" s="111">
        <v>0.90325288562434414</v>
      </c>
      <c r="J1475" s="112" t="str">
        <f t="shared" si="245"/>
        <v>No</v>
      </c>
      <c r="K1475" s="146" t="b">
        <f t="shared" si="244"/>
        <v>0</v>
      </c>
      <c r="L1475" s="107">
        <f>IF(H1475&lt;I1475,D1475-F1475,0)</f>
        <v>0</v>
      </c>
      <c r="M1475" s="27">
        <f t="shared" si="246"/>
        <v>0</v>
      </c>
      <c r="N1475" s="27">
        <v>45.654421902698438</v>
      </c>
      <c r="O1475" s="27">
        <f t="shared" si="247"/>
        <v>0</v>
      </c>
      <c r="P1475" s="14"/>
      <c r="R1475" s="2"/>
      <c r="S1475" s="2"/>
      <c r="T1475" s="2"/>
      <c r="U1475" s="2"/>
    </row>
    <row r="1476" spans="1:21" x14ac:dyDescent="0.35">
      <c r="A1476" s="37">
        <v>43868</v>
      </c>
      <c r="B1476" s="10">
        <v>0.125</v>
      </c>
      <c r="C1476" s="18" t="s">
        <v>20</v>
      </c>
      <c r="D1476" s="51">
        <v>0</v>
      </c>
      <c r="E1476" s="52">
        <v>0</v>
      </c>
      <c r="F1476" s="53">
        <v>0</v>
      </c>
      <c r="G1476" s="101">
        <v>0</v>
      </c>
      <c r="H1476" s="17">
        <v>1.5807589864122709</v>
      </c>
      <c r="I1476" s="111">
        <v>0.90325288562434414</v>
      </c>
      <c r="J1476" s="112" t="str">
        <f t="shared" si="245"/>
        <v>No</v>
      </c>
      <c r="K1476" s="146" t="b">
        <f t="shared" si="244"/>
        <v>0</v>
      </c>
      <c r="L1476" s="107">
        <f>IF(H1476&lt;I1476,D1476-F1476,0)</f>
        <v>0</v>
      </c>
      <c r="M1476" s="27">
        <f t="shared" si="246"/>
        <v>0</v>
      </c>
      <c r="N1476" s="27">
        <v>45.654421902698438</v>
      </c>
      <c r="O1476" s="27">
        <f t="shared" si="247"/>
        <v>0</v>
      </c>
      <c r="P1476" s="14"/>
      <c r="R1476" s="2"/>
      <c r="S1476" s="2"/>
      <c r="T1476" s="2"/>
      <c r="U1476" s="2"/>
    </row>
    <row r="1477" spans="1:21" x14ac:dyDescent="0.35">
      <c r="A1477" s="37">
        <v>43868</v>
      </c>
      <c r="B1477" s="10">
        <v>0.125</v>
      </c>
      <c r="C1477" s="18" t="s">
        <v>19</v>
      </c>
      <c r="D1477" s="51">
        <v>680</v>
      </c>
      <c r="E1477" s="52">
        <v>13305.002954500687</v>
      </c>
      <c r="F1477" s="53">
        <v>680</v>
      </c>
      <c r="G1477" s="101">
        <v>13305.002954500687</v>
      </c>
      <c r="H1477" s="17">
        <v>1.5807589864122709</v>
      </c>
      <c r="I1477" s="111">
        <v>0.90325288562434414</v>
      </c>
      <c r="J1477" s="112" t="str">
        <f t="shared" si="245"/>
        <v>No</v>
      </c>
      <c r="K1477" s="146" t="b">
        <f t="shared" si="244"/>
        <v>0</v>
      </c>
      <c r="L1477" s="107">
        <f>IF(H1477&lt;I1477,D1477-F1477,0)</f>
        <v>0</v>
      </c>
      <c r="M1477" s="27">
        <f t="shared" si="246"/>
        <v>0</v>
      </c>
      <c r="N1477" s="27">
        <v>19.566180815442188</v>
      </c>
      <c r="O1477" s="27">
        <f t="shared" si="247"/>
        <v>0</v>
      </c>
      <c r="P1477" s="14"/>
      <c r="R1477" s="2"/>
      <c r="S1477" s="2"/>
      <c r="T1477" s="2"/>
      <c r="U1477" s="2"/>
    </row>
    <row r="1478" spans="1:21" x14ac:dyDescent="0.35">
      <c r="A1478" s="37">
        <v>43868</v>
      </c>
      <c r="B1478" s="10">
        <v>0.125</v>
      </c>
      <c r="C1478" s="18" t="s">
        <v>18</v>
      </c>
      <c r="D1478" s="51">
        <v>0</v>
      </c>
      <c r="E1478" s="52">
        <v>0</v>
      </c>
      <c r="F1478" s="53">
        <v>0</v>
      </c>
      <c r="G1478" s="101">
        <v>0</v>
      </c>
      <c r="H1478" s="17">
        <v>1.5807589864122709</v>
      </c>
      <c r="I1478" s="111">
        <v>0.90325288562434414</v>
      </c>
      <c r="J1478" s="112" t="str">
        <f t="shared" si="245"/>
        <v>No</v>
      </c>
      <c r="K1478" s="146" t="b">
        <f t="shared" si="244"/>
        <v>0</v>
      </c>
      <c r="L1478" s="107">
        <f>IF(H1478&lt;I1478,D1478-F1478,0)</f>
        <v>0</v>
      </c>
      <c r="M1478" s="27">
        <f t="shared" si="246"/>
        <v>0</v>
      </c>
      <c r="N1478" s="27">
        <v>45.654421902698438</v>
      </c>
      <c r="O1478" s="27">
        <f t="shared" si="247"/>
        <v>0</v>
      </c>
      <c r="P1478" s="14"/>
      <c r="R1478" s="2"/>
      <c r="S1478" s="2"/>
      <c r="T1478" s="2"/>
      <c r="U1478" s="2"/>
    </row>
    <row r="1479" spans="1:21" x14ac:dyDescent="0.35">
      <c r="A1479" s="37">
        <v>43868</v>
      </c>
      <c r="B1479" s="10">
        <v>0.125</v>
      </c>
      <c r="C1479" s="18" t="s">
        <v>17</v>
      </c>
      <c r="D1479" s="51">
        <v>481.40664672851563</v>
      </c>
      <c r="E1479" s="52">
        <v>0</v>
      </c>
      <c r="F1479" s="53">
        <v>481.40664672851563</v>
      </c>
      <c r="G1479" s="101">
        <v>0</v>
      </c>
      <c r="H1479" s="17">
        <v>1.5807589864122709</v>
      </c>
      <c r="I1479" s="111">
        <v>0.90325288562434414</v>
      </c>
      <c r="J1479" s="112" t="str">
        <f t="shared" si="245"/>
        <v>No</v>
      </c>
      <c r="K1479" s="146" t="b">
        <f t="shared" si="244"/>
        <v>0</v>
      </c>
      <c r="L1479" s="107">
        <f>IF(H1479&lt;I1479,D1479-F1479,0)</f>
        <v>0</v>
      </c>
      <c r="M1479" s="27">
        <f t="shared" si="246"/>
        <v>0</v>
      </c>
      <c r="N1479" s="27">
        <v>0</v>
      </c>
      <c r="O1479" s="27">
        <f t="shared" si="247"/>
        <v>0</v>
      </c>
      <c r="P1479" s="14"/>
      <c r="R1479" s="2"/>
      <c r="S1479" s="2"/>
      <c r="T1479" s="2"/>
      <c r="U1479" s="2"/>
    </row>
    <row r="1480" spans="1:21" x14ac:dyDescent="0.35">
      <c r="A1480" s="37">
        <v>43868</v>
      </c>
      <c r="B1480" s="10">
        <v>0.125</v>
      </c>
      <c r="C1480" s="18" t="s">
        <v>16</v>
      </c>
      <c r="D1480" s="51">
        <v>850</v>
      </c>
      <c r="E1480" s="52">
        <v>16631.253693125858</v>
      </c>
      <c r="F1480" s="53">
        <v>850</v>
      </c>
      <c r="G1480" s="101">
        <v>16631.253693125858</v>
      </c>
      <c r="H1480" s="17">
        <v>1.5807589864122709</v>
      </c>
      <c r="I1480" s="111">
        <v>0.90325288562434414</v>
      </c>
      <c r="J1480" s="112" t="str">
        <f t="shared" si="245"/>
        <v>No</v>
      </c>
      <c r="K1480" s="146" t="b">
        <f t="shared" si="244"/>
        <v>0</v>
      </c>
      <c r="L1480" s="107">
        <f>IF(H1480&lt;I1480,D1480-F1480,0)</f>
        <v>0</v>
      </c>
      <c r="M1480" s="27">
        <f t="shared" si="246"/>
        <v>0</v>
      </c>
      <c r="N1480" s="27">
        <v>19.566180815442188</v>
      </c>
      <c r="O1480" s="27">
        <f t="shared" si="247"/>
        <v>0</v>
      </c>
      <c r="P1480" s="14"/>
      <c r="R1480" s="2"/>
      <c r="S1480" s="2"/>
      <c r="T1480" s="2"/>
      <c r="U1480" s="2"/>
    </row>
    <row r="1481" spans="1:21" x14ac:dyDescent="0.35">
      <c r="A1481" s="37">
        <v>43868</v>
      </c>
      <c r="B1481" s="10">
        <v>0.125</v>
      </c>
      <c r="C1481" s="18" t="s">
        <v>15</v>
      </c>
      <c r="D1481" s="51">
        <v>687.72381591796875</v>
      </c>
      <c r="E1481" s="52">
        <v>0</v>
      </c>
      <c r="F1481" s="53">
        <v>687.72381591796875</v>
      </c>
      <c r="G1481" s="101">
        <v>0</v>
      </c>
      <c r="H1481" s="17">
        <v>1.5807589864122709</v>
      </c>
      <c r="I1481" s="111">
        <v>0.90325288562434414</v>
      </c>
      <c r="J1481" s="112" t="str">
        <f t="shared" si="245"/>
        <v>No</v>
      </c>
      <c r="K1481" s="146" t="b">
        <f t="shared" si="244"/>
        <v>0</v>
      </c>
      <c r="L1481" s="107">
        <f>IF(H1481&lt;I1481,D1481-F1481,0)</f>
        <v>0</v>
      </c>
      <c r="M1481" s="27">
        <f t="shared" si="246"/>
        <v>0</v>
      </c>
      <c r="N1481" s="27">
        <v>0</v>
      </c>
      <c r="O1481" s="27">
        <f t="shared" si="247"/>
        <v>0</v>
      </c>
      <c r="P1481" s="14"/>
      <c r="R1481" s="2"/>
      <c r="S1481" s="2"/>
      <c r="T1481" s="2"/>
      <c r="U1481" s="2"/>
    </row>
    <row r="1482" spans="1:21" x14ac:dyDescent="0.35">
      <c r="A1482" s="37">
        <v>43868</v>
      </c>
      <c r="B1482" s="10">
        <v>0.16666666666666699</v>
      </c>
      <c r="C1482" s="18" t="s">
        <v>24</v>
      </c>
      <c r="D1482" s="51">
        <v>1000</v>
      </c>
      <c r="E1482" s="52">
        <v>19942.879653338583</v>
      </c>
      <c r="F1482" s="53">
        <v>16.263897771757456</v>
      </c>
      <c r="G1482" s="101">
        <v>324.3489559563605</v>
      </c>
      <c r="H1482" s="17">
        <v>1.5708152878293662</v>
      </c>
      <c r="I1482" s="111">
        <v>0.90325288562434414</v>
      </c>
      <c r="J1482" s="112" t="str">
        <f t="shared" si="245"/>
        <v>No</v>
      </c>
      <c r="K1482" s="146" t="b">
        <f>OR(($D$1489-$F$1489)&gt;0,($D$1491-$F$1491)&gt;0)</f>
        <v>0</v>
      </c>
      <c r="L1482" s="107">
        <f>IF(H1482&lt;I1482,D1482-F1482,0)</f>
        <v>0</v>
      </c>
      <c r="M1482" s="27">
        <f t="shared" si="246"/>
        <v>0</v>
      </c>
      <c r="N1482" s="27">
        <v>19.942879653338583</v>
      </c>
      <c r="O1482" s="27">
        <f t="shared" si="247"/>
        <v>0</v>
      </c>
      <c r="P1482" s="14"/>
      <c r="R1482" s="2"/>
      <c r="S1482" s="2"/>
      <c r="T1482" s="2"/>
      <c r="U1482" s="2"/>
    </row>
    <row r="1483" spans="1:21" x14ac:dyDescent="0.35">
      <c r="A1483" s="37">
        <v>43868</v>
      </c>
      <c r="B1483" s="10">
        <v>0.16666666666666699</v>
      </c>
      <c r="C1483" s="18" t="s">
        <v>23</v>
      </c>
      <c r="D1483" s="51">
        <v>174.27755115691383</v>
      </c>
      <c r="E1483" s="52">
        <v>5792.6603816681518</v>
      </c>
      <c r="F1483" s="53">
        <v>478.01365344542967</v>
      </c>
      <c r="G1483" s="101">
        <v>15888.281272191502</v>
      </c>
      <c r="H1483" s="17">
        <v>1.5708152878293662</v>
      </c>
      <c r="I1483" s="111">
        <v>0.90325288562434414</v>
      </c>
      <c r="J1483" s="112" t="str">
        <f t="shared" si="245"/>
        <v>No</v>
      </c>
      <c r="K1483" s="146" t="b">
        <f t="shared" ref="K1483:K1491" si="248">OR(($D$1489-$F$1489)&gt;0,($D$1491-$F$1491)&gt;0)</f>
        <v>0</v>
      </c>
      <c r="L1483" s="107">
        <f>IF(H1483&lt;I1483,D1483-F1483,0)</f>
        <v>0</v>
      </c>
      <c r="M1483" s="27">
        <f t="shared" si="246"/>
        <v>0</v>
      </c>
      <c r="N1483" s="27">
        <v>33.238132755564308</v>
      </c>
      <c r="O1483" s="27">
        <f t="shared" si="247"/>
        <v>0</v>
      </c>
      <c r="P1483" s="14"/>
      <c r="R1483" s="2"/>
      <c r="S1483" s="2"/>
      <c r="T1483" s="2"/>
      <c r="U1483" s="2"/>
    </row>
    <row r="1484" spans="1:21" x14ac:dyDescent="0.35">
      <c r="A1484" s="37">
        <v>43868</v>
      </c>
      <c r="B1484" s="10">
        <v>0.16666666666666699</v>
      </c>
      <c r="C1484" s="18" t="s">
        <v>22</v>
      </c>
      <c r="D1484" s="51">
        <v>0</v>
      </c>
      <c r="E1484" s="52">
        <v>0</v>
      </c>
      <c r="F1484" s="53">
        <v>680</v>
      </c>
      <c r="G1484" s="101">
        <v>22601.930273783728</v>
      </c>
      <c r="H1484" s="17">
        <v>1.5708152878293662</v>
      </c>
      <c r="I1484" s="111">
        <v>0.90325288562434414</v>
      </c>
      <c r="J1484" s="112" t="str">
        <f t="shared" si="245"/>
        <v>No</v>
      </c>
      <c r="K1484" s="146" t="b">
        <f t="shared" si="248"/>
        <v>0</v>
      </c>
      <c r="L1484" s="107">
        <f>IF(H1484&lt;I1484,D1484-F1484,0)</f>
        <v>0</v>
      </c>
      <c r="M1484" s="27">
        <f t="shared" si="246"/>
        <v>0</v>
      </c>
      <c r="N1484" s="27">
        <v>33.238132755564308</v>
      </c>
      <c r="O1484" s="27">
        <f t="shared" si="247"/>
        <v>0</v>
      </c>
      <c r="P1484" s="14"/>
      <c r="R1484" s="2"/>
      <c r="S1484" s="2"/>
      <c r="T1484" s="2"/>
      <c r="U1484" s="2"/>
    </row>
    <row r="1485" spans="1:21" x14ac:dyDescent="0.35">
      <c r="A1485" s="37">
        <v>43868</v>
      </c>
      <c r="B1485" s="10">
        <v>0.16666666666666699</v>
      </c>
      <c r="C1485" s="18" t="s">
        <v>21</v>
      </c>
      <c r="D1485" s="51">
        <v>0</v>
      </c>
      <c r="E1485" s="52">
        <v>0</v>
      </c>
      <c r="F1485" s="53">
        <v>0</v>
      </c>
      <c r="G1485" s="101">
        <v>0</v>
      </c>
      <c r="H1485" s="17">
        <v>1.5708152878293662</v>
      </c>
      <c r="I1485" s="111">
        <v>0.90325288562434414</v>
      </c>
      <c r="J1485" s="112" t="str">
        <f t="shared" si="245"/>
        <v>No</v>
      </c>
      <c r="K1485" s="146" t="b">
        <f t="shared" si="248"/>
        <v>0</v>
      </c>
      <c r="L1485" s="107">
        <f>IF(H1485&lt;I1485,D1485-F1485,0)</f>
        <v>0</v>
      </c>
      <c r="M1485" s="27">
        <f t="shared" si="246"/>
        <v>0</v>
      </c>
      <c r="N1485" s="27">
        <v>46.53338585779003</v>
      </c>
      <c r="O1485" s="27">
        <f t="shared" si="247"/>
        <v>0</v>
      </c>
      <c r="P1485" s="14"/>
      <c r="R1485" s="2"/>
      <c r="S1485" s="2"/>
      <c r="T1485" s="2"/>
      <c r="U1485" s="2"/>
    </row>
    <row r="1486" spans="1:21" x14ac:dyDescent="0.35">
      <c r="A1486" s="37">
        <v>43868</v>
      </c>
      <c r="B1486" s="10">
        <v>0.16666666666666699</v>
      </c>
      <c r="C1486" s="18" t="s">
        <v>20</v>
      </c>
      <c r="D1486" s="51">
        <v>0</v>
      </c>
      <c r="E1486" s="52">
        <v>0</v>
      </c>
      <c r="F1486" s="53">
        <v>0</v>
      </c>
      <c r="G1486" s="101">
        <v>0</v>
      </c>
      <c r="H1486" s="17">
        <v>1.5708152878293662</v>
      </c>
      <c r="I1486" s="111">
        <v>0.90325288562434414</v>
      </c>
      <c r="J1486" s="112" t="str">
        <f t="shared" si="245"/>
        <v>No</v>
      </c>
      <c r="K1486" s="146" t="b">
        <f t="shared" si="248"/>
        <v>0</v>
      </c>
      <c r="L1486" s="107">
        <f>IF(H1486&lt;I1486,D1486-F1486,0)</f>
        <v>0</v>
      </c>
      <c r="M1486" s="27">
        <f t="shared" si="246"/>
        <v>0</v>
      </c>
      <c r="N1486" s="27">
        <v>46.53338585779003</v>
      </c>
      <c r="O1486" s="27">
        <f t="shared" si="247"/>
        <v>0</v>
      </c>
      <c r="P1486" s="14"/>
      <c r="R1486" s="2"/>
      <c r="S1486" s="2"/>
      <c r="T1486" s="2"/>
      <c r="U1486" s="2"/>
    </row>
    <row r="1487" spans="1:21" x14ac:dyDescent="0.35">
      <c r="A1487" s="37">
        <v>43868</v>
      </c>
      <c r="B1487" s="10">
        <v>0.16666666666666699</v>
      </c>
      <c r="C1487" s="18" t="s">
        <v>19</v>
      </c>
      <c r="D1487" s="51">
        <v>680</v>
      </c>
      <c r="E1487" s="52">
        <v>13561.158164270237</v>
      </c>
      <c r="F1487" s="53">
        <v>680</v>
      </c>
      <c r="G1487" s="101">
        <v>13561.158164270237</v>
      </c>
      <c r="H1487" s="17">
        <v>1.5708152878293662</v>
      </c>
      <c r="I1487" s="111">
        <v>0.90325288562434414</v>
      </c>
      <c r="J1487" s="112" t="str">
        <f t="shared" si="245"/>
        <v>No</v>
      </c>
      <c r="K1487" s="146" t="b">
        <f t="shared" si="248"/>
        <v>0</v>
      </c>
      <c r="L1487" s="107">
        <f>IF(H1487&lt;I1487,D1487-F1487,0)</f>
        <v>0</v>
      </c>
      <c r="M1487" s="27">
        <f t="shared" si="246"/>
        <v>0</v>
      </c>
      <c r="N1487" s="27">
        <v>19.942879653338583</v>
      </c>
      <c r="O1487" s="27">
        <f t="shared" si="247"/>
        <v>0</v>
      </c>
      <c r="P1487" s="14"/>
      <c r="R1487" s="2"/>
      <c r="S1487" s="2"/>
      <c r="T1487" s="2"/>
      <c r="U1487" s="2"/>
    </row>
    <row r="1488" spans="1:21" x14ac:dyDescent="0.35">
      <c r="A1488" s="37">
        <v>43868</v>
      </c>
      <c r="B1488" s="10">
        <v>0.16666666666666699</v>
      </c>
      <c r="C1488" s="18" t="s">
        <v>18</v>
      </c>
      <c r="D1488" s="51">
        <v>0</v>
      </c>
      <c r="E1488" s="52">
        <v>0</v>
      </c>
      <c r="F1488" s="53">
        <v>0</v>
      </c>
      <c r="G1488" s="101">
        <v>0</v>
      </c>
      <c r="H1488" s="17">
        <v>1.5708152878293662</v>
      </c>
      <c r="I1488" s="111">
        <v>0.90325288562434414</v>
      </c>
      <c r="J1488" s="112" t="str">
        <f t="shared" si="245"/>
        <v>No</v>
      </c>
      <c r="K1488" s="146" t="b">
        <f t="shared" si="248"/>
        <v>0</v>
      </c>
      <c r="L1488" s="107">
        <f>IF(H1488&lt;I1488,D1488-F1488,0)</f>
        <v>0</v>
      </c>
      <c r="M1488" s="27">
        <f t="shared" si="246"/>
        <v>0</v>
      </c>
      <c r="N1488" s="27">
        <v>46.53338585779003</v>
      </c>
      <c r="O1488" s="27">
        <f t="shared" si="247"/>
        <v>0</v>
      </c>
      <c r="P1488" s="14"/>
      <c r="R1488" s="2"/>
      <c r="S1488" s="2"/>
      <c r="T1488" s="2"/>
      <c r="U1488" s="2"/>
    </row>
    <row r="1489" spans="1:21" x14ac:dyDescent="0.35">
      <c r="A1489" s="37">
        <v>43868</v>
      </c>
      <c r="B1489" s="10">
        <v>0.16666666666666699</v>
      </c>
      <c r="C1489" s="18" t="s">
        <v>17</v>
      </c>
      <c r="D1489" s="51">
        <v>478.37838745117188</v>
      </c>
      <c r="E1489" s="52">
        <v>0</v>
      </c>
      <c r="F1489" s="53">
        <v>478.37838745117188</v>
      </c>
      <c r="G1489" s="101">
        <v>0</v>
      </c>
      <c r="H1489" s="17">
        <v>1.5708152878293662</v>
      </c>
      <c r="I1489" s="111">
        <v>0.90325288562434414</v>
      </c>
      <c r="J1489" s="112" t="str">
        <f t="shared" si="245"/>
        <v>No</v>
      </c>
      <c r="K1489" s="146" t="b">
        <f t="shared" si="248"/>
        <v>0</v>
      </c>
      <c r="L1489" s="107">
        <f>IF(H1489&lt;I1489,D1489-F1489,0)</f>
        <v>0</v>
      </c>
      <c r="M1489" s="27">
        <f t="shared" si="246"/>
        <v>0</v>
      </c>
      <c r="N1489" s="27">
        <v>0</v>
      </c>
      <c r="O1489" s="27">
        <f t="shared" si="247"/>
        <v>0</v>
      </c>
      <c r="P1489" s="14"/>
      <c r="R1489" s="2"/>
      <c r="S1489" s="2"/>
      <c r="T1489" s="2"/>
      <c r="U1489" s="2"/>
    </row>
    <row r="1490" spans="1:21" x14ac:dyDescent="0.35">
      <c r="A1490" s="37">
        <v>43868</v>
      </c>
      <c r="B1490" s="10">
        <v>0.16666666666666699</v>
      </c>
      <c r="C1490" s="18" t="s">
        <v>16</v>
      </c>
      <c r="D1490" s="51">
        <v>850</v>
      </c>
      <c r="E1490" s="52">
        <v>16951.447705337796</v>
      </c>
      <c r="F1490" s="53">
        <v>850</v>
      </c>
      <c r="G1490" s="101">
        <v>16951.447705337796</v>
      </c>
      <c r="H1490" s="17">
        <v>1.5708152878293662</v>
      </c>
      <c r="I1490" s="111">
        <v>0.90325288562434414</v>
      </c>
      <c r="J1490" s="112" t="str">
        <f t="shared" si="245"/>
        <v>No</v>
      </c>
      <c r="K1490" s="146" t="b">
        <f t="shared" si="248"/>
        <v>0</v>
      </c>
      <c r="L1490" s="107">
        <f>IF(H1490&lt;I1490,D1490-F1490,0)</f>
        <v>0</v>
      </c>
      <c r="M1490" s="27">
        <f t="shared" si="246"/>
        <v>0</v>
      </c>
      <c r="N1490" s="27">
        <v>19.942879653338583</v>
      </c>
      <c r="O1490" s="27">
        <f t="shared" si="247"/>
        <v>0</v>
      </c>
      <c r="P1490" s="14"/>
      <c r="R1490" s="2"/>
      <c r="S1490" s="2"/>
      <c r="T1490" s="2"/>
      <c r="U1490" s="2"/>
    </row>
    <row r="1491" spans="1:21" x14ac:dyDescent="0.35">
      <c r="A1491" s="37">
        <v>43868</v>
      </c>
      <c r="B1491" s="10">
        <v>0.16666666666666699</v>
      </c>
      <c r="C1491" s="18" t="s">
        <v>15</v>
      </c>
      <c r="D1491" s="51">
        <v>683.397705078125</v>
      </c>
      <c r="E1491" s="52">
        <v>0</v>
      </c>
      <c r="F1491" s="53">
        <v>683.397705078125</v>
      </c>
      <c r="G1491" s="101">
        <v>0</v>
      </c>
      <c r="H1491" s="17">
        <v>1.5708152878293662</v>
      </c>
      <c r="I1491" s="111">
        <v>0.90325288562434414</v>
      </c>
      <c r="J1491" s="112" t="str">
        <f t="shared" si="245"/>
        <v>No</v>
      </c>
      <c r="K1491" s="146" t="b">
        <f t="shared" si="248"/>
        <v>0</v>
      </c>
      <c r="L1491" s="107">
        <f>IF(H1491&lt;I1491,D1491-F1491,0)</f>
        <v>0</v>
      </c>
      <c r="M1491" s="27">
        <f t="shared" si="246"/>
        <v>0</v>
      </c>
      <c r="N1491" s="27">
        <v>0</v>
      </c>
      <c r="O1491" s="27">
        <f t="shared" si="247"/>
        <v>0</v>
      </c>
      <c r="P1491" s="14"/>
      <c r="R1491" s="2"/>
      <c r="S1491" s="2"/>
      <c r="T1491" s="2"/>
      <c r="U1491" s="2"/>
    </row>
    <row r="1492" spans="1:21" x14ac:dyDescent="0.35">
      <c r="A1492" s="37">
        <v>43868</v>
      </c>
      <c r="B1492" s="10">
        <v>0.20833333333333301</v>
      </c>
      <c r="C1492" s="18" t="s">
        <v>24</v>
      </c>
      <c r="D1492" s="51">
        <v>1000</v>
      </c>
      <c r="E1492" s="52">
        <v>22158.755170376207</v>
      </c>
      <c r="F1492" s="53">
        <v>331.98763936247042</v>
      </c>
      <c r="G1492" s="101">
        <v>7356.4328202241331</v>
      </c>
      <c r="H1492" s="17">
        <v>1.3597085703541028</v>
      </c>
      <c r="I1492" s="111">
        <v>0.90325288562434414</v>
      </c>
      <c r="J1492" s="112" t="str">
        <f t="shared" si="245"/>
        <v>No</v>
      </c>
      <c r="K1492" s="146" t="b">
        <f>OR(($D$1499-$F$1499)&gt;0,($D$1501-$F$1501)&gt;0)</f>
        <v>0</v>
      </c>
      <c r="L1492" s="107">
        <f>IF(H1492&lt;I1492,D1492-F1492,0)</f>
        <v>0</v>
      </c>
      <c r="M1492" s="27">
        <f t="shared" si="246"/>
        <v>0</v>
      </c>
      <c r="N1492" s="27">
        <v>22.158755170376207</v>
      </c>
      <c r="O1492" s="27">
        <f t="shared" si="247"/>
        <v>0</v>
      </c>
      <c r="P1492" s="14"/>
      <c r="R1492" s="2"/>
      <c r="S1492" s="2"/>
      <c r="T1492" s="2"/>
      <c r="U1492" s="2"/>
    </row>
    <row r="1493" spans="1:21" x14ac:dyDescent="0.35">
      <c r="A1493" s="37">
        <v>43868</v>
      </c>
      <c r="B1493" s="10">
        <v>0.20833333333333301</v>
      </c>
      <c r="C1493" s="18" t="s">
        <v>23</v>
      </c>
      <c r="D1493" s="51">
        <v>396.64479305419457</v>
      </c>
      <c r="E1493" s="52">
        <v>14648.591431487388</v>
      </c>
      <c r="F1493" s="53">
        <v>384.65715370488692</v>
      </c>
      <c r="G1493" s="101">
        <v>14205.872822467261</v>
      </c>
      <c r="H1493" s="17">
        <v>1.3597085703541028</v>
      </c>
      <c r="I1493" s="111">
        <v>0.90325288562434414</v>
      </c>
      <c r="J1493" s="112" t="str">
        <f t="shared" si="245"/>
        <v>No</v>
      </c>
      <c r="K1493" s="146" t="b">
        <f t="shared" ref="K1493:K1501" si="249">OR(($D$1499-$F$1499)&gt;0,($D$1501-$F$1501)&gt;0)</f>
        <v>0</v>
      </c>
      <c r="L1493" s="107">
        <f>IF(H1493&lt;I1493,D1493-F1493,0)</f>
        <v>0</v>
      </c>
      <c r="M1493" s="27">
        <f t="shared" si="246"/>
        <v>0</v>
      </c>
      <c r="N1493" s="27">
        <v>36.931258617293672</v>
      </c>
      <c r="O1493" s="27">
        <f t="shared" si="247"/>
        <v>0</v>
      </c>
      <c r="P1493" s="14"/>
      <c r="R1493" s="2"/>
      <c r="S1493" s="2"/>
      <c r="T1493" s="2"/>
      <c r="U1493" s="2"/>
    </row>
    <row r="1494" spans="1:21" x14ac:dyDescent="0.35">
      <c r="A1494" s="37">
        <v>43868</v>
      </c>
      <c r="B1494" s="10">
        <v>0.20833333333333301</v>
      </c>
      <c r="C1494" s="18" t="s">
        <v>22</v>
      </c>
      <c r="D1494" s="51">
        <v>0</v>
      </c>
      <c r="E1494" s="52">
        <v>0</v>
      </c>
      <c r="F1494" s="53">
        <v>680</v>
      </c>
      <c r="G1494" s="101">
        <v>25113.255859759698</v>
      </c>
      <c r="H1494" s="17">
        <v>1.3597085703541028</v>
      </c>
      <c r="I1494" s="111">
        <v>0.90325288562434414</v>
      </c>
      <c r="J1494" s="112" t="str">
        <f t="shared" si="245"/>
        <v>No</v>
      </c>
      <c r="K1494" s="146" t="b">
        <f t="shared" si="249"/>
        <v>0</v>
      </c>
      <c r="L1494" s="107">
        <f>IF(H1494&lt;I1494,D1494-F1494,0)</f>
        <v>0</v>
      </c>
      <c r="M1494" s="27">
        <f t="shared" si="246"/>
        <v>0</v>
      </c>
      <c r="N1494" s="27">
        <v>36.931258617293672</v>
      </c>
      <c r="O1494" s="27">
        <f t="shared" si="247"/>
        <v>0</v>
      </c>
      <c r="P1494" s="14"/>
      <c r="R1494" s="2"/>
      <c r="S1494" s="2"/>
      <c r="T1494" s="2"/>
      <c r="U1494" s="2"/>
    </row>
    <row r="1495" spans="1:21" x14ac:dyDescent="0.35">
      <c r="A1495" s="37">
        <v>43868</v>
      </c>
      <c r="B1495" s="10">
        <v>0.20833333333333301</v>
      </c>
      <c r="C1495" s="18" t="s">
        <v>21</v>
      </c>
      <c r="D1495" s="51">
        <v>0</v>
      </c>
      <c r="E1495" s="52">
        <v>0</v>
      </c>
      <c r="F1495" s="53">
        <v>0</v>
      </c>
      <c r="G1495" s="101">
        <v>0</v>
      </c>
      <c r="H1495" s="17">
        <v>1.3597085703541028</v>
      </c>
      <c r="I1495" s="111">
        <v>0.90325288562434414</v>
      </c>
      <c r="J1495" s="112" t="str">
        <f t="shared" si="245"/>
        <v>No</v>
      </c>
      <c r="K1495" s="146" t="b">
        <f t="shared" si="249"/>
        <v>0</v>
      </c>
      <c r="L1495" s="107">
        <f>IF(H1495&lt;I1495,D1495-F1495,0)</f>
        <v>0</v>
      </c>
      <c r="M1495" s="27">
        <f t="shared" si="246"/>
        <v>0</v>
      </c>
      <c r="N1495" s="27">
        <v>51.703762064211148</v>
      </c>
      <c r="O1495" s="27">
        <f t="shared" si="247"/>
        <v>0</v>
      </c>
      <c r="P1495" s="14"/>
      <c r="R1495" s="2"/>
      <c r="S1495" s="2"/>
      <c r="T1495" s="2"/>
      <c r="U1495" s="2"/>
    </row>
    <row r="1496" spans="1:21" x14ac:dyDescent="0.35">
      <c r="A1496" s="37">
        <v>43868</v>
      </c>
      <c r="B1496" s="10">
        <v>0.20833333333333301</v>
      </c>
      <c r="C1496" s="18" t="s">
        <v>20</v>
      </c>
      <c r="D1496" s="51">
        <v>0</v>
      </c>
      <c r="E1496" s="52">
        <v>0</v>
      </c>
      <c r="F1496" s="53">
        <v>0</v>
      </c>
      <c r="G1496" s="101">
        <v>0</v>
      </c>
      <c r="H1496" s="17">
        <v>1.3597085703541028</v>
      </c>
      <c r="I1496" s="111">
        <v>0.90325288562434414</v>
      </c>
      <c r="J1496" s="112" t="str">
        <f t="shared" si="245"/>
        <v>No</v>
      </c>
      <c r="K1496" s="146" t="b">
        <f t="shared" si="249"/>
        <v>0</v>
      </c>
      <c r="L1496" s="107">
        <f>IF(H1496&lt;I1496,D1496-F1496,0)</f>
        <v>0</v>
      </c>
      <c r="M1496" s="27">
        <f t="shared" si="246"/>
        <v>0</v>
      </c>
      <c r="N1496" s="27">
        <v>51.703762064211148</v>
      </c>
      <c r="O1496" s="27">
        <f t="shared" si="247"/>
        <v>0</v>
      </c>
      <c r="P1496" s="14"/>
      <c r="R1496" s="2"/>
      <c r="S1496" s="2"/>
      <c r="T1496" s="2"/>
      <c r="U1496" s="2"/>
    </row>
    <row r="1497" spans="1:21" x14ac:dyDescent="0.35">
      <c r="A1497" s="37">
        <v>43868</v>
      </c>
      <c r="B1497" s="10">
        <v>0.20833333333333301</v>
      </c>
      <c r="C1497" s="18" t="s">
        <v>19</v>
      </c>
      <c r="D1497" s="51">
        <v>680</v>
      </c>
      <c r="E1497" s="52">
        <v>15067.953515855821</v>
      </c>
      <c r="F1497" s="53">
        <v>680</v>
      </c>
      <c r="G1497" s="101">
        <v>15067.953515855821</v>
      </c>
      <c r="H1497" s="17">
        <v>1.3597085703541028</v>
      </c>
      <c r="I1497" s="111">
        <v>0.90325288562434414</v>
      </c>
      <c r="J1497" s="112" t="str">
        <f t="shared" si="245"/>
        <v>No</v>
      </c>
      <c r="K1497" s="146" t="b">
        <f t="shared" si="249"/>
        <v>0</v>
      </c>
      <c r="L1497" s="107">
        <f>IF(H1497&lt;I1497,D1497-F1497,0)</f>
        <v>0</v>
      </c>
      <c r="M1497" s="27">
        <f t="shared" si="246"/>
        <v>0</v>
      </c>
      <c r="N1497" s="27">
        <v>22.158755170376207</v>
      </c>
      <c r="O1497" s="27">
        <f t="shared" si="247"/>
        <v>0</v>
      </c>
      <c r="P1497" s="14"/>
      <c r="R1497" s="2"/>
      <c r="S1497" s="2"/>
      <c r="T1497" s="2"/>
      <c r="U1497" s="2"/>
    </row>
    <row r="1498" spans="1:21" x14ac:dyDescent="0.35">
      <c r="A1498" s="37">
        <v>43868</v>
      </c>
      <c r="B1498" s="10">
        <v>0.20833333333333301</v>
      </c>
      <c r="C1498" s="18" t="s">
        <v>18</v>
      </c>
      <c r="D1498" s="51">
        <v>0</v>
      </c>
      <c r="E1498" s="52">
        <v>0</v>
      </c>
      <c r="F1498" s="53">
        <v>0</v>
      </c>
      <c r="G1498" s="101">
        <v>0</v>
      </c>
      <c r="H1498" s="17">
        <v>1.3597085703541028</v>
      </c>
      <c r="I1498" s="111">
        <v>0.90325288562434414</v>
      </c>
      <c r="J1498" s="112" t="str">
        <f t="shared" si="245"/>
        <v>No</v>
      </c>
      <c r="K1498" s="146" t="b">
        <f t="shared" si="249"/>
        <v>0</v>
      </c>
      <c r="L1498" s="107">
        <f>IF(H1498&lt;I1498,D1498-F1498,0)</f>
        <v>0</v>
      </c>
      <c r="M1498" s="27">
        <f t="shared" si="246"/>
        <v>0</v>
      </c>
      <c r="N1498" s="27">
        <v>51.703762064211148</v>
      </c>
      <c r="O1498" s="27">
        <f t="shared" si="247"/>
        <v>0</v>
      </c>
      <c r="P1498" s="14"/>
      <c r="R1498" s="2"/>
      <c r="S1498" s="2"/>
      <c r="T1498" s="2"/>
      <c r="U1498" s="2"/>
    </row>
    <row r="1499" spans="1:21" x14ac:dyDescent="0.35">
      <c r="A1499" s="37">
        <v>43868</v>
      </c>
      <c r="B1499" s="10">
        <v>0.20833333333333301</v>
      </c>
      <c r="C1499" s="18" t="s">
        <v>17</v>
      </c>
      <c r="D1499" s="51">
        <v>414.087646484375</v>
      </c>
      <c r="E1499" s="52">
        <v>0</v>
      </c>
      <c r="F1499" s="53">
        <v>414.087646484375</v>
      </c>
      <c r="G1499" s="101">
        <v>0</v>
      </c>
      <c r="H1499" s="17">
        <v>1.3597085703541028</v>
      </c>
      <c r="I1499" s="111">
        <v>0.90325288562434414</v>
      </c>
      <c r="J1499" s="112" t="str">
        <f t="shared" si="245"/>
        <v>No</v>
      </c>
      <c r="K1499" s="146" t="b">
        <f t="shared" si="249"/>
        <v>0</v>
      </c>
      <c r="L1499" s="107">
        <f>IF(H1499&lt;I1499,D1499-F1499,0)</f>
        <v>0</v>
      </c>
      <c r="M1499" s="27">
        <f t="shared" si="246"/>
        <v>0</v>
      </c>
      <c r="N1499" s="27">
        <v>0</v>
      </c>
      <c r="O1499" s="27">
        <f t="shared" si="247"/>
        <v>0</v>
      </c>
      <c r="P1499" s="14"/>
      <c r="R1499" s="2"/>
      <c r="S1499" s="2"/>
      <c r="T1499" s="2"/>
      <c r="U1499" s="2"/>
    </row>
    <row r="1500" spans="1:21" x14ac:dyDescent="0.35">
      <c r="A1500" s="37">
        <v>43868</v>
      </c>
      <c r="B1500" s="10">
        <v>0.20833333333333301</v>
      </c>
      <c r="C1500" s="18" t="s">
        <v>16</v>
      </c>
      <c r="D1500" s="51">
        <v>850</v>
      </c>
      <c r="E1500" s="52">
        <v>18834.941894819774</v>
      </c>
      <c r="F1500" s="53">
        <v>850</v>
      </c>
      <c r="G1500" s="101">
        <v>18834.941894819774</v>
      </c>
      <c r="H1500" s="17">
        <v>1.3597085703541028</v>
      </c>
      <c r="I1500" s="111">
        <v>0.90325288562434414</v>
      </c>
      <c r="J1500" s="112" t="str">
        <f t="shared" si="245"/>
        <v>No</v>
      </c>
      <c r="K1500" s="146" t="b">
        <f t="shared" si="249"/>
        <v>0</v>
      </c>
      <c r="L1500" s="107">
        <f>IF(H1500&lt;I1500,D1500-F1500,0)</f>
        <v>0</v>
      </c>
      <c r="M1500" s="27">
        <f t="shared" si="246"/>
        <v>0</v>
      </c>
      <c r="N1500" s="27">
        <v>22.158755170376207</v>
      </c>
      <c r="O1500" s="27">
        <f t="shared" si="247"/>
        <v>0</v>
      </c>
      <c r="P1500" s="14"/>
      <c r="R1500" s="2"/>
      <c r="S1500" s="2"/>
      <c r="T1500" s="2"/>
      <c r="U1500" s="2"/>
    </row>
    <row r="1501" spans="1:21" x14ac:dyDescent="0.35">
      <c r="A1501" s="37">
        <v>43868</v>
      </c>
      <c r="B1501" s="10">
        <v>0.20833333333333301</v>
      </c>
      <c r="C1501" s="18" t="s">
        <v>15</v>
      </c>
      <c r="D1501" s="51">
        <v>591.55377197265625</v>
      </c>
      <c r="E1501" s="52">
        <v>0</v>
      </c>
      <c r="F1501" s="53">
        <v>591.55377197265625</v>
      </c>
      <c r="G1501" s="101">
        <v>0</v>
      </c>
      <c r="H1501" s="17">
        <v>1.3597085703541028</v>
      </c>
      <c r="I1501" s="111">
        <v>0.90325288562434414</v>
      </c>
      <c r="J1501" s="112" t="str">
        <f t="shared" si="245"/>
        <v>No</v>
      </c>
      <c r="K1501" s="146" t="b">
        <f t="shared" si="249"/>
        <v>0</v>
      </c>
      <c r="L1501" s="107">
        <f>IF(H1501&lt;I1501,D1501-F1501,0)</f>
        <v>0</v>
      </c>
      <c r="M1501" s="27">
        <f t="shared" si="246"/>
        <v>0</v>
      </c>
      <c r="N1501" s="27">
        <v>0</v>
      </c>
      <c r="O1501" s="27">
        <f t="shared" si="247"/>
        <v>0</v>
      </c>
      <c r="P1501" s="14"/>
      <c r="R1501" s="2"/>
      <c r="S1501" s="2"/>
      <c r="T1501" s="2"/>
      <c r="U1501" s="2"/>
    </row>
    <row r="1502" spans="1:21" x14ac:dyDescent="0.35">
      <c r="A1502" s="37">
        <v>43868</v>
      </c>
      <c r="B1502" s="10">
        <v>0.25</v>
      </c>
      <c r="C1502" s="18" t="s">
        <v>24</v>
      </c>
      <c r="D1502" s="51">
        <v>1000</v>
      </c>
      <c r="E1502" s="52">
        <v>28954.106755958244</v>
      </c>
      <c r="F1502" s="53">
        <v>632.95036563018766</v>
      </c>
      <c r="G1502" s="101">
        <v>18326.512457679255</v>
      </c>
      <c r="H1502" s="17">
        <v>1.1989592884853641</v>
      </c>
      <c r="I1502" s="111">
        <v>0.90325288562434414</v>
      </c>
      <c r="J1502" s="112" t="str">
        <f t="shared" si="245"/>
        <v>No</v>
      </c>
      <c r="K1502" s="146" t="b">
        <f>OR(($D$1509-$F$1509)&gt;0,($D$1511-$F$1511)&gt;0)</f>
        <v>0</v>
      </c>
      <c r="L1502" s="107">
        <f>IF(H1502&lt;I1502,D1502-F1502,0)</f>
        <v>0</v>
      </c>
      <c r="M1502" s="27">
        <f t="shared" si="246"/>
        <v>0</v>
      </c>
      <c r="N1502" s="27">
        <v>28.954106755958243</v>
      </c>
      <c r="O1502" s="27">
        <f t="shared" si="247"/>
        <v>0</v>
      </c>
      <c r="P1502" s="14"/>
      <c r="R1502" s="2"/>
      <c r="S1502" s="2"/>
      <c r="T1502" s="2"/>
      <c r="U1502" s="2"/>
    </row>
    <row r="1503" spans="1:21" x14ac:dyDescent="0.35">
      <c r="A1503" s="37">
        <v>43868</v>
      </c>
      <c r="B1503" s="10">
        <v>0.25</v>
      </c>
      <c r="C1503" s="18" t="s">
        <v>23</v>
      </c>
      <c r="D1503" s="51">
        <v>594.99999999867293</v>
      </c>
      <c r="E1503" s="52">
        <v>28712.822532927883</v>
      </c>
      <c r="F1503" s="53">
        <v>444.40643545141666</v>
      </c>
      <c r="G1503" s="101">
        <v>21445.652291825307</v>
      </c>
      <c r="H1503" s="17">
        <v>1.1989592884853641</v>
      </c>
      <c r="I1503" s="111">
        <v>0.90325288562434414</v>
      </c>
      <c r="J1503" s="112" t="str">
        <f t="shared" si="245"/>
        <v>No</v>
      </c>
      <c r="K1503" s="146" t="b">
        <f t="shared" ref="K1503:K1511" si="250">OR(($D$1509-$F$1509)&gt;0,($D$1511-$F$1511)&gt;0)</f>
        <v>0</v>
      </c>
      <c r="L1503" s="107">
        <f>IF(H1503&lt;I1503,D1503-F1503,0)</f>
        <v>0</v>
      </c>
      <c r="M1503" s="27">
        <f t="shared" si="246"/>
        <v>0</v>
      </c>
      <c r="N1503" s="27">
        <v>48.256844593263736</v>
      </c>
      <c r="O1503" s="27">
        <f t="shared" si="247"/>
        <v>0</v>
      </c>
      <c r="P1503" s="14"/>
      <c r="R1503" s="2"/>
      <c r="S1503" s="2"/>
      <c r="T1503" s="2"/>
      <c r="U1503" s="2"/>
    </row>
    <row r="1504" spans="1:21" x14ac:dyDescent="0.35">
      <c r="A1504" s="37">
        <v>43868</v>
      </c>
      <c r="B1504" s="10">
        <v>0.25</v>
      </c>
      <c r="C1504" s="18" t="s">
        <v>22</v>
      </c>
      <c r="D1504" s="51">
        <v>162.35680109402062</v>
      </c>
      <c r="E1504" s="52">
        <v>7834.8269190535848</v>
      </c>
      <c r="F1504" s="53">
        <v>680</v>
      </c>
      <c r="G1504" s="101">
        <v>32814.654323419338</v>
      </c>
      <c r="H1504" s="17">
        <v>1.1989592884853641</v>
      </c>
      <c r="I1504" s="111">
        <v>0.90325288562434414</v>
      </c>
      <c r="J1504" s="112" t="str">
        <f t="shared" si="245"/>
        <v>No</v>
      </c>
      <c r="K1504" s="146" t="b">
        <f t="shared" si="250"/>
        <v>0</v>
      </c>
      <c r="L1504" s="107">
        <f>IF(H1504&lt;I1504,D1504-F1504,0)</f>
        <v>0</v>
      </c>
      <c r="M1504" s="27">
        <f t="shared" si="246"/>
        <v>0</v>
      </c>
      <c r="N1504" s="27">
        <v>48.256844593263736</v>
      </c>
      <c r="O1504" s="27">
        <f t="shared" si="247"/>
        <v>0</v>
      </c>
      <c r="P1504" s="14"/>
      <c r="R1504" s="2"/>
      <c r="S1504" s="2"/>
      <c r="T1504" s="2"/>
      <c r="U1504" s="2"/>
    </row>
    <row r="1505" spans="1:21" x14ac:dyDescent="0.35">
      <c r="A1505" s="37">
        <v>43868</v>
      </c>
      <c r="B1505" s="10">
        <v>0.25</v>
      </c>
      <c r="C1505" s="18" t="s">
        <v>21</v>
      </c>
      <c r="D1505" s="51">
        <v>0</v>
      </c>
      <c r="E1505" s="52">
        <v>0</v>
      </c>
      <c r="F1505" s="53">
        <v>0</v>
      </c>
      <c r="G1505" s="101">
        <v>0</v>
      </c>
      <c r="H1505" s="17">
        <v>1.1989592884853641</v>
      </c>
      <c r="I1505" s="111">
        <v>0.90325288562434414</v>
      </c>
      <c r="J1505" s="112" t="str">
        <f t="shared" si="245"/>
        <v>No</v>
      </c>
      <c r="K1505" s="146" t="b">
        <f t="shared" si="250"/>
        <v>0</v>
      </c>
      <c r="L1505" s="107">
        <f>IF(H1505&lt;I1505,D1505-F1505,0)</f>
        <v>0</v>
      </c>
      <c r="M1505" s="27">
        <f t="shared" si="246"/>
        <v>0</v>
      </c>
      <c r="N1505" s="27">
        <v>67.559582430569236</v>
      </c>
      <c r="O1505" s="27">
        <f t="shared" si="247"/>
        <v>0</v>
      </c>
      <c r="P1505" s="14"/>
      <c r="R1505" s="2"/>
      <c r="S1505" s="2"/>
      <c r="T1505" s="2"/>
      <c r="U1505" s="2"/>
    </row>
    <row r="1506" spans="1:21" x14ac:dyDescent="0.35">
      <c r="A1506" s="37">
        <v>43868</v>
      </c>
      <c r="B1506" s="10">
        <v>0.25</v>
      </c>
      <c r="C1506" s="18" t="s">
        <v>20</v>
      </c>
      <c r="D1506" s="51">
        <v>0</v>
      </c>
      <c r="E1506" s="52">
        <v>0</v>
      </c>
      <c r="F1506" s="53">
        <v>0</v>
      </c>
      <c r="G1506" s="101">
        <v>0</v>
      </c>
      <c r="H1506" s="17">
        <v>1.1989592884853641</v>
      </c>
      <c r="I1506" s="111">
        <v>0.90325288562434414</v>
      </c>
      <c r="J1506" s="112" t="str">
        <f t="shared" si="245"/>
        <v>No</v>
      </c>
      <c r="K1506" s="146" t="b">
        <f t="shared" si="250"/>
        <v>0</v>
      </c>
      <c r="L1506" s="107">
        <f>IF(H1506&lt;I1506,D1506-F1506,0)</f>
        <v>0</v>
      </c>
      <c r="M1506" s="27">
        <f t="shared" si="246"/>
        <v>0</v>
      </c>
      <c r="N1506" s="27">
        <v>67.559582430569236</v>
      </c>
      <c r="O1506" s="27">
        <f t="shared" si="247"/>
        <v>0</v>
      </c>
      <c r="P1506" s="14"/>
      <c r="R1506" s="2"/>
      <c r="S1506" s="2"/>
      <c r="T1506" s="2"/>
      <c r="U1506" s="2"/>
    </row>
    <row r="1507" spans="1:21" x14ac:dyDescent="0.35">
      <c r="A1507" s="37">
        <v>43868</v>
      </c>
      <c r="B1507" s="10">
        <v>0.25</v>
      </c>
      <c r="C1507" s="18" t="s">
        <v>19</v>
      </c>
      <c r="D1507" s="51">
        <v>680</v>
      </c>
      <c r="E1507" s="52">
        <v>19688.792594051607</v>
      </c>
      <c r="F1507" s="53">
        <v>680</v>
      </c>
      <c r="G1507" s="101">
        <v>19688.792594051607</v>
      </c>
      <c r="H1507" s="17">
        <v>1.1989592884853641</v>
      </c>
      <c r="I1507" s="111">
        <v>0.90325288562434414</v>
      </c>
      <c r="J1507" s="112" t="str">
        <f t="shared" si="245"/>
        <v>No</v>
      </c>
      <c r="K1507" s="146" t="b">
        <f t="shared" si="250"/>
        <v>0</v>
      </c>
      <c r="L1507" s="107">
        <f>IF(H1507&lt;I1507,D1507-F1507,0)</f>
        <v>0</v>
      </c>
      <c r="M1507" s="27">
        <f t="shared" si="246"/>
        <v>0</v>
      </c>
      <c r="N1507" s="27">
        <v>28.954106755958243</v>
      </c>
      <c r="O1507" s="27">
        <f t="shared" si="247"/>
        <v>0</v>
      </c>
      <c r="P1507" s="14"/>
      <c r="R1507" s="2"/>
      <c r="S1507" s="2"/>
      <c r="T1507" s="2"/>
      <c r="U1507" s="2"/>
    </row>
    <row r="1508" spans="1:21" x14ac:dyDescent="0.35">
      <c r="A1508" s="37">
        <v>43868</v>
      </c>
      <c r="B1508" s="10">
        <v>0.25</v>
      </c>
      <c r="C1508" s="18" t="s">
        <v>18</v>
      </c>
      <c r="D1508" s="51">
        <v>0</v>
      </c>
      <c r="E1508" s="52">
        <v>0</v>
      </c>
      <c r="F1508" s="53">
        <v>0</v>
      </c>
      <c r="G1508" s="101">
        <v>0</v>
      </c>
      <c r="H1508" s="17">
        <v>1.1989592884853641</v>
      </c>
      <c r="I1508" s="111">
        <v>0.90325288562434414</v>
      </c>
      <c r="J1508" s="112" t="str">
        <f t="shared" si="245"/>
        <v>No</v>
      </c>
      <c r="K1508" s="146" t="b">
        <f t="shared" si="250"/>
        <v>0</v>
      </c>
      <c r="L1508" s="107">
        <f>IF(H1508&lt;I1508,D1508-F1508,0)</f>
        <v>0</v>
      </c>
      <c r="M1508" s="27">
        <f t="shared" si="246"/>
        <v>0</v>
      </c>
      <c r="N1508" s="27">
        <v>67.559582430569236</v>
      </c>
      <c r="O1508" s="27">
        <f t="shared" si="247"/>
        <v>0</v>
      </c>
      <c r="P1508" s="14"/>
      <c r="R1508" s="2"/>
      <c r="S1508" s="2"/>
      <c r="T1508" s="2"/>
      <c r="U1508" s="2"/>
    </row>
    <row r="1509" spans="1:21" x14ac:dyDescent="0.35">
      <c r="A1509" s="37">
        <v>43868</v>
      </c>
      <c r="B1509" s="10">
        <v>0.25</v>
      </c>
      <c r="C1509" s="18" t="s">
        <v>17</v>
      </c>
      <c r="D1509" s="51">
        <v>365.1328125</v>
      </c>
      <c r="E1509" s="52">
        <v>0</v>
      </c>
      <c r="F1509" s="53">
        <v>365.1328125</v>
      </c>
      <c r="G1509" s="101">
        <v>0</v>
      </c>
      <c r="H1509" s="17">
        <v>1.1989592884853641</v>
      </c>
      <c r="I1509" s="111">
        <v>0.90325288562434414</v>
      </c>
      <c r="J1509" s="112" t="str">
        <f t="shared" si="245"/>
        <v>No</v>
      </c>
      <c r="K1509" s="146" t="b">
        <f t="shared" si="250"/>
        <v>0</v>
      </c>
      <c r="L1509" s="107">
        <f>IF(H1509&lt;I1509,D1509-F1509,0)</f>
        <v>0</v>
      </c>
      <c r="M1509" s="27">
        <f t="shared" si="246"/>
        <v>0</v>
      </c>
      <c r="N1509" s="27">
        <v>0</v>
      </c>
      <c r="O1509" s="27">
        <f t="shared" si="247"/>
        <v>0</v>
      </c>
      <c r="P1509" s="14"/>
      <c r="R1509" s="2"/>
      <c r="S1509" s="2"/>
      <c r="T1509" s="2"/>
      <c r="U1509" s="2"/>
    </row>
    <row r="1510" spans="1:21" x14ac:dyDescent="0.35">
      <c r="A1510" s="37">
        <v>43868</v>
      </c>
      <c r="B1510" s="10">
        <v>0.25</v>
      </c>
      <c r="C1510" s="18" t="s">
        <v>16</v>
      </c>
      <c r="D1510" s="51">
        <v>850</v>
      </c>
      <c r="E1510" s="52">
        <v>24610.990742564507</v>
      </c>
      <c r="F1510" s="53">
        <v>850</v>
      </c>
      <c r="G1510" s="101">
        <v>24610.990742564507</v>
      </c>
      <c r="H1510" s="17">
        <v>1.1989592884853641</v>
      </c>
      <c r="I1510" s="111">
        <v>0.90325288562434414</v>
      </c>
      <c r="J1510" s="112" t="str">
        <f t="shared" si="245"/>
        <v>No</v>
      </c>
      <c r="K1510" s="146" t="b">
        <f t="shared" si="250"/>
        <v>0</v>
      </c>
      <c r="L1510" s="107">
        <f>IF(H1510&lt;I1510,D1510-F1510,0)</f>
        <v>0</v>
      </c>
      <c r="M1510" s="27">
        <f t="shared" si="246"/>
        <v>0</v>
      </c>
      <c r="N1510" s="27">
        <v>28.954106755958243</v>
      </c>
      <c r="O1510" s="27">
        <f t="shared" si="247"/>
        <v>0</v>
      </c>
      <c r="P1510" s="14"/>
      <c r="R1510" s="2"/>
      <c r="S1510" s="2"/>
      <c r="T1510" s="2"/>
      <c r="U1510" s="2"/>
    </row>
    <row r="1511" spans="1:21" x14ac:dyDescent="0.35">
      <c r="A1511" s="37">
        <v>43868</v>
      </c>
      <c r="B1511" s="10">
        <v>0.25</v>
      </c>
      <c r="C1511" s="18" t="s">
        <v>15</v>
      </c>
      <c r="D1511" s="51">
        <v>521.6182861328125</v>
      </c>
      <c r="E1511" s="52">
        <v>0</v>
      </c>
      <c r="F1511" s="53">
        <v>521.6182861328125</v>
      </c>
      <c r="G1511" s="101">
        <v>0</v>
      </c>
      <c r="H1511" s="17">
        <v>1.1989592884853641</v>
      </c>
      <c r="I1511" s="111">
        <v>0.90325288562434414</v>
      </c>
      <c r="J1511" s="112" t="str">
        <f t="shared" si="245"/>
        <v>No</v>
      </c>
      <c r="K1511" s="146" t="b">
        <f t="shared" si="250"/>
        <v>0</v>
      </c>
      <c r="L1511" s="107">
        <f>IF(H1511&lt;I1511,D1511-F1511,0)</f>
        <v>0</v>
      </c>
      <c r="M1511" s="27">
        <f t="shared" si="246"/>
        <v>0</v>
      </c>
      <c r="N1511" s="27">
        <v>0</v>
      </c>
      <c r="O1511" s="27">
        <f t="shared" si="247"/>
        <v>0</v>
      </c>
      <c r="P1511" s="14"/>
      <c r="R1511" s="2"/>
      <c r="S1511" s="2"/>
      <c r="T1511" s="2"/>
      <c r="U1511" s="2"/>
    </row>
    <row r="1512" spans="1:21" x14ac:dyDescent="0.35">
      <c r="A1512" s="37">
        <v>43868</v>
      </c>
      <c r="B1512" s="10">
        <v>0.29166666666666702</v>
      </c>
      <c r="C1512" s="18" t="s">
        <v>24</v>
      </c>
      <c r="D1512" s="51">
        <v>1000</v>
      </c>
      <c r="E1512" s="52">
        <v>31472.81859365767</v>
      </c>
      <c r="F1512" s="53">
        <v>1000</v>
      </c>
      <c r="G1512" s="101">
        <v>31472.81859365767</v>
      </c>
      <c r="H1512" s="17">
        <v>1.2650484080324407</v>
      </c>
      <c r="I1512" s="111">
        <v>0.90325288562434414</v>
      </c>
      <c r="J1512" s="112" t="str">
        <f t="shared" si="245"/>
        <v>No</v>
      </c>
      <c r="K1512" s="146" t="b">
        <f>OR(($D$1519-$F$1519)&gt;0,($D$1521-$F$1521)&gt;0)</f>
        <v>1</v>
      </c>
      <c r="L1512" s="107">
        <f>D1512-F1512</f>
        <v>0</v>
      </c>
      <c r="M1512" s="27">
        <f t="shared" si="246"/>
        <v>0</v>
      </c>
      <c r="N1512" s="27">
        <v>31.472818593657671</v>
      </c>
      <c r="O1512" s="27">
        <f t="shared" si="247"/>
        <v>0</v>
      </c>
      <c r="P1512" s="14"/>
      <c r="R1512" s="2"/>
      <c r="S1512" s="2"/>
      <c r="T1512" s="2"/>
      <c r="U1512" s="2"/>
    </row>
    <row r="1513" spans="1:21" x14ac:dyDescent="0.35">
      <c r="A1513" s="37">
        <v>43868</v>
      </c>
      <c r="B1513" s="10">
        <v>0.29166666666666702</v>
      </c>
      <c r="C1513" s="18" t="s">
        <v>23</v>
      </c>
      <c r="D1513" s="51">
        <v>594.99999999922045</v>
      </c>
      <c r="E1513" s="52">
        <v>31210.545105336299</v>
      </c>
      <c r="F1513" s="53">
        <v>594.99999999930412</v>
      </c>
      <c r="G1513" s="101">
        <v>31210.545105340687</v>
      </c>
      <c r="H1513" s="17">
        <v>1.2650484080324407</v>
      </c>
      <c r="I1513" s="111">
        <v>0.90325288562434414</v>
      </c>
      <c r="J1513" s="112" t="str">
        <f t="shared" si="245"/>
        <v>No</v>
      </c>
      <c r="K1513" s="146" t="b">
        <f t="shared" ref="K1513:K1521" si="251">OR(($D$1519-$F$1519)&gt;0,($D$1521-$F$1521)&gt;0)</f>
        <v>1</v>
      </c>
      <c r="L1513" s="107">
        <f t="shared" ref="L1513:L1531" si="252">D1513-F1513</f>
        <v>-8.3673512563109398E-11</v>
      </c>
      <c r="M1513" s="27">
        <f t="shared" si="246"/>
        <v>5.7065335568040614E-10</v>
      </c>
      <c r="N1513" s="27">
        <v>52.454697656096116</v>
      </c>
      <c r="O1513" s="27">
        <f t="shared" si="247"/>
        <v>-4.3890688033214636E-9</v>
      </c>
      <c r="P1513" s="14"/>
      <c r="R1513" s="2"/>
      <c r="S1513" s="2"/>
      <c r="T1513" s="2"/>
      <c r="U1513" s="2"/>
    </row>
    <row r="1514" spans="1:21" x14ac:dyDescent="0.35">
      <c r="A1514" s="37">
        <v>43868</v>
      </c>
      <c r="B1514" s="10">
        <v>0.29166666666666702</v>
      </c>
      <c r="C1514" s="18" t="s">
        <v>22</v>
      </c>
      <c r="D1514" s="51">
        <v>680</v>
      </c>
      <c r="E1514" s="52">
        <v>35669.194406145361</v>
      </c>
      <c r="F1514" s="53">
        <v>680</v>
      </c>
      <c r="G1514" s="101">
        <v>35669.194406145361</v>
      </c>
      <c r="H1514" s="17">
        <v>1.2650484080324407</v>
      </c>
      <c r="I1514" s="111">
        <v>0.90325288562434414</v>
      </c>
      <c r="J1514" s="112" t="str">
        <f t="shared" si="245"/>
        <v>No</v>
      </c>
      <c r="K1514" s="146" t="b">
        <f t="shared" si="251"/>
        <v>1</v>
      </c>
      <c r="L1514" s="107">
        <f t="shared" si="252"/>
        <v>0</v>
      </c>
      <c r="M1514" s="27">
        <f t="shared" si="246"/>
        <v>0</v>
      </c>
      <c r="N1514" s="27">
        <v>52.454697656096116</v>
      </c>
      <c r="O1514" s="27">
        <f t="shared" si="247"/>
        <v>0</v>
      </c>
      <c r="P1514" s="14"/>
      <c r="R1514" s="2"/>
      <c r="S1514" s="2"/>
      <c r="T1514" s="2"/>
      <c r="U1514" s="2"/>
    </row>
    <row r="1515" spans="1:21" x14ac:dyDescent="0.35">
      <c r="A1515" s="37">
        <v>43868</v>
      </c>
      <c r="B1515" s="10">
        <v>0.29166666666666702</v>
      </c>
      <c r="C1515" s="18" t="s">
        <v>21</v>
      </c>
      <c r="D1515" s="51">
        <v>0</v>
      </c>
      <c r="E1515" s="52">
        <v>0</v>
      </c>
      <c r="F1515" s="53">
        <v>0</v>
      </c>
      <c r="G1515" s="101">
        <v>0</v>
      </c>
      <c r="H1515" s="17">
        <v>1.2650484080324407</v>
      </c>
      <c r="I1515" s="111">
        <v>0.90325288562434414</v>
      </c>
      <c r="J1515" s="112" t="str">
        <f t="shared" si="245"/>
        <v>No</v>
      </c>
      <c r="K1515" s="146" t="b">
        <f t="shared" si="251"/>
        <v>1</v>
      </c>
      <c r="L1515" s="107">
        <f t="shared" si="252"/>
        <v>0</v>
      </c>
      <c r="M1515" s="27">
        <f t="shared" si="246"/>
        <v>0</v>
      </c>
      <c r="N1515" s="27">
        <v>73.436576718534567</v>
      </c>
      <c r="O1515" s="27">
        <f t="shared" si="247"/>
        <v>0</v>
      </c>
      <c r="P1515" s="14"/>
      <c r="R1515" s="2"/>
      <c r="S1515" s="2"/>
      <c r="T1515" s="2"/>
      <c r="U1515" s="2"/>
    </row>
    <row r="1516" spans="1:21" x14ac:dyDescent="0.35">
      <c r="A1516" s="37">
        <v>43868</v>
      </c>
      <c r="B1516" s="10">
        <v>0.29166666666666702</v>
      </c>
      <c r="C1516" s="18" t="s">
        <v>20</v>
      </c>
      <c r="D1516" s="51">
        <v>190.60296113573332</v>
      </c>
      <c r="E1516" s="52">
        <v>13997.228978224142</v>
      </c>
      <c r="F1516" s="53">
        <v>299.54278712200642</v>
      </c>
      <c r="G1516" s="101">
        <v>21997.396866968891</v>
      </c>
      <c r="H1516" s="17">
        <v>1.2650484080324407</v>
      </c>
      <c r="I1516" s="111">
        <v>0.90325288562434414</v>
      </c>
      <c r="J1516" s="112" t="str">
        <f t="shared" si="245"/>
        <v>No</v>
      </c>
      <c r="K1516" s="146" t="b">
        <f t="shared" si="251"/>
        <v>1</v>
      </c>
      <c r="L1516" s="107">
        <f t="shared" si="252"/>
        <v>-108.93982598627309</v>
      </c>
      <c r="M1516" s="27">
        <f t="shared" si="246"/>
        <v>742.96961322638253</v>
      </c>
      <c r="N1516" s="27">
        <v>73.436576718534567</v>
      </c>
      <c r="O1516" s="27">
        <f t="shared" si="247"/>
        <v>-8000.1678887447497</v>
      </c>
      <c r="P1516" s="14"/>
      <c r="R1516" s="2"/>
      <c r="S1516" s="2"/>
      <c r="T1516" s="2"/>
      <c r="U1516" s="2"/>
    </row>
    <row r="1517" spans="1:21" x14ac:dyDescent="0.35">
      <c r="A1517" s="37">
        <v>43868</v>
      </c>
      <c r="B1517" s="10">
        <v>0.29166666666666702</v>
      </c>
      <c r="C1517" s="18" t="s">
        <v>19</v>
      </c>
      <c r="D1517" s="51">
        <v>680</v>
      </c>
      <c r="E1517" s="52">
        <v>21401.516643687217</v>
      </c>
      <c r="F1517" s="53">
        <v>680</v>
      </c>
      <c r="G1517" s="101">
        <v>21401.516643687217</v>
      </c>
      <c r="H1517" s="17">
        <v>1.2650484080324407</v>
      </c>
      <c r="I1517" s="111">
        <v>0.90325288562434414</v>
      </c>
      <c r="J1517" s="112" t="str">
        <f t="shared" si="245"/>
        <v>No</v>
      </c>
      <c r="K1517" s="146" t="b">
        <f t="shared" si="251"/>
        <v>1</v>
      </c>
      <c r="L1517" s="107">
        <f t="shared" si="252"/>
        <v>0</v>
      </c>
      <c r="M1517" s="27">
        <f t="shared" si="246"/>
        <v>0</v>
      </c>
      <c r="N1517" s="27">
        <v>31.472818593657671</v>
      </c>
      <c r="O1517" s="27">
        <f t="shared" si="247"/>
        <v>0</v>
      </c>
      <c r="P1517" s="14"/>
      <c r="R1517" s="2"/>
      <c r="S1517" s="2"/>
      <c r="T1517" s="2"/>
      <c r="U1517" s="2"/>
    </row>
    <row r="1518" spans="1:21" x14ac:dyDescent="0.35">
      <c r="A1518" s="37">
        <v>43868</v>
      </c>
      <c r="B1518" s="10">
        <v>0.29166666666666702</v>
      </c>
      <c r="C1518" s="18" t="s">
        <v>18</v>
      </c>
      <c r="D1518" s="51">
        <v>0</v>
      </c>
      <c r="E1518" s="52">
        <v>0</v>
      </c>
      <c r="F1518" s="53">
        <v>0</v>
      </c>
      <c r="G1518" s="101">
        <v>0</v>
      </c>
      <c r="H1518" s="17">
        <v>1.2650484080324407</v>
      </c>
      <c r="I1518" s="111">
        <v>0.90325288562434414</v>
      </c>
      <c r="J1518" s="112" t="str">
        <f t="shared" si="245"/>
        <v>No</v>
      </c>
      <c r="K1518" s="146" t="b">
        <f t="shared" si="251"/>
        <v>1</v>
      </c>
      <c r="L1518" s="107">
        <f t="shared" si="252"/>
        <v>0</v>
      </c>
      <c r="M1518" s="27">
        <f t="shared" si="246"/>
        <v>0</v>
      </c>
      <c r="N1518" s="27">
        <v>73.436576718534567</v>
      </c>
      <c r="O1518" s="27">
        <f t="shared" si="247"/>
        <v>0</v>
      </c>
      <c r="P1518" s="14"/>
      <c r="R1518" s="2"/>
      <c r="S1518" s="2"/>
      <c r="T1518" s="2"/>
      <c r="U1518" s="2"/>
    </row>
    <row r="1519" spans="1:21" x14ac:dyDescent="0.35">
      <c r="A1519" s="37">
        <v>43868</v>
      </c>
      <c r="B1519" s="10">
        <v>0.29166666666666702</v>
      </c>
      <c r="C1519" s="18" t="s">
        <v>17</v>
      </c>
      <c r="D1519" s="51">
        <v>385.25970458984375</v>
      </c>
      <c r="E1519" s="52">
        <v>0</v>
      </c>
      <c r="F1519" s="53">
        <v>385.25970458984375</v>
      </c>
      <c r="G1519" s="101">
        <v>0</v>
      </c>
      <c r="H1519" s="17">
        <v>1.2650484080324407</v>
      </c>
      <c r="I1519" s="111">
        <v>0.90325288562434414</v>
      </c>
      <c r="J1519" s="112" t="str">
        <f t="shared" si="245"/>
        <v>No</v>
      </c>
      <c r="K1519" s="146" t="b">
        <f t="shared" si="251"/>
        <v>1</v>
      </c>
      <c r="L1519" s="107">
        <f t="shared" si="252"/>
        <v>0</v>
      </c>
      <c r="M1519" s="27">
        <f t="shared" si="246"/>
        <v>0</v>
      </c>
      <c r="N1519" s="27">
        <v>0</v>
      </c>
      <c r="O1519" s="27">
        <f t="shared" si="247"/>
        <v>0</v>
      </c>
      <c r="P1519" s="14"/>
      <c r="R1519" s="2"/>
      <c r="S1519" s="2"/>
      <c r="T1519" s="2"/>
      <c r="U1519" s="2"/>
    </row>
    <row r="1520" spans="1:21" x14ac:dyDescent="0.35">
      <c r="A1520" s="37">
        <v>43868</v>
      </c>
      <c r="B1520" s="10">
        <v>0.29166666666666702</v>
      </c>
      <c r="C1520" s="18" t="s">
        <v>16</v>
      </c>
      <c r="D1520" s="51">
        <v>850</v>
      </c>
      <c r="E1520" s="52">
        <v>26751.895804609019</v>
      </c>
      <c r="F1520" s="53">
        <v>850</v>
      </c>
      <c r="G1520" s="101">
        <v>26751.895804609019</v>
      </c>
      <c r="H1520" s="17">
        <v>1.2650484080324407</v>
      </c>
      <c r="I1520" s="111">
        <v>0.90325288562434414</v>
      </c>
      <c r="J1520" s="112" t="str">
        <f t="shared" si="245"/>
        <v>No</v>
      </c>
      <c r="K1520" s="146" t="b">
        <f t="shared" si="251"/>
        <v>1</v>
      </c>
      <c r="L1520" s="107">
        <f t="shared" si="252"/>
        <v>0</v>
      </c>
      <c r="M1520" s="27">
        <f t="shared" si="246"/>
        <v>0</v>
      </c>
      <c r="N1520" s="27">
        <v>31.472818593657671</v>
      </c>
      <c r="O1520" s="27">
        <f t="shared" si="247"/>
        <v>0</v>
      </c>
      <c r="P1520" s="14"/>
      <c r="R1520" s="2"/>
      <c r="S1520" s="2"/>
      <c r="T1520" s="2"/>
      <c r="U1520" s="2"/>
    </row>
    <row r="1521" spans="1:21" x14ac:dyDescent="0.35">
      <c r="A1521" s="37">
        <v>43868</v>
      </c>
      <c r="B1521" s="10">
        <v>0.29166666666666702</v>
      </c>
      <c r="C1521" s="18" t="s">
        <v>15</v>
      </c>
      <c r="D1521" s="51">
        <v>550.3709716796875</v>
      </c>
      <c r="E1521" s="52">
        <v>0</v>
      </c>
      <c r="F1521" s="53">
        <v>441.43114569145348</v>
      </c>
      <c r="G1521" s="101">
        <v>0</v>
      </c>
      <c r="H1521" s="17">
        <v>1.2650484080324407</v>
      </c>
      <c r="I1521" s="111">
        <v>0.90325288562434414</v>
      </c>
      <c r="J1521" s="112" t="str">
        <f t="shared" si="245"/>
        <v>No</v>
      </c>
      <c r="K1521" s="146" t="b">
        <f t="shared" si="251"/>
        <v>1</v>
      </c>
      <c r="L1521" s="107">
        <f t="shared" si="252"/>
        <v>108.93982598823402</v>
      </c>
      <c r="M1521" s="27">
        <f t="shared" si="246"/>
        <v>742.96961323975609</v>
      </c>
      <c r="N1521" s="27">
        <v>0</v>
      </c>
      <c r="O1521" s="27">
        <f t="shared" si="247"/>
        <v>0</v>
      </c>
      <c r="P1521" s="14"/>
      <c r="R1521" s="2"/>
      <c r="S1521" s="2"/>
      <c r="T1521" s="2"/>
      <c r="U1521" s="2"/>
    </row>
    <row r="1522" spans="1:21" x14ac:dyDescent="0.35">
      <c r="A1522" s="37">
        <v>43868</v>
      </c>
      <c r="B1522" s="10">
        <v>0.33333333333333398</v>
      </c>
      <c r="C1522" s="18" t="s">
        <v>24</v>
      </c>
      <c r="D1522" s="51">
        <v>1000</v>
      </c>
      <c r="E1522" s="52">
        <v>33334.154027969271</v>
      </c>
      <c r="F1522" s="53">
        <v>1000</v>
      </c>
      <c r="G1522" s="101">
        <v>33334.154027969271</v>
      </c>
      <c r="H1522" s="17">
        <v>1.4285647344594397</v>
      </c>
      <c r="I1522" s="111">
        <v>0.90325288562434414</v>
      </c>
      <c r="J1522" s="112" t="str">
        <f t="shared" si="245"/>
        <v>No</v>
      </c>
      <c r="K1522" s="146" t="b">
        <f>OR(($D$1529-$F$1529)&gt;0,($D$1531-$F$1531)&gt;0)</f>
        <v>1</v>
      </c>
      <c r="L1522" s="107">
        <f t="shared" si="252"/>
        <v>0</v>
      </c>
      <c r="M1522" s="27">
        <f t="shared" si="246"/>
        <v>0</v>
      </c>
      <c r="N1522" s="27">
        <v>33.334154027969269</v>
      </c>
      <c r="O1522" s="27">
        <f t="shared" si="247"/>
        <v>0</v>
      </c>
      <c r="P1522" s="14"/>
      <c r="R1522" s="2"/>
      <c r="S1522" s="2"/>
      <c r="T1522" s="2"/>
      <c r="U1522" s="2"/>
    </row>
    <row r="1523" spans="1:21" x14ac:dyDescent="0.35">
      <c r="A1523" s="37">
        <v>43868</v>
      </c>
      <c r="B1523" s="10">
        <v>0.33333333333333398</v>
      </c>
      <c r="C1523" s="18" t="s">
        <v>23</v>
      </c>
      <c r="D1523" s="51">
        <v>594.99999999967281</v>
      </c>
      <c r="E1523" s="52">
        <v>33056.369411051346</v>
      </c>
      <c r="F1523" s="53">
        <v>594.99999999976649</v>
      </c>
      <c r="G1523" s="101">
        <v>33056.369411056556</v>
      </c>
      <c r="H1523" s="17">
        <v>1.4285647344594397</v>
      </c>
      <c r="I1523" s="111">
        <v>0.90325288562434414</v>
      </c>
      <c r="J1523" s="112" t="str">
        <f t="shared" si="245"/>
        <v>No</v>
      </c>
      <c r="K1523" s="146" t="b">
        <f t="shared" ref="K1523:K1531" si="253">OR(($D$1529-$F$1529)&gt;0,($D$1531-$F$1531)&gt;0)</f>
        <v>1</v>
      </c>
      <c r="L1523" s="107">
        <f t="shared" si="252"/>
        <v>-9.3677954282611609E-11</v>
      </c>
      <c r="M1523" s="27">
        <f t="shared" si="246"/>
        <v>6.388836482074112E-10</v>
      </c>
      <c r="N1523" s="27">
        <v>55.556923379948785</v>
      </c>
      <c r="O1523" s="27">
        <f t="shared" si="247"/>
        <v>-5.2044589284693983E-9</v>
      </c>
      <c r="P1523" s="14"/>
      <c r="R1523" s="2"/>
      <c r="S1523" s="2"/>
      <c r="T1523" s="2"/>
      <c r="U1523" s="2"/>
    </row>
    <row r="1524" spans="1:21" x14ac:dyDescent="0.35">
      <c r="A1524" s="37">
        <v>43868</v>
      </c>
      <c r="B1524" s="10">
        <v>0.33333333333333398</v>
      </c>
      <c r="C1524" s="18" t="s">
        <v>22</v>
      </c>
      <c r="D1524" s="51">
        <v>680</v>
      </c>
      <c r="E1524" s="52">
        <v>37778.707898365174</v>
      </c>
      <c r="F1524" s="53">
        <v>680</v>
      </c>
      <c r="G1524" s="101">
        <v>37778.707898365174</v>
      </c>
      <c r="H1524" s="17">
        <v>1.4285647344594397</v>
      </c>
      <c r="I1524" s="111">
        <v>0.90325288562434414</v>
      </c>
      <c r="J1524" s="112" t="str">
        <f t="shared" si="245"/>
        <v>No</v>
      </c>
      <c r="K1524" s="146" t="b">
        <f t="shared" si="253"/>
        <v>1</v>
      </c>
      <c r="L1524" s="107">
        <f t="shared" si="252"/>
        <v>0</v>
      </c>
      <c r="M1524" s="27">
        <f t="shared" si="246"/>
        <v>0</v>
      </c>
      <c r="N1524" s="27">
        <v>55.556923379948785</v>
      </c>
      <c r="O1524" s="27">
        <f t="shared" si="247"/>
        <v>0</v>
      </c>
      <c r="P1524" s="14"/>
      <c r="R1524" s="2"/>
      <c r="S1524" s="2"/>
      <c r="T1524" s="2"/>
      <c r="U1524" s="2"/>
    </row>
    <row r="1525" spans="1:21" x14ac:dyDescent="0.35">
      <c r="A1525" s="37">
        <v>43868</v>
      </c>
      <c r="B1525" s="10">
        <v>0.33333333333333398</v>
      </c>
      <c r="C1525" s="18" t="s">
        <v>21</v>
      </c>
      <c r="D1525" s="51">
        <v>0</v>
      </c>
      <c r="E1525" s="52">
        <v>0</v>
      </c>
      <c r="F1525" s="53">
        <v>0</v>
      </c>
      <c r="G1525" s="101">
        <v>0</v>
      </c>
      <c r="H1525" s="17">
        <v>1.4285647344594397</v>
      </c>
      <c r="I1525" s="111">
        <v>0.90325288562434414</v>
      </c>
      <c r="J1525" s="112" t="str">
        <f t="shared" si="245"/>
        <v>No</v>
      </c>
      <c r="K1525" s="146" t="b">
        <f t="shared" si="253"/>
        <v>1</v>
      </c>
      <c r="L1525" s="107">
        <f t="shared" si="252"/>
        <v>0</v>
      </c>
      <c r="M1525" s="27">
        <f t="shared" si="246"/>
        <v>0</v>
      </c>
      <c r="N1525" s="27">
        <v>77.779692731928293</v>
      </c>
      <c r="O1525" s="27">
        <f t="shared" si="247"/>
        <v>0</v>
      </c>
      <c r="P1525" s="14"/>
      <c r="R1525" s="2"/>
      <c r="S1525" s="2"/>
      <c r="T1525" s="2"/>
      <c r="U1525" s="2"/>
    </row>
    <row r="1526" spans="1:21" x14ac:dyDescent="0.35">
      <c r="A1526" s="37">
        <v>43868</v>
      </c>
      <c r="B1526" s="10">
        <v>0.33333333333333398</v>
      </c>
      <c r="C1526" s="18" t="s">
        <v>20</v>
      </c>
      <c r="D1526" s="51">
        <v>510.00000000000006</v>
      </c>
      <c r="E1526" s="52">
        <v>39667.643293283436</v>
      </c>
      <c r="F1526" s="53">
        <v>510.00000000000006</v>
      </c>
      <c r="G1526" s="101">
        <v>39667.643293283436</v>
      </c>
      <c r="H1526" s="17">
        <v>1.4285647344594397</v>
      </c>
      <c r="I1526" s="111">
        <v>0.90325288562434414</v>
      </c>
      <c r="J1526" s="112" t="str">
        <f t="shared" si="245"/>
        <v>No</v>
      </c>
      <c r="K1526" s="146" t="b">
        <f t="shared" si="253"/>
        <v>1</v>
      </c>
      <c r="L1526" s="107">
        <f t="shared" si="252"/>
        <v>0</v>
      </c>
      <c r="M1526" s="27">
        <f t="shared" si="246"/>
        <v>0</v>
      </c>
      <c r="N1526" s="27">
        <v>77.779692731928293</v>
      </c>
      <c r="O1526" s="27">
        <f t="shared" si="247"/>
        <v>0</v>
      </c>
      <c r="P1526" s="14"/>
      <c r="R1526" s="2"/>
      <c r="S1526" s="2"/>
      <c r="T1526" s="2"/>
      <c r="U1526" s="2"/>
    </row>
    <row r="1527" spans="1:21" x14ac:dyDescent="0.35">
      <c r="A1527" s="37">
        <v>43868</v>
      </c>
      <c r="B1527" s="10">
        <v>0.33333333333333398</v>
      </c>
      <c r="C1527" s="18" t="s">
        <v>19</v>
      </c>
      <c r="D1527" s="51">
        <v>680</v>
      </c>
      <c r="E1527" s="52">
        <v>22667.224739019104</v>
      </c>
      <c r="F1527" s="53">
        <v>680</v>
      </c>
      <c r="G1527" s="101">
        <v>22667.224739019104</v>
      </c>
      <c r="H1527" s="17">
        <v>1.4285647344594397</v>
      </c>
      <c r="I1527" s="111">
        <v>0.90325288562434414</v>
      </c>
      <c r="J1527" s="112" t="str">
        <f t="shared" si="245"/>
        <v>No</v>
      </c>
      <c r="K1527" s="146" t="b">
        <f t="shared" si="253"/>
        <v>1</v>
      </c>
      <c r="L1527" s="107">
        <f t="shared" si="252"/>
        <v>0</v>
      </c>
      <c r="M1527" s="27">
        <f t="shared" si="246"/>
        <v>0</v>
      </c>
      <c r="N1527" s="27">
        <v>33.334154027969269</v>
      </c>
      <c r="O1527" s="27">
        <f t="shared" si="247"/>
        <v>0</v>
      </c>
      <c r="P1527" s="14"/>
      <c r="R1527" s="2"/>
      <c r="S1527" s="2"/>
      <c r="T1527" s="2"/>
      <c r="U1527" s="2"/>
    </row>
    <row r="1528" spans="1:21" x14ac:dyDescent="0.35">
      <c r="A1528" s="37">
        <v>43868</v>
      </c>
      <c r="B1528" s="10">
        <v>0.33333333333333398</v>
      </c>
      <c r="C1528" s="18" t="s">
        <v>18</v>
      </c>
      <c r="D1528" s="51">
        <v>239.82376676382444</v>
      </c>
      <c r="E1528" s="52">
        <v>18653.418888703902</v>
      </c>
      <c r="F1528" s="53">
        <v>351.91099275471026</v>
      </c>
      <c r="G1528" s="101">
        <v>27371.528885449206</v>
      </c>
      <c r="H1528" s="17">
        <v>1.4285647344594397</v>
      </c>
      <c r="I1528" s="111">
        <v>0.90325288562434414</v>
      </c>
      <c r="J1528" s="112" t="str">
        <f t="shared" si="245"/>
        <v>No</v>
      </c>
      <c r="K1528" s="146" t="b">
        <f t="shared" si="253"/>
        <v>1</v>
      </c>
      <c r="L1528" s="107">
        <f t="shared" si="252"/>
        <v>-112.08722599088583</v>
      </c>
      <c r="M1528" s="27">
        <f t="shared" si="246"/>
        <v>764.43488125784143</v>
      </c>
      <c r="N1528" s="27">
        <v>77.779692731928293</v>
      </c>
      <c r="O1528" s="27">
        <f t="shared" si="247"/>
        <v>-8718.1099967453065</v>
      </c>
      <c r="P1528" s="14"/>
      <c r="R1528" s="2"/>
      <c r="S1528" s="2"/>
      <c r="T1528" s="2"/>
      <c r="U1528" s="2"/>
    </row>
    <row r="1529" spans="1:21" x14ac:dyDescent="0.35">
      <c r="A1529" s="37">
        <v>43868</v>
      </c>
      <c r="B1529" s="10">
        <v>0.33333333333333398</v>
      </c>
      <c r="C1529" s="18" t="s">
        <v>17</v>
      </c>
      <c r="D1529" s="51">
        <v>435.05718994140625</v>
      </c>
      <c r="E1529" s="52">
        <v>0</v>
      </c>
      <c r="F1529" s="53">
        <v>435.05718994140625</v>
      </c>
      <c r="G1529" s="101">
        <v>0</v>
      </c>
      <c r="H1529" s="17">
        <v>1.4285647344594397</v>
      </c>
      <c r="I1529" s="111">
        <v>0.90325288562434414</v>
      </c>
      <c r="J1529" s="112" t="str">
        <f t="shared" si="245"/>
        <v>No</v>
      </c>
      <c r="K1529" s="146" t="b">
        <f t="shared" si="253"/>
        <v>1</v>
      </c>
      <c r="L1529" s="107">
        <f t="shared" si="252"/>
        <v>0</v>
      </c>
      <c r="M1529" s="27">
        <f t="shared" si="246"/>
        <v>0</v>
      </c>
      <c r="N1529" s="27">
        <v>0</v>
      </c>
      <c r="O1529" s="27">
        <f t="shared" si="247"/>
        <v>0</v>
      </c>
      <c r="P1529" s="14"/>
      <c r="R1529" s="2"/>
      <c r="S1529" s="2"/>
      <c r="T1529" s="2"/>
      <c r="U1529" s="2"/>
    </row>
    <row r="1530" spans="1:21" x14ac:dyDescent="0.35">
      <c r="A1530" s="37">
        <v>43868</v>
      </c>
      <c r="B1530" s="10">
        <v>0.33333333333333398</v>
      </c>
      <c r="C1530" s="18" t="s">
        <v>16</v>
      </c>
      <c r="D1530" s="51">
        <v>850</v>
      </c>
      <c r="E1530" s="52">
        <v>28334.03092377388</v>
      </c>
      <c r="F1530" s="53">
        <v>850</v>
      </c>
      <c r="G1530" s="101">
        <v>28334.03092377388</v>
      </c>
      <c r="H1530" s="17">
        <v>1.4285647344594397</v>
      </c>
      <c r="I1530" s="111">
        <v>0.90325288562434414</v>
      </c>
      <c r="J1530" s="112" t="str">
        <f t="shared" si="245"/>
        <v>No</v>
      </c>
      <c r="K1530" s="146" t="b">
        <f t="shared" si="253"/>
        <v>1</v>
      </c>
      <c r="L1530" s="107">
        <f t="shared" si="252"/>
        <v>0</v>
      </c>
      <c r="M1530" s="27">
        <f t="shared" si="246"/>
        <v>0</v>
      </c>
      <c r="N1530" s="27">
        <v>33.334154027969269</v>
      </c>
      <c r="O1530" s="27">
        <f t="shared" si="247"/>
        <v>0</v>
      </c>
      <c r="P1530" s="14"/>
      <c r="R1530" s="2"/>
      <c r="S1530" s="2"/>
      <c r="T1530" s="2"/>
      <c r="U1530" s="2"/>
    </row>
    <row r="1531" spans="1:21" x14ac:dyDescent="0.35">
      <c r="A1531" s="37">
        <v>43868</v>
      </c>
      <c r="B1531" s="10">
        <v>0.33333333333333398</v>
      </c>
      <c r="C1531" s="18" t="s">
        <v>15</v>
      </c>
      <c r="D1531" s="51">
        <v>621.51025390625</v>
      </c>
      <c r="E1531" s="52">
        <v>0</v>
      </c>
      <c r="F1531" s="53">
        <v>509.42302791357048</v>
      </c>
      <c r="G1531" s="101">
        <v>0</v>
      </c>
      <c r="H1531" s="17">
        <v>1.4285647344594397</v>
      </c>
      <c r="I1531" s="111">
        <v>0.90325288562434414</v>
      </c>
      <c r="J1531" s="112" t="str">
        <f t="shared" si="245"/>
        <v>No</v>
      </c>
      <c r="K1531" s="146" t="b">
        <f t="shared" si="253"/>
        <v>1</v>
      </c>
      <c r="L1531" s="107">
        <f t="shared" si="252"/>
        <v>112.08722599267952</v>
      </c>
      <c r="M1531" s="27">
        <f t="shared" si="246"/>
        <v>764.43488127007436</v>
      </c>
      <c r="N1531" s="27">
        <v>0</v>
      </c>
      <c r="O1531" s="27">
        <f t="shared" si="247"/>
        <v>0</v>
      </c>
      <c r="P1531" s="14"/>
      <c r="R1531" s="2"/>
      <c r="S1531" s="2"/>
      <c r="T1531" s="2"/>
      <c r="U1531" s="2"/>
    </row>
    <row r="1532" spans="1:21" x14ac:dyDescent="0.35">
      <c r="A1532" s="37">
        <v>43868</v>
      </c>
      <c r="B1532" s="10">
        <v>0.375</v>
      </c>
      <c r="C1532" s="18" t="s">
        <v>24</v>
      </c>
      <c r="D1532" s="51">
        <v>1000</v>
      </c>
      <c r="E1532" s="52">
        <v>32950.068938349417</v>
      </c>
      <c r="F1532" s="53">
        <v>1000</v>
      </c>
      <c r="G1532" s="101">
        <v>32950.068938349417</v>
      </c>
      <c r="H1532" s="17">
        <v>1.2225244657473682</v>
      </c>
      <c r="I1532" s="111">
        <v>0.90325288562434414</v>
      </c>
      <c r="J1532" s="112" t="str">
        <f t="shared" si="245"/>
        <v>No</v>
      </c>
      <c r="K1532" s="146" t="b">
        <f>OR(($D$1539-$F$1539)&gt;0,($D$1541-$F$1541)&gt;0)</f>
        <v>0</v>
      </c>
      <c r="L1532" s="107">
        <f>IF(H1532&lt;I1532,D1532-F1532,0)</f>
        <v>0</v>
      </c>
      <c r="M1532" s="27">
        <f t="shared" si="246"/>
        <v>0</v>
      </c>
      <c r="N1532" s="27">
        <v>32.950068938349418</v>
      </c>
      <c r="O1532" s="27">
        <f t="shared" si="247"/>
        <v>0</v>
      </c>
      <c r="P1532" s="14"/>
      <c r="R1532" s="2"/>
      <c r="S1532" s="2"/>
      <c r="T1532" s="2"/>
      <c r="U1532" s="2"/>
    </row>
    <row r="1533" spans="1:21" x14ac:dyDescent="0.35">
      <c r="A1533" s="37">
        <v>43868</v>
      </c>
      <c r="B1533" s="10">
        <v>0.375</v>
      </c>
      <c r="C1533" s="18" t="s">
        <v>23</v>
      </c>
      <c r="D1533" s="51">
        <v>594.99999999997954</v>
      </c>
      <c r="E1533" s="52">
        <v>32675.485030528711</v>
      </c>
      <c r="F1533" s="53">
        <v>594.99999999997954</v>
      </c>
      <c r="G1533" s="101">
        <v>32675.485030528711</v>
      </c>
      <c r="H1533" s="17">
        <v>1.2225244657473682</v>
      </c>
      <c r="I1533" s="111">
        <v>0.90325288562434414</v>
      </c>
      <c r="J1533" s="112" t="str">
        <f t="shared" si="245"/>
        <v>No</v>
      </c>
      <c r="K1533" s="146" t="b">
        <f t="shared" ref="K1533:K1541" si="254">OR(($D$1539-$F$1539)&gt;0,($D$1541-$F$1541)&gt;0)</f>
        <v>0</v>
      </c>
      <c r="L1533" s="107">
        <f>IF(H1533&lt;I1533,D1533-F1533,0)</f>
        <v>0</v>
      </c>
      <c r="M1533" s="27">
        <f t="shared" si="246"/>
        <v>0</v>
      </c>
      <c r="N1533" s="27">
        <v>54.916781563915691</v>
      </c>
      <c r="O1533" s="27">
        <f t="shared" si="247"/>
        <v>0</v>
      </c>
      <c r="P1533" s="14"/>
      <c r="R1533" s="2"/>
      <c r="S1533" s="2"/>
      <c r="T1533" s="2"/>
      <c r="U1533" s="2"/>
    </row>
    <row r="1534" spans="1:21" x14ac:dyDescent="0.35">
      <c r="A1534" s="37">
        <v>43868</v>
      </c>
      <c r="B1534" s="10">
        <v>0.375</v>
      </c>
      <c r="C1534" s="18" t="s">
        <v>22</v>
      </c>
      <c r="D1534" s="51">
        <v>680</v>
      </c>
      <c r="E1534" s="52">
        <v>37343.411463462668</v>
      </c>
      <c r="F1534" s="53">
        <v>680</v>
      </c>
      <c r="G1534" s="101">
        <v>37343.411463462668</v>
      </c>
      <c r="H1534" s="17">
        <v>1.2225244657473682</v>
      </c>
      <c r="I1534" s="111">
        <v>0.90325288562434414</v>
      </c>
      <c r="J1534" s="112" t="str">
        <f t="shared" si="245"/>
        <v>No</v>
      </c>
      <c r="K1534" s="146" t="b">
        <f t="shared" si="254"/>
        <v>0</v>
      </c>
      <c r="L1534" s="107">
        <f>IF(H1534&lt;I1534,D1534-F1534,0)</f>
        <v>0</v>
      </c>
      <c r="M1534" s="27">
        <f t="shared" si="246"/>
        <v>0</v>
      </c>
      <c r="N1534" s="27">
        <v>54.916781563915691</v>
      </c>
      <c r="O1534" s="27">
        <f t="shared" si="247"/>
        <v>0</v>
      </c>
      <c r="P1534" s="14"/>
      <c r="R1534" s="2"/>
      <c r="S1534" s="2"/>
      <c r="T1534" s="2"/>
      <c r="U1534" s="2"/>
    </row>
    <row r="1535" spans="1:21" x14ac:dyDescent="0.35">
      <c r="A1535" s="37">
        <v>43868</v>
      </c>
      <c r="B1535" s="10">
        <v>0.375</v>
      </c>
      <c r="C1535" s="18" t="s">
        <v>21</v>
      </c>
      <c r="D1535" s="51">
        <v>168.59572091049097</v>
      </c>
      <c r="E1535" s="52">
        <v>12962.228128993258</v>
      </c>
      <c r="F1535" s="53">
        <v>168.59572091049097</v>
      </c>
      <c r="G1535" s="101">
        <v>12962.228128993258</v>
      </c>
      <c r="H1535" s="17">
        <v>1.2225244657473682</v>
      </c>
      <c r="I1535" s="111">
        <v>0.90325288562434414</v>
      </c>
      <c r="J1535" s="112" t="str">
        <f t="shared" si="245"/>
        <v>No</v>
      </c>
      <c r="K1535" s="146" t="b">
        <f t="shared" si="254"/>
        <v>0</v>
      </c>
      <c r="L1535" s="107">
        <f>IF(H1535&lt;I1535,D1535-F1535,0)</f>
        <v>0</v>
      </c>
      <c r="M1535" s="27">
        <f t="shared" si="246"/>
        <v>0</v>
      </c>
      <c r="N1535" s="27">
        <v>76.883494189481979</v>
      </c>
      <c r="O1535" s="27">
        <f t="shared" si="247"/>
        <v>0</v>
      </c>
      <c r="P1535" s="14"/>
      <c r="R1535" s="2"/>
      <c r="S1535" s="2"/>
      <c r="T1535" s="2"/>
      <c r="U1535" s="2"/>
    </row>
    <row r="1536" spans="1:21" x14ac:dyDescent="0.35">
      <c r="A1536" s="37">
        <v>43868</v>
      </c>
      <c r="B1536" s="10">
        <v>0.375</v>
      </c>
      <c r="C1536" s="18" t="s">
        <v>20</v>
      </c>
      <c r="D1536" s="51">
        <v>510.00000000000006</v>
      </c>
      <c r="E1536" s="52">
        <v>39210.582036635817</v>
      </c>
      <c r="F1536" s="53">
        <v>510.00000000000006</v>
      </c>
      <c r="G1536" s="101">
        <v>39210.582036635817</v>
      </c>
      <c r="H1536" s="17">
        <v>1.2225244657473682</v>
      </c>
      <c r="I1536" s="111">
        <v>0.90325288562434414</v>
      </c>
      <c r="J1536" s="112" t="str">
        <f t="shared" si="245"/>
        <v>No</v>
      </c>
      <c r="K1536" s="146" t="b">
        <f t="shared" si="254"/>
        <v>0</v>
      </c>
      <c r="L1536" s="107">
        <f>IF(H1536&lt;I1536,D1536-F1536,0)</f>
        <v>0</v>
      </c>
      <c r="M1536" s="27">
        <f t="shared" si="246"/>
        <v>0</v>
      </c>
      <c r="N1536" s="27">
        <v>76.883494189481979</v>
      </c>
      <c r="O1536" s="27">
        <f t="shared" si="247"/>
        <v>0</v>
      </c>
      <c r="P1536" s="14"/>
      <c r="R1536" s="2"/>
      <c r="S1536" s="2"/>
      <c r="T1536" s="2"/>
      <c r="U1536" s="2"/>
    </row>
    <row r="1537" spans="1:21" x14ac:dyDescent="0.35">
      <c r="A1537" s="37">
        <v>43868</v>
      </c>
      <c r="B1537" s="10">
        <v>0.375</v>
      </c>
      <c r="C1537" s="18" t="s">
        <v>19</v>
      </c>
      <c r="D1537" s="51">
        <v>680</v>
      </c>
      <c r="E1537" s="52">
        <v>22406.046878077603</v>
      </c>
      <c r="F1537" s="53">
        <v>680</v>
      </c>
      <c r="G1537" s="101">
        <v>22406.046878077603</v>
      </c>
      <c r="H1537" s="17">
        <v>1.2225244657473682</v>
      </c>
      <c r="I1537" s="111">
        <v>0.90325288562434414</v>
      </c>
      <c r="J1537" s="112" t="str">
        <f t="shared" si="245"/>
        <v>No</v>
      </c>
      <c r="K1537" s="146" t="b">
        <f t="shared" si="254"/>
        <v>0</v>
      </c>
      <c r="L1537" s="107">
        <f>IF(H1537&lt;I1537,D1537-F1537,0)</f>
        <v>0</v>
      </c>
      <c r="M1537" s="27">
        <f t="shared" si="246"/>
        <v>0</v>
      </c>
      <c r="N1537" s="27">
        <v>32.950068938349418</v>
      </c>
      <c r="O1537" s="27">
        <f t="shared" si="247"/>
        <v>0</v>
      </c>
      <c r="P1537" s="14"/>
      <c r="R1537" s="2"/>
      <c r="S1537" s="2"/>
      <c r="T1537" s="2"/>
      <c r="U1537" s="2"/>
    </row>
    <row r="1538" spans="1:21" x14ac:dyDescent="0.35">
      <c r="A1538" s="37">
        <v>43868</v>
      </c>
      <c r="B1538" s="10">
        <v>0.375</v>
      </c>
      <c r="C1538" s="18" t="s">
        <v>18</v>
      </c>
      <c r="D1538" s="51">
        <v>494.55045881199726</v>
      </c>
      <c r="E1538" s="52">
        <v>38022.767326477835</v>
      </c>
      <c r="F1538" s="53">
        <v>494.55045881199726</v>
      </c>
      <c r="G1538" s="101">
        <v>38022.767326477835</v>
      </c>
      <c r="H1538" s="17">
        <v>1.2225244657473682</v>
      </c>
      <c r="I1538" s="111">
        <v>0.90325288562434414</v>
      </c>
      <c r="J1538" s="112" t="str">
        <f t="shared" ref="J1538:J1601" si="255">IF(H1538&lt;I1538,"Sí","No")</f>
        <v>No</v>
      </c>
      <c r="K1538" s="146" t="b">
        <f t="shared" si="254"/>
        <v>0</v>
      </c>
      <c r="L1538" s="107">
        <f>IF(H1538&lt;I1538,D1538-F1538,0)</f>
        <v>0</v>
      </c>
      <c r="M1538" s="27">
        <f t="shared" ref="M1538:M1601" si="256">ABS(L1538*6.82)</f>
        <v>0</v>
      </c>
      <c r="N1538" s="27">
        <v>76.883494189481979</v>
      </c>
      <c r="O1538" s="27">
        <f t="shared" ref="O1538:O1601" si="257">IF(L1538&gt;0, L1538*N1538*1.5, L1538*N1538)</f>
        <v>0</v>
      </c>
      <c r="P1538" s="14"/>
      <c r="R1538" s="2"/>
      <c r="S1538" s="2"/>
      <c r="T1538" s="2"/>
      <c r="U1538" s="2"/>
    </row>
    <row r="1539" spans="1:21" x14ac:dyDescent="0.35">
      <c r="A1539" s="37">
        <v>43868</v>
      </c>
      <c r="B1539" s="10">
        <v>0.375</v>
      </c>
      <c r="C1539" s="18" t="s">
        <v>17</v>
      </c>
      <c r="D1539" s="51">
        <v>372.30938720703125</v>
      </c>
      <c r="E1539" s="52">
        <v>0</v>
      </c>
      <c r="F1539" s="53">
        <v>372.30938720703125</v>
      </c>
      <c r="G1539" s="101">
        <v>0</v>
      </c>
      <c r="H1539" s="17">
        <v>1.2225244657473682</v>
      </c>
      <c r="I1539" s="111">
        <v>0.90325288562434414</v>
      </c>
      <c r="J1539" s="112" t="str">
        <f t="shared" si="255"/>
        <v>No</v>
      </c>
      <c r="K1539" s="146" t="b">
        <f t="shared" si="254"/>
        <v>0</v>
      </c>
      <c r="L1539" s="107">
        <f>IF(H1539&lt;I1539,D1539-F1539,0)</f>
        <v>0</v>
      </c>
      <c r="M1539" s="27">
        <f t="shared" si="256"/>
        <v>0</v>
      </c>
      <c r="N1539" s="27">
        <v>0</v>
      </c>
      <c r="O1539" s="27">
        <f t="shared" si="257"/>
        <v>0</v>
      </c>
      <c r="P1539" s="14"/>
      <c r="R1539" s="2"/>
      <c r="S1539" s="2"/>
      <c r="T1539" s="2"/>
      <c r="U1539" s="2"/>
    </row>
    <row r="1540" spans="1:21" x14ac:dyDescent="0.35">
      <c r="A1540" s="37">
        <v>43868</v>
      </c>
      <c r="B1540" s="10">
        <v>0.375</v>
      </c>
      <c r="C1540" s="18" t="s">
        <v>16</v>
      </c>
      <c r="D1540" s="51">
        <v>850</v>
      </c>
      <c r="E1540" s="52">
        <v>28007.558597597006</v>
      </c>
      <c r="F1540" s="53">
        <v>850</v>
      </c>
      <c r="G1540" s="101">
        <v>28007.558597597006</v>
      </c>
      <c r="H1540" s="17">
        <v>1.2225244657473682</v>
      </c>
      <c r="I1540" s="111">
        <v>0.90325288562434414</v>
      </c>
      <c r="J1540" s="112" t="str">
        <f t="shared" si="255"/>
        <v>No</v>
      </c>
      <c r="K1540" s="146" t="b">
        <f t="shared" si="254"/>
        <v>0</v>
      </c>
      <c r="L1540" s="107">
        <f>IF(H1540&lt;I1540,D1540-F1540,0)</f>
        <v>0</v>
      </c>
      <c r="M1540" s="27">
        <f t="shared" si="256"/>
        <v>0</v>
      </c>
      <c r="N1540" s="27">
        <v>32.950068938349418</v>
      </c>
      <c r="O1540" s="27">
        <f t="shared" si="257"/>
        <v>0</v>
      </c>
      <c r="P1540" s="14"/>
      <c r="R1540" s="2"/>
      <c r="S1540" s="2"/>
      <c r="T1540" s="2"/>
      <c r="U1540" s="2"/>
    </row>
    <row r="1541" spans="1:21" x14ac:dyDescent="0.35">
      <c r="A1541" s="37">
        <v>43868</v>
      </c>
      <c r="B1541" s="10">
        <v>0.375</v>
      </c>
      <c r="C1541" s="18" t="s">
        <v>15</v>
      </c>
      <c r="D1541" s="51">
        <v>531.87054443359375</v>
      </c>
      <c r="E1541" s="52">
        <v>0</v>
      </c>
      <c r="F1541" s="53">
        <v>531.87054443359375</v>
      </c>
      <c r="G1541" s="101">
        <v>0</v>
      </c>
      <c r="H1541" s="17">
        <v>1.2225244657473682</v>
      </c>
      <c r="I1541" s="111">
        <v>0.90325288562434414</v>
      </c>
      <c r="J1541" s="112" t="str">
        <f t="shared" si="255"/>
        <v>No</v>
      </c>
      <c r="K1541" s="146" t="b">
        <f t="shared" si="254"/>
        <v>0</v>
      </c>
      <c r="L1541" s="107">
        <f>IF(H1541&lt;I1541,D1541-F1541,0)</f>
        <v>0</v>
      </c>
      <c r="M1541" s="27">
        <f t="shared" si="256"/>
        <v>0</v>
      </c>
      <c r="N1541" s="27">
        <v>0</v>
      </c>
      <c r="O1541" s="27">
        <f t="shared" si="257"/>
        <v>0</v>
      </c>
      <c r="P1541" s="14"/>
      <c r="R1541" s="2"/>
      <c r="S1541" s="2"/>
      <c r="T1541" s="2"/>
      <c r="U1541" s="2"/>
    </row>
    <row r="1542" spans="1:21" x14ac:dyDescent="0.35">
      <c r="A1542" s="37">
        <v>43868</v>
      </c>
      <c r="B1542" s="10">
        <v>0.41666666666666702</v>
      </c>
      <c r="C1542" s="18" t="s">
        <v>24</v>
      </c>
      <c r="D1542" s="51">
        <v>1000</v>
      </c>
      <c r="E1542" s="52">
        <v>32218.830017726999</v>
      </c>
      <c r="F1542" s="53">
        <v>1000</v>
      </c>
      <c r="G1542" s="101">
        <v>32218.830017726999</v>
      </c>
      <c r="H1542" s="17">
        <v>1.1683660933836832</v>
      </c>
      <c r="I1542" s="111">
        <v>0.90325288562434414</v>
      </c>
      <c r="J1542" s="112" t="str">
        <f t="shared" si="255"/>
        <v>No</v>
      </c>
      <c r="K1542" s="146" t="b">
        <f>OR(($D$1549-$F$1549)&gt;0,($D$1551-$F$1551)&gt;0)</f>
        <v>0</v>
      </c>
      <c r="L1542" s="107">
        <f>IF(H1542&lt;I1542,D1542-F1542,0)</f>
        <v>0</v>
      </c>
      <c r="M1542" s="27">
        <f t="shared" si="256"/>
        <v>0</v>
      </c>
      <c r="N1542" s="27">
        <v>32.218830017727001</v>
      </c>
      <c r="O1542" s="27">
        <f t="shared" si="257"/>
        <v>0</v>
      </c>
      <c r="P1542" s="14"/>
      <c r="R1542" s="2"/>
      <c r="S1542" s="2"/>
      <c r="T1542" s="2"/>
      <c r="U1542" s="2"/>
    </row>
    <row r="1543" spans="1:21" x14ac:dyDescent="0.35">
      <c r="A1543" s="37">
        <v>43868</v>
      </c>
      <c r="B1543" s="10">
        <v>0.41666666666666702</v>
      </c>
      <c r="C1543" s="18" t="s">
        <v>23</v>
      </c>
      <c r="D1543" s="51">
        <v>595.00000000004684</v>
      </c>
      <c r="E1543" s="52">
        <v>31950.339767581791</v>
      </c>
      <c r="F1543" s="53">
        <v>595.00000000004684</v>
      </c>
      <c r="G1543" s="101">
        <v>31950.339767581791</v>
      </c>
      <c r="H1543" s="17">
        <v>1.1683660933836832</v>
      </c>
      <c r="I1543" s="111">
        <v>0.90325288562434414</v>
      </c>
      <c r="J1543" s="112" t="str">
        <f t="shared" si="255"/>
        <v>No</v>
      </c>
      <c r="K1543" s="146" t="b">
        <f t="shared" ref="K1543:K1551" si="258">OR(($D$1549-$F$1549)&gt;0,($D$1551-$F$1551)&gt;0)</f>
        <v>0</v>
      </c>
      <c r="L1543" s="107">
        <f>IF(H1543&lt;I1543,D1543-F1543,0)</f>
        <v>0</v>
      </c>
      <c r="M1543" s="27">
        <f t="shared" si="256"/>
        <v>0</v>
      </c>
      <c r="N1543" s="27">
        <v>53.698050029545001</v>
      </c>
      <c r="O1543" s="27">
        <f t="shared" si="257"/>
        <v>0</v>
      </c>
      <c r="P1543" s="14"/>
      <c r="R1543" s="2"/>
      <c r="S1543" s="2"/>
      <c r="T1543" s="2"/>
      <c r="U1543" s="2"/>
    </row>
    <row r="1544" spans="1:21" x14ac:dyDescent="0.35">
      <c r="A1544" s="37">
        <v>43868</v>
      </c>
      <c r="B1544" s="10">
        <v>0.41666666666666702</v>
      </c>
      <c r="C1544" s="18" t="s">
        <v>22</v>
      </c>
      <c r="D1544" s="51">
        <v>680</v>
      </c>
      <c r="E1544" s="52">
        <v>36514.674020090599</v>
      </c>
      <c r="F1544" s="53">
        <v>680</v>
      </c>
      <c r="G1544" s="101">
        <v>36514.674020090599</v>
      </c>
      <c r="H1544" s="17">
        <v>1.1683660933836832</v>
      </c>
      <c r="I1544" s="111">
        <v>0.90325288562434414</v>
      </c>
      <c r="J1544" s="112" t="str">
        <f t="shared" si="255"/>
        <v>No</v>
      </c>
      <c r="K1544" s="146" t="b">
        <f t="shared" si="258"/>
        <v>0</v>
      </c>
      <c r="L1544" s="107">
        <f>IF(H1544&lt;I1544,D1544-F1544,0)</f>
        <v>0</v>
      </c>
      <c r="M1544" s="27">
        <f t="shared" si="256"/>
        <v>0</v>
      </c>
      <c r="N1544" s="27">
        <v>53.698050029545001</v>
      </c>
      <c r="O1544" s="27">
        <f t="shared" si="257"/>
        <v>0</v>
      </c>
      <c r="P1544" s="14"/>
      <c r="R1544" s="2"/>
      <c r="S1544" s="2"/>
      <c r="T1544" s="2"/>
      <c r="U1544" s="2"/>
    </row>
    <row r="1545" spans="1:21" x14ac:dyDescent="0.35">
      <c r="A1545" s="37">
        <v>43868</v>
      </c>
      <c r="B1545" s="10">
        <v>0.41666666666666702</v>
      </c>
      <c r="C1545" s="18" t="s">
        <v>21</v>
      </c>
      <c r="D1545" s="51">
        <v>362.94998636025593</v>
      </c>
      <c r="E1545" s="52">
        <v>27285.58913611398</v>
      </c>
      <c r="F1545" s="53">
        <v>362.94998636025593</v>
      </c>
      <c r="G1545" s="101">
        <v>27285.58913611398</v>
      </c>
      <c r="H1545" s="17">
        <v>1.1683660933836832</v>
      </c>
      <c r="I1545" s="111">
        <v>0.90325288562434414</v>
      </c>
      <c r="J1545" s="112" t="str">
        <f t="shared" si="255"/>
        <v>No</v>
      </c>
      <c r="K1545" s="146" t="b">
        <f t="shared" si="258"/>
        <v>0</v>
      </c>
      <c r="L1545" s="107">
        <f>IF(H1545&lt;I1545,D1545-F1545,0)</f>
        <v>0</v>
      </c>
      <c r="M1545" s="27">
        <f t="shared" si="256"/>
        <v>0</v>
      </c>
      <c r="N1545" s="27">
        <v>75.177270041363002</v>
      </c>
      <c r="O1545" s="27">
        <f t="shared" si="257"/>
        <v>0</v>
      </c>
      <c r="P1545" s="14"/>
      <c r="R1545" s="2"/>
      <c r="S1545" s="2"/>
      <c r="T1545" s="2"/>
      <c r="U1545" s="2"/>
    </row>
    <row r="1546" spans="1:21" x14ac:dyDescent="0.35">
      <c r="A1546" s="37">
        <v>43868</v>
      </c>
      <c r="B1546" s="10">
        <v>0.41666666666666702</v>
      </c>
      <c r="C1546" s="18" t="s">
        <v>20</v>
      </c>
      <c r="D1546" s="51">
        <v>510.00000000000006</v>
      </c>
      <c r="E1546" s="52">
        <v>38340.407721095136</v>
      </c>
      <c r="F1546" s="53">
        <v>510.00000000000006</v>
      </c>
      <c r="G1546" s="101">
        <v>38340.407721095136</v>
      </c>
      <c r="H1546" s="17">
        <v>1.1683660933836832</v>
      </c>
      <c r="I1546" s="111">
        <v>0.90325288562434414</v>
      </c>
      <c r="J1546" s="112" t="str">
        <f t="shared" si="255"/>
        <v>No</v>
      </c>
      <c r="K1546" s="146" t="b">
        <f t="shared" si="258"/>
        <v>0</v>
      </c>
      <c r="L1546" s="107">
        <f>IF(H1546&lt;I1546,D1546-F1546,0)</f>
        <v>0</v>
      </c>
      <c r="M1546" s="27">
        <f t="shared" si="256"/>
        <v>0</v>
      </c>
      <c r="N1546" s="27">
        <v>75.177270041363002</v>
      </c>
      <c r="O1546" s="27">
        <f t="shared" si="257"/>
        <v>0</v>
      </c>
      <c r="P1546" s="14"/>
      <c r="R1546" s="2"/>
      <c r="S1546" s="2"/>
      <c r="T1546" s="2"/>
      <c r="U1546" s="2"/>
    </row>
    <row r="1547" spans="1:21" x14ac:dyDescent="0.35">
      <c r="A1547" s="37">
        <v>43868</v>
      </c>
      <c r="B1547" s="10">
        <v>0.41666666666666702</v>
      </c>
      <c r="C1547" s="18" t="s">
        <v>19</v>
      </c>
      <c r="D1547" s="51">
        <v>680</v>
      </c>
      <c r="E1547" s="52">
        <v>21908.80441205436</v>
      </c>
      <c r="F1547" s="53">
        <v>680</v>
      </c>
      <c r="G1547" s="101">
        <v>21908.80441205436</v>
      </c>
      <c r="H1547" s="17">
        <v>1.1683660933836832</v>
      </c>
      <c r="I1547" s="111">
        <v>0.90325288562434414</v>
      </c>
      <c r="J1547" s="112" t="str">
        <f t="shared" si="255"/>
        <v>No</v>
      </c>
      <c r="K1547" s="146" t="b">
        <f t="shared" si="258"/>
        <v>0</v>
      </c>
      <c r="L1547" s="107">
        <f>IF(H1547&lt;I1547,D1547-F1547,0)</f>
        <v>0</v>
      </c>
      <c r="M1547" s="27">
        <f t="shared" si="256"/>
        <v>0</v>
      </c>
      <c r="N1547" s="27">
        <v>32.218830017727001</v>
      </c>
      <c r="O1547" s="27">
        <f t="shared" si="257"/>
        <v>0</v>
      </c>
      <c r="P1547" s="14"/>
      <c r="R1547" s="2"/>
      <c r="S1547" s="2"/>
      <c r="T1547" s="2"/>
      <c r="U1547" s="2"/>
    </row>
    <row r="1548" spans="1:21" x14ac:dyDescent="0.35">
      <c r="A1548" s="37">
        <v>43868</v>
      </c>
      <c r="B1548" s="10">
        <v>0.41666666666666702</v>
      </c>
      <c r="C1548" s="18" t="s">
        <v>18</v>
      </c>
      <c r="D1548" s="51">
        <v>499.82860388410052</v>
      </c>
      <c r="E1548" s="52">
        <v>37575.749928592486</v>
      </c>
      <c r="F1548" s="53">
        <v>499.82860388410052</v>
      </c>
      <c r="G1548" s="101">
        <v>37575.749928592486</v>
      </c>
      <c r="H1548" s="17">
        <v>1.1683660933836832</v>
      </c>
      <c r="I1548" s="111">
        <v>0.90325288562434414</v>
      </c>
      <c r="J1548" s="112" t="str">
        <f t="shared" si="255"/>
        <v>No</v>
      </c>
      <c r="K1548" s="146" t="b">
        <f t="shared" si="258"/>
        <v>0</v>
      </c>
      <c r="L1548" s="107">
        <f>IF(H1548&lt;I1548,D1548-F1548,0)</f>
        <v>0</v>
      </c>
      <c r="M1548" s="27">
        <f t="shared" si="256"/>
        <v>0</v>
      </c>
      <c r="N1548" s="27">
        <v>75.177270041363002</v>
      </c>
      <c r="O1548" s="27">
        <f t="shared" si="257"/>
        <v>0</v>
      </c>
      <c r="P1548" s="14"/>
      <c r="R1548" s="2"/>
      <c r="S1548" s="2"/>
      <c r="T1548" s="2"/>
      <c r="U1548" s="2"/>
    </row>
    <row r="1549" spans="1:21" x14ac:dyDescent="0.35">
      <c r="A1549" s="37">
        <v>43868</v>
      </c>
      <c r="B1549" s="10">
        <v>0.41666666666666702</v>
      </c>
      <c r="C1549" s="18" t="s">
        <v>17</v>
      </c>
      <c r="D1549" s="51">
        <v>355.81591796875</v>
      </c>
      <c r="E1549" s="52">
        <v>0</v>
      </c>
      <c r="F1549" s="53">
        <v>355.81591796875</v>
      </c>
      <c r="G1549" s="101">
        <v>0</v>
      </c>
      <c r="H1549" s="17">
        <v>1.1683660933836832</v>
      </c>
      <c r="I1549" s="111">
        <v>0.90325288562434414</v>
      </c>
      <c r="J1549" s="112" t="str">
        <f t="shared" si="255"/>
        <v>No</v>
      </c>
      <c r="K1549" s="146" t="b">
        <f t="shared" si="258"/>
        <v>0</v>
      </c>
      <c r="L1549" s="107">
        <f>IF(H1549&lt;I1549,D1549-F1549,0)</f>
        <v>0</v>
      </c>
      <c r="M1549" s="27">
        <f t="shared" si="256"/>
        <v>0</v>
      </c>
      <c r="N1549" s="27">
        <v>0</v>
      </c>
      <c r="O1549" s="27">
        <f t="shared" si="257"/>
        <v>0</v>
      </c>
      <c r="P1549" s="14"/>
      <c r="R1549" s="2"/>
      <c r="S1549" s="2"/>
      <c r="T1549" s="2"/>
      <c r="U1549" s="2"/>
    </row>
    <row r="1550" spans="1:21" x14ac:dyDescent="0.35">
      <c r="A1550" s="37">
        <v>43868</v>
      </c>
      <c r="B1550" s="10">
        <v>0.41666666666666702</v>
      </c>
      <c r="C1550" s="18" t="s">
        <v>16</v>
      </c>
      <c r="D1550" s="51">
        <v>850</v>
      </c>
      <c r="E1550" s="52">
        <v>27386.005515067951</v>
      </c>
      <c r="F1550" s="53">
        <v>850</v>
      </c>
      <c r="G1550" s="101">
        <v>27386.005515067951</v>
      </c>
      <c r="H1550" s="17">
        <v>1.1683660933836832</v>
      </c>
      <c r="I1550" s="111">
        <v>0.90325288562434414</v>
      </c>
      <c r="J1550" s="112" t="str">
        <f t="shared" si="255"/>
        <v>No</v>
      </c>
      <c r="K1550" s="146" t="b">
        <f t="shared" si="258"/>
        <v>0</v>
      </c>
      <c r="L1550" s="107">
        <f>IF(H1550&lt;I1550,D1550-F1550,0)</f>
        <v>0</v>
      </c>
      <c r="M1550" s="27">
        <f t="shared" si="256"/>
        <v>0</v>
      </c>
      <c r="N1550" s="27">
        <v>32.218830017727001</v>
      </c>
      <c r="O1550" s="27">
        <f t="shared" si="257"/>
        <v>0</v>
      </c>
      <c r="P1550" s="14"/>
      <c r="R1550" s="2"/>
      <c r="S1550" s="2"/>
      <c r="T1550" s="2"/>
      <c r="U1550" s="2"/>
    </row>
    <row r="1551" spans="1:21" x14ac:dyDescent="0.35">
      <c r="A1551" s="37">
        <v>43868</v>
      </c>
      <c r="B1551" s="10">
        <v>0.41666666666666702</v>
      </c>
      <c r="C1551" s="18" t="s">
        <v>15</v>
      </c>
      <c r="D1551" s="51">
        <v>508.3084716796875</v>
      </c>
      <c r="E1551" s="52">
        <v>0</v>
      </c>
      <c r="F1551" s="53">
        <v>508.3084716796875</v>
      </c>
      <c r="G1551" s="101">
        <v>0</v>
      </c>
      <c r="H1551" s="17">
        <v>1.1683660933836832</v>
      </c>
      <c r="I1551" s="111">
        <v>0.90325288562434414</v>
      </c>
      <c r="J1551" s="112" t="str">
        <f t="shared" si="255"/>
        <v>No</v>
      </c>
      <c r="K1551" s="146" t="b">
        <f t="shared" si="258"/>
        <v>0</v>
      </c>
      <c r="L1551" s="107">
        <f>IF(H1551&lt;I1551,D1551-F1551,0)</f>
        <v>0</v>
      </c>
      <c r="M1551" s="27">
        <f t="shared" si="256"/>
        <v>0</v>
      </c>
      <c r="N1551" s="27">
        <v>0</v>
      </c>
      <c r="O1551" s="27">
        <f t="shared" si="257"/>
        <v>0</v>
      </c>
      <c r="P1551" s="14"/>
      <c r="R1551" s="2"/>
      <c r="S1551" s="2"/>
      <c r="T1551" s="2"/>
      <c r="U1551" s="2"/>
    </row>
    <row r="1552" spans="1:21" x14ac:dyDescent="0.35">
      <c r="A1552" s="37">
        <v>43868</v>
      </c>
      <c r="B1552" s="10">
        <v>0.45833333333333398</v>
      </c>
      <c r="C1552" s="18" t="s">
        <v>24</v>
      </c>
      <c r="D1552" s="51">
        <v>1000</v>
      </c>
      <c r="E1552" s="52">
        <v>32211.44376600354</v>
      </c>
      <c r="F1552" s="53">
        <v>1000</v>
      </c>
      <c r="G1552" s="101">
        <v>32211.44376600354</v>
      </c>
      <c r="H1552" s="17">
        <v>1.1273838707203023</v>
      </c>
      <c r="I1552" s="111">
        <v>0.90325288562434414</v>
      </c>
      <c r="J1552" s="112" t="str">
        <f t="shared" si="255"/>
        <v>No</v>
      </c>
      <c r="K1552" s="146" t="b">
        <f>OR(($D$1559-$F$1559)&gt;0,($D$1561-$F$1561)&gt;0)</f>
        <v>0</v>
      </c>
      <c r="L1552" s="107">
        <f>IF(H1552&lt;I1552,D1552-F1552,0)</f>
        <v>0</v>
      </c>
      <c r="M1552" s="27">
        <f t="shared" si="256"/>
        <v>0</v>
      </c>
      <c r="N1552" s="27">
        <v>32.211443766003541</v>
      </c>
      <c r="O1552" s="27">
        <f t="shared" si="257"/>
        <v>0</v>
      </c>
      <c r="P1552" s="14"/>
      <c r="R1552" s="2"/>
      <c r="S1552" s="2"/>
      <c r="T1552" s="2"/>
      <c r="U1552" s="2"/>
    </row>
    <row r="1553" spans="1:21" x14ac:dyDescent="0.35">
      <c r="A1553" s="37">
        <v>43868</v>
      </c>
      <c r="B1553" s="10">
        <v>0.45833333333333398</v>
      </c>
      <c r="C1553" s="18" t="s">
        <v>23</v>
      </c>
      <c r="D1553" s="51">
        <v>595.0000000000374</v>
      </c>
      <c r="E1553" s="52">
        <v>31943.015067955519</v>
      </c>
      <c r="F1553" s="53">
        <v>595.0000000000374</v>
      </c>
      <c r="G1553" s="101">
        <v>31943.015067955519</v>
      </c>
      <c r="H1553" s="17">
        <v>1.1273838707203023</v>
      </c>
      <c r="I1553" s="111">
        <v>0.90325288562434414</v>
      </c>
      <c r="J1553" s="112" t="str">
        <f t="shared" si="255"/>
        <v>No</v>
      </c>
      <c r="K1553" s="146" t="b">
        <f t="shared" ref="K1553:K1561" si="259">OR(($D$1559-$F$1559)&gt;0,($D$1561-$F$1561)&gt;0)</f>
        <v>0</v>
      </c>
      <c r="L1553" s="107">
        <f>IF(H1553&lt;I1553,D1553-F1553,0)</f>
        <v>0</v>
      </c>
      <c r="M1553" s="27">
        <f t="shared" si="256"/>
        <v>0</v>
      </c>
      <c r="N1553" s="27">
        <v>53.685739610005903</v>
      </c>
      <c r="O1553" s="27">
        <f t="shared" si="257"/>
        <v>0</v>
      </c>
      <c r="P1553" s="14"/>
      <c r="R1553" s="2"/>
      <c r="S1553" s="2"/>
      <c r="T1553" s="2"/>
      <c r="U1553" s="2"/>
    </row>
    <row r="1554" spans="1:21" x14ac:dyDescent="0.35">
      <c r="A1554" s="37">
        <v>43868</v>
      </c>
      <c r="B1554" s="10">
        <v>0.45833333333333398</v>
      </c>
      <c r="C1554" s="18" t="s">
        <v>22</v>
      </c>
      <c r="D1554" s="51">
        <v>680</v>
      </c>
      <c r="E1554" s="52">
        <v>36506.302934804015</v>
      </c>
      <c r="F1554" s="53">
        <v>680</v>
      </c>
      <c r="G1554" s="101">
        <v>36506.302934804015</v>
      </c>
      <c r="H1554" s="17">
        <v>1.1273838707203023</v>
      </c>
      <c r="I1554" s="111">
        <v>0.90325288562434414</v>
      </c>
      <c r="J1554" s="112" t="str">
        <f t="shared" si="255"/>
        <v>No</v>
      </c>
      <c r="K1554" s="146" t="b">
        <f t="shared" si="259"/>
        <v>0</v>
      </c>
      <c r="L1554" s="107">
        <f>IF(H1554&lt;I1554,D1554-F1554,0)</f>
        <v>0</v>
      </c>
      <c r="M1554" s="27">
        <f t="shared" si="256"/>
        <v>0</v>
      </c>
      <c r="N1554" s="27">
        <v>53.685739610005903</v>
      </c>
      <c r="O1554" s="27">
        <f t="shared" si="257"/>
        <v>0</v>
      </c>
      <c r="P1554" s="14"/>
      <c r="R1554" s="2"/>
      <c r="S1554" s="2"/>
      <c r="T1554" s="2"/>
      <c r="U1554" s="2"/>
    </row>
    <row r="1555" spans="1:21" x14ac:dyDescent="0.35">
      <c r="A1555" s="37">
        <v>43868</v>
      </c>
      <c r="B1555" s="10">
        <v>0.45833333333333398</v>
      </c>
      <c r="C1555" s="18" t="s">
        <v>21</v>
      </c>
      <c r="D1555" s="51">
        <v>315.14330596286402</v>
      </c>
      <c r="E1555" s="52">
        <v>23686.182049262236</v>
      </c>
      <c r="F1555" s="53">
        <v>315.14330596286402</v>
      </c>
      <c r="G1555" s="101">
        <v>23686.182049262236</v>
      </c>
      <c r="H1555" s="17">
        <v>1.1273838707203023</v>
      </c>
      <c r="I1555" s="111">
        <v>0.90325288562434414</v>
      </c>
      <c r="J1555" s="112" t="str">
        <f t="shared" si="255"/>
        <v>No</v>
      </c>
      <c r="K1555" s="146" t="b">
        <f t="shared" si="259"/>
        <v>0</v>
      </c>
      <c r="L1555" s="107">
        <f>IF(H1555&lt;I1555,D1555-F1555,0)</f>
        <v>0</v>
      </c>
      <c r="M1555" s="27">
        <f t="shared" si="256"/>
        <v>0</v>
      </c>
      <c r="N1555" s="27">
        <v>75.160035454008266</v>
      </c>
      <c r="O1555" s="27">
        <f t="shared" si="257"/>
        <v>0</v>
      </c>
      <c r="P1555" s="14"/>
      <c r="R1555" s="2"/>
      <c r="S1555" s="2"/>
      <c r="T1555" s="2"/>
      <c r="U1555" s="2"/>
    </row>
    <row r="1556" spans="1:21" x14ac:dyDescent="0.35">
      <c r="A1556" s="37">
        <v>43868</v>
      </c>
      <c r="B1556" s="10">
        <v>0.45833333333333398</v>
      </c>
      <c r="C1556" s="18" t="s">
        <v>20</v>
      </c>
      <c r="D1556" s="51">
        <v>510.00000000000006</v>
      </c>
      <c r="E1556" s="52">
        <v>38331.61808154422</v>
      </c>
      <c r="F1556" s="53">
        <v>510.00000000000006</v>
      </c>
      <c r="G1556" s="101">
        <v>38331.61808154422</v>
      </c>
      <c r="H1556" s="17">
        <v>1.1273838707203023</v>
      </c>
      <c r="I1556" s="111">
        <v>0.90325288562434414</v>
      </c>
      <c r="J1556" s="112" t="str">
        <f t="shared" si="255"/>
        <v>No</v>
      </c>
      <c r="K1556" s="146" t="b">
        <f t="shared" si="259"/>
        <v>0</v>
      </c>
      <c r="L1556" s="107">
        <f>IF(H1556&lt;I1556,D1556-F1556,0)</f>
        <v>0</v>
      </c>
      <c r="M1556" s="27">
        <f t="shared" si="256"/>
        <v>0</v>
      </c>
      <c r="N1556" s="27">
        <v>75.160035454008266</v>
      </c>
      <c r="O1556" s="27">
        <f t="shared" si="257"/>
        <v>0</v>
      </c>
      <c r="P1556" s="14"/>
      <c r="R1556" s="2"/>
      <c r="S1556" s="2"/>
      <c r="T1556" s="2"/>
      <c r="U1556" s="2"/>
    </row>
    <row r="1557" spans="1:21" x14ac:dyDescent="0.35">
      <c r="A1557" s="37">
        <v>43868</v>
      </c>
      <c r="B1557" s="10">
        <v>0.45833333333333398</v>
      </c>
      <c r="C1557" s="18" t="s">
        <v>19</v>
      </c>
      <c r="D1557" s="51">
        <v>680</v>
      </c>
      <c r="E1557" s="52">
        <v>21903.781760882408</v>
      </c>
      <c r="F1557" s="53">
        <v>680</v>
      </c>
      <c r="G1557" s="101">
        <v>21903.781760882408</v>
      </c>
      <c r="H1557" s="17">
        <v>1.1273838707203023</v>
      </c>
      <c r="I1557" s="111">
        <v>0.90325288562434414</v>
      </c>
      <c r="J1557" s="112" t="str">
        <f t="shared" si="255"/>
        <v>No</v>
      </c>
      <c r="K1557" s="146" t="b">
        <f t="shared" si="259"/>
        <v>0</v>
      </c>
      <c r="L1557" s="107">
        <f>IF(H1557&lt;I1557,D1557-F1557,0)</f>
        <v>0</v>
      </c>
      <c r="M1557" s="27">
        <f t="shared" si="256"/>
        <v>0</v>
      </c>
      <c r="N1557" s="27">
        <v>32.211443766003541</v>
      </c>
      <c r="O1557" s="27">
        <f t="shared" si="257"/>
        <v>0</v>
      </c>
      <c r="P1557" s="14"/>
      <c r="R1557" s="2"/>
      <c r="S1557" s="2"/>
      <c r="T1557" s="2"/>
      <c r="U1557" s="2"/>
    </row>
    <row r="1558" spans="1:21" x14ac:dyDescent="0.35">
      <c r="A1558" s="37">
        <v>43868</v>
      </c>
      <c r="B1558" s="10">
        <v>0.45833333333333398</v>
      </c>
      <c r="C1558" s="18" t="s">
        <v>18</v>
      </c>
      <c r="D1558" s="51">
        <v>497.15643201106542</v>
      </c>
      <c r="E1558" s="52">
        <v>37366.295056139927</v>
      </c>
      <c r="F1558" s="53">
        <v>497.15643201106542</v>
      </c>
      <c r="G1558" s="101">
        <v>37366.295056139927</v>
      </c>
      <c r="H1558" s="17">
        <v>1.1273838707203023</v>
      </c>
      <c r="I1558" s="111">
        <v>0.90325288562434414</v>
      </c>
      <c r="J1558" s="112" t="str">
        <f t="shared" si="255"/>
        <v>No</v>
      </c>
      <c r="K1558" s="146" t="b">
        <f t="shared" si="259"/>
        <v>0</v>
      </c>
      <c r="L1558" s="107">
        <f>IF(H1558&lt;I1558,D1558-F1558,0)</f>
        <v>0</v>
      </c>
      <c r="M1558" s="27">
        <f t="shared" si="256"/>
        <v>0</v>
      </c>
      <c r="N1558" s="27">
        <v>75.160035454008266</v>
      </c>
      <c r="O1558" s="27">
        <f t="shared" si="257"/>
        <v>0</v>
      </c>
      <c r="P1558" s="14"/>
      <c r="R1558" s="2"/>
      <c r="S1558" s="2"/>
      <c r="T1558" s="2"/>
      <c r="U1558" s="2"/>
    </row>
    <row r="1559" spans="1:21" x14ac:dyDescent="0.35">
      <c r="A1559" s="37">
        <v>43868</v>
      </c>
      <c r="B1559" s="10">
        <v>0.45833333333333398</v>
      </c>
      <c r="C1559" s="18" t="s">
        <v>17</v>
      </c>
      <c r="D1559" s="51">
        <v>343.33514404296875</v>
      </c>
      <c r="E1559" s="52">
        <v>0</v>
      </c>
      <c r="F1559" s="53">
        <v>343.33514404296875</v>
      </c>
      <c r="G1559" s="101">
        <v>0</v>
      </c>
      <c r="H1559" s="17">
        <v>1.1273838707203023</v>
      </c>
      <c r="I1559" s="111">
        <v>0.90325288562434414</v>
      </c>
      <c r="J1559" s="112" t="str">
        <f t="shared" si="255"/>
        <v>No</v>
      </c>
      <c r="K1559" s="146" t="b">
        <f t="shared" si="259"/>
        <v>0</v>
      </c>
      <c r="L1559" s="107">
        <f>IF(H1559&lt;I1559,D1559-F1559,0)</f>
        <v>0</v>
      </c>
      <c r="M1559" s="27">
        <f t="shared" si="256"/>
        <v>0</v>
      </c>
      <c r="N1559" s="27">
        <v>0</v>
      </c>
      <c r="O1559" s="27">
        <f t="shared" si="257"/>
        <v>0</v>
      </c>
      <c r="P1559" s="14"/>
      <c r="R1559" s="2"/>
      <c r="S1559" s="2"/>
      <c r="T1559" s="2"/>
      <c r="U1559" s="2"/>
    </row>
    <row r="1560" spans="1:21" x14ac:dyDescent="0.35">
      <c r="A1560" s="37">
        <v>43868</v>
      </c>
      <c r="B1560" s="10">
        <v>0.45833333333333398</v>
      </c>
      <c r="C1560" s="18" t="s">
        <v>16</v>
      </c>
      <c r="D1560" s="51">
        <v>850</v>
      </c>
      <c r="E1560" s="52">
        <v>27379.727201103011</v>
      </c>
      <c r="F1560" s="53">
        <v>850</v>
      </c>
      <c r="G1560" s="101">
        <v>27379.727201103011</v>
      </c>
      <c r="H1560" s="17">
        <v>1.1273838707203023</v>
      </c>
      <c r="I1560" s="111">
        <v>0.90325288562434414</v>
      </c>
      <c r="J1560" s="112" t="str">
        <f t="shared" si="255"/>
        <v>No</v>
      </c>
      <c r="K1560" s="146" t="b">
        <f t="shared" si="259"/>
        <v>0</v>
      </c>
      <c r="L1560" s="107">
        <f>IF(H1560&lt;I1560,D1560-F1560,0)</f>
        <v>0</v>
      </c>
      <c r="M1560" s="27">
        <f t="shared" si="256"/>
        <v>0</v>
      </c>
      <c r="N1560" s="27">
        <v>32.211443766003541</v>
      </c>
      <c r="O1560" s="27">
        <f t="shared" si="257"/>
        <v>0</v>
      </c>
      <c r="P1560" s="14"/>
      <c r="R1560" s="2"/>
      <c r="S1560" s="2"/>
      <c r="T1560" s="2"/>
      <c r="U1560" s="2"/>
    </row>
    <row r="1561" spans="1:21" x14ac:dyDescent="0.35">
      <c r="A1561" s="37">
        <v>43868</v>
      </c>
      <c r="B1561" s="10">
        <v>0.45833333333333398</v>
      </c>
      <c r="C1561" s="18" t="s">
        <v>15</v>
      </c>
      <c r="D1561" s="51">
        <v>490.478759765625</v>
      </c>
      <c r="E1561" s="52">
        <v>0</v>
      </c>
      <c r="F1561" s="53">
        <v>490.478759765625</v>
      </c>
      <c r="G1561" s="101">
        <v>0</v>
      </c>
      <c r="H1561" s="17">
        <v>1.1273838707203023</v>
      </c>
      <c r="I1561" s="111">
        <v>0.90325288562434414</v>
      </c>
      <c r="J1561" s="112" t="str">
        <f t="shared" si="255"/>
        <v>No</v>
      </c>
      <c r="K1561" s="146" t="b">
        <f t="shared" si="259"/>
        <v>0</v>
      </c>
      <c r="L1561" s="107">
        <f>IF(H1561&lt;I1561,D1561-F1561,0)</f>
        <v>0</v>
      </c>
      <c r="M1561" s="27">
        <f t="shared" si="256"/>
        <v>0</v>
      </c>
      <c r="N1561" s="27">
        <v>0</v>
      </c>
      <c r="O1561" s="27">
        <f t="shared" si="257"/>
        <v>0</v>
      </c>
      <c r="P1561" s="14"/>
      <c r="R1561" s="2"/>
      <c r="S1561" s="2"/>
      <c r="T1561" s="2"/>
      <c r="U1561" s="2"/>
    </row>
    <row r="1562" spans="1:21" x14ac:dyDescent="0.35">
      <c r="A1562" s="37">
        <v>43868</v>
      </c>
      <c r="B1562" s="10">
        <v>0.5</v>
      </c>
      <c r="C1562" s="18" t="s">
        <v>24</v>
      </c>
      <c r="D1562" s="51">
        <v>1000</v>
      </c>
      <c r="E1562" s="52">
        <v>31635.316131573763</v>
      </c>
      <c r="F1562" s="53">
        <v>1000</v>
      </c>
      <c r="G1562" s="101">
        <v>31635.316131573763</v>
      </c>
      <c r="H1562" s="17">
        <v>1.1676861627474291</v>
      </c>
      <c r="I1562" s="111">
        <v>0.90325288562434414</v>
      </c>
      <c r="J1562" s="112" t="str">
        <f t="shared" si="255"/>
        <v>No</v>
      </c>
      <c r="K1562" s="146" t="b">
        <f>OR(($D$1569-$F$1569)&gt;0,($D$1571-$F$1571)&gt;0)</f>
        <v>0</v>
      </c>
      <c r="L1562" s="107">
        <f>IF(H1562&lt;I1562,D1562-F1562,0)</f>
        <v>0</v>
      </c>
      <c r="M1562" s="27">
        <f t="shared" si="256"/>
        <v>0</v>
      </c>
      <c r="N1562" s="27">
        <v>31.635316131573763</v>
      </c>
      <c r="O1562" s="27">
        <f t="shared" si="257"/>
        <v>0</v>
      </c>
      <c r="P1562" s="14"/>
      <c r="R1562" s="2"/>
      <c r="S1562" s="2"/>
      <c r="T1562" s="2"/>
      <c r="U1562" s="2"/>
    </row>
    <row r="1563" spans="1:21" x14ac:dyDescent="0.35">
      <c r="A1563" s="37">
        <v>43868</v>
      </c>
      <c r="B1563" s="10">
        <v>0.5</v>
      </c>
      <c r="C1563" s="18" t="s">
        <v>23</v>
      </c>
      <c r="D1563" s="51">
        <v>595.00000000001421</v>
      </c>
      <c r="E1563" s="52">
        <v>31371.688497144729</v>
      </c>
      <c r="F1563" s="53">
        <v>595.00000000001421</v>
      </c>
      <c r="G1563" s="101">
        <v>31371.688497144729</v>
      </c>
      <c r="H1563" s="17">
        <v>1.1676861627474291</v>
      </c>
      <c r="I1563" s="111">
        <v>0.90325288562434414</v>
      </c>
      <c r="J1563" s="112" t="str">
        <f t="shared" si="255"/>
        <v>No</v>
      </c>
      <c r="K1563" s="146" t="b">
        <f t="shared" ref="K1563:K1571" si="260">OR(($D$1569-$F$1569)&gt;0,($D$1571-$F$1571)&gt;0)</f>
        <v>0</v>
      </c>
      <c r="L1563" s="107">
        <f>IF(H1563&lt;I1563,D1563-F1563,0)</f>
        <v>0</v>
      </c>
      <c r="M1563" s="27">
        <f t="shared" si="256"/>
        <v>0</v>
      </c>
      <c r="N1563" s="27">
        <v>52.72552688595627</v>
      </c>
      <c r="O1563" s="27">
        <f t="shared" si="257"/>
        <v>0</v>
      </c>
      <c r="P1563" s="14"/>
      <c r="R1563" s="2"/>
      <c r="S1563" s="2"/>
      <c r="T1563" s="2"/>
      <c r="U1563" s="2"/>
    </row>
    <row r="1564" spans="1:21" x14ac:dyDescent="0.35">
      <c r="A1564" s="37">
        <v>43868</v>
      </c>
      <c r="B1564" s="10">
        <v>0.5</v>
      </c>
      <c r="C1564" s="18" t="s">
        <v>22</v>
      </c>
      <c r="D1564" s="51">
        <v>680</v>
      </c>
      <c r="E1564" s="52">
        <v>35853.358282450266</v>
      </c>
      <c r="F1564" s="53">
        <v>680</v>
      </c>
      <c r="G1564" s="101">
        <v>35853.358282450266</v>
      </c>
      <c r="H1564" s="17">
        <v>1.1676861627474291</v>
      </c>
      <c r="I1564" s="111">
        <v>0.90325288562434414</v>
      </c>
      <c r="J1564" s="112" t="str">
        <f t="shared" si="255"/>
        <v>No</v>
      </c>
      <c r="K1564" s="146" t="b">
        <f t="shared" si="260"/>
        <v>0</v>
      </c>
      <c r="L1564" s="107">
        <f>IF(H1564&lt;I1564,D1564-F1564,0)</f>
        <v>0</v>
      </c>
      <c r="M1564" s="27">
        <f t="shared" si="256"/>
        <v>0</v>
      </c>
      <c r="N1564" s="27">
        <v>52.72552688595627</v>
      </c>
      <c r="O1564" s="27">
        <f t="shared" si="257"/>
        <v>0</v>
      </c>
      <c r="P1564" s="14"/>
      <c r="R1564" s="2"/>
      <c r="S1564" s="2"/>
      <c r="T1564" s="2"/>
      <c r="U1564" s="2"/>
    </row>
    <row r="1565" spans="1:21" x14ac:dyDescent="0.35">
      <c r="A1565" s="37">
        <v>43868</v>
      </c>
      <c r="B1565" s="10">
        <v>0.5</v>
      </c>
      <c r="C1565" s="18" t="s">
        <v>21</v>
      </c>
      <c r="D1565" s="51">
        <v>255.77807049865487</v>
      </c>
      <c r="E1565" s="52">
        <v>18880.446946080785</v>
      </c>
      <c r="F1565" s="53">
        <v>255.77807049865487</v>
      </c>
      <c r="G1565" s="101">
        <v>18880.446946080785</v>
      </c>
      <c r="H1565" s="17">
        <v>1.1676861627474291</v>
      </c>
      <c r="I1565" s="111">
        <v>0.90325288562434414</v>
      </c>
      <c r="J1565" s="112" t="str">
        <f t="shared" si="255"/>
        <v>No</v>
      </c>
      <c r="K1565" s="146" t="b">
        <f t="shared" si="260"/>
        <v>0</v>
      </c>
      <c r="L1565" s="107">
        <f>IF(H1565&lt;I1565,D1565-F1565,0)</f>
        <v>0</v>
      </c>
      <c r="M1565" s="27">
        <f t="shared" si="256"/>
        <v>0</v>
      </c>
      <c r="N1565" s="27">
        <v>73.815737640338781</v>
      </c>
      <c r="O1565" s="27">
        <f t="shared" si="257"/>
        <v>0</v>
      </c>
      <c r="P1565" s="14"/>
      <c r="R1565" s="2"/>
      <c r="S1565" s="2"/>
      <c r="T1565" s="2"/>
      <c r="U1565" s="2"/>
    </row>
    <row r="1566" spans="1:21" x14ac:dyDescent="0.35">
      <c r="A1566" s="37">
        <v>43868</v>
      </c>
      <c r="B1566" s="10">
        <v>0.5</v>
      </c>
      <c r="C1566" s="18" t="s">
        <v>20</v>
      </c>
      <c r="D1566" s="51">
        <v>510.00000000000006</v>
      </c>
      <c r="E1566" s="52">
        <v>37646.026196572784</v>
      </c>
      <c r="F1566" s="53">
        <v>510.00000000000006</v>
      </c>
      <c r="G1566" s="101">
        <v>37646.026196572784</v>
      </c>
      <c r="H1566" s="17">
        <v>1.1676861627474291</v>
      </c>
      <c r="I1566" s="111">
        <v>0.90325288562434414</v>
      </c>
      <c r="J1566" s="112" t="str">
        <f t="shared" si="255"/>
        <v>No</v>
      </c>
      <c r="K1566" s="146" t="b">
        <f t="shared" si="260"/>
        <v>0</v>
      </c>
      <c r="L1566" s="107">
        <f>IF(H1566&lt;I1566,D1566-F1566,0)</f>
        <v>0</v>
      </c>
      <c r="M1566" s="27">
        <f t="shared" si="256"/>
        <v>0</v>
      </c>
      <c r="N1566" s="27">
        <v>73.815737640338781</v>
      </c>
      <c r="O1566" s="27">
        <f t="shared" si="257"/>
        <v>0</v>
      </c>
      <c r="P1566" s="14"/>
      <c r="R1566" s="2"/>
      <c r="S1566" s="2"/>
      <c r="T1566" s="2"/>
      <c r="U1566" s="2"/>
    </row>
    <row r="1567" spans="1:21" x14ac:dyDescent="0.35">
      <c r="A1567" s="37">
        <v>43868</v>
      </c>
      <c r="B1567" s="10">
        <v>0.5</v>
      </c>
      <c r="C1567" s="18" t="s">
        <v>19</v>
      </c>
      <c r="D1567" s="51">
        <v>680</v>
      </c>
      <c r="E1567" s="52">
        <v>21512.014969470158</v>
      </c>
      <c r="F1567" s="53">
        <v>680</v>
      </c>
      <c r="G1567" s="101">
        <v>21512.014969470158</v>
      </c>
      <c r="H1567" s="17">
        <v>1.1676861627474291</v>
      </c>
      <c r="I1567" s="111">
        <v>0.90325288562434414</v>
      </c>
      <c r="J1567" s="112" t="str">
        <f t="shared" si="255"/>
        <v>No</v>
      </c>
      <c r="K1567" s="146" t="b">
        <f t="shared" si="260"/>
        <v>0</v>
      </c>
      <c r="L1567" s="107">
        <f>IF(H1567&lt;I1567,D1567-F1567,0)</f>
        <v>0</v>
      </c>
      <c r="M1567" s="27">
        <f t="shared" si="256"/>
        <v>0</v>
      </c>
      <c r="N1567" s="27">
        <v>31.635316131573763</v>
      </c>
      <c r="O1567" s="27">
        <f t="shared" si="257"/>
        <v>0</v>
      </c>
      <c r="P1567" s="14"/>
      <c r="R1567" s="2"/>
      <c r="S1567" s="2"/>
      <c r="T1567" s="2"/>
      <c r="U1567" s="2"/>
    </row>
    <row r="1568" spans="1:21" x14ac:dyDescent="0.35">
      <c r="A1568" s="37">
        <v>43868</v>
      </c>
      <c r="B1568" s="10">
        <v>0.5</v>
      </c>
      <c r="C1568" s="18" t="s">
        <v>18</v>
      </c>
      <c r="D1568" s="51">
        <v>496.14532804081477</v>
      </c>
      <c r="E1568" s="52">
        <v>36623.333366140607</v>
      </c>
      <c r="F1568" s="53">
        <v>496.14532804081477</v>
      </c>
      <c r="G1568" s="101">
        <v>36623.333366140607</v>
      </c>
      <c r="H1568" s="17">
        <v>1.1676861627474291</v>
      </c>
      <c r="I1568" s="111">
        <v>0.90325288562434414</v>
      </c>
      <c r="J1568" s="112" t="str">
        <f t="shared" si="255"/>
        <v>No</v>
      </c>
      <c r="K1568" s="146" t="b">
        <f t="shared" si="260"/>
        <v>0</v>
      </c>
      <c r="L1568" s="107">
        <f>IF(H1568&lt;I1568,D1568-F1568,0)</f>
        <v>0</v>
      </c>
      <c r="M1568" s="27">
        <f t="shared" si="256"/>
        <v>0</v>
      </c>
      <c r="N1568" s="27">
        <v>73.815737640338781</v>
      </c>
      <c r="O1568" s="27">
        <f t="shared" si="257"/>
        <v>0</v>
      </c>
      <c r="P1568" s="14"/>
      <c r="R1568" s="2"/>
      <c r="S1568" s="2"/>
      <c r="T1568" s="2"/>
      <c r="U1568" s="2"/>
    </row>
    <row r="1569" spans="1:21" x14ac:dyDescent="0.35">
      <c r="A1569" s="37">
        <v>43868</v>
      </c>
      <c r="B1569" s="10">
        <v>0.5</v>
      </c>
      <c r="C1569" s="18" t="s">
        <v>17</v>
      </c>
      <c r="D1569" s="51">
        <v>355.60885620117188</v>
      </c>
      <c r="E1569" s="52">
        <v>0</v>
      </c>
      <c r="F1569" s="53">
        <v>355.60885620117188</v>
      </c>
      <c r="G1569" s="101">
        <v>0</v>
      </c>
      <c r="H1569" s="17">
        <v>1.1676861627474291</v>
      </c>
      <c r="I1569" s="111">
        <v>0.90325288562434414</v>
      </c>
      <c r="J1569" s="112" t="str">
        <f t="shared" si="255"/>
        <v>No</v>
      </c>
      <c r="K1569" s="146" t="b">
        <f t="shared" si="260"/>
        <v>0</v>
      </c>
      <c r="L1569" s="107">
        <f>IF(H1569&lt;I1569,D1569-F1569,0)</f>
        <v>0</v>
      </c>
      <c r="M1569" s="27">
        <f t="shared" si="256"/>
        <v>0</v>
      </c>
      <c r="N1569" s="27">
        <v>0</v>
      </c>
      <c r="O1569" s="27">
        <f t="shared" si="257"/>
        <v>0</v>
      </c>
      <c r="P1569" s="14"/>
      <c r="R1569" s="2"/>
      <c r="S1569" s="2"/>
      <c r="T1569" s="2"/>
      <c r="U1569" s="2"/>
    </row>
    <row r="1570" spans="1:21" x14ac:dyDescent="0.35">
      <c r="A1570" s="37">
        <v>43868</v>
      </c>
      <c r="B1570" s="10">
        <v>0.5</v>
      </c>
      <c r="C1570" s="18" t="s">
        <v>16</v>
      </c>
      <c r="D1570" s="51">
        <v>850</v>
      </c>
      <c r="E1570" s="52">
        <v>26890.0187118377</v>
      </c>
      <c r="F1570" s="53">
        <v>850</v>
      </c>
      <c r="G1570" s="101">
        <v>26890.0187118377</v>
      </c>
      <c r="H1570" s="17">
        <v>1.1676861627474291</v>
      </c>
      <c r="I1570" s="111">
        <v>0.90325288562434414</v>
      </c>
      <c r="J1570" s="112" t="str">
        <f t="shared" si="255"/>
        <v>No</v>
      </c>
      <c r="K1570" s="146" t="b">
        <f t="shared" si="260"/>
        <v>0</v>
      </c>
      <c r="L1570" s="107">
        <f>IF(H1570&lt;I1570,D1570-F1570,0)</f>
        <v>0</v>
      </c>
      <c r="M1570" s="27">
        <f t="shared" si="256"/>
        <v>0</v>
      </c>
      <c r="N1570" s="27">
        <v>31.635316131573763</v>
      </c>
      <c r="O1570" s="27">
        <f t="shared" si="257"/>
        <v>0</v>
      </c>
      <c r="P1570" s="14"/>
      <c r="R1570" s="2"/>
      <c r="S1570" s="2"/>
      <c r="T1570" s="2"/>
      <c r="U1570" s="2"/>
    </row>
    <row r="1571" spans="1:21" x14ac:dyDescent="0.35">
      <c r="A1571" s="37">
        <v>43868</v>
      </c>
      <c r="B1571" s="10">
        <v>0.5</v>
      </c>
      <c r="C1571" s="18" t="s">
        <v>15</v>
      </c>
      <c r="D1571" s="51">
        <v>508.01263427734375</v>
      </c>
      <c r="E1571" s="52">
        <v>0</v>
      </c>
      <c r="F1571" s="53">
        <v>508.01263427734375</v>
      </c>
      <c r="G1571" s="101">
        <v>0</v>
      </c>
      <c r="H1571" s="17">
        <v>1.1676861627474291</v>
      </c>
      <c r="I1571" s="111">
        <v>0.90325288562434414</v>
      </c>
      <c r="J1571" s="112" t="str">
        <f t="shared" si="255"/>
        <v>No</v>
      </c>
      <c r="K1571" s="146" t="b">
        <f t="shared" si="260"/>
        <v>0</v>
      </c>
      <c r="L1571" s="107">
        <f>IF(H1571&lt;I1571,D1571-F1571,0)</f>
        <v>0</v>
      </c>
      <c r="M1571" s="27">
        <f t="shared" si="256"/>
        <v>0</v>
      </c>
      <c r="N1571" s="27">
        <v>0</v>
      </c>
      <c r="O1571" s="27">
        <f t="shared" si="257"/>
        <v>0</v>
      </c>
      <c r="P1571" s="14"/>
      <c r="R1571" s="2"/>
      <c r="S1571" s="2"/>
      <c r="T1571" s="2"/>
      <c r="U1571" s="2"/>
    </row>
    <row r="1572" spans="1:21" x14ac:dyDescent="0.35">
      <c r="A1572" s="37">
        <v>43868</v>
      </c>
      <c r="B1572" s="10">
        <v>0.54166666666666696</v>
      </c>
      <c r="C1572" s="18" t="s">
        <v>24</v>
      </c>
      <c r="D1572" s="51">
        <v>1000</v>
      </c>
      <c r="E1572" s="52">
        <v>31369.411069529247</v>
      </c>
      <c r="F1572" s="53">
        <v>1000</v>
      </c>
      <c r="G1572" s="101">
        <v>31369.411069529247</v>
      </c>
      <c r="H1572" s="17">
        <v>1.2854794306195385</v>
      </c>
      <c r="I1572" s="111">
        <v>0.90325288562434414</v>
      </c>
      <c r="J1572" s="112" t="str">
        <f t="shared" si="255"/>
        <v>No</v>
      </c>
      <c r="K1572" s="146" t="b">
        <f>OR(($D$1579-$F$1579)&gt;0,($D$1581-$F$1581)&gt;0)</f>
        <v>0</v>
      </c>
      <c r="L1572" s="107">
        <f>IF(H1572&lt;I1572,D1572-F1572,0)</f>
        <v>0</v>
      </c>
      <c r="M1572" s="27">
        <f t="shared" si="256"/>
        <v>0</v>
      </c>
      <c r="N1572" s="27">
        <v>31.369411069529246</v>
      </c>
      <c r="O1572" s="27">
        <f t="shared" si="257"/>
        <v>0</v>
      </c>
      <c r="P1572" s="14"/>
      <c r="R1572" s="2"/>
      <c r="S1572" s="2"/>
      <c r="T1572" s="2"/>
      <c r="U1572" s="2"/>
    </row>
    <row r="1573" spans="1:21" x14ac:dyDescent="0.35">
      <c r="A1573" s="37">
        <v>43868</v>
      </c>
      <c r="B1573" s="10">
        <v>0.54166666666666696</v>
      </c>
      <c r="C1573" s="18" t="s">
        <v>23</v>
      </c>
      <c r="D1573" s="51">
        <v>594.99999999995464</v>
      </c>
      <c r="E1573" s="52">
        <v>31107.99931061413</v>
      </c>
      <c r="F1573" s="53">
        <v>594.99999999995464</v>
      </c>
      <c r="G1573" s="101">
        <v>31107.99931061413</v>
      </c>
      <c r="H1573" s="17">
        <v>1.2854794306195385</v>
      </c>
      <c r="I1573" s="111">
        <v>0.90325288562434414</v>
      </c>
      <c r="J1573" s="112" t="str">
        <f t="shared" si="255"/>
        <v>No</v>
      </c>
      <c r="K1573" s="146" t="b">
        <f t="shared" ref="K1573:K1581" si="261">OR(($D$1579-$F$1579)&gt;0,($D$1581-$F$1581)&gt;0)</f>
        <v>0</v>
      </c>
      <c r="L1573" s="107">
        <f>IF(H1573&lt;I1573,D1573-F1573,0)</f>
        <v>0</v>
      </c>
      <c r="M1573" s="27">
        <f t="shared" si="256"/>
        <v>0</v>
      </c>
      <c r="N1573" s="27">
        <v>52.282351782548744</v>
      </c>
      <c r="O1573" s="27">
        <f t="shared" si="257"/>
        <v>0</v>
      </c>
      <c r="P1573" s="14"/>
      <c r="R1573" s="2"/>
      <c r="S1573" s="2"/>
      <c r="T1573" s="2"/>
      <c r="U1573" s="2"/>
    </row>
    <row r="1574" spans="1:21" x14ac:dyDescent="0.35">
      <c r="A1574" s="37">
        <v>43868</v>
      </c>
      <c r="B1574" s="10">
        <v>0.54166666666666696</v>
      </c>
      <c r="C1574" s="18" t="s">
        <v>22</v>
      </c>
      <c r="D1574" s="51">
        <v>680</v>
      </c>
      <c r="E1574" s="52">
        <v>35551.999212133145</v>
      </c>
      <c r="F1574" s="53">
        <v>680</v>
      </c>
      <c r="G1574" s="101">
        <v>35551.999212133145</v>
      </c>
      <c r="H1574" s="17">
        <v>1.2854794306195385</v>
      </c>
      <c r="I1574" s="111">
        <v>0.90325288562434414</v>
      </c>
      <c r="J1574" s="112" t="str">
        <f t="shared" si="255"/>
        <v>No</v>
      </c>
      <c r="K1574" s="146" t="b">
        <f t="shared" si="261"/>
        <v>0</v>
      </c>
      <c r="L1574" s="107">
        <f>IF(H1574&lt;I1574,D1574-F1574,0)</f>
        <v>0</v>
      </c>
      <c r="M1574" s="27">
        <f t="shared" si="256"/>
        <v>0</v>
      </c>
      <c r="N1574" s="27">
        <v>52.282351782548744</v>
      </c>
      <c r="O1574" s="27">
        <f t="shared" si="257"/>
        <v>0</v>
      </c>
      <c r="P1574" s="14"/>
      <c r="R1574" s="2"/>
      <c r="S1574" s="2"/>
      <c r="T1574" s="2"/>
      <c r="U1574" s="2"/>
    </row>
    <row r="1575" spans="1:21" x14ac:dyDescent="0.35">
      <c r="A1575" s="37">
        <v>43868</v>
      </c>
      <c r="B1575" s="10">
        <v>0.54166666666666696</v>
      </c>
      <c r="C1575" s="18" t="s">
        <v>21</v>
      </c>
      <c r="D1575" s="51">
        <v>115.70033685482178</v>
      </c>
      <c r="E1575" s="52">
        <v>8468.7199979244542</v>
      </c>
      <c r="F1575" s="53">
        <v>115.70033685482178</v>
      </c>
      <c r="G1575" s="101">
        <v>8468.7199979244542</v>
      </c>
      <c r="H1575" s="17">
        <v>1.2854794306195385</v>
      </c>
      <c r="I1575" s="111">
        <v>0.90325288562434414</v>
      </c>
      <c r="J1575" s="112" t="str">
        <f t="shared" si="255"/>
        <v>No</v>
      </c>
      <c r="K1575" s="146" t="b">
        <f t="shared" si="261"/>
        <v>0</v>
      </c>
      <c r="L1575" s="107">
        <f>IF(H1575&lt;I1575,D1575-F1575,0)</f>
        <v>0</v>
      </c>
      <c r="M1575" s="27">
        <f t="shared" si="256"/>
        <v>0</v>
      </c>
      <c r="N1575" s="27">
        <v>73.195292495568239</v>
      </c>
      <c r="O1575" s="27">
        <f t="shared" si="257"/>
        <v>0</v>
      </c>
      <c r="P1575" s="14"/>
      <c r="R1575" s="2"/>
      <c r="S1575" s="2"/>
      <c r="T1575" s="2"/>
      <c r="U1575" s="2"/>
    </row>
    <row r="1576" spans="1:21" x14ac:dyDescent="0.35">
      <c r="A1576" s="37">
        <v>43868</v>
      </c>
      <c r="B1576" s="10">
        <v>0.54166666666666696</v>
      </c>
      <c r="C1576" s="18" t="s">
        <v>20</v>
      </c>
      <c r="D1576" s="51">
        <v>510.00000000000006</v>
      </c>
      <c r="E1576" s="52">
        <v>37329.599172739807</v>
      </c>
      <c r="F1576" s="53">
        <v>510.00000000000006</v>
      </c>
      <c r="G1576" s="101">
        <v>37329.599172739807</v>
      </c>
      <c r="H1576" s="17">
        <v>1.2854794306195385</v>
      </c>
      <c r="I1576" s="111">
        <v>0.90325288562434414</v>
      </c>
      <c r="J1576" s="112" t="str">
        <f t="shared" si="255"/>
        <v>No</v>
      </c>
      <c r="K1576" s="146" t="b">
        <f t="shared" si="261"/>
        <v>0</v>
      </c>
      <c r="L1576" s="107">
        <f>IF(H1576&lt;I1576,D1576-F1576,0)</f>
        <v>0</v>
      </c>
      <c r="M1576" s="27">
        <f t="shared" si="256"/>
        <v>0</v>
      </c>
      <c r="N1576" s="27">
        <v>73.195292495568239</v>
      </c>
      <c r="O1576" s="27">
        <f t="shared" si="257"/>
        <v>0</v>
      </c>
      <c r="P1576" s="14"/>
      <c r="R1576" s="2"/>
      <c r="S1576" s="2"/>
      <c r="T1576" s="2"/>
      <c r="U1576" s="2"/>
    </row>
    <row r="1577" spans="1:21" x14ac:dyDescent="0.35">
      <c r="A1577" s="37">
        <v>43868</v>
      </c>
      <c r="B1577" s="10">
        <v>0.54166666666666696</v>
      </c>
      <c r="C1577" s="18" t="s">
        <v>19</v>
      </c>
      <c r="D1577" s="51">
        <v>680</v>
      </c>
      <c r="E1577" s="52">
        <v>21331.199527279889</v>
      </c>
      <c r="F1577" s="53">
        <v>680</v>
      </c>
      <c r="G1577" s="101">
        <v>21331.199527279889</v>
      </c>
      <c r="H1577" s="17">
        <v>1.2854794306195385</v>
      </c>
      <c r="I1577" s="111">
        <v>0.90325288562434414</v>
      </c>
      <c r="J1577" s="112" t="str">
        <f t="shared" si="255"/>
        <v>No</v>
      </c>
      <c r="K1577" s="146" t="b">
        <f t="shared" si="261"/>
        <v>0</v>
      </c>
      <c r="L1577" s="107">
        <f>IF(H1577&lt;I1577,D1577-F1577,0)</f>
        <v>0</v>
      </c>
      <c r="M1577" s="27">
        <f t="shared" si="256"/>
        <v>0</v>
      </c>
      <c r="N1577" s="27">
        <v>31.369411069529246</v>
      </c>
      <c r="O1577" s="27">
        <f t="shared" si="257"/>
        <v>0</v>
      </c>
      <c r="P1577" s="14"/>
      <c r="R1577" s="2"/>
      <c r="S1577" s="2"/>
      <c r="T1577" s="2"/>
      <c r="U1577" s="2"/>
    </row>
    <row r="1578" spans="1:21" x14ac:dyDescent="0.35">
      <c r="A1578" s="37">
        <v>43868</v>
      </c>
      <c r="B1578" s="10">
        <v>0.54166666666666696</v>
      </c>
      <c r="C1578" s="18" t="s">
        <v>18</v>
      </c>
      <c r="D1578" s="51">
        <v>494.33378470571324</v>
      </c>
      <c r="E1578" s="52">
        <v>36182.905961975935</v>
      </c>
      <c r="F1578" s="53">
        <v>494.33378470571324</v>
      </c>
      <c r="G1578" s="101">
        <v>36182.905961975935</v>
      </c>
      <c r="H1578" s="17">
        <v>1.2854794306195385</v>
      </c>
      <c r="I1578" s="111">
        <v>0.90325288562434414</v>
      </c>
      <c r="J1578" s="112" t="str">
        <f t="shared" si="255"/>
        <v>No</v>
      </c>
      <c r="K1578" s="146" t="b">
        <f t="shared" si="261"/>
        <v>0</v>
      </c>
      <c r="L1578" s="107">
        <f>IF(H1578&lt;I1578,D1578-F1578,0)</f>
        <v>0</v>
      </c>
      <c r="M1578" s="27">
        <f t="shared" si="256"/>
        <v>0</v>
      </c>
      <c r="N1578" s="27">
        <v>73.195292495568239</v>
      </c>
      <c r="O1578" s="27">
        <f t="shared" si="257"/>
        <v>0</v>
      </c>
      <c r="P1578" s="14"/>
      <c r="R1578" s="2"/>
      <c r="S1578" s="2"/>
      <c r="T1578" s="2"/>
      <c r="U1578" s="2"/>
    </row>
    <row r="1579" spans="1:21" x14ac:dyDescent="0.35">
      <c r="A1579" s="37">
        <v>43868</v>
      </c>
      <c r="B1579" s="10">
        <v>0.54166666666666696</v>
      </c>
      <c r="C1579" s="18" t="s">
        <v>17</v>
      </c>
      <c r="D1579" s="51">
        <v>391.48178100585938</v>
      </c>
      <c r="E1579" s="52">
        <v>0</v>
      </c>
      <c r="F1579" s="53">
        <v>391.48178100585938</v>
      </c>
      <c r="G1579" s="101">
        <v>0</v>
      </c>
      <c r="H1579" s="17">
        <v>1.2854794306195385</v>
      </c>
      <c r="I1579" s="111">
        <v>0.90325288562434414</v>
      </c>
      <c r="J1579" s="112" t="str">
        <f t="shared" si="255"/>
        <v>No</v>
      </c>
      <c r="K1579" s="146" t="b">
        <f t="shared" si="261"/>
        <v>0</v>
      </c>
      <c r="L1579" s="107">
        <f>IF(H1579&lt;I1579,D1579-F1579,0)</f>
        <v>0</v>
      </c>
      <c r="M1579" s="27">
        <f t="shared" si="256"/>
        <v>0</v>
      </c>
      <c r="N1579" s="27">
        <v>0</v>
      </c>
      <c r="O1579" s="27">
        <f t="shared" si="257"/>
        <v>0</v>
      </c>
      <c r="P1579" s="14"/>
      <c r="R1579" s="2"/>
      <c r="S1579" s="2"/>
      <c r="T1579" s="2"/>
      <c r="U1579" s="2"/>
    </row>
    <row r="1580" spans="1:21" x14ac:dyDescent="0.35">
      <c r="A1580" s="37">
        <v>43868</v>
      </c>
      <c r="B1580" s="10">
        <v>0.54166666666666696</v>
      </c>
      <c r="C1580" s="18" t="s">
        <v>16</v>
      </c>
      <c r="D1580" s="51">
        <v>850</v>
      </c>
      <c r="E1580" s="52">
        <v>26663.999409099859</v>
      </c>
      <c r="F1580" s="53">
        <v>850</v>
      </c>
      <c r="G1580" s="101">
        <v>26663.999409099859</v>
      </c>
      <c r="H1580" s="17">
        <v>1.2854794306195385</v>
      </c>
      <c r="I1580" s="111">
        <v>0.90325288562434414</v>
      </c>
      <c r="J1580" s="112" t="str">
        <f t="shared" si="255"/>
        <v>No</v>
      </c>
      <c r="K1580" s="146" t="b">
        <f t="shared" si="261"/>
        <v>0</v>
      </c>
      <c r="L1580" s="107">
        <f>IF(H1580&lt;I1580,D1580-F1580,0)</f>
        <v>0</v>
      </c>
      <c r="M1580" s="27">
        <f t="shared" si="256"/>
        <v>0</v>
      </c>
      <c r="N1580" s="27">
        <v>31.369411069529246</v>
      </c>
      <c r="O1580" s="27">
        <f t="shared" si="257"/>
        <v>0</v>
      </c>
      <c r="P1580" s="14"/>
      <c r="R1580" s="2"/>
      <c r="S1580" s="2"/>
      <c r="T1580" s="2"/>
      <c r="U1580" s="2"/>
    </row>
    <row r="1581" spans="1:21" x14ac:dyDescent="0.35">
      <c r="A1581" s="37">
        <v>43868</v>
      </c>
      <c r="B1581" s="10">
        <v>0.54166666666666696</v>
      </c>
      <c r="C1581" s="18" t="s">
        <v>15</v>
      </c>
      <c r="D1581" s="51">
        <v>559.25970458984375</v>
      </c>
      <c r="E1581" s="52">
        <v>0</v>
      </c>
      <c r="F1581" s="53">
        <v>559.25970458984375</v>
      </c>
      <c r="G1581" s="101">
        <v>0</v>
      </c>
      <c r="H1581" s="17">
        <v>1.2854794306195385</v>
      </c>
      <c r="I1581" s="111">
        <v>0.90325288562434414</v>
      </c>
      <c r="J1581" s="112" t="str">
        <f t="shared" si="255"/>
        <v>No</v>
      </c>
      <c r="K1581" s="146" t="b">
        <f t="shared" si="261"/>
        <v>0</v>
      </c>
      <c r="L1581" s="107">
        <f>IF(H1581&lt;I1581,D1581-F1581,0)</f>
        <v>0</v>
      </c>
      <c r="M1581" s="27">
        <f t="shared" si="256"/>
        <v>0</v>
      </c>
      <c r="N1581" s="27">
        <v>0</v>
      </c>
      <c r="O1581" s="27">
        <f t="shared" si="257"/>
        <v>0</v>
      </c>
      <c r="P1581" s="14"/>
      <c r="R1581" s="2"/>
      <c r="S1581" s="2"/>
      <c r="T1581" s="2"/>
      <c r="U1581" s="2"/>
    </row>
    <row r="1582" spans="1:21" x14ac:dyDescent="0.35">
      <c r="A1582" s="37">
        <v>43868</v>
      </c>
      <c r="B1582" s="10">
        <v>0.58333333333333404</v>
      </c>
      <c r="C1582" s="18" t="s">
        <v>24</v>
      </c>
      <c r="D1582" s="51">
        <v>1000</v>
      </c>
      <c r="E1582" s="52">
        <v>31125.664762655109</v>
      </c>
      <c r="F1582" s="53">
        <v>1000</v>
      </c>
      <c r="G1582" s="101">
        <v>31125.664762655109</v>
      </c>
      <c r="H1582" s="17">
        <v>1.1939314576490598</v>
      </c>
      <c r="I1582" s="111">
        <v>0.90325288562434414</v>
      </c>
      <c r="J1582" s="112" t="str">
        <f t="shared" si="255"/>
        <v>No</v>
      </c>
      <c r="K1582" s="146" t="b">
        <f>OR(($D$1589-$F$1589)&gt;0,($D$1591-$F$1591)&gt;0)</f>
        <v>0</v>
      </c>
      <c r="L1582" s="107">
        <f>IF(H1582&lt;I1582,D1582-F1582,0)</f>
        <v>0</v>
      </c>
      <c r="M1582" s="27">
        <f t="shared" si="256"/>
        <v>0</v>
      </c>
      <c r="N1582" s="27">
        <v>31.125664762655109</v>
      </c>
      <c r="O1582" s="27">
        <f t="shared" si="257"/>
        <v>0</v>
      </c>
      <c r="P1582" s="14"/>
      <c r="R1582" s="2"/>
      <c r="S1582" s="2"/>
      <c r="T1582" s="2"/>
      <c r="U1582" s="2"/>
    </row>
    <row r="1583" spans="1:21" x14ac:dyDescent="0.35">
      <c r="A1583" s="37">
        <v>43868</v>
      </c>
      <c r="B1583" s="10">
        <v>0.58333333333333404</v>
      </c>
      <c r="C1583" s="18" t="s">
        <v>23</v>
      </c>
      <c r="D1583" s="51">
        <v>594.99999999996487</v>
      </c>
      <c r="E1583" s="52">
        <v>30866.284222964496</v>
      </c>
      <c r="F1583" s="53">
        <v>594.99999999996487</v>
      </c>
      <c r="G1583" s="101">
        <v>30866.284222964496</v>
      </c>
      <c r="H1583" s="17">
        <v>1.1939314576490598</v>
      </c>
      <c r="I1583" s="111">
        <v>0.90325288562434414</v>
      </c>
      <c r="J1583" s="112" t="str">
        <f t="shared" si="255"/>
        <v>No</v>
      </c>
      <c r="K1583" s="146" t="b">
        <f t="shared" ref="K1583:K1591" si="262">OR(($D$1589-$F$1589)&gt;0,($D$1591-$F$1591)&gt;0)</f>
        <v>0</v>
      </c>
      <c r="L1583" s="107">
        <f>IF(H1583&lt;I1583,D1583-F1583,0)</f>
        <v>0</v>
      </c>
      <c r="M1583" s="27">
        <f t="shared" si="256"/>
        <v>0</v>
      </c>
      <c r="N1583" s="27">
        <v>51.876107937758519</v>
      </c>
      <c r="O1583" s="27">
        <f t="shared" si="257"/>
        <v>0</v>
      </c>
      <c r="P1583" s="14"/>
      <c r="R1583" s="2"/>
      <c r="S1583" s="2"/>
      <c r="T1583" s="2"/>
      <c r="U1583" s="2"/>
    </row>
    <row r="1584" spans="1:21" x14ac:dyDescent="0.35">
      <c r="A1584" s="37">
        <v>43868</v>
      </c>
      <c r="B1584" s="10">
        <v>0.58333333333333404</v>
      </c>
      <c r="C1584" s="18" t="s">
        <v>22</v>
      </c>
      <c r="D1584" s="51">
        <v>680</v>
      </c>
      <c r="E1584" s="52">
        <v>35275.753397675791</v>
      </c>
      <c r="F1584" s="53">
        <v>680</v>
      </c>
      <c r="G1584" s="101">
        <v>35275.753397675791</v>
      </c>
      <c r="H1584" s="17">
        <v>1.1939314576490598</v>
      </c>
      <c r="I1584" s="111">
        <v>0.90325288562434414</v>
      </c>
      <c r="J1584" s="112" t="str">
        <f t="shared" si="255"/>
        <v>No</v>
      </c>
      <c r="K1584" s="146" t="b">
        <f t="shared" si="262"/>
        <v>0</v>
      </c>
      <c r="L1584" s="107">
        <f>IF(H1584&lt;I1584,D1584-F1584,0)</f>
        <v>0</v>
      </c>
      <c r="M1584" s="27">
        <f t="shared" si="256"/>
        <v>0</v>
      </c>
      <c r="N1584" s="27">
        <v>51.876107937758519</v>
      </c>
      <c r="O1584" s="27">
        <f t="shared" si="257"/>
        <v>0</v>
      </c>
      <c r="P1584" s="14"/>
      <c r="R1584" s="2"/>
      <c r="S1584" s="2"/>
      <c r="T1584" s="2"/>
      <c r="U1584" s="2"/>
    </row>
    <row r="1585" spans="1:21" x14ac:dyDescent="0.35">
      <c r="A1585" s="37">
        <v>43868</v>
      </c>
      <c r="B1585" s="10">
        <v>0.58333333333333404</v>
      </c>
      <c r="C1585" s="18" t="s">
        <v>21</v>
      </c>
      <c r="D1585" s="51">
        <v>110.0426248937863</v>
      </c>
      <c r="E1585" s="52">
        <v>7992.0163214420618</v>
      </c>
      <c r="F1585" s="53">
        <v>110.0426248937863</v>
      </c>
      <c r="G1585" s="101">
        <v>7992.0163214420618</v>
      </c>
      <c r="H1585" s="17">
        <v>1.1939314576490598</v>
      </c>
      <c r="I1585" s="111">
        <v>0.90325288562434414</v>
      </c>
      <c r="J1585" s="112" t="str">
        <f t="shared" si="255"/>
        <v>No</v>
      </c>
      <c r="K1585" s="146" t="b">
        <f t="shared" si="262"/>
        <v>0</v>
      </c>
      <c r="L1585" s="107">
        <f>IF(H1585&lt;I1585,D1585-F1585,0)</f>
        <v>0</v>
      </c>
      <c r="M1585" s="27">
        <f t="shared" si="256"/>
        <v>0</v>
      </c>
      <c r="N1585" s="27">
        <v>72.626551112861918</v>
      </c>
      <c r="O1585" s="27">
        <f t="shared" si="257"/>
        <v>0</v>
      </c>
      <c r="P1585" s="14"/>
      <c r="R1585" s="2"/>
      <c r="S1585" s="2"/>
      <c r="T1585" s="2"/>
      <c r="U1585" s="2"/>
    </row>
    <row r="1586" spans="1:21" x14ac:dyDescent="0.35">
      <c r="A1586" s="37">
        <v>43868</v>
      </c>
      <c r="B1586" s="10">
        <v>0.58333333333333404</v>
      </c>
      <c r="C1586" s="18" t="s">
        <v>20</v>
      </c>
      <c r="D1586" s="51">
        <v>510.00000000000006</v>
      </c>
      <c r="E1586" s="52">
        <v>37039.541067559585</v>
      </c>
      <c r="F1586" s="53">
        <v>510.00000000000006</v>
      </c>
      <c r="G1586" s="101">
        <v>37039.541067559585</v>
      </c>
      <c r="H1586" s="17">
        <v>1.1939314576490598</v>
      </c>
      <c r="I1586" s="111">
        <v>0.90325288562434414</v>
      </c>
      <c r="J1586" s="112" t="str">
        <f t="shared" si="255"/>
        <v>No</v>
      </c>
      <c r="K1586" s="146" t="b">
        <f t="shared" si="262"/>
        <v>0</v>
      </c>
      <c r="L1586" s="107">
        <f>IF(H1586&lt;I1586,D1586-F1586,0)</f>
        <v>0</v>
      </c>
      <c r="M1586" s="27">
        <f t="shared" si="256"/>
        <v>0</v>
      </c>
      <c r="N1586" s="27">
        <v>72.626551112861918</v>
      </c>
      <c r="O1586" s="27">
        <f t="shared" si="257"/>
        <v>0</v>
      </c>
      <c r="P1586" s="14"/>
      <c r="R1586" s="2"/>
      <c r="S1586" s="2"/>
      <c r="T1586" s="2"/>
      <c r="U1586" s="2"/>
    </row>
    <row r="1587" spans="1:21" x14ac:dyDescent="0.35">
      <c r="A1587" s="37">
        <v>43868</v>
      </c>
      <c r="B1587" s="10">
        <v>0.58333333333333404</v>
      </c>
      <c r="C1587" s="18" t="s">
        <v>19</v>
      </c>
      <c r="D1587" s="51">
        <v>680</v>
      </c>
      <c r="E1587" s="52">
        <v>21165.452038605476</v>
      </c>
      <c r="F1587" s="53">
        <v>680</v>
      </c>
      <c r="G1587" s="101">
        <v>21165.452038605476</v>
      </c>
      <c r="H1587" s="17">
        <v>1.1939314576490598</v>
      </c>
      <c r="I1587" s="111">
        <v>0.90325288562434414</v>
      </c>
      <c r="J1587" s="112" t="str">
        <f t="shared" si="255"/>
        <v>No</v>
      </c>
      <c r="K1587" s="146" t="b">
        <f t="shared" si="262"/>
        <v>0</v>
      </c>
      <c r="L1587" s="107">
        <f>IF(H1587&lt;I1587,D1587-F1587,0)</f>
        <v>0</v>
      </c>
      <c r="M1587" s="27">
        <f t="shared" si="256"/>
        <v>0</v>
      </c>
      <c r="N1587" s="27">
        <v>31.125664762655109</v>
      </c>
      <c r="O1587" s="27">
        <f t="shared" si="257"/>
        <v>0</v>
      </c>
      <c r="P1587" s="14"/>
      <c r="R1587" s="2"/>
      <c r="S1587" s="2"/>
      <c r="T1587" s="2"/>
      <c r="U1587" s="2"/>
    </row>
    <row r="1588" spans="1:21" x14ac:dyDescent="0.35">
      <c r="A1588" s="37">
        <v>43868</v>
      </c>
      <c r="B1588" s="10">
        <v>0.58333333333333404</v>
      </c>
      <c r="C1588" s="18" t="s">
        <v>18</v>
      </c>
      <c r="D1588" s="51">
        <v>491.82410775175765</v>
      </c>
      <c r="E1588" s="52">
        <v>35719.488700170732</v>
      </c>
      <c r="F1588" s="53">
        <v>491.82410775175765</v>
      </c>
      <c r="G1588" s="101">
        <v>35719.488700170732</v>
      </c>
      <c r="H1588" s="17">
        <v>1.1939314576490598</v>
      </c>
      <c r="I1588" s="111">
        <v>0.90325288562434414</v>
      </c>
      <c r="J1588" s="112" t="str">
        <f t="shared" si="255"/>
        <v>No</v>
      </c>
      <c r="K1588" s="146" t="b">
        <f t="shared" si="262"/>
        <v>0</v>
      </c>
      <c r="L1588" s="107">
        <f>IF(H1588&lt;I1588,D1588-F1588,0)</f>
        <v>0</v>
      </c>
      <c r="M1588" s="27">
        <f t="shared" si="256"/>
        <v>0</v>
      </c>
      <c r="N1588" s="27">
        <v>72.626551112861918</v>
      </c>
      <c r="O1588" s="27">
        <f t="shared" si="257"/>
        <v>0</v>
      </c>
      <c r="P1588" s="14"/>
      <c r="R1588" s="2"/>
      <c r="S1588" s="2"/>
      <c r="T1588" s="2"/>
      <c r="U1588" s="2"/>
    </row>
    <row r="1589" spans="1:21" x14ac:dyDescent="0.35">
      <c r="A1589" s="37">
        <v>43868</v>
      </c>
      <c r="B1589" s="10">
        <v>0.58333333333333404</v>
      </c>
      <c r="C1589" s="18" t="s">
        <v>17</v>
      </c>
      <c r="D1589" s="51">
        <v>363.60162353515625</v>
      </c>
      <c r="E1589" s="52">
        <v>0</v>
      </c>
      <c r="F1589" s="53">
        <v>363.60162353515625</v>
      </c>
      <c r="G1589" s="101">
        <v>0</v>
      </c>
      <c r="H1589" s="17">
        <v>1.1939314576490598</v>
      </c>
      <c r="I1589" s="111">
        <v>0.90325288562434414</v>
      </c>
      <c r="J1589" s="112" t="str">
        <f t="shared" si="255"/>
        <v>No</v>
      </c>
      <c r="K1589" s="146" t="b">
        <f t="shared" si="262"/>
        <v>0</v>
      </c>
      <c r="L1589" s="107">
        <f>IF(H1589&lt;I1589,D1589-F1589,0)</f>
        <v>0</v>
      </c>
      <c r="M1589" s="27">
        <f t="shared" si="256"/>
        <v>0</v>
      </c>
      <c r="N1589" s="27">
        <v>0</v>
      </c>
      <c r="O1589" s="27">
        <f t="shared" si="257"/>
        <v>0</v>
      </c>
      <c r="P1589" s="14"/>
      <c r="R1589" s="2"/>
      <c r="S1589" s="2"/>
      <c r="T1589" s="2"/>
      <c r="U1589" s="2"/>
    </row>
    <row r="1590" spans="1:21" x14ac:dyDescent="0.35">
      <c r="A1590" s="37">
        <v>43868</v>
      </c>
      <c r="B1590" s="10">
        <v>0.58333333333333404</v>
      </c>
      <c r="C1590" s="18" t="s">
        <v>16</v>
      </c>
      <c r="D1590" s="51">
        <v>850</v>
      </c>
      <c r="E1590" s="52">
        <v>26456.815048256842</v>
      </c>
      <c r="F1590" s="53">
        <v>850</v>
      </c>
      <c r="G1590" s="101">
        <v>26456.815048256842</v>
      </c>
      <c r="H1590" s="17">
        <v>1.1939314576490598</v>
      </c>
      <c r="I1590" s="111">
        <v>0.90325288562434414</v>
      </c>
      <c r="J1590" s="112" t="str">
        <f t="shared" si="255"/>
        <v>No</v>
      </c>
      <c r="K1590" s="146" t="b">
        <f t="shared" si="262"/>
        <v>0</v>
      </c>
      <c r="L1590" s="107">
        <f>IF(H1590&lt;I1590,D1590-F1590,0)</f>
        <v>0</v>
      </c>
      <c r="M1590" s="27">
        <f t="shared" si="256"/>
        <v>0</v>
      </c>
      <c r="N1590" s="27">
        <v>31.125664762655109</v>
      </c>
      <c r="O1590" s="27">
        <f t="shared" si="257"/>
        <v>0</v>
      </c>
      <c r="P1590" s="14"/>
      <c r="R1590" s="2"/>
      <c r="S1590" s="2"/>
      <c r="T1590" s="2"/>
      <c r="U1590" s="2"/>
    </row>
    <row r="1591" spans="1:21" x14ac:dyDescent="0.35">
      <c r="A1591" s="37">
        <v>43868</v>
      </c>
      <c r="B1591" s="10">
        <v>0.58333333333333404</v>
      </c>
      <c r="C1591" s="18" t="s">
        <v>15</v>
      </c>
      <c r="D1591" s="51">
        <v>519.430908203125</v>
      </c>
      <c r="E1591" s="52">
        <v>0</v>
      </c>
      <c r="F1591" s="53">
        <v>519.430908203125</v>
      </c>
      <c r="G1591" s="101">
        <v>0</v>
      </c>
      <c r="H1591" s="17">
        <v>1.1939314576490598</v>
      </c>
      <c r="I1591" s="111">
        <v>0.90325288562434414</v>
      </c>
      <c r="J1591" s="112" t="str">
        <f t="shared" si="255"/>
        <v>No</v>
      </c>
      <c r="K1591" s="146" t="b">
        <f t="shared" si="262"/>
        <v>0</v>
      </c>
      <c r="L1591" s="107">
        <f>IF(H1591&lt;I1591,D1591-F1591,0)</f>
        <v>0</v>
      </c>
      <c r="M1591" s="27">
        <f t="shared" si="256"/>
        <v>0</v>
      </c>
      <c r="N1591" s="27">
        <v>0</v>
      </c>
      <c r="O1591" s="27">
        <f t="shared" si="257"/>
        <v>0</v>
      </c>
      <c r="P1591" s="14"/>
      <c r="R1591" s="2"/>
      <c r="S1591" s="2"/>
      <c r="T1591" s="2"/>
      <c r="U1591" s="2"/>
    </row>
    <row r="1592" spans="1:21" x14ac:dyDescent="0.35">
      <c r="A1592" s="37">
        <v>43868</v>
      </c>
      <c r="B1592" s="10">
        <v>0.625</v>
      </c>
      <c r="C1592" s="18" t="s">
        <v>24</v>
      </c>
      <c r="D1592" s="51">
        <v>1000</v>
      </c>
      <c r="E1592" s="52">
        <v>31044.415993697065</v>
      </c>
      <c r="F1592" s="53">
        <v>1000</v>
      </c>
      <c r="G1592" s="101">
        <v>31044.415993697065</v>
      </c>
      <c r="H1592" s="17">
        <v>1.0563740873248353</v>
      </c>
      <c r="I1592" s="111">
        <v>0.90325288562434414</v>
      </c>
      <c r="J1592" s="112" t="str">
        <f t="shared" si="255"/>
        <v>No</v>
      </c>
      <c r="K1592" s="146" t="b">
        <f>OR(($D$1599-$F$1599)&gt;0,($D$1601-$F$1601)&gt;0)</f>
        <v>0</v>
      </c>
      <c r="L1592" s="107">
        <f>IF(H1592&lt;I1592,D1592-F1592,0)</f>
        <v>0</v>
      </c>
      <c r="M1592" s="27">
        <f t="shared" si="256"/>
        <v>0</v>
      </c>
      <c r="N1592" s="27">
        <v>31.044415993697065</v>
      </c>
      <c r="O1592" s="27">
        <f t="shared" si="257"/>
        <v>0</v>
      </c>
      <c r="P1592" s="14"/>
      <c r="R1592" s="2"/>
      <c r="S1592" s="2"/>
      <c r="T1592" s="2"/>
      <c r="U1592" s="2"/>
    </row>
    <row r="1593" spans="1:21" x14ac:dyDescent="0.35">
      <c r="A1593" s="37">
        <v>43868</v>
      </c>
      <c r="B1593" s="10">
        <v>0.625</v>
      </c>
      <c r="C1593" s="18" t="s">
        <v>23</v>
      </c>
      <c r="D1593" s="51">
        <v>594.99999999997044</v>
      </c>
      <c r="E1593" s="52">
        <v>30785.712527081392</v>
      </c>
      <c r="F1593" s="53">
        <v>594.99999999997044</v>
      </c>
      <c r="G1593" s="101">
        <v>30785.712527081392</v>
      </c>
      <c r="H1593" s="17">
        <v>1.0563740873248353</v>
      </c>
      <c r="I1593" s="111">
        <v>0.90325288562434414</v>
      </c>
      <c r="J1593" s="112" t="str">
        <f t="shared" si="255"/>
        <v>No</v>
      </c>
      <c r="K1593" s="146" t="b">
        <f t="shared" ref="K1593:K1601" si="263">OR(($D$1599-$F$1599)&gt;0,($D$1601-$F$1601)&gt;0)</f>
        <v>0</v>
      </c>
      <c r="L1593" s="107">
        <f>IF(H1593&lt;I1593,D1593-F1593,0)</f>
        <v>0</v>
      </c>
      <c r="M1593" s="27">
        <f t="shared" si="256"/>
        <v>0</v>
      </c>
      <c r="N1593" s="27">
        <v>51.740693322828442</v>
      </c>
      <c r="O1593" s="27">
        <f t="shared" si="257"/>
        <v>0</v>
      </c>
      <c r="P1593" s="14"/>
      <c r="R1593" s="2"/>
      <c r="S1593" s="2"/>
      <c r="T1593" s="2"/>
      <c r="U1593" s="2"/>
    </row>
    <row r="1594" spans="1:21" x14ac:dyDescent="0.35">
      <c r="A1594" s="37">
        <v>43868</v>
      </c>
      <c r="B1594" s="10">
        <v>0.625</v>
      </c>
      <c r="C1594" s="18" t="s">
        <v>22</v>
      </c>
      <c r="D1594" s="51">
        <v>680</v>
      </c>
      <c r="E1594" s="52">
        <v>35183.671459523342</v>
      </c>
      <c r="F1594" s="53">
        <v>680</v>
      </c>
      <c r="G1594" s="101">
        <v>35183.671459523342</v>
      </c>
      <c r="H1594" s="17">
        <v>1.0563740873248353</v>
      </c>
      <c r="I1594" s="111">
        <v>0.90325288562434414</v>
      </c>
      <c r="J1594" s="112" t="str">
        <f t="shared" si="255"/>
        <v>No</v>
      </c>
      <c r="K1594" s="146" t="b">
        <f t="shared" si="263"/>
        <v>0</v>
      </c>
      <c r="L1594" s="107">
        <f>IF(H1594&lt;I1594,D1594-F1594,0)</f>
        <v>0</v>
      </c>
      <c r="M1594" s="27">
        <f t="shared" si="256"/>
        <v>0</v>
      </c>
      <c r="N1594" s="27">
        <v>51.740693322828442</v>
      </c>
      <c r="O1594" s="27">
        <f t="shared" si="257"/>
        <v>0</v>
      </c>
      <c r="P1594" s="14"/>
      <c r="R1594" s="2"/>
      <c r="S1594" s="2"/>
      <c r="T1594" s="2"/>
      <c r="U1594" s="2"/>
    </row>
    <row r="1595" spans="1:21" x14ac:dyDescent="0.35">
      <c r="A1595" s="37">
        <v>43868</v>
      </c>
      <c r="B1595" s="10">
        <v>0.625</v>
      </c>
      <c r="C1595" s="18" t="s">
        <v>21</v>
      </c>
      <c r="D1595" s="51">
        <v>65.750629183702699</v>
      </c>
      <c r="E1595" s="52">
        <v>4762.7763965277645</v>
      </c>
      <c r="F1595" s="53">
        <v>65.750629183702699</v>
      </c>
      <c r="G1595" s="101">
        <v>4762.7763965277645</v>
      </c>
      <c r="H1595" s="17">
        <v>1.0563740873248353</v>
      </c>
      <c r="I1595" s="111">
        <v>0.90325288562434414</v>
      </c>
      <c r="J1595" s="112" t="str">
        <f t="shared" si="255"/>
        <v>No</v>
      </c>
      <c r="K1595" s="146" t="b">
        <f t="shared" si="263"/>
        <v>0</v>
      </c>
      <c r="L1595" s="107">
        <f>IF(H1595&lt;I1595,D1595-F1595,0)</f>
        <v>0</v>
      </c>
      <c r="M1595" s="27">
        <f t="shared" si="256"/>
        <v>0</v>
      </c>
      <c r="N1595" s="27">
        <v>72.436970651959811</v>
      </c>
      <c r="O1595" s="27">
        <f t="shared" si="257"/>
        <v>0</v>
      </c>
      <c r="P1595" s="14"/>
      <c r="R1595" s="2"/>
      <c r="S1595" s="2"/>
      <c r="T1595" s="2"/>
      <c r="U1595" s="2"/>
    </row>
    <row r="1596" spans="1:21" x14ac:dyDescent="0.35">
      <c r="A1596" s="37">
        <v>43868</v>
      </c>
      <c r="B1596" s="10">
        <v>0.625</v>
      </c>
      <c r="C1596" s="18" t="s">
        <v>20</v>
      </c>
      <c r="D1596" s="51">
        <v>510.00000000000006</v>
      </c>
      <c r="E1596" s="52">
        <v>36942.855032499509</v>
      </c>
      <c r="F1596" s="53">
        <v>510.00000000000006</v>
      </c>
      <c r="G1596" s="101">
        <v>36942.855032499509</v>
      </c>
      <c r="H1596" s="17">
        <v>1.0563740873248353</v>
      </c>
      <c r="I1596" s="111">
        <v>0.90325288562434414</v>
      </c>
      <c r="J1596" s="112" t="str">
        <f t="shared" si="255"/>
        <v>No</v>
      </c>
      <c r="K1596" s="146" t="b">
        <f t="shared" si="263"/>
        <v>0</v>
      </c>
      <c r="L1596" s="107">
        <f>IF(H1596&lt;I1596,D1596-F1596,0)</f>
        <v>0</v>
      </c>
      <c r="M1596" s="27">
        <f t="shared" si="256"/>
        <v>0</v>
      </c>
      <c r="N1596" s="27">
        <v>72.436970651959811</v>
      </c>
      <c r="O1596" s="27">
        <f t="shared" si="257"/>
        <v>0</v>
      </c>
      <c r="P1596" s="14"/>
      <c r="R1596" s="2"/>
      <c r="S1596" s="2"/>
      <c r="T1596" s="2"/>
      <c r="U1596" s="2"/>
    </row>
    <row r="1597" spans="1:21" x14ac:dyDescent="0.35">
      <c r="A1597" s="37">
        <v>43868</v>
      </c>
      <c r="B1597" s="10">
        <v>0.625</v>
      </c>
      <c r="C1597" s="18" t="s">
        <v>19</v>
      </c>
      <c r="D1597" s="51">
        <v>680</v>
      </c>
      <c r="E1597" s="52">
        <v>21110.202875714003</v>
      </c>
      <c r="F1597" s="53">
        <v>680</v>
      </c>
      <c r="G1597" s="101">
        <v>21110.202875714003</v>
      </c>
      <c r="H1597" s="17">
        <v>1.0563740873248353</v>
      </c>
      <c r="I1597" s="111">
        <v>0.90325288562434414</v>
      </c>
      <c r="J1597" s="112" t="str">
        <f t="shared" si="255"/>
        <v>No</v>
      </c>
      <c r="K1597" s="146" t="b">
        <f t="shared" si="263"/>
        <v>0</v>
      </c>
      <c r="L1597" s="107">
        <f>IF(H1597&lt;I1597,D1597-F1597,0)</f>
        <v>0</v>
      </c>
      <c r="M1597" s="27">
        <f t="shared" si="256"/>
        <v>0</v>
      </c>
      <c r="N1597" s="27">
        <v>31.044415993697065</v>
      </c>
      <c r="O1597" s="27">
        <f t="shared" si="257"/>
        <v>0</v>
      </c>
      <c r="P1597" s="14"/>
      <c r="R1597" s="2"/>
      <c r="S1597" s="2"/>
      <c r="T1597" s="2"/>
      <c r="U1597" s="2"/>
    </row>
    <row r="1598" spans="1:21" x14ac:dyDescent="0.35">
      <c r="A1598" s="37">
        <v>43868</v>
      </c>
      <c r="B1598" s="10">
        <v>0.625</v>
      </c>
      <c r="C1598" s="18" t="s">
        <v>18</v>
      </c>
      <c r="D1598" s="51">
        <v>486.82883482567644</v>
      </c>
      <c r="E1598" s="52">
        <v>35264.406020795315</v>
      </c>
      <c r="F1598" s="53">
        <v>486.82883482567644</v>
      </c>
      <c r="G1598" s="101">
        <v>35264.406020795315</v>
      </c>
      <c r="H1598" s="17">
        <v>1.0563740873248353</v>
      </c>
      <c r="I1598" s="111">
        <v>0.90325288562434414</v>
      </c>
      <c r="J1598" s="112" t="str">
        <f t="shared" si="255"/>
        <v>No</v>
      </c>
      <c r="K1598" s="146" t="b">
        <f t="shared" si="263"/>
        <v>0</v>
      </c>
      <c r="L1598" s="107">
        <f>IF(H1598&lt;I1598,D1598-F1598,0)</f>
        <v>0</v>
      </c>
      <c r="M1598" s="27">
        <f t="shared" si="256"/>
        <v>0</v>
      </c>
      <c r="N1598" s="27">
        <v>72.436970651959811</v>
      </c>
      <c r="O1598" s="27">
        <f t="shared" si="257"/>
        <v>0</v>
      </c>
      <c r="P1598" s="14"/>
      <c r="R1598" s="2"/>
      <c r="S1598" s="2"/>
      <c r="T1598" s="2"/>
      <c r="U1598" s="2"/>
    </row>
    <row r="1599" spans="1:21" x14ac:dyDescent="0.35">
      <c r="A1599" s="37">
        <v>43868</v>
      </c>
      <c r="B1599" s="10">
        <v>0.625</v>
      </c>
      <c r="C1599" s="18" t="s">
        <v>17</v>
      </c>
      <c r="D1599" s="51">
        <v>321.70971679687506</v>
      </c>
      <c r="E1599" s="52">
        <v>0</v>
      </c>
      <c r="F1599" s="53">
        <v>321.70971679687506</v>
      </c>
      <c r="G1599" s="101">
        <v>0</v>
      </c>
      <c r="H1599" s="17">
        <v>1.0563740873248353</v>
      </c>
      <c r="I1599" s="111">
        <v>0.90325288562434414</v>
      </c>
      <c r="J1599" s="112" t="str">
        <f t="shared" si="255"/>
        <v>No</v>
      </c>
      <c r="K1599" s="146" t="b">
        <f t="shared" si="263"/>
        <v>0</v>
      </c>
      <c r="L1599" s="107">
        <f>IF(H1599&lt;I1599,D1599-F1599,0)</f>
        <v>0</v>
      </c>
      <c r="M1599" s="27">
        <f t="shared" si="256"/>
        <v>0</v>
      </c>
      <c r="N1599" s="27">
        <v>0</v>
      </c>
      <c r="O1599" s="27">
        <f t="shared" si="257"/>
        <v>0</v>
      </c>
      <c r="P1599" s="14"/>
      <c r="R1599" s="2"/>
      <c r="S1599" s="2"/>
      <c r="T1599" s="2"/>
      <c r="U1599" s="2"/>
    </row>
    <row r="1600" spans="1:21" x14ac:dyDescent="0.35">
      <c r="A1600" s="37">
        <v>43868</v>
      </c>
      <c r="B1600" s="10">
        <v>0.625</v>
      </c>
      <c r="C1600" s="18" t="s">
        <v>16</v>
      </c>
      <c r="D1600" s="51">
        <v>850</v>
      </c>
      <c r="E1600" s="52">
        <v>26387.753594642505</v>
      </c>
      <c r="F1600" s="53">
        <v>850</v>
      </c>
      <c r="G1600" s="101">
        <v>26387.753594642505</v>
      </c>
      <c r="H1600" s="17">
        <v>1.0563740873248353</v>
      </c>
      <c r="I1600" s="111">
        <v>0.90325288562434414</v>
      </c>
      <c r="J1600" s="112" t="str">
        <f t="shared" si="255"/>
        <v>No</v>
      </c>
      <c r="K1600" s="146" t="b">
        <f t="shared" si="263"/>
        <v>0</v>
      </c>
      <c r="L1600" s="107">
        <f>IF(H1600&lt;I1600,D1600-F1600,0)</f>
        <v>0</v>
      </c>
      <c r="M1600" s="27">
        <f t="shared" si="256"/>
        <v>0</v>
      </c>
      <c r="N1600" s="27">
        <v>31.044415993697065</v>
      </c>
      <c r="O1600" s="27">
        <f t="shared" si="257"/>
        <v>0</v>
      </c>
      <c r="P1600" s="14"/>
      <c r="R1600" s="2"/>
      <c r="S1600" s="2"/>
      <c r="T1600" s="2"/>
      <c r="U1600" s="2"/>
    </row>
    <row r="1601" spans="1:21" x14ac:dyDescent="0.35">
      <c r="A1601" s="37">
        <v>43868</v>
      </c>
      <c r="B1601" s="10">
        <v>0.625</v>
      </c>
      <c r="C1601" s="18" t="s">
        <v>15</v>
      </c>
      <c r="D1601" s="51">
        <v>459.58529663085938</v>
      </c>
      <c r="E1601" s="52">
        <v>0</v>
      </c>
      <c r="F1601" s="53">
        <v>459.58529663085938</v>
      </c>
      <c r="G1601" s="101">
        <v>0</v>
      </c>
      <c r="H1601" s="17">
        <v>1.0563740873248353</v>
      </c>
      <c r="I1601" s="111">
        <v>0.90325288562434414</v>
      </c>
      <c r="J1601" s="112" t="str">
        <f t="shared" si="255"/>
        <v>No</v>
      </c>
      <c r="K1601" s="146" t="b">
        <f t="shared" si="263"/>
        <v>0</v>
      </c>
      <c r="L1601" s="107">
        <f>IF(H1601&lt;I1601,D1601-F1601,0)</f>
        <v>0</v>
      </c>
      <c r="M1601" s="27">
        <f t="shared" si="256"/>
        <v>0</v>
      </c>
      <c r="N1601" s="27">
        <v>0</v>
      </c>
      <c r="O1601" s="27">
        <f t="shared" si="257"/>
        <v>0</v>
      </c>
      <c r="P1601" s="14"/>
      <c r="R1601" s="2"/>
      <c r="S1601" s="2"/>
      <c r="T1601" s="2"/>
      <c r="U1601" s="2"/>
    </row>
    <row r="1602" spans="1:21" x14ac:dyDescent="0.35">
      <c r="A1602" s="37">
        <v>43868</v>
      </c>
      <c r="B1602" s="10">
        <v>0.66666666666666696</v>
      </c>
      <c r="C1602" s="18" t="s">
        <v>24</v>
      </c>
      <c r="D1602" s="51">
        <v>1000</v>
      </c>
      <c r="E1602" s="52">
        <v>31221.686035060076</v>
      </c>
      <c r="F1602" s="53">
        <v>1000</v>
      </c>
      <c r="G1602" s="101">
        <v>31221.686035060076</v>
      </c>
      <c r="H1602" s="17">
        <v>1.0450860456759161</v>
      </c>
      <c r="I1602" s="111">
        <v>0.90325288562434414</v>
      </c>
      <c r="J1602" s="112" t="str">
        <f t="shared" ref="J1602:J1665" si="264">IF(H1602&lt;I1602,"Sí","No")</f>
        <v>No</v>
      </c>
      <c r="K1602" s="146" t="b">
        <f>OR(($D$1609-$F$1609)&gt;0,($D$1611-$F$1611)&gt;0)</f>
        <v>0</v>
      </c>
      <c r="L1602" s="107">
        <f>IF(H1602&lt;I1602,D1602-F1602,0)</f>
        <v>0</v>
      </c>
      <c r="M1602" s="27">
        <f t="shared" ref="M1602:M1665" si="265">ABS(L1602*6.82)</f>
        <v>0</v>
      </c>
      <c r="N1602" s="27">
        <v>31.221686035060078</v>
      </c>
      <c r="O1602" s="27">
        <f t="shared" ref="O1602:O1665" si="266">IF(L1602&gt;0, L1602*N1602*1.5, L1602*N1602)</f>
        <v>0</v>
      </c>
      <c r="P1602" s="14"/>
      <c r="R1602" s="2"/>
      <c r="S1602" s="2"/>
      <c r="T1602" s="2"/>
      <c r="U1602" s="2"/>
    </row>
    <row r="1603" spans="1:21" x14ac:dyDescent="0.35">
      <c r="A1603" s="37">
        <v>43868</v>
      </c>
      <c r="B1603" s="10">
        <v>0.66666666666666696</v>
      </c>
      <c r="C1603" s="18" t="s">
        <v>23</v>
      </c>
      <c r="D1603" s="51">
        <v>594.99999999995589</v>
      </c>
      <c r="E1603" s="52">
        <v>30961.505318098942</v>
      </c>
      <c r="F1603" s="53">
        <v>594.99999999995589</v>
      </c>
      <c r="G1603" s="101">
        <v>30961.505318098942</v>
      </c>
      <c r="H1603" s="17">
        <v>1.0450860456759161</v>
      </c>
      <c r="I1603" s="111">
        <v>0.90325288562434414</v>
      </c>
      <c r="J1603" s="112" t="str">
        <f t="shared" si="264"/>
        <v>No</v>
      </c>
      <c r="K1603" s="146" t="b">
        <f t="shared" ref="K1603:K1611" si="267">OR(($D$1609-$F$1609)&gt;0,($D$1611-$F$1611)&gt;0)</f>
        <v>0</v>
      </c>
      <c r="L1603" s="107">
        <f>IF(H1603&lt;I1603,D1603-F1603,0)</f>
        <v>0</v>
      </c>
      <c r="M1603" s="27">
        <f t="shared" si="265"/>
        <v>0</v>
      </c>
      <c r="N1603" s="27">
        <v>52.036143391766785</v>
      </c>
      <c r="O1603" s="27">
        <f t="shared" si="266"/>
        <v>0</v>
      </c>
      <c r="P1603" s="14"/>
      <c r="R1603" s="2"/>
      <c r="S1603" s="2"/>
      <c r="T1603" s="2"/>
      <c r="U1603" s="2"/>
    </row>
    <row r="1604" spans="1:21" x14ac:dyDescent="0.35">
      <c r="A1604" s="37">
        <v>43868</v>
      </c>
      <c r="B1604" s="10">
        <v>0.66666666666666696</v>
      </c>
      <c r="C1604" s="18" t="s">
        <v>22</v>
      </c>
      <c r="D1604" s="51">
        <v>680</v>
      </c>
      <c r="E1604" s="52">
        <v>35384.577506401416</v>
      </c>
      <c r="F1604" s="53">
        <v>680</v>
      </c>
      <c r="G1604" s="101">
        <v>35384.577506401416</v>
      </c>
      <c r="H1604" s="17">
        <v>1.0450860456759161</v>
      </c>
      <c r="I1604" s="111">
        <v>0.90325288562434414</v>
      </c>
      <c r="J1604" s="112" t="str">
        <f t="shared" si="264"/>
        <v>No</v>
      </c>
      <c r="K1604" s="146" t="b">
        <f t="shared" si="267"/>
        <v>0</v>
      </c>
      <c r="L1604" s="107">
        <f>IF(H1604&lt;I1604,D1604-F1604,0)</f>
        <v>0</v>
      </c>
      <c r="M1604" s="27">
        <f t="shared" si="265"/>
        <v>0</v>
      </c>
      <c r="N1604" s="27">
        <v>52.036143391766785</v>
      </c>
      <c r="O1604" s="27">
        <f t="shared" si="266"/>
        <v>0</v>
      </c>
      <c r="P1604" s="14"/>
      <c r="R1604" s="2"/>
      <c r="S1604" s="2"/>
      <c r="T1604" s="2"/>
      <c r="U1604" s="2"/>
    </row>
    <row r="1605" spans="1:21" x14ac:dyDescent="0.35">
      <c r="A1605" s="37">
        <v>43868</v>
      </c>
      <c r="B1605" s="10">
        <v>0.66666666666666696</v>
      </c>
      <c r="C1605" s="18" t="s">
        <v>21</v>
      </c>
      <c r="D1605" s="51">
        <v>14.983697748727195</v>
      </c>
      <c r="E1605" s="52">
        <v>1091.5713824283262</v>
      </c>
      <c r="F1605" s="53">
        <v>14.983697748727195</v>
      </c>
      <c r="G1605" s="101">
        <v>1091.5713824283262</v>
      </c>
      <c r="H1605" s="17">
        <v>1.0450860456759161</v>
      </c>
      <c r="I1605" s="111">
        <v>0.90325288562434414</v>
      </c>
      <c r="J1605" s="112" t="str">
        <f t="shared" si="264"/>
        <v>No</v>
      </c>
      <c r="K1605" s="146" t="b">
        <f t="shared" si="267"/>
        <v>0</v>
      </c>
      <c r="L1605" s="107">
        <f>IF(H1605&lt;I1605,D1605-F1605,0)</f>
        <v>0</v>
      </c>
      <c r="M1605" s="27">
        <f t="shared" si="265"/>
        <v>0</v>
      </c>
      <c r="N1605" s="27">
        <v>72.850600748473511</v>
      </c>
      <c r="O1605" s="27">
        <f t="shared" si="266"/>
        <v>0</v>
      </c>
      <c r="P1605" s="14"/>
      <c r="R1605" s="2"/>
      <c r="S1605" s="2"/>
      <c r="T1605" s="2"/>
      <c r="U1605" s="2"/>
    </row>
    <row r="1606" spans="1:21" x14ac:dyDescent="0.35">
      <c r="A1606" s="37">
        <v>43868</v>
      </c>
      <c r="B1606" s="10">
        <v>0.66666666666666696</v>
      </c>
      <c r="C1606" s="18" t="s">
        <v>20</v>
      </c>
      <c r="D1606" s="51">
        <v>510.00000000000006</v>
      </c>
      <c r="E1606" s="52">
        <v>37153.806381721493</v>
      </c>
      <c r="F1606" s="53">
        <v>510.00000000000006</v>
      </c>
      <c r="G1606" s="101">
        <v>37153.806381721493</v>
      </c>
      <c r="H1606" s="17">
        <v>1.0450860456759161</v>
      </c>
      <c r="I1606" s="111">
        <v>0.90325288562434414</v>
      </c>
      <c r="J1606" s="112" t="str">
        <f t="shared" si="264"/>
        <v>No</v>
      </c>
      <c r="K1606" s="146" t="b">
        <f t="shared" si="267"/>
        <v>0</v>
      </c>
      <c r="L1606" s="107">
        <f>IF(H1606&lt;I1606,D1606-F1606,0)</f>
        <v>0</v>
      </c>
      <c r="M1606" s="27">
        <f t="shared" si="265"/>
        <v>0</v>
      </c>
      <c r="N1606" s="27">
        <v>72.850600748473511</v>
      </c>
      <c r="O1606" s="27">
        <f t="shared" si="266"/>
        <v>0</v>
      </c>
      <c r="P1606" s="14"/>
      <c r="R1606" s="2"/>
      <c r="S1606" s="2"/>
      <c r="T1606" s="2"/>
      <c r="U1606" s="2"/>
    </row>
    <row r="1607" spans="1:21" x14ac:dyDescent="0.35">
      <c r="A1607" s="37">
        <v>43868</v>
      </c>
      <c r="B1607" s="10">
        <v>0.66666666666666696</v>
      </c>
      <c r="C1607" s="18" t="s">
        <v>19</v>
      </c>
      <c r="D1607" s="51">
        <v>680</v>
      </c>
      <c r="E1607" s="52">
        <v>21230.746503840852</v>
      </c>
      <c r="F1607" s="53">
        <v>680</v>
      </c>
      <c r="G1607" s="101">
        <v>21230.746503840852</v>
      </c>
      <c r="H1607" s="17">
        <v>1.0450860456759161</v>
      </c>
      <c r="I1607" s="111">
        <v>0.90325288562434414</v>
      </c>
      <c r="J1607" s="112" t="str">
        <f t="shared" si="264"/>
        <v>No</v>
      </c>
      <c r="K1607" s="146" t="b">
        <f t="shared" si="267"/>
        <v>0</v>
      </c>
      <c r="L1607" s="107">
        <f>IF(H1607&lt;I1607,D1607-F1607,0)</f>
        <v>0</v>
      </c>
      <c r="M1607" s="27">
        <f t="shared" si="265"/>
        <v>0</v>
      </c>
      <c r="N1607" s="27">
        <v>31.221686035060078</v>
      </c>
      <c r="O1607" s="27">
        <f t="shared" si="266"/>
        <v>0</v>
      </c>
      <c r="P1607" s="14"/>
      <c r="R1607" s="2"/>
      <c r="S1607" s="2"/>
      <c r="T1607" s="2"/>
      <c r="U1607" s="2"/>
    </row>
    <row r="1608" spans="1:21" x14ac:dyDescent="0.35">
      <c r="A1608" s="37">
        <v>43868</v>
      </c>
      <c r="B1608" s="10">
        <v>0.66666666666666696</v>
      </c>
      <c r="C1608" s="18" t="s">
        <v>18</v>
      </c>
      <c r="D1608" s="51">
        <v>484.80664844893818</v>
      </c>
      <c r="E1608" s="52">
        <v>35318.455586359152</v>
      </c>
      <c r="F1608" s="53">
        <v>484.80664844893818</v>
      </c>
      <c r="G1608" s="101">
        <v>35318.455586359152</v>
      </c>
      <c r="H1608" s="17">
        <v>1.0450860456759161</v>
      </c>
      <c r="I1608" s="111">
        <v>0.90325288562434414</v>
      </c>
      <c r="J1608" s="112" t="str">
        <f t="shared" si="264"/>
        <v>No</v>
      </c>
      <c r="K1608" s="146" t="b">
        <f t="shared" si="267"/>
        <v>0</v>
      </c>
      <c r="L1608" s="107">
        <f>IF(H1608&lt;I1608,D1608-F1608,0)</f>
        <v>0</v>
      </c>
      <c r="M1608" s="27">
        <f t="shared" si="265"/>
        <v>0</v>
      </c>
      <c r="N1608" s="27">
        <v>72.850600748473511</v>
      </c>
      <c r="O1608" s="27">
        <f t="shared" si="266"/>
        <v>0</v>
      </c>
      <c r="P1608" s="14"/>
      <c r="R1608" s="2"/>
      <c r="S1608" s="2"/>
      <c r="T1608" s="2"/>
      <c r="U1608" s="2"/>
    </row>
    <row r="1609" spans="1:21" x14ac:dyDescent="0.35">
      <c r="A1609" s="37">
        <v>43868</v>
      </c>
      <c r="B1609" s="10">
        <v>0.66666666666666696</v>
      </c>
      <c r="C1609" s="18" t="s">
        <v>17</v>
      </c>
      <c r="D1609" s="51">
        <v>318.27203369140625</v>
      </c>
      <c r="E1609" s="52">
        <v>0</v>
      </c>
      <c r="F1609" s="53">
        <v>318.27203369140625</v>
      </c>
      <c r="G1609" s="101">
        <v>0</v>
      </c>
      <c r="H1609" s="17">
        <v>1.0450860456759161</v>
      </c>
      <c r="I1609" s="111">
        <v>0.90325288562434414</v>
      </c>
      <c r="J1609" s="112" t="str">
        <f t="shared" si="264"/>
        <v>No</v>
      </c>
      <c r="K1609" s="146" t="b">
        <f t="shared" si="267"/>
        <v>0</v>
      </c>
      <c r="L1609" s="107">
        <f>IF(H1609&lt;I1609,D1609-F1609,0)</f>
        <v>0</v>
      </c>
      <c r="M1609" s="27">
        <f t="shared" si="265"/>
        <v>0</v>
      </c>
      <c r="N1609" s="27">
        <v>0</v>
      </c>
      <c r="O1609" s="27">
        <f t="shared" si="266"/>
        <v>0</v>
      </c>
      <c r="P1609" s="14"/>
      <c r="R1609" s="2"/>
      <c r="S1609" s="2"/>
      <c r="T1609" s="2"/>
      <c r="U1609" s="2"/>
    </row>
    <row r="1610" spans="1:21" x14ac:dyDescent="0.35">
      <c r="A1610" s="37">
        <v>43868</v>
      </c>
      <c r="B1610" s="10">
        <v>0.66666666666666696</v>
      </c>
      <c r="C1610" s="18" t="s">
        <v>16</v>
      </c>
      <c r="D1610" s="51">
        <v>850</v>
      </c>
      <c r="E1610" s="52">
        <v>26538.433129801066</v>
      </c>
      <c r="F1610" s="53">
        <v>850</v>
      </c>
      <c r="G1610" s="101">
        <v>26538.433129801066</v>
      </c>
      <c r="H1610" s="17">
        <v>1.0450860456759161</v>
      </c>
      <c r="I1610" s="111">
        <v>0.90325288562434414</v>
      </c>
      <c r="J1610" s="112" t="str">
        <f t="shared" si="264"/>
        <v>No</v>
      </c>
      <c r="K1610" s="146" t="b">
        <f t="shared" si="267"/>
        <v>0</v>
      </c>
      <c r="L1610" s="107">
        <f>IF(H1610&lt;I1610,D1610-F1610,0)</f>
        <v>0</v>
      </c>
      <c r="M1610" s="27">
        <f t="shared" si="265"/>
        <v>0</v>
      </c>
      <c r="N1610" s="27">
        <v>31.221686035060078</v>
      </c>
      <c r="O1610" s="27">
        <f t="shared" si="266"/>
        <v>0</v>
      </c>
      <c r="P1610" s="14"/>
      <c r="R1610" s="2"/>
      <c r="S1610" s="2"/>
      <c r="T1610" s="2"/>
      <c r="U1610" s="2"/>
    </row>
    <row r="1611" spans="1:21" x14ac:dyDescent="0.35">
      <c r="A1611" s="37">
        <v>43868</v>
      </c>
      <c r="B1611" s="10">
        <v>0.66666666666666696</v>
      </c>
      <c r="C1611" s="18" t="s">
        <v>15</v>
      </c>
      <c r="D1611" s="51">
        <v>454.67434692382813</v>
      </c>
      <c r="E1611" s="52">
        <v>0</v>
      </c>
      <c r="F1611" s="53">
        <v>454.67434692382813</v>
      </c>
      <c r="G1611" s="101">
        <v>0</v>
      </c>
      <c r="H1611" s="17">
        <v>1.0450860456759161</v>
      </c>
      <c r="I1611" s="111">
        <v>0.90325288562434414</v>
      </c>
      <c r="J1611" s="112" t="str">
        <f t="shared" si="264"/>
        <v>No</v>
      </c>
      <c r="K1611" s="146" t="b">
        <f t="shared" si="267"/>
        <v>0</v>
      </c>
      <c r="L1611" s="107">
        <f>IF(H1611&lt;I1611,D1611-F1611,0)</f>
        <v>0</v>
      </c>
      <c r="M1611" s="27">
        <f t="shared" si="265"/>
        <v>0</v>
      </c>
      <c r="N1611" s="27">
        <v>0</v>
      </c>
      <c r="O1611" s="27">
        <f t="shared" si="266"/>
        <v>0</v>
      </c>
      <c r="P1611" s="14"/>
      <c r="R1611" s="2"/>
      <c r="S1611" s="2"/>
      <c r="T1611" s="2"/>
      <c r="U1611" s="2"/>
    </row>
    <row r="1612" spans="1:21" x14ac:dyDescent="0.35">
      <c r="A1612" s="37">
        <v>43868</v>
      </c>
      <c r="B1612" s="10">
        <v>0.70833333333333404</v>
      </c>
      <c r="C1612" s="18" t="s">
        <v>24</v>
      </c>
      <c r="D1612" s="51">
        <v>1000</v>
      </c>
      <c r="E1612" s="52">
        <v>31546.681110892259</v>
      </c>
      <c r="F1612" s="53">
        <v>1000</v>
      </c>
      <c r="G1612" s="101">
        <v>31546.681110892259</v>
      </c>
      <c r="H1612" s="17">
        <v>1.0255203434499287</v>
      </c>
      <c r="I1612" s="111">
        <v>0.90325288562434414</v>
      </c>
      <c r="J1612" s="112" t="str">
        <f t="shared" si="264"/>
        <v>No</v>
      </c>
      <c r="K1612" s="146" t="b">
        <f>OR(($D$1619-$F$1619)&gt;0,($D$1621-$F$1621)&gt;0)</f>
        <v>0</v>
      </c>
      <c r="L1612" s="107">
        <f>IF(H1612&lt;I1612,D1612-F1612,0)</f>
        <v>0</v>
      </c>
      <c r="M1612" s="27">
        <f t="shared" si="265"/>
        <v>0</v>
      </c>
      <c r="N1612" s="27">
        <v>31.546681110892258</v>
      </c>
      <c r="O1612" s="27">
        <f t="shared" si="266"/>
        <v>0</v>
      </c>
      <c r="P1612" s="14"/>
      <c r="R1612" s="2"/>
      <c r="S1612" s="2"/>
      <c r="T1612" s="2"/>
      <c r="U1612" s="2"/>
    </row>
    <row r="1613" spans="1:21" x14ac:dyDescent="0.35">
      <c r="A1613" s="37">
        <v>43868</v>
      </c>
      <c r="B1613" s="10">
        <v>0.70833333333333404</v>
      </c>
      <c r="C1613" s="18" t="s">
        <v>23</v>
      </c>
      <c r="D1613" s="51">
        <v>594.99999999987733</v>
      </c>
      <c r="E1613" s="52">
        <v>31283.792101628373</v>
      </c>
      <c r="F1613" s="53">
        <v>594.99999999987733</v>
      </c>
      <c r="G1613" s="101">
        <v>31283.792101628373</v>
      </c>
      <c r="H1613" s="17">
        <v>1.0255203434499287</v>
      </c>
      <c r="I1613" s="111">
        <v>0.90325288562434414</v>
      </c>
      <c r="J1613" s="112" t="str">
        <f t="shared" si="264"/>
        <v>No</v>
      </c>
      <c r="K1613" s="146" t="b">
        <f t="shared" ref="K1613:K1621" si="268">OR(($D$1619-$F$1619)&gt;0,($D$1621-$F$1621)&gt;0)</f>
        <v>0</v>
      </c>
      <c r="L1613" s="107">
        <f>IF(H1613&lt;I1613,D1613-F1613,0)</f>
        <v>0</v>
      </c>
      <c r="M1613" s="27">
        <f t="shared" si="265"/>
        <v>0</v>
      </c>
      <c r="N1613" s="27">
        <v>52.577801851487095</v>
      </c>
      <c r="O1613" s="27">
        <f t="shared" si="266"/>
        <v>0</v>
      </c>
      <c r="P1613" s="14"/>
      <c r="R1613" s="2"/>
      <c r="S1613" s="2"/>
      <c r="T1613" s="2"/>
      <c r="U1613" s="2"/>
    </row>
    <row r="1614" spans="1:21" x14ac:dyDescent="0.35">
      <c r="A1614" s="37">
        <v>43868</v>
      </c>
      <c r="B1614" s="10">
        <v>0.70833333333333404</v>
      </c>
      <c r="C1614" s="18" t="s">
        <v>22</v>
      </c>
      <c r="D1614" s="51">
        <v>680</v>
      </c>
      <c r="E1614" s="52">
        <v>35752.905259011226</v>
      </c>
      <c r="F1614" s="53">
        <v>680</v>
      </c>
      <c r="G1614" s="101">
        <v>35752.905259011226</v>
      </c>
      <c r="H1614" s="17">
        <v>1.0255203434499287</v>
      </c>
      <c r="I1614" s="111">
        <v>0.90325288562434414</v>
      </c>
      <c r="J1614" s="112" t="str">
        <f t="shared" si="264"/>
        <v>No</v>
      </c>
      <c r="K1614" s="146" t="b">
        <f t="shared" si="268"/>
        <v>0</v>
      </c>
      <c r="L1614" s="107">
        <f>IF(H1614&lt;I1614,D1614-F1614,0)</f>
        <v>0</v>
      </c>
      <c r="M1614" s="27">
        <f t="shared" si="265"/>
        <v>0</v>
      </c>
      <c r="N1614" s="27">
        <v>52.577801851487095</v>
      </c>
      <c r="O1614" s="27">
        <f t="shared" si="266"/>
        <v>0</v>
      </c>
      <c r="P1614" s="14"/>
      <c r="R1614" s="2"/>
      <c r="S1614" s="2"/>
      <c r="T1614" s="2"/>
      <c r="U1614" s="2"/>
    </row>
    <row r="1615" spans="1:21" x14ac:dyDescent="0.35">
      <c r="A1615" s="37">
        <v>43868</v>
      </c>
      <c r="B1615" s="10">
        <v>0.70833333333333404</v>
      </c>
      <c r="C1615" s="18" t="s">
        <v>21</v>
      </c>
      <c r="D1615" s="51">
        <v>0</v>
      </c>
      <c r="E1615" s="52">
        <v>0</v>
      </c>
      <c r="F1615" s="53">
        <v>0</v>
      </c>
      <c r="G1615" s="101">
        <v>0</v>
      </c>
      <c r="H1615" s="17">
        <v>1.0255203434499287</v>
      </c>
      <c r="I1615" s="111">
        <v>0.90325288562434414</v>
      </c>
      <c r="J1615" s="112" t="str">
        <f t="shared" si="264"/>
        <v>No</v>
      </c>
      <c r="K1615" s="146" t="b">
        <f t="shared" si="268"/>
        <v>0</v>
      </c>
      <c r="L1615" s="107">
        <f>IF(H1615&lt;I1615,D1615-F1615,0)</f>
        <v>0</v>
      </c>
      <c r="M1615" s="27">
        <f t="shared" si="265"/>
        <v>0</v>
      </c>
      <c r="N1615" s="27">
        <v>73.608922592081939</v>
      </c>
      <c r="O1615" s="27">
        <f t="shared" si="266"/>
        <v>0</v>
      </c>
      <c r="P1615" s="14"/>
      <c r="R1615" s="2"/>
      <c r="S1615" s="2"/>
      <c r="T1615" s="2"/>
      <c r="U1615" s="2"/>
    </row>
    <row r="1616" spans="1:21" x14ac:dyDescent="0.35">
      <c r="A1616" s="37">
        <v>43868</v>
      </c>
      <c r="B1616" s="10">
        <v>0.70833333333333404</v>
      </c>
      <c r="C1616" s="18" t="s">
        <v>20</v>
      </c>
      <c r="D1616" s="51">
        <v>510.00000000000006</v>
      </c>
      <c r="E1616" s="52">
        <v>37540.550521961792</v>
      </c>
      <c r="F1616" s="53">
        <v>510.00000000000006</v>
      </c>
      <c r="G1616" s="101">
        <v>37540.550521961792</v>
      </c>
      <c r="H1616" s="17">
        <v>1.0255203434499287</v>
      </c>
      <c r="I1616" s="111">
        <v>0.90325288562434414</v>
      </c>
      <c r="J1616" s="112" t="str">
        <f t="shared" si="264"/>
        <v>No</v>
      </c>
      <c r="K1616" s="146" t="b">
        <f t="shared" si="268"/>
        <v>0</v>
      </c>
      <c r="L1616" s="107">
        <f>IF(H1616&lt;I1616,D1616-F1616,0)</f>
        <v>0</v>
      </c>
      <c r="M1616" s="27">
        <f t="shared" si="265"/>
        <v>0</v>
      </c>
      <c r="N1616" s="27">
        <v>73.608922592081939</v>
      </c>
      <c r="O1616" s="27">
        <f t="shared" si="266"/>
        <v>0</v>
      </c>
      <c r="P1616" s="14"/>
      <c r="R1616" s="2"/>
      <c r="S1616" s="2"/>
      <c r="T1616" s="2"/>
      <c r="U1616" s="2"/>
    </row>
    <row r="1617" spans="1:21" x14ac:dyDescent="0.35">
      <c r="A1617" s="37">
        <v>43868</v>
      </c>
      <c r="B1617" s="10">
        <v>0.70833333333333404</v>
      </c>
      <c r="C1617" s="18" t="s">
        <v>19</v>
      </c>
      <c r="D1617" s="51">
        <v>680</v>
      </c>
      <c r="E1617" s="52">
        <v>21451.743155406737</v>
      </c>
      <c r="F1617" s="53">
        <v>680</v>
      </c>
      <c r="G1617" s="101">
        <v>21451.743155406737</v>
      </c>
      <c r="H1617" s="17">
        <v>1.0255203434499287</v>
      </c>
      <c r="I1617" s="111">
        <v>0.90325288562434414</v>
      </c>
      <c r="J1617" s="112" t="str">
        <f t="shared" si="264"/>
        <v>No</v>
      </c>
      <c r="K1617" s="146" t="b">
        <f t="shared" si="268"/>
        <v>0</v>
      </c>
      <c r="L1617" s="107">
        <f>IF(H1617&lt;I1617,D1617-F1617,0)</f>
        <v>0</v>
      </c>
      <c r="M1617" s="27">
        <f t="shared" si="265"/>
        <v>0</v>
      </c>
      <c r="N1617" s="27">
        <v>31.546681110892258</v>
      </c>
      <c r="O1617" s="27">
        <f t="shared" si="266"/>
        <v>0</v>
      </c>
      <c r="P1617" s="14"/>
      <c r="R1617" s="2"/>
      <c r="S1617" s="2"/>
      <c r="T1617" s="2"/>
      <c r="U1617" s="2"/>
    </row>
    <row r="1618" spans="1:21" x14ac:dyDescent="0.35">
      <c r="A1618" s="37">
        <v>43868</v>
      </c>
      <c r="B1618" s="10">
        <v>0.70833333333333404</v>
      </c>
      <c r="C1618" s="18" t="s">
        <v>18</v>
      </c>
      <c r="D1618" s="51">
        <v>398.17218786004491</v>
      </c>
      <c r="E1618" s="52">
        <v>29309.025754509956</v>
      </c>
      <c r="F1618" s="53">
        <v>398.17218786004491</v>
      </c>
      <c r="G1618" s="101">
        <v>29309.025754509956</v>
      </c>
      <c r="H1618" s="17">
        <v>1.0255203434499287</v>
      </c>
      <c r="I1618" s="111">
        <v>0.90325288562434414</v>
      </c>
      <c r="J1618" s="112" t="str">
        <f t="shared" si="264"/>
        <v>No</v>
      </c>
      <c r="K1618" s="146" t="b">
        <f t="shared" si="268"/>
        <v>0</v>
      </c>
      <c r="L1618" s="107">
        <f>IF(H1618&lt;I1618,D1618-F1618,0)</f>
        <v>0</v>
      </c>
      <c r="M1618" s="27">
        <f t="shared" si="265"/>
        <v>0</v>
      </c>
      <c r="N1618" s="27">
        <v>73.608922592081939</v>
      </c>
      <c r="O1618" s="27">
        <f t="shared" si="266"/>
        <v>0</v>
      </c>
      <c r="P1618" s="14"/>
      <c r="R1618" s="2"/>
      <c r="S1618" s="2"/>
      <c r="T1618" s="2"/>
      <c r="U1618" s="2"/>
    </row>
    <row r="1619" spans="1:21" x14ac:dyDescent="0.35">
      <c r="A1619" s="37">
        <v>43868</v>
      </c>
      <c r="B1619" s="10">
        <v>0.70833333333333404</v>
      </c>
      <c r="C1619" s="18" t="s">
        <v>17</v>
      </c>
      <c r="D1619" s="51">
        <v>312.31347656249994</v>
      </c>
      <c r="E1619" s="52">
        <v>0</v>
      </c>
      <c r="F1619" s="53">
        <v>312.31347656249994</v>
      </c>
      <c r="G1619" s="101">
        <v>0</v>
      </c>
      <c r="H1619" s="17">
        <v>1.0255203434499287</v>
      </c>
      <c r="I1619" s="111">
        <v>0.90325288562434414</v>
      </c>
      <c r="J1619" s="112" t="str">
        <f t="shared" si="264"/>
        <v>No</v>
      </c>
      <c r="K1619" s="146" t="b">
        <f t="shared" si="268"/>
        <v>0</v>
      </c>
      <c r="L1619" s="107">
        <f>IF(H1619&lt;I1619,D1619-F1619,0)</f>
        <v>0</v>
      </c>
      <c r="M1619" s="27">
        <f t="shared" si="265"/>
        <v>0</v>
      </c>
      <c r="N1619" s="27">
        <v>0</v>
      </c>
      <c r="O1619" s="27">
        <f t="shared" si="266"/>
        <v>0</v>
      </c>
      <c r="P1619" s="14"/>
      <c r="R1619" s="2"/>
      <c r="S1619" s="2"/>
      <c r="T1619" s="2"/>
      <c r="U1619" s="2"/>
    </row>
    <row r="1620" spans="1:21" x14ac:dyDescent="0.35">
      <c r="A1620" s="37">
        <v>43868</v>
      </c>
      <c r="B1620" s="10">
        <v>0.70833333333333404</v>
      </c>
      <c r="C1620" s="18" t="s">
        <v>16</v>
      </c>
      <c r="D1620" s="51">
        <v>850</v>
      </c>
      <c r="E1620" s="52">
        <v>26814.67894425842</v>
      </c>
      <c r="F1620" s="53">
        <v>850</v>
      </c>
      <c r="G1620" s="101">
        <v>26814.67894425842</v>
      </c>
      <c r="H1620" s="17">
        <v>1.0255203434499287</v>
      </c>
      <c r="I1620" s="111">
        <v>0.90325288562434414</v>
      </c>
      <c r="J1620" s="112" t="str">
        <f t="shared" si="264"/>
        <v>No</v>
      </c>
      <c r="K1620" s="146" t="b">
        <f t="shared" si="268"/>
        <v>0</v>
      </c>
      <c r="L1620" s="107">
        <f>IF(H1620&lt;I1620,D1620-F1620,0)</f>
        <v>0</v>
      </c>
      <c r="M1620" s="27">
        <f t="shared" si="265"/>
        <v>0</v>
      </c>
      <c r="N1620" s="27">
        <v>31.546681110892258</v>
      </c>
      <c r="O1620" s="27">
        <f t="shared" si="266"/>
        <v>0</v>
      </c>
      <c r="P1620" s="14"/>
      <c r="R1620" s="2"/>
      <c r="S1620" s="2"/>
      <c r="T1620" s="2"/>
      <c r="U1620" s="2"/>
    </row>
    <row r="1621" spans="1:21" x14ac:dyDescent="0.35">
      <c r="A1621" s="37">
        <v>43868</v>
      </c>
      <c r="B1621" s="10">
        <v>0.70833333333333404</v>
      </c>
      <c r="C1621" s="18" t="s">
        <v>15</v>
      </c>
      <c r="D1621" s="51">
        <v>446.162109375</v>
      </c>
      <c r="E1621" s="52">
        <v>0</v>
      </c>
      <c r="F1621" s="53">
        <v>446.162109375</v>
      </c>
      <c r="G1621" s="101">
        <v>0</v>
      </c>
      <c r="H1621" s="17">
        <v>1.0255203434499287</v>
      </c>
      <c r="I1621" s="111">
        <v>0.90325288562434414</v>
      </c>
      <c r="J1621" s="112" t="str">
        <f t="shared" si="264"/>
        <v>No</v>
      </c>
      <c r="K1621" s="146" t="b">
        <f t="shared" si="268"/>
        <v>0</v>
      </c>
      <c r="L1621" s="107">
        <f>IF(H1621&lt;I1621,D1621-F1621,0)</f>
        <v>0</v>
      </c>
      <c r="M1621" s="27">
        <f t="shared" si="265"/>
        <v>0</v>
      </c>
      <c r="N1621" s="27">
        <v>0</v>
      </c>
      <c r="O1621" s="27">
        <f t="shared" si="266"/>
        <v>0</v>
      </c>
      <c r="P1621" s="14"/>
      <c r="R1621" s="2"/>
      <c r="S1621" s="2"/>
      <c r="T1621" s="2"/>
      <c r="U1621" s="2"/>
    </row>
    <row r="1622" spans="1:21" x14ac:dyDescent="0.35">
      <c r="A1622" s="37">
        <v>43868</v>
      </c>
      <c r="B1622" s="10">
        <v>0.750000000000001</v>
      </c>
      <c r="C1622" s="18" t="s">
        <v>24</v>
      </c>
      <c r="D1622" s="51">
        <v>1000</v>
      </c>
      <c r="E1622" s="52">
        <v>32920.523931455587</v>
      </c>
      <c r="F1622" s="53">
        <v>1000</v>
      </c>
      <c r="G1622" s="101">
        <v>32920.523931455587</v>
      </c>
      <c r="H1622" s="17">
        <v>0.97105247313783005</v>
      </c>
      <c r="I1622" s="111">
        <v>0.90325288562434414</v>
      </c>
      <c r="J1622" s="112" t="str">
        <f t="shared" si="264"/>
        <v>No</v>
      </c>
      <c r="K1622" s="146" t="b">
        <f>OR(($D$1629-$F$1629)&gt;0,($D$1631-$F$1631)&gt;0)</f>
        <v>0</v>
      </c>
      <c r="L1622" s="107">
        <f>IF(H1622&lt;I1622,D1622-F1622,0)</f>
        <v>0</v>
      </c>
      <c r="M1622" s="27">
        <f t="shared" si="265"/>
        <v>0</v>
      </c>
      <c r="N1622" s="27">
        <v>32.920523931455584</v>
      </c>
      <c r="O1622" s="27">
        <f t="shared" si="266"/>
        <v>0</v>
      </c>
      <c r="P1622" s="14"/>
      <c r="R1622" s="2"/>
      <c r="S1622" s="2"/>
      <c r="T1622" s="2"/>
      <c r="U1622" s="2"/>
    </row>
    <row r="1623" spans="1:21" x14ac:dyDescent="0.35">
      <c r="A1623" s="37">
        <v>43868</v>
      </c>
      <c r="B1623" s="10">
        <v>0.750000000000001</v>
      </c>
      <c r="C1623" s="18" t="s">
        <v>23</v>
      </c>
      <c r="D1623" s="51">
        <v>594.99999999989939</v>
      </c>
      <c r="E1623" s="52">
        <v>32646.186232021268</v>
      </c>
      <c r="F1623" s="53">
        <v>594.99999999989939</v>
      </c>
      <c r="G1623" s="101">
        <v>32646.186232021268</v>
      </c>
      <c r="H1623" s="17">
        <v>0.97105247313783005</v>
      </c>
      <c r="I1623" s="111">
        <v>0.90325288562434414</v>
      </c>
      <c r="J1623" s="112" t="str">
        <f t="shared" si="264"/>
        <v>No</v>
      </c>
      <c r="K1623" s="146" t="b">
        <f t="shared" ref="K1623:K1631" si="269">OR(($D$1629-$F$1629)&gt;0,($D$1631-$F$1631)&gt;0)</f>
        <v>0</v>
      </c>
      <c r="L1623" s="107">
        <f>IF(H1623&lt;I1623,D1623-F1623,0)</f>
        <v>0</v>
      </c>
      <c r="M1623" s="27">
        <f t="shared" si="265"/>
        <v>0</v>
      </c>
      <c r="N1623" s="27">
        <v>54.867539885759307</v>
      </c>
      <c r="O1623" s="27">
        <f t="shared" si="266"/>
        <v>0</v>
      </c>
      <c r="P1623" s="14"/>
      <c r="R1623" s="2"/>
      <c r="S1623" s="2"/>
      <c r="T1623" s="2"/>
      <c r="U1623" s="2"/>
    </row>
    <row r="1624" spans="1:21" x14ac:dyDescent="0.35">
      <c r="A1624" s="37">
        <v>43868</v>
      </c>
      <c r="B1624" s="10">
        <v>0.750000000000001</v>
      </c>
      <c r="C1624" s="18" t="s">
        <v>22</v>
      </c>
      <c r="D1624" s="51">
        <v>680</v>
      </c>
      <c r="E1624" s="52">
        <v>37309.92712231633</v>
      </c>
      <c r="F1624" s="53">
        <v>680</v>
      </c>
      <c r="G1624" s="101">
        <v>37309.92712231633</v>
      </c>
      <c r="H1624" s="17">
        <v>0.97105247313783005</v>
      </c>
      <c r="I1624" s="111">
        <v>0.90325288562434414</v>
      </c>
      <c r="J1624" s="112" t="str">
        <f t="shared" si="264"/>
        <v>No</v>
      </c>
      <c r="K1624" s="146" t="b">
        <f t="shared" si="269"/>
        <v>0</v>
      </c>
      <c r="L1624" s="107">
        <f>IF(H1624&lt;I1624,D1624-F1624,0)</f>
        <v>0</v>
      </c>
      <c r="M1624" s="27">
        <f t="shared" si="265"/>
        <v>0</v>
      </c>
      <c r="N1624" s="27">
        <v>54.867539885759307</v>
      </c>
      <c r="O1624" s="27">
        <f t="shared" si="266"/>
        <v>0</v>
      </c>
      <c r="P1624" s="14"/>
      <c r="R1624" s="2"/>
      <c r="S1624" s="2"/>
      <c r="T1624" s="2"/>
      <c r="U1624" s="2"/>
    </row>
    <row r="1625" spans="1:21" x14ac:dyDescent="0.35">
      <c r="A1625" s="37">
        <v>43868</v>
      </c>
      <c r="B1625" s="10">
        <v>0.750000000000001</v>
      </c>
      <c r="C1625" s="18" t="s">
        <v>21</v>
      </c>
      <c r="D1625" s="51">
        <v>0</v>
      </c>
      <c r="E1625" s="52">
        <v>0</v>
      </c>
      <c r="F1625" s="53">
        <v>0</v>
      </c>
      <c r="G1625" s="101">
        <v>0</v>
      </c>
      <c r="H1625" s="17">
        <v>0.97105247313783005</v>
      </c>
      <c r="I1625" s="111">
        <v>0.90325288562434414</v>
      </c>
      <c r="J1625" s="112" t="str">
        <f t="shared" si="264"/>
        <v>No</v>
      </c>
      <c r="K1625" s="146" t="b">
        <f t="shared" si="269"/>
        <v>0</v>
      </c>
      <c r="L1625" s="107">
        <f>IF(H1625&lt;I1625,D1625-F1625,0)</f>
        <v>0</v>
      </c>
      <c r="M1625" s="27">
        <f t="shared" si="265"/>
        <v>0</v>
      </c>
      <c r="N1625" s="27">
        <v>76.814555840063022</v>
      </c>
      <c r="O1625" s="27">
        <f t="shared" si="266"/>
        <v>0</v>
      </c>
      <c r="P1625" s="14"/>
      <c r="R1625" s="2"/>
      <c r="S1625" s="2"/>
      <c r="T1625" s="2"/>
      <c r="U1625" s="2"/>
    </row>
    <row r="1626" spans="1:21" x14ac:dyDescent="0.35">
      <c r="A1626" s="37">
        <v>43868</v>
      </c>
      <c r="B1626" s="10">
        <v>0.750000000000001</v>
      </c>
      <c r="C1626" s="18" t="s">
        <v>20</v>
      </c>
      <c r="D1626" s="51">
        <v>510.00000000000006</v>
      </c>
      <c r="E1626" s="52">
        <v>39175.423478432145</v>
      </c>
      <c r="F1626" s="53">
        <v>510.00000000000006</v>
      </c>
      <c r="G1626" s="101">
        <v>39175.423478432145</v>
      </c>
      <c r="H1626" s="17">
        <v>0.97105247313783005</v>
      </c>
      <c r="I1626" s="111">
        <v>0.90325288562434414</v>
      </c>
      <c r="J1626" s="112" t="str">
        <f t="shared" si="264"/>
        <v>No</v>
      </c>
      <c r="K1626" s="146" t="b">
        <f t="shared" si="269"/>
        <v>0</v>
      </c>
      <c r="L1626" s="107">
        <f>IF(H1626&lt;I1626,D1626-F1626,0)</f>
        <v>0</v>
      </c>
      <c r="M1626" s="27">
        <f t="shared" si="265"/>
        <v>0</v>
      </c>
      <c r="N1626" s="27">
        <v>76.814555840063022</v>
      </c>
      <c r="O1626" s="27">
        <f t="shared" si="266"/>
        <v>0</v>
      </c>
      <c r="P1626" s="14"/>
      <c r="R1626" s="2"/>
      <c r="S1626" s="2"/>
      <c r="T1626" s="2"/>
      <c r="U1626" s="2"/>
    </row>
    <row r="1627" spans="1:21" x14ac:dyDescent="0.35">
      <c r="A1627" s="37">
        <v>43868</v>
      </c>
      <c r="B1627" s="10">
        <v>0.750000000000001</v>
      </c>
      <c r="C1627" s="18" t="s">
        <v>19</v>
      </c>
      <c r="D1627" s="51">
        <v>680</v>
      </c>
      <c r="E1627" s="52">
        <v>22385.956273389798</v>
      </c>
      <c r="F1627" s="53">
        <v>680</v>
      </c>
      <c r="G1627" s="101">
        <v>22385.956273389798</v>
      </c>
      <c r="H1627" s="17">
        <v>0.97105247313783005</v>
      </c>
      <c r="I1627" s="111">
        <v>0.90325288562434414</v>
      </c>
      <c r="J1627" s="112" t="str">
        <f t="shared" si="264"/>
        <v>No</v>
      </c>
      <c r="K1627" s="146" t="b">
        <f t="shared" si="269"/>
        <v>0</v>
      </c>
      <c r="L1627" s="107">
        <f>IF(H1627&lt;I1627,D1627-F1627,0)</f>
        <v>0</v>
      </c>
      <c r="M1627" s="27">
        <f t="shared" si="265"/>
        <v>0</v>
      </c>
      <c r="N1627" s="27">
        <v>32.920523931455584</v>
      </c>
      <c r="O1627" s="27">
        <f t="shared" si="266"/>
        <v>0</v>
      </c>
      <c r="P1627" s="14"/>
      <c r="R1627" s="2"/>
      <c r="S1627" s="2"/>
      <c r="T1627" s="2"/>
      <c r="U1627" s="2"/>
    </row>
    <row r="1628" spans="1:21" x14ac:dyDescent="0.35">
      <c r="A1628" s="37">
        <v>43868</v>
      </c>
      <c r="B1628" s="10">
        <v>0.750000000000001</v>
      </c>
      <c r="C1628" s="18" t="s">
        <v>18</v>
      </c>
      <c r="D1628" s="51">
        <v>412.61869769825404</v>
      </c>
      <c r="E1628" s="52">
        <v>31695.121994996618</v>
      </c>
      <c r="F1628" s="53">
        <v>412.61869769825404</v>
      </c>
      <c r="G1628" s="101">
        <v>31695.121994996618</v>
      </c>
      <c r="H1628" s="17">
        <v>0.97105247313783005</v>
      </c>
      <c r="I1628" s="111">
        <v>0.90325288562434414</v>
      </c>
      <c r="J1628" s="112" t="str">
        <f t="shared" si="264"/>
        <v>No</v>
      </c>
      <c r="K1628" s="146" t="b">
        <f t="shared" si="269"/>
        <v>0</v>
      </c>
      <c r="L1628" s="107">
        <f>IF(H1628&lt;I1628,D1628-F1628,0)</f>
        <v>0</v>
      </c>
      <c r="M1628" s="27">
        <f t="shared" si="265"/>
        <v>0</v>
      </c>
      <c r="N1628" s="27">
        <v>76.814555840063022</v>
      </c>
      <c r="O1628" s="27">
        <f t="shared" si="266"/>
        <v>0</v>
      </c>
      <c r="P1628" s="14"/>
      <c r="R1628" s="2"/>
      <c r="S1628" s="2"/>
      <c r="T1628" s="2"/>
      <c r="U1628" s="2"/>
    </row>
    <row r="1629" spans="1:21" x14ac:dyDescent="0.35">
      <c r="A1629" s="37">
        <v>43868</v>
      </c>
      <c r="B1629" s="10">
        <v>0.750000000000001</v>
      </c>
      <c r="C1629" s="18" t="s">
        <v>17</v>
      </c>
      <c r="D1629" s="51">
        <v>295.72573852539063</v>
      </c>
      <c r="E1629" s="52">
        <v>0</v>
      </c>
      <c r="F1629" s="53">
        <v>295.72573852539063</v>
      </c>
      <c r="G1629" s="101">
        <v>0</v>
      </c>
      <c r="H1629" s="17">
        <v>0.97105247313783005</v>
      </c>
      <c r="I1629" s="111">
        <v>0.90325288562434414</v>
      </c>
      <c r="J1629" s="112" t="str">
        <f t="shared" si="264"/>
        <v>No</v>
      </c>
      <c r="K1629" s="146" t="b">
        <f t="shared" si="269"/>
        <v>0</v>
      </c>
      <c r="L1629" s="107">
        <f>IF(H1629&lt;I1629,D1629-F1629,0)</f>
        <v>0</v>
      </c>
      <c r="M1629" s="27">
        <f t="shared" si="265"/>
        <v>0</v>
      </c>
      <c r="N1629" s="27">
        <v>0</v>
      </c>
      <c r="O1629" s="27">
        <f t="shared" si="266"/>
        <v>0</v>
      </c>
      <c r="P1629" s="14"/>
      <c r="R1629" s="2"/>
      <c r="S1629" s="2"/>
      <c r="T1629" s="2"/>
      <c r="U1629" s="2"/>
    </row>
    <row r="1630" spans="1:21" x14ac:dyDescent="0.35">
      <c r="A1630" s="37">
        <v>43868</v>
      </c>
      <c r="B1630" s="10">
        <v>0.750000000000001</v>
      </c>
      <c r="C1630" s="18" t="s">
        <v>16</v>
      </c>
      <c r="D1630" s="51">
        <v>850</v>
      </c>
      <c r="E1630" s="52">
        <v>27982.445341737246</v>
      </c>
      <c r="F1630" s="53">
        <v>850</v>
      </c>
      <c r="G1630" s="101">
        <v>27982.445341737246</v>
      </c>
      <c r="H1630" s="17">
        <v>0.97105247313783005</v>
      </c>
      <c r="I1630" s="111">
        <v>0.90325288562434414</v>
      </c>
      <c r="J1630" s="112" t="str">
        <f t="shared" si="264"/>
        <v>No</v>
      </c>
      <c r="K1630" s="146" t="b">
        <f t="shared" si="269"/>
        <v>0</v>
      </c>
      <c r="L1630" s="107">
        <f>IF(H1630&lt;I1630,D1630-F1630,0)</f>
        <v>0</v>
      </c>
      <c r="M1630" s="27">
        <f t="shared" si="265"/>
        <v>0</v>
      </c>
      <c r="N1630" s="27">
        <v>32.920523931455584</v>
      </c>
      <c r="O1630" s="27">
        <f t="shared" si="266"/>
        <v>0</v>
      </c>
      <c r="P1630" s="14"/>
      <c r="R1630" s="2"/>
      <c r="S1630" s="2"/>
      <c r="T1630" s="2"/>
      <c r="U1630" s="2"/>
    </row>
    <row r="1631" spans="1:21" x14ac:dyDescent="0.35">
      <c r="A1631" s="37">
        <v>43868</v>
      </c>
      <c r="B1631" s="10">
        <v>0.750000000000001</v>
      </c>
      <c r="C1631" s="18" t="s">
        <v>15</v>
      </c>
      <c r="D1631" s="51">
        <v>422.46533203125</v>
      </c>
      <c r="E1631" s="52">
        <v>0</v>
      </c>
      <c r="F1631" s="53">
        <v>422.46533203125</v>
      </c>
      <c r="G1631" s="101">
        <v>0</v>
      </c>
      <c r="H1631" s="17">
        <v>0.97105247313783005</v>
      </c>
      <c r="I1631" s="111">
        <v>0.90325288562434414</v>
      </c>
      <c r="J1631" s="112" t="str">
        <f t="shared" si="264"/>
        <v>No</v>
      </c>
      <c r="K1631" s="146" t="b">
        <f t="shared" si="269"/>
        <v>0</v>
      </c>
      <c r="L1631" s="107">
        <f>IF(H1631&lt;I1631,D1631-F1631,0)</f>
        <v>0</v>
      </c>
      <c r="M1631" s="27">
        <f t="shared" si="265"/>
        <v>0</v>
      </c>
      <c r="N1631" s="27">
        <v>0</v>
      </c>
      <c r="O1631" s="27">
        <f t="shared" si="266"/>
        <v>0</v>
      </c>
      <c r="P1631" s="14"/>
      <c r="R1631" s="2"/>
      <c r="S1631" s="2"/>
      <c r="T1631" s="2"/>
      <c r="U1631" s="2"/>
    </row>
    <row r="1632" spans="1:21" x14ac:dyDescent="0.35">
      <c r="A1632" s="37">
        <v>43868</v>
      </c>
      <c r="B1632" s="10">
        <v>0.79166666666666696</v>
      </c>
      <c r="C1632" s="18" t="s">
        <v>24</v>
      </c>
      <c r="D1632" s="51">
        <v>1000</v>
      </c>
      <c r="E1632" s="52">
        <v>36916.486113846753</v>
      </c>
      <c r="F1632" s="53">
        <v>1000</v>
      </c>
      <c r="G1632" s="101">
        <v>36916.486113846753</v>
      </c>
      <c r="H1632" s="17">
        <v>1.0105981616552719</v>
      </c>
      <c r="I1632" s="111">
        <v>0.90325288562434414</v>
      </c>
      <c r="J1632" s="112" t="str">
        <f t="shared" si="264"/>
        <v>No</v>
      </c>
      <c r="K1632" s="146" t="b">
        <f>OR(($D$1639-$F$1639)&gt;0,($D$1641-$F$1641)&gt;0)</f>
        <v>0</v>
      </c>
      <c r="L1632" s="107">
        <f>IF(H1632&lt;I1632,D1632-F1632,0)</f>
        <v>0</v>
      </c>
      <c r="M1632" s="27">
        <f t="shared" si="265"/>
        <v>0</v>
      </c>
      <c r="N1632" s="27">
        <v>36.916486113846751</v>
      </c>
      <c r="O1632" s="27">
        <f t="shared" si="266"/>
        <v>0</v>
      </c>
      <c r="P1632" s="14"/>
      <c r="R1632" s="2"/>
      <c r="S1632" s="2"/>
      <c r="T1632" s="2"/>
      <c r="U1632" s="2"/>
    </row>
    <row r="1633" spans="1:21" x14ac:dyDescent="0.35">
      <c r="A1633" s="37">
        <v>43868</v>
      </c>
      <c r="B1633" s="10">
        <v>0.79166666666666696</v>
      </c>
      <c r="C1633" s="18" t="s">
        <v>23</v>
      </c>
      <c r="D1633" s="51">
        <v>595.00000000004741</v>
      </c>
      <c r="E1633" s="52">
        <v>36608.848729567617</v>
      </c>
      <c r="F1633" s="53">
        <v>595.00000000004741</v>
      </c>
      <c r="G1633" s="101">
        <v>36608.848729567617</v>
      </c>
      <c r="H1633" s="17">
        <v>1.0105981616552719</v>
      </c>
      <c r="I1633" s="111">
        <v>0.90325288562434414</v>
      </c>
      <c r="J1633" s="112" t="str">
        <f t="shared" si="264"/>
        <v>No</v>
      </c>
      <c r="K1633" s="146" t="b">
        <f t="shared" ref="K1633:K1641" si="270">OR(($D$1639-$F$1639)&gt;0,($D$1641-$F$1641)&gt;0)</f>
        <v>0</v>
      </c>
      <c r="L1633" s="107">
        <f>IF(H1633&lt;I1633,D1633-F1633,0)</f>
        <v>0</v>
      </c>
      <c r="M1633" s="27">
        <f t="shared" si="265"/>
        <v>0</v>
      </c>
      <c r="N1633" s="27">
        <v>61.527476856411262</v>
      </c>
      <c r="O1633" s="27">
        <f t="shared" si="266"/>
        <v>0</v>
      </c>
      <c r="P1633" s="14"/>
      <c r="R1633" s="2"/>
      <c r="S1633" s="2"/>
      <c r="T1633" s="2"/>
      <c r="U1633" s="2"/>
    </row>
    <row r="1634" spans="1:21" x14ac:dyDescent="0.35">
      <c r="A1634" s="37">
        <v>43868</v>
      </c>
      <c r="B1634" s="10">
        <v>0.79166666666666696</v>
      </c>
      <c r="C1634" s="18" t="s">
        <v>22</v>
      </c>
      <c r="D1634" s="51">
        <v>680</v>
      </c>
      <c r="E1634" s="52">
        <v>41838.68426235966</v>
      </c>
      <c r="F1634" s="53">
        <v>680</v>
      </c>
      <c r="G1634" s="101">
        <v>41838.68426235966</v>
      </c>
      <c r="H1634" s="17">
        <v>1.0105981616552719</v>
      </c>
      <c r="I1634" s="111">
        <v>0.90325288562434414</v>
      </c>
      <c r="J1634" s="112" t="str">
        <f t="shared" si="264"/>
        <v>No</v>
      </c>
      <c r="K1634" s="146" t="b">
        <f t="shared" si="270"/>
        <v>0</v>
      </c>
      <c r="L1634" s="107">
        <f>IF(H1634&lt;I1634,D1634-F1634,0)</f>
        <v>0</v>
      </c>
      <c r="M1634" s="27">
        <f t="shared" si="265"/>
        <v>0</v>
      </c>
      <c r="N1634" s="27">
        <v>61.527476856411262</v>
      </c>
      <c r="O1634" s="27">
        <f t="shared" si="266"/>
        <v>0</v>
      </c>
      <c r="P1634" s="14"/>
      <c r="R1634" s="2"/>
      <c r="S1634" s="2"/>
      <c r="T1634" s="2"/>
      <c r="U1634" s="2"/>
    </row>
    <row r="1635" spans="1:21" x14ac:dyDescent="0.35">
      <c r="A1635" s="37">
        <v>43868</v>
      </c>
      <c r="B1635" s="10">
        <v>0.79166666666666696</v>
      </c>
      <c r="C1635" s="18" t="s">
        <v>21</v>
      </c>
      <c r="D1635" s="51">
        <v>296.83440922466383</v>
      </c>
      <c r="E1635" s="52">
        <v>25568.861141259818</v>
      </c>
      <c r="F1635" s="53">
        <v>296.83440922466383</v>
      </c>
      <c r="G1635" s="101">
        <v>25568.861141259818</v>
      </c>
      <c r="H1635" s="17">
        <v>1.0105981616552719</v>
      </c>
      <c r="I1635" s="111">
        <v>0.90325288562434414</v>
      </c>
      <c r="J1635" s="112" t="str">
        <f t="shared" si="264"/>
        <v>No</v>
      </c>
      <c r="K1635" s="146" t="b">
        <f t="shared" si="270"/>
        <v>0</v>
      </c>
      <c r="L1635" s="107">
        <f>IF(H1635&lt;I1635,D1635-F1635,0)</f>
        <v>0</v>
      </c>
      <c r="M1635" s="27">
        <f t="shared" si="265"/>
        <v>0</v>
      </c>
      <c r="N1635" s="27">
        <v>86.138467598975765</v>
      </c>
      <c r="O1635" s="27">
        <f t="shared" si="266"/>
        <v>0</v>
      </c>
      <c r="P1635" s="14"/>
      <c r="R1635" s="2"/>
      <c r="S1635" s="2"/>
      <c r="T1635" s="2"/>
      <c r="U1635" s="2"/>
    </row>
    <row r="1636" spans="1:21" x14ac:dyDescent="0.35">
      <c r="A1636" s="37">
        <v>43868</v>
      </c>
      <c r="B1636" s="10">
        <v>0.79166666666666696</v>
      </c>
      <c r="C1636" s="18" t="s">
        <v>20</v>
      </c>
      <c r="D1636" s="51">
        <v>510.00000000000006</v>
      </c>
      <c r="E1636" s="52">
        <v>43930.618475477648</v>
      </c>
      <c r="F1636" s="53">
        <v>510.00000000000006</v>
      </c>
      <c r="G1636" s="101">
        <v>43930.618475477648</v>
      </c>
      <c r="H1636" s="17">
        <v>1.0105981616552719</v>
      </c>
      <c r="I1636" s="111">
        <v>0.90325288562434414</v>
      </c>
      <c r="J1636" s="112" t="str">
        <f t="shared" si="264"/>
        <v>No</v>
      </c>
      <c r="K1636" s="146" t="b">
        <f t="shared" si="270"/>
        <v>0</v>
      </c>
      <c r="L1636" s="107">
        <f>IF(H1636&lt;I1636,D1636-F1636,0)</f>
        <v>0</v>
      </c>
      <c r="M1636" s="27">
        <f t="shared" si="265"/>
        <v>0</v>
      </c>
      <c r="N1636" s="27">
        <v>86.138467598975765</v>
      </c>
      <c r="O1636" s="27">
        <f t="shared" si="266"/>
        <v>0</v>
      </c>
      <c r="P1636" s="14"/>
      <c r="R1636" s="2"/>
      <c r="S1636" s="2"/>
      <c r="T1636" s="2"/>
      <c r="U1636" s="2"/>
    </row>
    <row r="1637" spans="1:21" x14ac:dyDescent="0.35">
      <c r="A1637" s="37">
        <v>43868</v>
      </c>
      <c r="B1637" s="10">
        <v>0.79166666666666696</v>
      </c>
      <c r="C1637" s="18" t="s">
        <v>19</v>
      </c>
      <c r="D1637" s="51">
        <v>680</v>
      </c>
      <c r="E1637" s="52">
        <v>25103.21055741579</v>
      </c>
      <c r="F1637" s="53">
        <v>680</v>
      </c>
      <c r="G1637" s="101">
        <v>25103.21055741579</v>
      </c>
      <c r="H1637" s="17">
        <v>1.0105981616552719</v>
      </c>
      <c r="I1637" s="111">
        <v>0.90325288562434414</v>
      </c>
      <c r="J1637" s="112" t="str">
        <f t="shared" si="264"/>
        <v>No</v>
      </c>
      <c r="K1637" s="146" t="b">
        <f t="shared" si="270"/>
        <v>0</v>
      </c>
      <c r="L1637" s="107">
        <f>IF(H1637&lt;I1637,D1637-F1637,0)</f>
        <v>0</v>
      </c>
      <c r="M1637" s="27">
        <f t="shared" si="265"/>
        <v>0</v>
      </c>
      <c r="N1637" s="27">
        <v>36.916486113846751</v>
      </c>
      <c r="O1637" s="27">
        <f t="shared" si="266"/>
        <v>0</v>
      </c>
      <c r="P1637" s="14"/>
      <c r="R1637" s="2"/>
      <c r="S1637" s="2"/>
      <c r="T1637" s="2"/>
      <c r="U1637" s="2"/>
    </row>
    <row r="1638" spans="1:21" x14ac:dyDescent="0.35">
      <c r="A1638" s="37">
        <v>43868</v>
      </c>
      <c r="B1638" s="10">
        <v>0.79166666666666696</v>
      </c>
      <c r="C1638" s="18" t="s">
        <v>18</v>
      </c>
      <c r="D1638" s="51">
        <v>493.57547765756152</v>
      </c>
      <c r="E1638" s="52">
        <v>42515.835289854847</v>
      </c>
      <c r="F1638" s="53">
        <v>493.57547765756152</v>
      </c>
      <c r="G1638" s="101">
        <v>42515.835289854847</v>
      </c>
      <c r="H1638" s="17">
        <v>1.0105981616552719</v>
      </c>
      <c r="I1638" s="111">
        <v>0.90325288562434414</v>
      </c>
      <c r="J1638" s="112" t="str">
        <f t="shared" si="264"/>
        <v>No</v>
      </c>
      <c r="K1638" s="146" t="b">
        <f t="shared" si="270"/>
        <v>0</v>
      </c>
      <c r="L1638" s="107">
        <f>IF(H1638&lt;I1638,D1638-F1638,0)</f>
        <v>0</v>
      </c>
      <c r="M1638" s="27">
        <f t="shared" si="265"/>
        <v>0</v>
      </c>
      <c r="N1638" s="27">
        <v>86.138467598975765</v>
      </c>
      <c r="O1638" s="27">
        <f t="shared" si="266"/>
        <v>0</v>
      </c>
      <c r="P1638" s="14"/>
      <c r="R1638" s="2"/>
      <c r="S1638" s="2"/>
      <c r="T1638" s="2"/>
      <c r="U1638" s="2"/>
    </row>
    <row r="1639" spans="1:21" x14ac:dyDescent="0.35">
      <c r="A1639" s="37">
        <v>43868</v>
      </c>
      <c r="B1639" s="10">
        <v>0.79166666666666696</v>
      </c>
      <c r="C1639" s="18" t="s">
        <v>17</v>
      </c>
      <c r="D1639" s="51">
        <v>307.76904296875</v>
      </c>
      <c r="E1639" s="52">
        <v>0</v>
      </c>
      <c r="F1639" s="53">
        <v>307.76904296875</v>
      </c>
      <c r="G1639" s="101">
        <v>0</v>
      </c>
      <c r="H1639" s="17">
        <v>1.0105981616552719</v>
      </c>
      <c r="I1639" s="111">
        <v>0.90325288562434414</v>
      </c>
      <c r="J1639" s="112" t="str">
        <f t="shared" si="264"/>
        <v>No</v>
      </c>
      <c r="K1639" s="146" t="b">
        <f t="shared" si="270"/>
        <v>0</v>
      </c>
      <c r="L1639" s="107">
        <f>IF(H1639&lt;I1639,D1639-F1639,0)</f>
        <v>0</v>
      </c>
      <c r="M1639" s="27">
        <f t="shared" si="265"/>
        <v>0</v>
      </c>
      <c r="N1639" s="27">
        <v>0</v>
      </c>
      <c r="O1639" s="27">
        <f t="shared" si="266"/>
        <v>0</v>
      </c>
      <c r="P1639" s="14"/>
      <c r="R1639" s="2"/>
      <c r="S1639" s="2"/>
      <c r="T1639" s="2"/>
      <c r="U1639" s="2"/>
    </row>
    <row r="1640" spans="1:21" x14ac:dyDescent="0.35">
      <c r="A1640" s="37">
        <v>43868</v>
      </c>
      <c r="B1640" s="10">
        <v>0.79166666666666696</v>
      </c>
      <c r="C1640" s="18" t="s">
        <v>16</v>
      </c>
      <c r="D1640" s="51">
        <v>850</v>
      </c>
      <c r="E1640" s="52">
        <v>31379.013196769738</v>
      </c>
      <c r="F1640" s="53">
        <v>850</v>
      </c>
      <c r="G1640" s="101">
        <v>31379.013196769738</v>
      </c>
      <c r="H1640" s="17">
        <v>1.0105981616552719</v>
      </c>
      <c r="I1640" s="111">
        <v>0.90325288562434414</v>
      </c>
      <c r="J1640" s="112" t="str">
        <f t="shared" si="264"/>
        <v>No</v>
      </c>
      <c r="K1640" s="146" t="b">
        <f t="shared" si="270"/>
        <v>0</v>
      </c>
      <c r="L1640" s="107">
        <f>IF(H1640&lt;I1640,D1640-F1640,0)</f>
        <v>0</v>
      </c>
      <c r="M1640" s="27">
        <f t="shared" si="265"/>
        <v>0</v>
      </c>
      <c r="N1640" s="27">
        <v>36.916486113846751</v>
      </c>
      <c r="O1640" s="27">
        <f t="shared" si="266"/>
        <v>0</v>
      </c>
      <c r="P1640" s="14"/>
      <c r="R1640" s="2"/>
      <c r="S1640" s="2"/>
      <c r="T1640" s="2"/>
      <c r="U1640" s="2"/>
    </row>
    <row r="1641" spans="1:21" x14ac:dyDescent="0.35">
      <c r="A1641" s="37">
        <v>43868</v>
      </c>
      <c r="B1641" s="10">
        <v>0.79166666666666696</v>
      </c>
      <c r="C1641" s="18" t="s">
        <v>15</v>
      </c>
      <c r="D1641" s="51">
        <v>439.67007446289063</v>
      </c>
      <c r="E1641" s="52">
        <v>0</v>
      </c>
      <c r="F1641" s="53">
        <v>439.67007446289063</v>
      </c>
      <c r="G1641" s="101">
        <v>0</v>
      </c>
      <c r="H1641" s="17">
        <v>1.0105981616552719</v>
      </c>
      <c r="I1641" s="111">
        <v>0.90325288562434414</v>
      </c>
      <c r="J1641" s="112" t="str">
        <f t="shared" si="264"/>
        <v>No</v>
      </c>
      <c r="K1641" s="146" t="b">
        <f t="shared" si="270"/>
        <v>0</v>
      </c>
      <c r="L1641" s="107">
        <f>IF(H1641&lt;I1641,D1641-F1641,0)</f>
        <v>0</v>
      </c>
      <c r="M1641" s="27">
        <f t="shared" si="265"/>
        <v>0</v>
      </c>
      <c r="N1641" s="27">
        <v>0</v>
      </c>
      <c r="O1641" s="27">
        <f t="shared" si="266"/>
        <v>0</v>
      </c>
      <c r="P1641" s="14"/>
      <c r="R1641" s="2"/>
      <c r="S1641" s="2"/>
      <c r="T1641" s="2"/>
      <c r="U1641" s="2"/>
    </row>
    <row r="1642" spans="1:21" x14ac:dyDescent="0.35">
      <c r="A1642" s="37">
        <v>43868</v>
      </c>
      <c r="B1642" s="10">
        <v>0.83333333333333404</v>
      </c>
      <c r="C1642" s="18" t="s">
        <v>24</v>
      </c>
      <c r="D1642" s="51">
        <v>1000</v>
      </c>
      <c r="E1642" s="52">
        <v>37500</v>
      </c>
      <c r="F1642" s="53">
        <v>1000</v>
      </c>
      <c r="G1642" s="101">
        <v>37500</v>
      </c>
      <c r="H1642" s="17">
        <v>0.96885252340047434</v>
      </c>
      <c r="I1642" s="111">
        <v>0.90325288562434414</v>
      </c>
      <c r="J1642" s="112" t="str">
        <f t="shared" si="264"/>
        <v>No</v>
      </c>
      <c r="K1642" s="146" t="b">
        <f>OR(($D$1649-$F$1649)&gt;0,($D$1651-$F$1651)&gt;0)</f>
        <v>0</v>
      </c>
      <c r="L1642" s="107">
        <f>IF(H1642&lt;I1642,D1642-F1642,0)</f>
        <v>0</v>
      </c>
      <c r="M1642" s="27">
        <f t="shared" si="265"/>
        <v>0</v>
      </c>
      <c r="N1642" s="27">
        <v>37.5</v>
      </c>
      <c r="O1642" s="27">
        <f t="shared" si="266"/>
        <v>0</v>
      </c>
      <c r="P1642" s="14"/>
      <c r="R1642" s="2"/>
      <c r="S1642" s="2"/>
      <c r="T1642" s="2"/>
      <c r="U1642" s="2"/>
    </row>
    <row r="1643" spans="1:21" x14ac:dyDescent="0.35">
      <c r="A1643" s="37">
        <v>43868</v>
      </c>
      <c r="B1643" s="10">
        <v>0.83333333333333404</v>
      </c>
      <c r="C1643" s="18" t="s">
        <v>23</v>
      </c>
      <c r="D1643" s="51">
        <v>595.00000000013688</v>
      </c>
      <c r="E1643" s="52">
        <v>37187.500000008549</v>
      </c>
      <c r="F1643" s="53">
        <v>595.00000000013688</v>
      </c>
      <c r="G1643" s="101">
        <v>37187.500000008549</v>
      </c>
      <c r="H1643" s="17">
        <v>0.96885252340047434</v>
      </c>
      <c r="I1643" s="111">
        <v>0.90325288562434414</v>
      </c>
      <c r="J1643" s="112" t="str">
        <f t="shared" si="264"/>
        <v>No</v>
      </c>
      <c r="K1643" s="146" t="b">
        <f t="shared" ref="K1643:K1651" si="271">OR(($D$1649-$F$1649)&gt;0,($D$1651-$F$1651)&gt;0)</f>
        <v>0</v>
      </c>
      <c r="L1643" s="107">
        <f>IF(H1643&lt;I1643,D1643-F1643,0)</f>
        <v>0</v>
      </c>
      <c r="M1643" s="27">
        <f t="shared" si="265"/>
        <v>0</v>
      </c>
      <c r="N1643" s="27">
        <v>62.499999999999993</v>
      </c>
      <c r="O1643" s="27">
        <f t="shared" si="266"/>
        <v>0</v>
      </c>
      <c r="P1643" s="14"/>
      <c r="R1643" s="2"/>
      <c r="S1643" s="2"/>
      <c r="T1643" s="2"/>
      <c r="U1643" s="2"/>
    </row>
    <row r="1644" spans="1:21" x14ac:dyDescent="0.35">
      <c r="A1644" s="37">
        <v>43868</v>
      </c>
      <c r="B1644" s="10">
        <v>0.83333333333333404</v>
      </c>
      <c r="C1644" s="18" t="s">
        <v>22</v>
      </c>
      <c r="D1644" s="51">
        <v>680</v>
      </c>
      <c r="E1644" s="52">
        <v>42499.999999999993</v>
      </c>
      <c r="F1644" s="53">
        <v>680</v>
      </c>
      <c r="G1644" s="101">
        <v>42499.999999999993</v>
      </c>
      <c r="H1644" s="17">
        <v>0.96885252340047434</v>
      </c>
      <c r="I1644" s="111">
        <v>0.90325288562434414</v>
      </c>
      <c r="J1644" s="112" t="str">
        <f t="shared" si="264"/>
        <v>No</v>
      </c>
      <c r="K1644" s="146" t="b">
        <f t="shared" si="271"/>
        <v>0</v>
      </c>
      <c r="L1644" s="107">
        <f>IF(H1644&lt;I1644,D1644-F1644,0)</f>
        <v>0</v>
      </c>
      <c r="M1644" s="27">
        <f t="shared" si="265"/>
        <v>0</v>
      </c>
      <c r="N1644" s="27">
        <v>62.499999999999993</v>
      </c>
      <c r="O1644" s="27">
        <f t="shared" si="266"/>
        <v>0</v>
      </c>
      <c r="P1644" s="14"/>
      <c r="R1644" s="2"/>
      <c r="S1644" s="2"/>
      <c r="T1644" s="2"/>
      <c r="U1644" s="2"/>
    </row>
    <row r="1645" spans="1:21" x14ac:dyDescent="0.35">
      <c r="A1645" s="37">
        <v>43868</v>
      </c>
      <c r="B1645" s="10">
        <v>0.83333333333333404</v>
      </c>
      <c r="C1645" s="18" t="s">
        <v>21</v>
      </c>
      <c r="D1645" s="51">
        <v>564.17180699149412</v>
      </c>
      <c r="E1645" s="52">
        <v>49365.033111755736</v>
      </c>
      <c r="F1645" s="53">
        <v>564.17180699149412</v>
      </c>
      <c r="G1645" s="101">
        <v>49365.033111755736</v>
      </c>
      <c r="H1645" s="17">
        <v>0.96885252340047434</v>
      </c>
      <c r="I1645" s="111">
        <v>0.90325288562434414</v>
      </c>
      <c r="J1645" s="112" t="str">
        <f t="shared" si="264"/>
        <v>No</v>
      </c>
      <c r="K1645" s="146" t="b">
        <f t="shared" si="271"/>
        <v>0</v>
      </c>
      <c r="L1645" s="107">
        <f>IF(H1645&lt;I1645,D1645-F1645,0)</f>
        <v>0</v>
      </c>
      <c r="M1645" s="27">
        <f t="shared" si="265"/>
        <v>0</v>
      </c>
      <c r="N1645" s="27">
        <v>87.5</v>
      </c>
      <c r="O1645" s="27">
        <f t="shared" si="266"/>
        <v>0</v>
      </c>
      <c r="P1645" s="14"/>
      <c r="R1645" s="2"/>
      <c r="S1645" s="2"/>
      <c r="T1645" s="2"/>
      <c r="U1645" s="2"/>
    </row>
    <row r="1646" spans="1:21" x14ac:dyDescent="0.35">
      <c r="A1646" s="37">
        <v>43868</v>
      </c>
      <c r="B1646" s="10">
        <v>0.83333333333333404</v>
      </c>
      <c r="C1646" s="18" t="s">
        <v>20</v>
      </c>
      <c r="D1646" s="51">
        <v>510.00000000000006</v>
      </c>
      <c r="E1646" s="52">
        <v>44625.000000000007</v>
      </c>
      <c r="F1646" s="53">
        <v>510.00000000000006</v>
      </c>
      <c r="G1646" s="101">
        <v>44625.000000000007</v>
      </c>
      <c r="H1646" s="17">
        <v>0.96885252340047434</v>
      </c>
      <c r="I1646" s="111">
        <v>0.90325288562434414</v>
      </c>
      <c r="J1646" s="112" t="str">
        <f t="shared" si="264"/>
        <v>No</v>
      </c>
      <c r="K1646" s="146" t="b">
        <f t="shared" si="271"/>
        <v>0</v>
      </c>
      <c r="L1646" s="107">
        <f>IF(H1646&lt;I1646,D1646-F1646,0)</f>
        <v>0</v>
      </c>
      <c r="M1646" s="27">
        <f t="shared" si="265"/>
        <v>0</v>
      </c>
      <c r="N1646" s="27">
        <v>87.5</v>
      </c>
      <c r="O1646" s="27">
        <f t="shared" si="266"/>
        <v>0</v>
      </c>
      <c r="P1646" s="14"/>
      <c r="R1646" s="2"/>
      <c r="S1646" s="2"/>
      <c r="T1646" s="2"/>
      <c r="U1646" s="2"/>
    </row>
    <row r="1647" spans="1:21" x14ac:dyDescent="0.35">
      <c r="A1647" s="37">
        <v>43868</v>
      </c>
      <c r="B1647" s="10">
        <v>0.83333333333333404</v>
      </c>
      <c r="C1647" s="18" t="s">
        <v>19</v>
      </c>
      <c r="D1647" s="51">
        <v>680</v>
      </c>
      <c r="E1647" s="52">
        <v>25500</v>
      </c>
      <c r="F1647" s="53">
        <v>680</v>
      </c>
      <c r="G1647" s="101">
        <v>25500</v>
      </c>
      <c r="H1647" s="17">
        <v>0.96885252340047434</v>
      </c>
      <c r="I1647" s="111">
        <v>0.90325288562434414</v>
      </c>
      <c r="J1647" s="112" t="str">
        <f t="shared" si="264"/>
        <v>No</v>
      </c>
      <c r="K1647" s="146" t="b">
        <f t="shared" si="271"/>
        <v>0</v>
      </c>
      <c r="L1647" s="107">
        <f>IF(H1647&lt;I1647,D1647-F1647,0)</f>
        <v>0</v>
      </c>
      <c r="M1647" s="27">
        <f t="shared" si="265"/>
        <v>0</v>
      </c>
      <c r="N1647" s="27">
        <v>37.5</v>
      </c>
      <c r="O1647" s="27">
        <f t="shared" si="266"/>
        <v>0</v>
      </c>
      <c r="P1647" s="14"/>
      <c r="R1647" s="2"/>
      <c r="S1647" s="2"/>
      <c r="T1647" s="2"/>
      <c r="U1647" s="2"/>
    </row>
    <row r="1648" spans="1:21" x14ac:dyDescent="0.35">
      <c r="A1648" s="37">
        <v>43868</v>
      </c>
      <c r="B1648" s="10">
        <v>0.83333333333333404</v>
      </c>
      <c r="C1648" s="18" t="s">
        <v>18</v>
      </c>
      <c r="D1648" s="51">
        <v>501.6642187622208</v>
      </c>
      <c r="E1648" s="52">
        <v>43895.619141694318</v>
      </c>
      <c r="F1648" s="53">
        <v>501.6642187622208</v>
      </c>
      <c r="G1648" s="101">
        <v>43895.619141694318</v>
      </c>
      <c r="H1648" s="17">
        <v>0.96885252340047434</v>
      </c>
      <c r="I1648" s="111">
        <v>0.90325288562434414</v>
      </c>
      <c r="J1648" s="112" t="str">
        <f t="shared" si="264"/>
        <v>No</v>
      </c>
      <c r="K1648" s="146" t="b">
        <f t="shared" si="271"/>
        <v>0</v>
      </c>
      <c r="L1648" s="107">
        <f>IF(H1648&lt;I1648,D1648-F1648,0)</f>
        <v>0</v>
      </c>
      <c r="M1648" s="27">
        <f t="shared" si="265"/>
        <v>0</v>
      </c>
      <c r="N1648" s="27">
        <v>87.5</v>
      </c>
      <c r="O1648" s="27">
        <f t="shared" si="266"/>
        <v>0</v>
      </c>
      <c r="P1648" s="14"/>
      <c r="R1648" s="2"/>
      <c r="S1648" s="2"/>
      <c r="T1648" s="2"/>
      <c r="U1648" s="2"/>
    </row>
    <row r="1649" spans="1:21" x14ac:dyDescent="0.35">
      <c r="A1649" s="37">
        <v>43868</v>
      </c>
      <c r="B1649" s="10">
        <v>0.83333333333333404</v>
      </c>
      <c r="C1649" s="18" t="s">
        <v>17</v>
      </c>
      <c r="D1649" s="51">
        <v>295.05575561523438</v>
      </c>
      <c r="E1649" s="52">
        <v>0</v>
      </c>
      <c r="F1649" s="53">
        <v>295.05575561523438</v>
      </c>
      <c r="G1649" s="101">
        <v>0</v>
      </c>
      <c r="H1649" s="17">
        <v>0.96885252340047434</v>
      </c>
      <c r="I1649" s="111">
        <v>0.90325288562434414</v>
      </c>
      <c r="J1649" s="112" t="str">
        <f t="shared" si="264"/>
        <v>No</v>
      </c>
      <c r="K1649" s="146" t="b">
        <f t="shared" si="271"/>
        <v>0</v>
      </c>
      <c r="L1649" s="107">
        <f>IF(H1649&lt;I1649,D1649-F1649,0)</f>
        <v>0</v>
      </c>
      <c r="M1649" s="27">
        <f t="shared" si="265"/>
        <v>0</v>
      </c>
      <c r="N1649" s="27">
        <v>0</v>
      </c>
      <c r="O1649" s="27">
        <f t="shared" si="266"/>
        <v>0</v>
      </c>
      <c r="P1649" s="14"/>
      <c r="R1649" s="2"/>
      <c r="S1649" s="2"/>
      <c r="T1649" s="2"/>
      <c r="U1649" s="2"/>
    </row>
    <row r="1650" spans="1:21" x14ac:dyDescent="0.35">
      <c r="A1650" s="37">
        <v>43868</v>
      </c>
      <c r="B1650" s="10">
        <v>0.83333333333333404</v>
      </c>
      <c r="C1650" s="18" t="s">
        <v>16</v>
      </c>
      <c r="D1650" s="51">
        <v>850</v>
      </c>
      <c r="E1650" s="52">
        <v>31875</v>
      </c>
      <c r="F1650" s="53">
        <v>850</v>
      </c>
      <c r="G1650" s="101">
        <v>31875</v>
      </c>
      <c r="H1650" s="17">
        <v>0.96885252340047434</v>
      </c>
      <c r="I1650" s="111">
        <v>0.90325288562434414</v>
      </c>
      <c r="J1650" s="112" t="str">
        <f t="shared" si="264"/>
        <v>No</v>
      </c>
      <c r="K1650" s="146" t="b">
        <f t="shared" si="271"/>
        <v>0</v>
      </c>
      <c r="L1650" s="107">
        <f>IF(H1650&lt;I1650,D1650-F1650,0)</f>
        <v>0</v>
      </c>
      <c r="M1650" s="27">
        <f t="shared" si="265"/>
        <v>0</v>
      </c>
      <c r="N1650" s="27">
        <v>37.5</v>
      </c>
      <c r="O1650" s="27">
        <f t="shared" si="266"/>
        <v>0</v>
      </c>
      <c r="P1650" s="14"/>
      <c r="R1650" s="2"/>
      <c r="S1650" s="2"/>
      <c r="T1650" s="2"/>
      <c r="U1650" s="2"/>
    </row>
    <row r="1651" spans="1:21" x14ac:dyDescent="0.35">
      <c r="A1651" s="37">
        <v>43868</v>
      </c>
      <c r="B1651" s="10">
        <v>0.83333333333333404</v>
      </c>
      <c r="C1651" s="18" t="s">
        <v>15</v>
      </c>
      <c r="D1651" s="51">
        <v>421.50823974609369</v>
      </c>
      <c r="E1651" s="52">
        <v>0</v>
      </c>
      <c r="F1651" s="53">
        <v>421.50823974609369</v>
      </c>
      <c r="G1651" s="101">
        <v>0</v>
      </c>
      <c r="H1651" s="17">
        <v>0.96885252340047434</v>
      </c>
      <c r="I1651" s="111">
        <v>0.90325288562434414</v>
      </c>
      <c r="J1651" s="112" t="str">
        <f t="shared" si="264"/>
        <v>No</v>
      </c>
      <c r="K1651" s="146" t="b">
        <f t="shared" si="271"/>
        <v>0</v>
      </c>
      <c r="L1651" s="107">
        <f>IF(H1651&lt;I1651,D1651-F1651,0)</f>
        <v>0</v>
      </c>
      <c r="M1651" s="27">
        <f t="shared" si="265"/>
        <v>0</v>
      </c>
      <c r="N1651" s="27">
        <v>0</v>
      </c>
      <c r="O1651" s="27">
        <f t="shared" si="266"/>
        <v>0</v>
      </c>
      <c r="P1651" s="14"/>
      <c r="R1651" s="2"/>
      <c r="S1651" s="2"/>
      <c r="T1651" s="2"/>
      <c r="U1651" s="2"/>
    </row>
    <row r="1652" spans="1:21" x14ac:dyDescent="0.35">
      <c r="A1652" s="37">
        <v>43868</v>
      </c>
      <c r="B1652" s="10">
        <v>0.875000000000001</v>
      </c>
      <c r="C1652" s="18" t="s">
        <v>24</v>
      </c>
      <c r="D1652" s="51">
        <v>1000</v>
      </c>
      <c r="E1652" s="52">
        <v>36931.258617293672</v>
      </c>
      <c r="F1652" s="53">
        <v>1000</v>
      </c>
      <c r="G1652" s="101">
        <v>36931.258617293672</v>
      </c>
      <c r="H1652" s="17">
        <v>0.96776778524971885</v>
      </c>
      <c r="I1652" s="111">
        <v>0.90325288562434414</v>
      </c>
      <c r="J1652" s="112" t="str">
        <f t="shared" si="264"/>
        <v>No</v>
      </c>
      <c r="K1652" s="146" t="b">
        <f>OR(($D$1659-$F$1659)&gt;0,($D$1661-$F$1661)&gt;0)</f>
        <v>0</v>
      </c>
      <c r="L1652" s="107">
        <f>IF(H1652&lt;I1652,D1652-F1652,0)</f>
        <v>0</v>
      </c>
      <c r="M1652" s="27">
        <f t="shared" si="265"/>
        <v>0</v>
      </c>
      <c r="N1652" s="27">
        <v>36.931258617293672</v>
      </c>
      <c r="O1652" s="27">
        <f t="shared" si="266"/>
        <v>0</v>
      </c>
      <c r="P1652" s="14"/>
      <c r="R1652" s="2"/>
      <c r="S1652" s="2"/>
      <c r="T1652" s="2"/>
      <c r="U1652" s="2"/>
    </row>
    <row r="1653" spans="1:21" x14ac:dyDescent="0.35">
      <c r="A1653" s="37">
        <v>43868</v>
      </c>
      <c r="B1653" s="10">
        <v>0.875000000000001</v>
      </c>
      <c r="C1653" s="18" t="s">
        <v>23</v>
      </c>
      <c r="D1653" s="51">
        <v>595.00000000013404</v>
      </c>
      <c r="E1653" s="52">
        <v>36623.498128824474</v>
      </c>
      <c r="F1653" s="53">
        <v>595.00000000013404</v>
      </c>
      <c r="G1653" s="101">
        <v>36623.498128824474</v>
      </c>
      <c r="H1653" s="17">
        <v>0.96776778524971885</v>
      </c>
      <c r="I1653" s="111">
        <v>0.90325288562434414</v>
      </c>
      <c r="J1653" s="112" t="str">
        <f t="shared" si="264"/>
        <v>No</v>
      </c>
      <c r="K1653" s="146" t="b">
        <f t="shared" ref="K1653:K1661" si="272">OR(($D$1659-$F$1659)&gt;0,($D$1661-$F$1661)&gt;0)</f>
        <v>0</v>
      </c>
      <c r="L1653" s="107">
        <f>IF(H1653&lt;I1653,D1653-F1653,0)</f>
        <v>0</v>
      </c>
      <c r="M1653" s="27">
        <f t="shared" si="265"/>
        <v>0</v>
      </c>
      <c r="N1653" s="27">
        <v>61.552097695489458</v>
      </c>
      <c r="O1653" s="27">
        <f t="shared" si="266"/>
        <v>0</v>
      </c>
      <c r="P1653" s="14"/>
      <c r="R1653" s="2"/>
      <c r="S1653" s="2"/>
      <c r="T1653" s="2"/>
      <c r="U1653" s="2"/>
    </row>
    <row r="1654" spans="1:21" x14ac:dyDescent="0.35">
      <c r="A1654" s="37">
        <v>43868</v>
      </c>
      <c r="B1654" s="10">
        <v>0.875000000000001</v>
      </c>
      <c r="C1654" s="18" t="s">
        <v>22</v>
      </c>
      <c r="D1654" s="51">
        <v>680</v>
      </c>
      <c r="E1654" s="52">
        <v>41855.426432932829</v>
      </c>
      <c r="F1654" s="53">
        <v>680</v>
      </c>
      <c r="G1654" s="101">
        <v>41855.426432932829</v>
      </c>
      <c r="H1654" s="17">
        <v>0.96776778524971885</v>
      </c>
      <c r="I1654" s="111">
        <v>0.90325288562434414</v>
      </c>
      <c r="J1654" s="112" t="str">
        <f t="shared" si="264"/>
        <v>No</v>
      </c>
      <c r="K1654" s="146" t="b">
        <f t="shared" si="272"/>
        <v>0</v>
      </c>
      <c r="L1654" s="107">
        <f>IF(H1654&lt;I1654,D1654-F1654,0)</f>
        <v>0</v>
      </c>
      <c r="M1654" s="27">
        <f t="shared" si="265"/>
        <v>0</v>
      </c>
      <c r="N1654" s="27">
        <v>61.552097695489458</v>
      </c>
      <c r="O1654" s="27">
        <f t="shared" si="266"/>
        <v>0</v>
      </c>
      <c r="P1654" s="14"/>
      <c r="R1654" s="2"/>
      <c r="S1654" s="2"/>
      <c r="T1654" s="2"/>
      <c r="U1654" s="2"/>
    </row>
    <row r="1655" spans="1:21" x14ac:dyDescent="0.35">
      <c r="A1655" s="37">
        <v>43868</v>
      </c>
      <c r="B1655" s="10">
        <v>0.875000000000001</v>
      </c>
      <c r="C1655" s="18" t="s">
        <v>21</v>
      </c>
      <c r="D1655" s="51">
        <v>554.9454595664904</v>
      </c>
      <c r="E1655" s="52">
        <v>47821.280000066872</v>
      </c>
      <c r="F1655" s="53">
        <v>554.9454595664904</v>
      </c>
      <c r="G1655" s="101">
        <v>47821.280000066872</v>
      </c>
      <c r="H1655" s="17">
        <v>0.96776778524971885</v>
      </c>
      <c r="I1655" s="111">
        <v>0.90325288562434414</v>
      </c>
      <c r="J1655" s="112" t="str">
        <f t="shared" si="264"/>
        <v>No</v>
      </c>
      <c r="K1655" s="146" t="b">
        <f t="shared" si="272"/>
        <v>0</v>
      </c>
      <c r="L1655" s="107">
        <f>IF(H1655&lt;I1655,D1655-F1655,0)</f>
        <v>0</v>
      </c>
      <c r="M1655" s="27">
        <f t="shared" si="265"/>
        <v>0</v>
      </c>
      <c r="N1655" s="27">
        <v>86.172936773685237</v>
      </c>
      <c r="O1655" s="27">
        <f t="shared" si="266"/>
        <v>0</v>
      </c>
      <c r="P1655" s="14"/>
      <c r="R1655" s="2"/>
      <c r="S1655" s="2"/>
      <c r="T1655" s="2"/>
      <c r="U1655" s="2"/>
    </row>
    <row r="1656" spans="1:21" x14ac:dyDescent="0.35">
      <c r="A1656" s="37">
        <v>43868</v>
      </c>
      <c r="B1656" s="10">
        <v>0.875000000000001</v>
      </c>
      <c r="C1656" s="18" t="s">
        <v>20</v>
      </c>
      <c r="D1656" s="51">
        <v>510.00000000000006</v>
      </c>
      <c r="E1656" s="52">
        <v>43948.197754579473</v>
      </c>
      <c r="F1656" s="53">
        <v>510.00000000000006</v>
      </c>
      <c r="G1656" s="101">
        <v>43948.197754579473</v>
      </c>
      <c r="H1656" s="17">
        <v>0.96776778524971885</v>
      </c>
      <c r="I1656" s="111">
        <v>0.90325288562434414</v>
      </c>
      <c r="J1656" s="112" t="str">
        <f t="shared" si="264"/>
        <v>No</v>
      </c>
      <c r="K1656" s="146" t="b">
        <f t="shared" si="272"/>
        <v>0</v>
      </c>
      <c r="L1656" s="107">
        <f>IF(H1656&lt;I1656,D1656-F1656,0)</f>
        <v>0</v>
      </c>
      <c r="M1656" s="27">
        <f t="shared" si="265"/>
        <v>0</v>
      </c>
      <c r="N1656" s="27">
        <v>86.172936773685237</v>
      </c>
      <c r="O1656" s="27">
        <f t="shared" si="266"/>
        <v>0</v>
      </c>
      <c r="P1656" s="14"/>
      <c r="R1656" s="2"/>
      <c r="S1656" s="2"/>
      <c r="T1656" s="2"/>
      <c r="U1656" s="2"/>
    </row>
    <row r="1657" spans="1:21" x14ac:dyDescent="0.35">
      <c r="A1657" s="37">
        <v>43868</v>
      </c>
      <c r="B1657" s="10">
        <v>0.875000000000001</v>
      </c>
      <c r="C1657" s="18" t="s">
        <v>19</v>
      </c>
      <c r="D1657" s="51">
        <v>680</v>
      </c>
      <c r="E1657" s="52">
        <v>25113.255859759698</v>
      </c>
      <c r="F1657" s="53">
        <v>680</v>
      </c>
      <c r="G1657" s="101">
        <v>25113.255859759698</v>
      </c>
      <c r="H1657" s="17">
        <v>0.96776778524971885</v>
      </c>
      <c r="I1657" s="111">
        <v>0.90325288562434414</v>
      </c>
      <c r="J1657" s="112" t="str">
        <f t="shared" si="264"/>
        <v>No</v>
      </c>
      <c r="K1657" s="146" t="b">
        <f t="shared" si="272"/>
        <v>0</v>
      </c>
      <c r="L1657" s="107">
        <f>IF(H1657&lt;I1657,D1657-F1657,0)</f>
        <v>0</v>
      </c>
      <c r="M1657" s="27">
        <f t="shared" si="265"/>
        <v>0</v>
      </c>
      <c r="N1657" s="27">
        <v>36.931258617293672</v>
      </c>
      <c r="O1657" s="27">
        <f t="shared" si="266"/>
        <v>0</v>
      </c>
      <c r="P1657" s="14"/>
      <c r="R1657" s="2"/>
      <c r="S1657" s="2"/>
      <c r="T1657" s="2"/>
      <c r="U1657" s="2"/>
    </row>
    <row r="1658" spans="1:21" x14ac:dyDescent="0.35">
      <c r="A1658" s="37">
        <v>43868</v>
      </c>
      <c r="B1658" s="10">
        <v>0.875000000000001</v>
      </c>
      <c r="C1658" s="18" t="s">
        <v>18</v>
      </c>
      <c r="D1658" s="51">
        <v>501.32115729388363</v>
      </c>
      <c r="E1658" s="52">
        <v>43200.316390796543</v>
      </c>
      <c r="F1658" s="53">
        <v>501.32115729388363</v>
      </c>
      <c r="G1658" s="101">
        <v>43200.316390796543</v>
      </c>
      <c r="H1658" s="17">
        <v>0.96776778524971885</v>
      </c>
      <c r="I1658" s="111">
        <v>0.90325288562434414</v>
      </c>
      <c r="J1658" s="112" t="str">
        <f t="shared" si="264"/>
        <v>No</v>
      </c>
      <c r="K1658" s="146" t="b">
        <f t="shared" si="272"/>
        <v>0</v>
      </c>
      <c r="L1658" s="107">
        <f>IF(H1658&lt;I1658,D1658-F1658,0)</f>
        <v>0</v>
      </c>
      <c r="M1658" s="27">
        <f t="shared" si="265"/>
        <v>0</v>
      </c>
      <c r="N1658" s="27">
        <v>86.172936773685237</v>
      </c>
      <c r="O1658" s="27">
        <f t="shared" si="266"/>
        <v>0</v>
      </c>
      <c r="P1658" s="14"/>
      <c r="R1658" s="2"/>
      <c r="S1658" s="2"/>
      <c r="T1658" s="2"/>
      <c r="U1658" s="2"/>
    </row>
    <row r="1659" spans="1:21" x14ac:dyDescent="0.35">
      <c r="A1659" s="37">
        <v>43868</v>
      </c>
      <c r="B1659" s="10">
        <v>0.875000000000001</v>
      </c>
      <c r="C1659" s="18" t="s">
        <v>17</v>
      </c>
      <c r="D1659" s="51">
        <v>294.72540283203125</v>
      </c>
      <c r="E1659" s="52">
        <v>0</v>
      </c>
      <c r="F1659" s="53">
        <v>294.72540283203125</v>
      </c>
      <c r="G1659" s="101">
        <v>0</v>
      </c>
      <c r="H1659" s="17">
        <v>0.96776778524971885</v>
      </c>
      <c r="I1659" s="111">
        <v>0.90325288562434414</v>
      </c>
      <c r="J1659" s="112" t="str">
        <f t="shared" si="264"/>
        <v>No</v>
      </c>
      <c r="K1659" s="146" t="b">
        <f t="shared" si="272"/>
        <v>0</v>
      </c>
      <c r="L1659" s="107">
        <f>IF(H1659&lt;I1659,D1659-F1659,0)</f>
        <v>0</v>
      </c>
      <c r="M1659" s="27">
        <f t="shared" si="265"/>
        <v>0</v>
      </c>
      <c r="N1659" s="27">
        <v>0</v>
      </c>
      <c r="O1659" s="27">
        <f t="shared" si="266"/>
        <v>0</v>
      </c>
      <c r="P1659" s="14"/>
      <c r="R1659" s="2"/>
      <c r="S1659" s="2"/>
      <c r="T1659" s="2"/>
      <c r="U1659" s="2"/>
    </row>
    <row r="1660" spans="1:21" x14ac:dyDescent="0.35">
      <c r="A1660" s="37">
        <v>43868</v>
      </c>
      <c r="B1660" s="10">
        <v>0.875000000000001</v>
      </c>
      <c r="C1660" s="18" t="s">
        <v>16</v>
      </c>
      <c r="D1660" s="51">
        <v>850</v>
      </c>
      <c r="E1660" s="52">
        <v>31391.569824699622</v>
      </c>
      <c r="F1660" s="53">
        <v>850</v>
      </c>
      <c r="G1660" s="101">
        <v>31391.569824699622</v>
      </c>
      <c r="H1660" s="17">
        <v>0.96776778524971885</v>
      </c>
      <c r="I1660" s="111">
        <v>0.90325288562434414</v>
      </c>
      <c r="J1660" s="112" t="str">
        <f t="shared" si="264"/>
        <v>No</v>
      </c>
      <c r="K1660" s="146" t="b">
        <f t="shared" si="272"/>
        <v>0</v>
      </c>
      <c r="L1660" s="107">
        <f>IF(H1660&lt;I1660,D1660-F1660,0)</f>
        <v>0</v>
      </c>
      <c r="M1660" s="27">
        <f t="shared" si="265"/>
        <v>0</v>
      </c>
      <c r="N1660" s="27">
        <v>36.931258617293672</v>
      </c>
      <c r="O1660" s="27">
        <f t="shared" si="266"/>
        <v>0</v>
      </c>
      <c r="P1660" s="14"/>
      <c r="R1660" s="2"/>
      <c r="S1660" s="2"/>
      <c r="T1660" s="2"/>
      <c r="U1660" s="2"/>
    </row>
    <row r="1661" spans="1:21" x14ac:dyDescent="0.35">
      <c r="A1661" s="37">
        <v>43868</v>
      </c>
      <c r="B1661" s="10">
        <v>0.875000000000001</v>
      </c>
      <c r="C1661" s="18" t="s">
        <v>15</v>
      </c>
      <c r="D1661" s="51">
        <v>421.03631591796875</v>
      </c>
      <c r="E1661" s="52">
        <v>0</v>
      </c>
      <c r="F1661" s="53">
        <v>421.03631591796875</v>
      </c>
      <c r="G1661" s="101">
        <v>0</v>
      </c>
      <c r="H1661" s="17">
        <v>0.96776778524971885</v>
      </c>
      <c r="I1661" s="111">
        <v>0.90325288562434414</v>
      </c>
      <c r="J1661" s="112" t="str">
        <f t="shared" si="264"/>
        <v>No</v>
      </c>
      <c r="K1661" s="146" t="b">
        <f t="shared" si="272"/>
        <v>0</v>
      </c>
      <c r="L1661" s="107">
        <f>IF(H1661&lt;I1661,D1661-F1661,0)</f>
        <v>0</v>
      </c>
      <c r="M1661" s="27">
        <f t="shared" si="265"/>
        <v>0</v>
      </c>
      <c r="N1661" s="27">
        <v>0</v>
      </c>
      <c r="O1661" s="27">
        <f t="shared" si="266"/>
        <v>0</v>
      </c>
      <c r="P1661" s="14"/>
      <c r="R1661" s="2"/>
      <c r="S1661" s="2"/>
      <c r="T1661" s="2"/>
      <c r="U1661" s="2"/>
    </row>
    <row r="1662" spans="1:21" x14ac:dyDescent="0.35">
      <c r="A1662" s="37">
        <v>43868</v>
      </c>
      <c r="B1662" s="10">
        <v>0.91666666666666696</v>
      </c>
      <c r="C1662" s="18" t="s">
        <v>24</v>
      </c>
      <c r="D1662" s="51">
        <v>1000</v>
      </c>
      <c r="E1662" s="52">
        <v>33230.746503840848</v>
      </c>
      <c r="F1662" s="53">
        <v>1000</v>
      </c>
      <c r="G1662" s="101">
        <v>33230.746503840848</v>
      </c>
      <c r="H1662" s="17">
        <v>0.96696091117411553</v>
      </c>
      <c r="I1662" s="111">
        <v>0.90325288562434414</v>
      </c>
      <c r="J1662" s="112" t="str">
        <f t="shared" si="264"/>
        <v>No</v>
      </c>
      <c r="K1662" s="146" t="b">
        <f>OR(($D$1669-$F$1669)&gt;0,($D$1671-$F$1671)&gt;0)</f>
        <v>0</v>
      </c>
      <c r="L1662" s="107">
        <f>IF(H1662&lt;I1662,D1662-F1662,0)</f>
        <v>0</v>
      </c>
      <c r="M1662" s="27">
        <f t="shared" si="265"/>
        <v>0</v>
      </c>
      <c r="N1662" s="27">
        <v>33.230746503840848</v>
      </c>
      <c r="O1662" s="27">
        <f t="shared" si="266"/>
        <v>0</v>
      </c>
      <c r="P1662" s="14"/>
      <c r="R1662" s="2"/>
      <c r="S1662" s="2"/>
      <c r="T1662" s="2"/>
      <c r="U1662" s="2"/>
    </row>
    <row r="1663" spans="1:21" x14ac:dyDescent="0.35">
      <c r="A1663" s="37">
        <v>43868</v>
      </c>
      <c r="B1663" s="10">
        <v>0.91666666666666696</v>
      </c>
      <c r="C1663" s="18" t="s">
        <v>23</v>
      </c>
      <c r="D1663" s="51">
        <v>595.00000000003536</v>
      </c>
      <c r="E1663" s="52">
        <v>32953.823616310801</v>
      </c>
      <c r="F1663" s="53">
        <v>595.00000000003536</v>
      </c>
      <c r="G1663" s="101">
        <v>32953.823616310801</v>
      </c>
      <c r="H1663" s="17">
        <v>0.96696091117411553</v>
      </c>
      <c r="I1663" s="111">
        <v>0.90325288562434414</v>
      </c>
      <c r="J1663" s="112" t="str">
        <f t="shared" si="264"/>
        <v>No</v>
      </c>
      <c r="K1663" s="146" t="b">
        <f t="shared" ref="K1663:K1671" si="273">OR(($D$1669-$F$1669)&gt;0,($D$1671-$F$1671)&gt;0)</f>
        <v>0</v>
      </c>
      <c r="L1663" s="107">
        <f>IF(H1663&lt;I1663,D1663-F1663,0)</f>
        <v>0</v>
      </c>
      <c r="M1663" s="27">
        <f t="shared" si="265"/>
        <v>0</v>
      </c>
      <c r="N1663" s="27">
        <v>55.384577506401413</v>
      </c>
      <c r="O1663" s="27">
        <f t="shared" si="266"/>
        <v>0</v>
      </c>
      <c r="P1663" s="14"/>
      <c r="R1663" s="2"/>
      <c r="S1663" s="2"/>
      <c r="T1663" s="2"/>
      <c r="U1663" s="2"/>
    </row>
    <row r="1664" spans="1:21" x14ac:dyDescent="0.35">
      <c r="A1664" s="37">
        <v>43868</v>
      </c>
      <c r="B1664" s="10">
        <v>0.91666666666666696</v>
      </c>
      <c r="C1664" s="18" t="s">
        <v>22</v>
      </c>
      <c r="D1664" s="51">
        <v>680</v>
      </c>
      <c r="E1664" s="52">
        <v>37661.512704352965</v>
      </c>
      <c r="F1664" s="53">
        <v>680</v>
      </c>
      <c r="G1664" s="101">
        <v>37661.512704352965</v>
      </c>
      <c r="H1664" s="17">
        <v>0.96696091117411553</v>
      </c>
      <c r="I1664" s="111">
        <v>0.90325288562434414</v>
      </c>
      <c r="J1664" s="112" t="str">
        <f t="shared" si="264"/>
        <v>No</v>
      </c>
      <c r="K1664" s="146" t="b">
        <f t="shared" si="273"/>
        <v>0</v>
      </c>
      <c r="L1664" s="107">
        <f>IF(H1664&lt;I1664,D1664-F1664,0)</f>
        <v>0</v>
      </c>
      <c r="M1664" s="27">
        <f t="shared" si="265"/>
        <v>0</v>
      </c>
      <c r="N1664" s="27">
        <v>55.384577506401413</v>
      </c>
      <c r="O1664" s="27">
        <f t="shared" si="266"/>
        <v>0</v>
      </c>
      <c r="P1664" s="14"/>
      <c r="R1664" s="2"/>
      <c r="S1664" s="2"/>
      <c r="T1664" s="2"/>
      <c r="U1664" s="2"/>
    </row>
    <row r="1665" spans="1:21" x14ac:dyDescent="0.35">
      <c r="A1665" s="37">
        <v>43868</v>
      </c>
      <c r="B1665" s="10">
        <v>0.91666666666666696</v>
      </c>
      <c r="C1665" s="18" t="s">
        <v>21</v>
      </c>
      <c r="D1665" s="51">
        <v>237.79600415222927</v>
      </c>
      <c r="E1665" s="52">
        <v>18438.323711754372</v>
      </c>
      <c r="F1665" s="53">
        <v>237.79600415222927</v>
      </c>
      <c r="G1665" s="101">
        <v>18438.323711754372</v>
      </c>
      <c r="H1665" s="17">
        <v>0.96696091117411553</v>
      </c>
      <c r="I1665" s="111">
        <v>0.90325288562434414</v>
      </c>
      <c r="J1665" s="112" t="str">
        <f t="shared" si="264"/>
        <v>No</v>
      </c>
      <c r="K1665" s="146" t="b">
        <f t="shared" si="273"/>
        <v>0</v>
      </c>
      <c r="L1665" s="107">
        <f>IF(H1665&lt;I1665,D1665-F1665,0)</f>
        <v>0</v>
      </c>
      <c r="M1665" s="27">
        <f t="shared" si="265"/>
        <v>0</v>
      </c>
      <c r="N1665" s="27">
        <v>77.538408508961979</v>
      </c>
      <c r="O1665" s="27">
        <f t="shared" si="266"/>
        <v>0</v>
      </c>
      <c r="P1665" s="14"/>
      <c r="R1665" s="2"/>
      <c r="S1665" s="2"/>
      <c r="T1665" s="2"/>
      <c r="U1665" s="2"/>
    </row>
    <row r="1666" spans="1:21" x14ac:dyDescent="0.35">
      <c r="A1666" s="37">
        <v>43868</v>
      </c>
      <c r="B1666" s="10">
        <v>0.91666666666666696</v>
      </c>
      <c r="C1666" s="18" t="s">
        <v>20</v>
      </c>
      <c r="D1666" s="51">
        <v>510.00000000000006</v>
      </c>
      <c r="E1666" s="52">
        <v>39544.588339570611</v>
      </c>
      <c r="F1666" s="53">
        <v>510.00000000000006</v>
      </c>
      <c r="G1666" s="101">
        <v>39544.588339570611</v>
      </c>
      <c r="H1666" s="17">
        <v>0.96696091117411553</v>
      </c>
      <c r="I1666" s="111">
        <v>0.90325288562434414</v>
      </c>
      <c r="J1666" s="112" t="str">
        <f t="shared" ref="J1666:J1681" si="274">IF(H1666&lt;I1666,"Sí","No")</f>
        <v>No</v>
      </c>
      <c r="K1666" s="146" t="b">
        <f t="shared" si="273"/>
        <v>0</v>
      </c>
      <c r="L1666" s="107">
        <f>IF(H1666&lt;I1666,D1666-F1666,0)</f>
        <v>0</v>
      </c>
      <c r="M1666" s="27">
        <f t="shared" ref="M1666:M1681" si="275">ABS(L1666*6.82)</f>
        <v>0</v>
      </c>
      <c r="N1666" s="27">
        <v>77.538408508961979</v>
      </c>
      <c r="O1666" s="27">
        <f t="shared" ref="O1666:O1681" si="276">IF(L1666&gt;0, L1666*N1666*1.5, L1666*N1666)</f>
        <v>0</v>
      </c>
      <c r="P1666" s="14"/>
      <c r="R1666" s="2"/>
      <c r="S1666" s="2"/>
      <c r="T1666" s="2"/>
      <c r="U1666" s="2"/>
    </row>
    <row r="1667" spans="1:21" x14ac:dyDescent="0.35">
      <c r="A1667" s="37">
        <v>43868</v>
      </c>
      <c r="B1667" s="10">
        <v>0.91666666666666696</v>
      </c>
      <c r="C1667" s="18" t="s">
        <v>19</v>
      </c>
      <c r="D1667" s="51">
        <v>680</v>
      </c>
      <c r="E1667" s="52">
        <v>22596.907622611776</v>
      </c>
      <c r="F1667" s="53">
        <v>680</v>
      </c>
      <c r="G1667" s="101">
        <v>22596.907622611776</v>
      </c>
      <c r="H1667" s="17">
        <v>0.96696091117411553</v>
      </c>
      <c r="I1667" s="111">
        <v>0.90325288562434414</v>
      </c>
      <c r="J1667" s="112" t="str">
        <f t="shared" si="274"/>
        <v>No</v>
      </c>
      <c r="K1667" s="146" t="b">
        <f t="shared" si="273"/>
        <v>0</v>
      </c>
      <c r="L1667" s="107">
        <f>IF(H1667&lt;I1667,D1667-F1667,0)</f>
        <v>0</v>
      </c>
      <c r="M1667" s="27">
        <f t="shared" si="275"/>
        <v>0</v>
      </c>
      <c r="N1667" s="27">
        <v>33.230746503840848</v>
      </c>
      <c r="O1667" s="27">
        <f t="shared" si="276"/>
        <v>0</v>
      </c>
      <c r="P1667" s="14"/>
      <c r="R1667" s="2"/>
      <c r="S1667" s="2"/>
      <c r="T1667" s="2"/>
      <c r="U1667" s="2"/>
    </row>
    <row r="1668" spans="1:21" x14ac:dyDescent="0.35">
      <c r="A1668" s="37">
        <v>43868</v>
      </c>
      <c r="B1668" s="10">
        <v>0.91666666666666696</v>
      </c>
      <c r="C1668" s="18" t="s">
        <v>18</v>
      </c>
      <c r="D1668" s="51">
        <v>490.45192213010648</v>
      </c>
      <c r="E1668" s="52">
        <v>38028.861492129807</v>
      </c>
      <c r="F1668" s="53">
        <v>490.45192213010648</v>
      </c>
      <c r="G1668" s="101">
        <v>38028.861492129807</v>
      </c>
      <c r="H1668" s="17">
        <v>0.96696091117411553</v>
      </c>
      <c r="I1668" s="111">
        <v>0.90325288562434414</v>
      </c>
      <c r="J1668" s="112" t="str">
        <f t="shared" si="274"/>
        <v>No</v>
      </c>
      <c r="K1668" s="146" t="b">
        <f t="shared" si="273"/>
        <v>0</v>
      </c>
      <c r="L1668" s="107">
        <f>IF(H1668&lt;I1668,D1668-F1668,0)</f>
        <v>0</v>
      </c>
      <c r="M1668" s="27">
        <f t="shared" si="275"/>
        <v>0</v>
      </c>
      <c r="N1668" s="27">
        <v>77.538408508961979</v>
      </c>
      <c r="O1668" s="27">
        <f t="shared" si="276"/>
        <v>0</v>
      </c>
      <c r="P1668" s="14"/>
      <c r="R1668" s="2"/>
      <c r="S1668" s="2"/>
      <c r="T1668" s="2"/>
      <c r="U1668" s="2"/>
    </row>
    <row r="1669" spans="1:21" x14ac:dyDescent="0.35">
      <c r="A1669" s="37">
        <v>43868</v>
      </c>
      <c r="B1669" s="10">
        <v>0.91666666666666696</v>
      </c>
      <c r="C1669" s="18" t="s">
        <v>17</v>
      </c>
      <c r="D1669" s="51">
        <v>294.47970581054688</v>
      </c>
      <c r="E1669" s="52">
        <v>0</v>
      </c>
      <c r="F1669" s="53">
        <v>294.47970581054688</v>
      </c>
      <c r="G1669" s="101">
        <v>0</v>
      </c>
      <c r="H1669" s="17">
        <v>0.96696091117411553</v>
      </c>
      <c r="I1669" s="111">
        <v>0.90325288562434414</v>
      </c>
      <c r="J1669" s="112" t="str">
        <f t="shared" si="274"/>
        <v>No</v>
      </c>
      <c r="K1669" s="146" t="b">
        <f t="shared" si="273"/>
        <v>0</v>
      </c>
      <c r="L1669" s="107">
        <f>IF(H1669&lt;I1669,D1669-F1669,0)</f>
        <v>0</v>
      </c>
      <c r="M1669" s="27">
        <f t="shared" si="275"/>
        <v>0</v>
      </c>
      <c r="N1669" s="27">
        <v>0</v>
      </c>
      <c r="O1669" s="27">
        <f t="shared" si="276"/>
        <v>0</v>
      </c>
      <c r="P1669" s="14"/>
      <c r="R1669" s="2"/>
      <c r="S1669" s="2"/>
      <c r="T1669" s="2"/>
      <c r="U1669" s="2"/>
    </row>
    <row r="1670" spans="1:21" x14ac:dyDescent="0.35">
      <c r="A1670" s="37">
        <v>43868</v>
      </c>
      <c r="B1670" s="10">
        <v>0.91666666666666696</v>
      </c>
      <c r="C1670" s="18" t="s">
        <v>16</v>
      </c>
      <c r="D1670" s="51">
        <v>850</v>
      </c>
      <c r="E1670" s="52">
        <v>28246.13452826472</v>
      </c>
      <c r="F1670" s="53">
        <v>850</v>
      </c>
      <c r="G1670" s="101">
        <v>28246.13452826472</v>
      </c>
      <c r="H1670" s="17">
        <v>0.96696091117411553</v>
      </c>
      <c r="I1670" s="111">
        <v>0.90325288562434414</v>
      </c>
      <c r="J1670" s="112" t="str">
        <f t="shared" si="274"/>
        <v>No</v>
      </c>
      <c r="K1670" s="146" t="b">
        <f t="shared" si="273"/>
        <v>0</v>
      </c>
      <c r="L1670" s="107">
        <f>IF(H1670&lt;I1670,D1670-F1670,0)</f>
        <v>0</v>
      </c>
      <c r="M1670" s="27">
        <f t="shared" si="275"/>
        <v>0</v>
      </c>
      <c r="N1670" s="27">
        <v>33.230746503840848</v>
      </c>
      <c r="O1670" s="27">
        <f t="shared" si="276"/>
        <v>0</v>
      </c>
      <c r="P1670" s="14"/>
      <c r="R1670" s="2"/>
      <c r="S1670" s="2"/>
      <c r="T1670" s="2"/>
      <c r="U1670" s="2"/>
    </row>
    <row r="1671" spans="1:21" x14ac:dyDescent="0.35">
      <c r="A1671" s="37">
        <v>43868</v>
      </c>
      <c r="B1671" s="10">
        <v>0.91666666666666696</v>
      </c>
      <c r="C1671" s="18" t="s">
        <v>15</v>
      </c>
      <c r="D1671" s="51">
        <v>420.68527221679688</v>
      </c>
      <c r="E1671" s="52">
        <v>0</v>
      </c>
      <c r="F1671" s="53">
        <v>420.68527221679688</v>
      </c>
      <c r="G1671" s="101">
        <v>0</v>
      </c>
      <c r="H1671" s="17">
        <v>0.96696091117411553</v>
      </c>
      <c r="I1671" s="111">
        <v>0.90325288562434414</v>
      </c>
      <c r="J1671" s="112" t="str">
        <f t="shared" si="274"/>
        <v>No</v>
      </c>
      <c r="K1671" s="146" t="b">
        <f t="shared" si="273"/>
        <v>0</v>
      </c>
      <c r="L1671" s="107">
        <f>IF(H1671&lt;I1671,D1671-F1671,0)</f>
        <v>0</v>
      </c>
      <c r="M1671" s="27">
        <f t="shared" si="275"/>
        <v>0</v>
      </c>
      <c r="N1671" s="27">
        <v>0</v>
      </c>
      <c r="O1671" s="27">
        <f t="shared" si="276"/>
        <v>0</v>
      </c>
      <c r="P1671" s="14"/>
      <c r="R1671" s="2"/>
      <c r="S1671" s="2"/>
      <c r="T1671" s="2"/>
      <c r="U1671" s="2"/>
    </row>
    <row r="1672" spans="1:21" x14ac:dyDescent="0.35">
      <c r="A1672" s="37">
        <v>43868</v>
      </c>
      <c r="B1672" s="10">
        <v>0.95833333333333404</v>
      </c>
      <c r="C1672" s="18" t="s">
        <v>24</v>
      </c>
      <c r="D1672" s="51">
        <v>1000</v>
      </c>
      <c r="E1672" s="52">
        <v>31472.81859365767</v>
      </c>
      <c r="F1672" s="53">
        <v>1000</v>
      </c>
      <c r="G1672" s="101">
        <v>31472.81859365767</v>
      </c>
      <c r="H1672" s="17">
        <v>0.96636617705120886</v>
      </c>
      <c r="I1672" s="111">
        <v>0.90325288562434414</v>
      </c>
      <c r="J1672" s="112" t="str">
        <f t="shared" si="274"/>
        <v>No</v>
      </c>
      <c r="K1672" s="146" t="b">
        <f>OR(($D$1679-$F$1679)&gt;0,($D$1681-$F$1681)&gt;0)</f>
        <v>0</v>
      </c>
      <c r="L1672" s="107">
        <f>IF(H1672&lt;I1672,D1672-F1672,0)</f>
        <v>0</v>
      </c>
      <c r="M1672" s="27">
        <f t="shared" si="275"/>
        <v>0</v>
      </c>
      <c r="N1672" s="27">
        <v>31.472818593657671</v>
      </c>
      <c r="O1672" s="27">
        <f t="shared" si="276"/>
        <v>0</v>
      </c>
      <c r="P1672" s="14"/>
      <c r="R1672" s="2"/>
      <c r="S1672" s="2"/>
      <c r="T1672" s="2"/>
      <c r="U1672" s="2"/>
    </row>
    <row r="1673" spans="1:21" x14ac:dyDescent="0.35">
      <c r="A1673" s="37">
        <v>43868</v>
      </c>
      <c r="B1673" s="10">
        <v>0.95833333333333404</v>
      </c>
      <c r="C1673" s="18" t="s">
        <v>23</v>
      </c>
      <c r="D1673" s="51">
        <v>594.99999999981878</v>
      </c>
      <c r="E1673" s="52">
        <v>31210.545105367684</v>
      </c>
      <c r="F1673" s="53">
        <v>594.99999999981878</v>
      </c>
      <c r="G1673" s="101">
        <v>31210.545105367684</v>
      </c>
      <c r="H1673" s="17">
        <v>0.96636617705120886</v>
      </c>
      <c r="I1673" s="111">
        <v>0.90325288562434414</v>
      </c>
      <c r="J1673" s="112" t="str">
        <f t="shared" si="274"/>
        <v>No</v>
      </c>
      <c r="K1673" s="146" t="b">
        <f t="shared" ref="K1673:K1681" si="277">OR(($D$1679-$F$1679)&gt;0,($D$1681-$F$1681)&gt;0)</f>
        <v>0</v>
      </c>
      <c r="L1673" s="107">
        <f>IF(H1673&lt;I1673,D1673-F1673,0)</f>
        <v>0</v>
      </c>
      <c r="M1673" s="27">
        <f t="shared" si="275"/>
        <v>0</v>
      </c>
      <c r="N1673" s="27">
        <v>52.454697656096116</v>
      </c>
      <c r="O1673" s="27">
        <f t="shared" si="276"/>
        <v>0</v>
      </c>
      <c r="P1673" s="14"/>
      <c r="R1673" s="2"/>
      <c r="S1673" s="2"/>
      <c r="T1673" s="2"/>
      <c r="U1673" s="2"/>
    </row>
    <row r="1674" spans="1:21" x14ac:dyDescent="0.35">
      <c r="A1674" s="37">
        <v>43868</v>
      </c>
      <c r="B1674" s="10">
        <v>0.95833333333333404</v>
      </c>
      <c r="C1674" s="18" t="s">
        <v>22</v>
      </c>
      <c r="D1674" s="51">
        <v>680</v>
      </c>
      <c r="E1674" s="52">
        <v>35669.194406145361</v>
      </c>
      <c r="F1674" s="53">
        <v>680</v>
      </c>
      <c r="G1674" s="101">
        <v>35669.194406145361</v>
      </c>
      <c r="H1674" s="17">
        <v>0.96636617705120897</v>
      </c>
      <c r="I1674" s="111">
        <v>0.90325288562434414</v>
      </c>
      <c r="J1674" s="112" t="str">
        <f t="shared" si="274"/>
        <v>No</v>
      </c>
      <c r="K1674" s="146" t="b">
        <f t="shared" si="277"/>
        <v>0</v>
      </c>
      <c r="L1674" s="107">
        <f>IF(H1674&lt;I1674,D1674-F1674,0)</f>
        <v>0</v>
      </c>
      <c r="M1674" s="27">
        <f t="shared" si="275"/>
        <v>0</v>
      </c>
      <c r="N1674" s="27">
        <v>52.454697656096116</v>
      </c>
      <c r="O1674" s="27">
        <f t="shared" si="276"/>
        <v>0</v>
      </c>
      <c r="P1674" s="14"/>
      <c r="R1674" s="2"/>
      <c r="S1674" s="2"/>
      <c r="T1674" s="2"/>
      <c r="U1674" s="2"/>
    </row>
    <row r="1675" spans="1:21" x14ac:dyDescent="0.35">
      <c r="A1675" s="37">
        <v>43868</v>
      </c>
      <c r="B1675" s="10">
        <v>0.95833333333333404</v>
      </c>
      <c r="C1675" s="18" t="s">
        <v>21</v>
      </c>
      <c r="D1675" s="51">
        <v>0</v>
      </c>
      <c r="E1675" s="52">
        <v>0</v>
      </c>
      <c r="F1675" s="53">
        <v>0</v>
      </c>
      <c r="G1675" s="101">
        <v>0</v>
      </c>
      <c r="H1675" s="17">
        <v>0.96636617705120886</v>
      </c>
      <c r="I1675" s="111">
        <v>0.90325288562434414</v>
      </c>
      <c r="J1675" s="112" t="str">
        <f t="shared" si="274"/>
        <v>No</v>
      </c>
      <c r="K1675" s="146" t="b">
        <f t="shared" si="277"/>
        <v>0</v>
      </c>
      <c r="L1675" s="107">
        <f>IF(H1675&lt;I1675,D1675-F1675,0)</f>
        <v>0</v>
      </c>
      <c r="M1675" s="27">
        <f t="shared" si="275"/>
        <v>0</v>
      </c>
      <c r="N1675" s="27">
        <v>73.436576718534567</v>
      </c>
      <c r="O1675" s="27">
        <f t="shared" si="276"/>
        <v>0</v>
      </c>
      <c r="P1675" s="14"/>
      <c r="R1675" s="2"/>
      <c r="S1675" s="2"/>
      <c r="T1675" s="2"/>
      <c r="U1675" s="2"/>
    </row>
    <row r="1676" spans="1:21" x14ac:dyDescent="0.35">
      <c r="A1676" s="37">
        <v>43868</v>
      </c>
      <c r="B1676" s="10">
        <v>0.95833333333333404</v>
      </c>
      <c r="C1676" s="18" t="s">
        <v>20</v>
      </c>
      <c r="D1676" s="51">
        <v>510.00000000000006</v>
      </c>
      <c r="E1676" s="52">
        <v>37452.654126452631</v>
      </c>
      <c r="F1676" s="53">
        <v>510.00000000000006</v>
      </c>
      <c r="G1676" s="101">
        <v>37452.654126452631</v>
      </c>
      <c r="H1676" s="17">
        <v>0.96636617705120886</v>
      </c>
      <c r="I1676" s="111">
        <v>0.90325288562434414</v>
      </c>
      <c r="J1676" s="112" t="str">
        <f t="shared" si="274"/>
        <v>No</v>
      </c>
      <c r="K1676" s="146" t="b">
        <f t="shared" si="277"/>
        <v>0</v>
      </c>
      <c r="L1676" s="107">
        <f>IF(H1676&lt;I1676,D1676-F1676,0)</f>
        <v>0</v>
      </c>
      <c r="M1676" s="27">
        <f t="shared" si="275"/>
        <v>0</v>
      </c>
      <c r="N1676" s="27">
        <v>73.436576718534567</v>
      </c>
      <c r="O1676" s="27">
        <f t="shared" si="276"/>
        <v>0</v>
      </c>
      <c r="P1676" s="14"/>
      <c r="R1676" s="2"/>
      <c r="S1676" s="2"/>
      <c r="T1676" s="2"/>
      <c r="U1676" s="2"/>
    </row>
    <row r="1677" spans="1:21" x14ac:dyDescent="0.35">
      <c r="A1677" s="37">
        <v>43868</v>
      </c>
      <c r="B1677" s="10">
        <v>0.95833333333333404</v>
      </c>
      <c r="C1677" s="18" t="s">
        <v>19</v>
      </c>
      <c r="D1677" s="51">
        <v>680</v>
      </c>
      <c r="E1677" s="52">
        <v>21401.516643687217</v>
      </c>
      <c r="F1677" s="53">
        <v>680</v>
      </c>
      <c r="G1677" s="101">
        <v>21401.516643687217</v>
      </c>
      <c r="H1677" s="17">
        <v>0.96636617705120886</v>
      </c>
      <c r="I1677" s="111">
        <v>0.90325288562434414</v>
      </c>
      <c r="J1677" s="112" t="str">
        <f t="shared" si="274"/>
        <v>No</v>
      </c>
      <c r="K1677" s="146" t="b">
        <f t="shared" si="277"/>
        <v>0</v>
      </c>
      <c r="L1677" s="107">
        <f>IF(H1677&lt;I1677,D1677-F1677,0)</f>
        <v>0</v>
      </c>
      <c r="M1677" s="27">
        <f t="shared" si="275"/>
        <v>0</v>
      </c>
      <c r="N1677" s="27">
        <v>31.472818593657671</v>
      </c>
      <c r="O1677" s="27">
        <f t="shared" si="276"/>
        <v>0</v>
      </c>
      <c r="P1677" s="14"/>
      <c r="R1677" s="2"/>
      <c r="S1677" s="2"/>
      <c r="T1677" s="2"/>
      <c r="U1677" s="2"/>
    </row>
    <row r="1678" spans="1:21" x14ac:dyDescent="0.35">
      <c r="A1678" s="37">
        <v>43868</v>
      </c>
      <c r="B1678" s="10">
        <v>0.95833333333333404</v>
      </c>
      <c r="C1678" s="18" t="s">
        <v>18</v>
      </c>
      <c r="D1678" s="51">
        <v>322.37645107287659</v>
      </c>
      <c r="E1678" s="52">
        <v>23674.222981462208</v>
      </c>
      <c r="F1678" s="53">
        <v>322.37645107287659</v>
      </c>
      <c r="G1678" s="101">
        <v>23674.222981462208</v>
      </c>
      <c r="H1678" s="17">
        <v>0.96636617705120886</v>
      </c>
      <c r="I1678" s="111">
        <v>0.90325288562434414</v>
      </c>
      <c r="J1678" s="112" t="str">
        <f t="shared" si="274"/>
        <v>No</v>
      </c>
      <c r="K1678" s="146" t="b">
        <f t="shared" si="277"/>
        <v>0</v>
      </c>
      <c r="L1678" s="107">
        <f>IF(H1678&lt;I1678,D1678-F1678,0)</f>
        <v>0</v>
      </c>
      <c r="M1678" s="27">
        <f t="shared" si="275"/>
        <v>0</v>
      </c>
      <c r="N1678" s="27">
        <v>73.436576718534567</v>
      </c>
      <c r="O1678" s="27">
        <f t="shared" si="276"/>
        <v>0</v>
      </c>
      <c r="P1678" s="14"/>
      <c r="R1678" s="2"/>
      <c r="S1678" s="2"/>
      <c r="T1678" s="2"/>
      <c r="U1678" s="2"/>
    </row>
    <row r="1679" spans="1:21" x14ac:dyDescent="0.35">
      <c r="A1679" s="37">
        <v>43868</v>
      </c>
      <c r="B1679" s="10">
        <v>0.95833333333333404</v>
      </c>
      <c r="C1679" s="18" t="s">
        <v>17</v>
      </c>
      <c r="D1679" s="51">
        <v>294.298583984375</v>
      </c>
      <c r="E1679" s="52">
        <v>0</v>
      </c>
      <c r="F1679" s="53">
        <v>294.298583984375</v>
      </c>
      <c r="G1679" s="101">
        <v>0</v>
      </c>
      <c r="H1679" s="17">
        <v>0.96636617705120886</v>
      </c>
      <c r="I1679" s="111">
        <v>0.90325288562434414</v>
      </c>
      <c r="J1679" s="112" t="str">
        <f t="shared" si="274"/>
        <v>No</v>
      </c>
      <c r="K1679" s="146" t="b">
        <f t="shared" si="277"/>
        <v>0</v>
      </c>
      <c r="L1679" s="107">
        <f>IF(H1679&lt;I1679,D1679-F1679,0)</f>
        <v>0</v>
      </c>
      <c r="M1679" s="27">
        <f t="shared" si="275"/>
        <v>0</v>
      </c>
      <c r="N1679" s="27">
        <v>0</v>
      </c>
      <c r="O1679" s="27">
        <f t="shared" si="276"/>
        <v>0</v>
      </c>
      <c r="P1679" s="14"/>
      <c r="R1679" s="2"/>
      <c r="S1679" s="2"/>
      <c r="T1679" s="2"/>
      <c r="U1679" s="2"/>
    </row>
    <row r="1680" spans="1:21" x14ac:dyDescent="0.35">
      <c r="A1680" s="37">
        <v>43868</v>
      </c>
      <c r="B1680" s="10">
        <v>0.95833333333333404</v>
      </c>
      <c r="C1680" s="18" t="s">
        <v>16</v>
      </c>
      <c r="D1680" s="51">
        <v>850</v>
      </c>
      <c r="E1680" s="52">
        <v>26751.895804609019</v>
      </c>
      <c r="F1680" s="53">
        <v>850</v>
      </c>
      <c r="G1680" s="101">
        <v>26751.895804609019</v>
      </c>
      <c r="H1680" s="17">
        <v>0.96636617705120886</v>
      </c>
      <c r="I1680" s="111">
        <v>0.90325288562434414</v>
      </c>
      <c r="J1680" s="112" t="str">
        <f t="shared" si="274"/>
        <v>No</v>
      </c>
      <c r="K1680" s="146" t="b">
        <f t="shared" si="277"/>
        <v>0</v>
      </c>
      <c r="L1680" s="107">
        <f>IF(H1680&lt;I1680,D1680-F1680,0)</f>
        <v>0</v>
      </c>
      <c r="M1680" s="27">
        <f t="shared" si="275"/>
        <v>0</v>
      </c>
      <c r="N1680" s="27">
        <v>31.472818593657671</v>
      </c>
      <c r="O1680" s="27">
        <f t="shared" si="276"/>
        <v>0</v>
      </c>
      <c r="P1680" s="14"/>
      <c r="R1680" s="2"/>
      <c r="S1680" s="2"/>
      <c r="T1680" s="2"/>
      <c r="U1680" s="2"/>
    </row>
    <row r="1681" spans="1:21" ht="15" thickBot="1" x14ac:dyDescent="0.4">
      <c r="A1681" s="37">
        <v>43868</v>
      </c>
      <c r="B1681" s="13">
        <v>0.95833333333333404</v>
      </c>
      <c r="C1681" s="24" t="s">
        <v>15</v>
      </c>
      <c r="D1681" s="58">
        <v>420.426513671875</v>
      </c>
      <c r="E1681" s="59">
        <v>0</v>
      </c>
      <c r="F1681" s="60">
        <v>420.426513671875</v>
      </c>
      <c r="G1681" s="104">
        <v>0</v>
      </c>
      <c r="H1681" s="19">
        <v>0.96636617705120886</v>
      </c>
      <c r="I1681" s="113">
        <v>0.90325288562434414</v>
      </c>
      <c r="J1681" s="114" t="str">
        <f t="shared" si="274"/>
        <v>No</v>
      </c>
      <c r="K1681" s="147" t="b">
        <f t="shared" si="277"/>
        <v>0</v>
      </c>
      <c r="L1681" s="108">
        <f>IF(H1681&lt;I1681,D1681-F1681,0)</f>
        <v>0</v>
      </c>
      <c r="M1681" s="95">
        <f t="shared" si="275"/>
        <v>0</v>
      </c>
      <c r="N1681" s="95">
        <v>0</v>
      </c>
      <c r="O1681" s="95">
        <f t="shared" si="276"/>
        <v>0</v>
      </c>
      <c r="P1681" s="14"/>
      <c r="R1681" s="2"/>
      <c r="S1681" s="2"/>
      <c r="T1681" s="2"/>
      <c r="U1681" s="2"/>
    </row>
    <row r="1682" spans="1:21" x14ac:dyDescent="0.35">
      <c r="A1682" s="70"/>
      <c r="B1682" s="14"/>
      <c r="C1682" s="14"/>
      <c r="D1682" s="14"/>
      <c r="E1682" s="14"/>
      <c r="F1682" s="14"/>
      <c r="G1682" s="14"/>
      <c r="H1682" s="14"/>
      <c r="I1682" s="14"/>
      <c r="J1682" s="14"/>
      <c r="K1682" s="14"/>
      <c r="L1682" s="14"/>
      <c r="N1682" s="2"/>
      <c r="O1682" s="2"/>
      <c r="P1682" s="2"/>
      <c r="Q1682" s="2"/>
    </row>
    <row r="1683" spans="1:21" ht="60" customHeight="1" thickBot="1" x14ac:dyDescent="0.4">
      <c r="A1683" s="70"/>
      <c r="B1683" s="14"/>
      <c r="C1683" s="14"/>
      <c r="D1683" s="31" t="s">
        <v>14</v>
      </c>
      <c r="E1683" s="45" t="s">
        <v>13</v>
      </c>
      <c r="F1683" s="30" t="s">
        <v>12</v>
      </c>
      <c r="G1683" s="45" t="s">
        <v>11</v>
      </c>
      <c r="H1683" s="29" t="s">
        <v>10</v>
      </c>
      <c r="I1683" s="29" t="s">
        <v>9</v>
      </c>
      <c r="J1683" s="69" t="s">
        <v>8</v>
      </c>
      <c r="K1683" s="14"/>
      <c r="L1683" s="14"/>
      <c r="N1683" s="2"/>
      <c r="O1683" s="2"/>
      <c r="P1683" s="2"/>
      <c r="Q1683" s="2"/>
    </row>
    <row r="1684" spans="1:21" x14ac:dyDescent="0.35">
      <c r="A1684" s="70"/>
      <c r="B1684" s="14"/>
      <c r="C1684" s="14"/>
      <c r="D1684" s="64">
        <f>SUM(D2:D1681)</f>
        <v>881588.69450887199</v>
      </c>
      <c r="E1684" s="65">
        <f>SUM(E2:E1681)</f>
        <v>30698903.831843283</v>
      </c>
      <c r="F1684" s="66">
        <f>SUM(F2:F1681)</f>
        <v>881588.69450961659</v>
      </c>
      <c r="G1684" s="65">
        <f>SUM(G2:G1681)</f>
        <v>32058994.416868318</v>
      </c>
      <c r="H1684" s="67">
        <f>SUM(M2:M1681)</f>
        <v>190298.75736870497</v>
      </c>
      <c r="I1684" s="67">
        <f>SUM(O2:O1681)</f>
        <v>-986019.27092766634</v>
      </c>
      <c r="J1684" s="71">
        <f>G1684+H1684+I1684</f>
        <v>31263273.903309356</v>
      </c>
      <c r="K1684" s="14"/>
      <c r="L1684" s="14"/>
      <c r="N1684" s="2"/>
      <c r="O1684" s="2"/>
      <c r="P1684" s="2"/>
      <c r="Q1684" s="2"/>
    </row>
    <row r="1685" spans="1:21" x14ac:dyDescent="0.35">
      <c r="A1685" s="70"/>
      <c r="B1685" s="14"/>
      <c r="C1685" s="14"/>
      <c r="D1685" s="14"/>
      <c r="E1685" s="14"/>
      <c r="F1685" s="14"/>
      <c r="G1685" s="14"/>
      <c r="H1685" s="47"/>
      <c r="I1685" s="61"/>
      <c r="J1685" s="61"/>
      <c r="K1685" s="61"/>
      <c r="L1685" s="47"/>
      <c r="M1685" s="4"/>
      <c r="N1685" s="2"/>
      <c r="O1685" s="2"/>
      <c r="P1685" s="2"/>
      <c r="Q1685" s="2"/>
    </row>
    <row r="1686" spans="1:21" x14ac:dyDescent="0.35">
      <c r="A1686" s="70"/>
      <c r="B1686" s="14"/>
      <c r="C1686" s="14"/>
      <c r="D1686" s="14"/>
      <c r="E1686" s="14"/>
      <c r="F1686" s="14"/>
      <c r="G1686" s="14"/>
      <c r="H1686" s="14"/>
      <c r="I1686" s="62"/>
      <c r="J1686" s="62"/>
      <c r="K1686" s="62"/>
      <c r="L1686" s="14"/>
      <c r="O1686" s="2"/>
      <c r="P1686" s="2"/>
      <c r="Q1686" s="2"/>
    </row>
    <row r="1687" spans="1:21" x14ac:dyDescent="0.35">
      <c r="A1687" s="70"/>
      <c r="B1687" s="14"/>
      <c r="C1687" s="14"/>
      <c r="D1687" s="14"/>
      <c r="E1687" s="14"/>
      <c r="F1687" s="14"/>
      <c r="G1687" s="14"/>
      <c r="H1687" s="14"/>
      <c r="I1687" s="14"/>
      <c r="J1687" s="14"/>
      <c r="K1687" s="14"/>
      <c r="L1687" s="14"/>
      <c r="O1687" s="2"/>
      <c r="P1687" s="2"/>
      <c r="Q1687" s="2"/>
    </row>
    <row r="1688" spans="1:21" x14ac:dyDescent="0.35">
      <c r="A1688" s="1"/>
      <c r="O1688" s="2"/>
      <c r="P1688" s="2"/>
      <c r="Q1688" s="2"/>
    </row>
    <row r="1689" spans="1:21" x14ac:dyDescent="0.35">
      <c r="A1689" s="1"/>
      <c r="O1689" s="2"/>
      <c r="P1689" s="2"/>
      <c r="Q1689" s="2"/>
    </row>
    <row r="1690" spans="1:21" x14ac:dyDescent="0.35">
      <c r="A1690" s="1"/>
      <c r="O1690" s="2"/>
      <c r="P1690" s="2"/>
      <c r="Q1690" s="2"/>
    </row>
    <row r="1691" spans="1:21" x14ac:dyDescent="0.35">
      <c r="A1691" s="1"/>
      <c r="O1691" s="2"/>
      <c r="P1691" s="2"/>
      <c r="Q1691" s="2"/>
    </row>
    <row r="1692" spans="1:21" x14ac:dyDescent="0.35">
      <c r="A1692" s="1"/>
      <c r="O1692" s="2"/>
      <c r="P1692" s="2"/>
      <c r="Q1692" s="2"/>
    </row>
    <row r="1693" spans="1:21" x14ac:dyDescent="0.35">
      <c r="A1693" s="1"/>
      <c r="O1693" s="2"/>
      <c r="P1693" s="2"/>
      <c r="Q1693" s="2"/>
    </row>
    <row r="1694" spans="1:21" x14ac:dyDescent="0.35">
      <c r="A1694" s="1"/>
      <c r="O1694" s="2"/>
      <c r="P1694" s="2"/>
      <c r="Q1694" s="2"/>
    </row>
    <row r="1695" spans="1:21" x14ac:dyDescent="0.35">
      <c r="A1695" s="1"/>
      <c r="O1695" s="2"/>
      <c r="P1695" s="2"/>
      <c r="Q1695" s="2"/>
    </row>
    <row r="1696" spans="1:21" x14ac:dyDescent="0.35">
      <c r="A1696" s="1"/>
      <c r="O1696" s="2"/>
      <c r="P1696" s="2"/>
      <c r="Q1696" s="2"/>
    </row>
    <row r="1697" spans="1:17" x14ac:dyDescent="0.35">
      <c r="A1697" s="1"/>
      <c r="O1697" s="2"/>
      <c r="P1697" s="2"/>
      <c r="Q1697" s="2"/>
    </row>
    <row r="1698" spans="1:17" x14ac:dyDescent="0.35">
      <c r="A1698" s="1"/>
      <c r="O1698" s="2"/>
      <c r="P1698" s="2"/>
      <c r="Q1698" s="2"/>
    </row>
    <row r="1699" spans="1:17" x14ac:dyDescent="0.35">
      <c r="A1699" s="1"/>
      <c r="O1699" s="2"/>
      <c r="P1699" s="2"/>
      <c r="Q1699" s="2"/>
    </row>
    <row r="1700" spans="1:17" x14ac:dyDescent="0.35">
      <c r="A1700" s="1"/>
      <c r="O1700" s="2"/>
      <c r="P1700" s="2"/>
      <c r="Q1700" s="2"/>
    </row>
    <row r="1701" spans="1:17" x14ac:dyDescent="0.35">
      <c r="A1701" s="1"/>
      <c r="O1701" s="2"/>
      <c r="P1701" s="2"/>
      <c r="Q1701" s="2"/>
    </row>
    <row r="1702" spans="1:17" x14ac:dyDescent="0.35">
      <c r="A1702" s="1"/>
      <c r="O1702" s="2"/>
      <c r="P1702" s="2"/>
      <c r="Q1702" s="2"/>
    </row>
    <row r="1703" spans="1:17" x14ac:dyDescent="0.35">
      <c r="A1703" s="1"/>
      <c r="O1703" s="2"/>
      <c r="P1703" s="2"/>
      <c r="Q1703" s="2"/>
    </row>
    <row r="1704" spans="1:17" x14ac:dyDescent="0.35">
      <c r="A1704" s="1"/>
      <c r="O1704" s="2"/>
      <c r="P1704" s="2"/>
      <c r="Q1704" s="2"/>
    </row>
    <row r="1705" spans="1:17" x14ac:dyDescent="0.35">
      <c r="A1705" s="1"/>
      <c r="O1705" s="2"/>
      <c r="P1705" s="2"/>
      <c r="Q1705" s="2"/>
    </row>
    <row r="1706" spans="1:17" x14ac:dyDescent="0.35">
      <c r="A1706" s="1"/>
      <c r="O1706" s="2"/>
      <c r="P1706" s="2"/>
      <c r="Q1706" s="2"/>
    </row>
    <row r="1707" spans="1:17" x14ac:dyDescent="0.35">
      <c r="A1707" s="1"/>
      <c r="O1707" s="2"/>
      <c r="P1707" s="2"/>
      <c r="Q1707" s="2"/>
    </row>
    <row r="1708" spans="1:17" x14ac:dyDescent="0.35">
      <c r="A1708" s="1"/>
      <c r="O1708" s="2"/>
      <c r="P1708" s="2"/>
      <c r="Q1708" s="2"/>
    </row>
    <row r="1709" spans="1:17" x14ac:dyDescent="0.35">
      <c r="A1709" s="1"/>
      <c r="O1709" s="2"/>
      <c r="P1709" s="2"/>
      <c r="Q1709" s="2"/>
    </row>
    <row r="1710" spans="1:17" x14ac:dyDescent="0.35">
      <c r="A1710" s="1"/>
      <c r="O1710" s="2"/>
      <c r="P1710" s="2"/>
      <c r="Q1710" s="2"/>
    </row>
    <row r="1711" spans="1:17" x14ac:dyDescent="0.35">
      <c r="A1711" s="1"/>
      <c r="O1711" s="2"/>
      <c r="P1711" s="2"/>
      <c r="Q1711" s="2"/>
    </row>
    <row r="1712" spans="1:17" x14ac:dyDescent="0.35">
      <c r="A1712" s="1"/>
      <c r="O1712" s="2"/>
      <c r="P1712" s="2"/>
      <c r="Q1712" s="2"/>
    </row>
    <row r="1713" spans="1:17" x14ac:dyDescent="0.35">
      <c r="A1713" s="1"/>
      <c r="O1713" s="2"/>
      <c r="P1713" s="2"/>
      <c r="Q1713" s="2"/>
    </row>
    <row r="1714" spans="1:17" x14ac:dyDescent="0.35">
      <c r="A1714" s="1"/>
      <c r="O1714" s="2"/>
      <c r="P1714" s="2"/>
      <c r="Q1714" s="2"/>
    </row>
    <row r="1715" spans="1:17" x14ac:dyDescent="0.35">
      <c r="A1715" s="1"/>
      <c r="O1715" s="2"/>
      <c r="P1715" s="2"/>
      <c r="Q1715" s="2"/>
    </row>
    <row r="1716" spans="1:17" x14ac:dyDescent="0.35">
      <c r="A1716" s="1"/>
      <c r="O1716" s="2"/>
      <c r="P1716" s="2"/>
      <c r="Q1716" s="2"/>
    </row>
    <row r="1717" spans="1:17" x14ac:dyDescent="0.35">
      <c r="A1717" s="1"/>
      <c r="O1717" s="2"/>
      <c r="P1717" s="2"/>
      <c r="Q1717" s="2"/>
    </row>
    <row r="1718" spans="1:17" x14ac:dyDescent="0.35">
      <c r="A1718" s="1"/>
      <c r="O1718" s="2"/>
      <c r="P1718" s="2"/>
      <c r="Q1718" s="2"/>
    </row>
    <row r="1719" spans="1:17" x14ac:dyDescent="0.35">
      <c r="A1719" s="1"/>
      <c r="O1719" s="2"/>
      <c r="P1719" s="2"/>
      <c r="Q1719" s="2"/>
    </row>
    <row r="1720" spans="1:17" x14ac:dyDescent="0.35">
      <c r="A1720" s="1"/>
      <c r="O1720" s="2"/>
      <c r="P1720" s="2"/>
      <c r="Q1720" s="2"/>
    </row>
    <row r="1721" spans="1:17" x14ac:dyDescent="0.35">
      <c r="A1721" s="1"/>
      <c r="O1721" s="2"/>
      <c r="P1721" s="2"/>
      <c r="Q1721" s="2"/>
    </row>
    <row r="1722" spans="1:17" x14ac:dyDescent="0.35">
      <c r="A1722" s="1"/>
      <c r="O1722" s="2"/>
      <c r="P1722" s="2"/>
      <c r="Q1722" s="2"/>
    </row>
    <row r="1723" spans="1:17" x14ac:dyDescent="0.35">
      <c r="A1723" s="1"/>
      <c r="O1723" s="2"/>
      <c r="P1723" s="2"/>
      <c r="Q1723" s="2"/>
    </row>
    <row r="1724" spans="1:17" x14ac:dyDescent="0.35">
      <c r="A1724" s="1"/>
      <c r="O1724" s="2"/>
      <c r="P1724" s="2"/>
      <c r="Q1724" s="2"/>
    </row>
    <row r="1725" spans="1:17" x14ac:dyDescent="0.35">
      <c r="A1725" s="1"/>
      <c r="O1725" s="2"/>
      <c r="P1725" s="2"/>
      <c r="Q1725" s="2"/>
    </row>
    <row r="1726" spans="1:17" x14ac:dyDescent="0.35">
      <c r="A1726" s="1"/>
      <c r="O1726" s="2"/>
      <c r="P1726" s="2"/>
      <c r="Q1726" s="2"/>
    </row>
    <row r="1727" spans="1:17" x14ac:dyDescent="0.35">
      <c r="A1727" s="1"/>
      <c r="O1727" s="2"/>
      <c r="P1727" s="2"/>
      <c r="Q1727" s="2"/>
    </row>
    <row r="1728" spans="1:17" x14ac:dyDescent="0.35">
      <c r="A1728" s="1"/>
      <c r="O1728" s="2"/>
      <c r="P1728" s="2"/>
      <c r="Q1728" s="2"/>
    </row>
    <row r="1729" spans="1:17" x14ac:dyDescent="0.35">
      <c r="A1729" s="1"/>
      <c r="O1729" s="2"/>
      <c r="P1729" s="2"/>
      <c r="Q1729" s="2"/>
    </row>
    <row r="1730" spans="1:17" x14ac:dyDescent="0.35">
      <c r="A1730" s="1"/>
    </row>
    <row r="1731" spans="1:17" x14ac:dyDescent="0.35">
      <c r="A1731" s="1"/>
    </row>
    <row r="1732" spans="1:17" x14ac:dyDescent="0.35">
      <c r="A1732" s="1"/>
    </row>
    <row r="1733" spans="1:17" x14ac:dyDescent="0.35">
      <c r="A1733" s="1"/>
    </row>
    <row r="1734" spans="1:17" x14ac:dyDescent="0.35">
      <c r="A1734" s="1"/>
    </row>
    <row r="1735" spans="1:17" x14ac:dyDescent="0.35">
      <c r="A1735" s="1"/>
    </row>
    <row r="1736" spans="1:17" x14ac:dyDescent="0.35">
      <c r="A1736" s="1"/>
    </row>
    <row r="1737" spans="1:17" x14ac:dyDescent="0.35">
      <c r="A1737" s="1"/>
    </row>
    <row r="1738" spans="1:17" x14ac:dyDescent="0.35">
      <c r="A1738" s="1"/>
    </row>
    <row r="1739" spans="1:17" x14ac:dyDescent="0.35">
      <c r="A1739" s="1"/>
    </row>
    <row r="1740" spans="1:17" x14ac:dyDescent="0.35">
      <c r="A1740" s="1"/>
    </row>
    <row r="1741" spans="1:17" x14ac:dyDescent="0.35">
      <c r="A1741" s="1"/>
    </row>
    <row r="1742" spans="1:17" x14ac:dyDescent="0.35">
      <c r="A1742" s="1"/>
    </row>
    <row r="1743" spans="1:17" x14ac:dyDescent="0.35">
      <c r="A1743" s="1"/>
    </row>
    <row r="1744" spans="1:17" x14ac:dyDescent="0.35">
      <c r="A1744" s="1"/>
    </row>
    <row r="1745" spans="1:1" x14ac:dyDescent="0.35">
      <c r="A1745" s="1"/>
    </row>
    <row r="1746" spans="1:1" x14ac:dyDescent="0.35">
      <c r="A1746" s="1"/>
    </row>
    <row r="1747" spans="1:1" x14ac:dyDescent="0.35">
      <c r="A1747" s="1"/>
    </row>
    <row r="1748" spans="1:1" x14ac:dyDescent="0.35">
      <c r="A1748" s="1"/>
    </row>
    <row r="1749" spans="1:1" x14ac:dyDescent="0.35">
      <c r="A1749" s="1"/>
    </row>
    <row r="1750" spans="1:1" x14ac:dyDescent="0.35">
      <c r="A1750" s="1"/>
    </row>
    <row r="1751" spans="1:1" x14ac:dyDescent="0.35">
      <c r="A1751" s="1"/>
    </row>
    <row r="1752" spans="1:1" x14ac:dyDescent="0.35">
      <c r="A1752" s="1"/>
    </row>
    <row r="1753" spans="1:1" x14ac:dyDescent="0.35">
      <c r="A1753" s="1"/>
    </row>
    <row r="1754" spans="1:1" x14ac:dyDescent="0.35">
      <c r="A1754" s="1"/>
    </row>
    <row r="1755" spans="1:1" x14ac:dyDescent="0.35">
      <c r="A1755" s="1"/>
    </row>
    <row r="1756" spans="1:1" x14ac:dyDescent="0.35">
      <c r="A1756" s="1"/>
    </row>
    <row r="1757" spans="1:1" x14ac:dyDescent="0.35">
      <c r="A1757" s="1"/>
    </row>
    <row r="1758" spans="1:1" x14ac:dyDescent="0.35">
      <c r="A1758" s="1"/>
    </row>
    <row r="1759" spans="1:1" x14ac:dyDescent="0.35">
      <c r="A1759" s="1"/>
    </row>
    <row r="1760" spans="1:1" x14ac:dyDescent="0.35">
      <c r="A1760" s="1"/>
    </row>
    <row r="1761" spans="1:1" x14ac:dyDescent="0.35">
      <c r="A1761" s="1"/>
    </row>
    <row r="1762" spans="1:1" x14ac:dyDescent="0.35">
      <c r="A1762" s="1"/>
    </row>
    <row r="1763" spans="1:1" x14ac:dyDescent="0.35">
      <c r="A1763" s="1"/>
    </row>
    <row r="1764" spans="1:1" x14ac:dyDescent="0.35">
      <c r="A1764" s="1"/>
    </row>
    <row r="1765" spans="1:1" x14ac:dyDescent="0.35">
      <c r="A1765" s="1"/>
    </row>
    <row r="1766" spans="1:1" x14ac:dyDescent="0.35">
      <c r="A1766" s="1"/>
    </row>
    <row r="1767" spans="1:1" x14ac:dyDescent="0.35">
      <c r="A1767" s="1"/>
    </row>
    <row r="1768" spans="1:1" x14ac:dyDescent="0.35">
      <c r="A1768" s="1"/>
    </row>
    <row r="1769" spans="1:1" x14ac:dyDescent="0.35">
      <c r="A1769" s="1"/>
    </row>
    <row r="1770" spans="1:1" x14ac:dyDescent="0.35">
      <c r="A1770" s="1"/>
    </row>
    <row r="1771" spans="1:1" x14ac:dyDescent="0.35">
      <c r="A1771" s="1"/>
    </row>
    <row r="1772" spans="1:1" x14ac:dyDescent="0.35">
      <c r="A1772" s="1"/>
    </row>
    <row r="1773" spans="1:1" x14ac:dyDescent="0.35">
      <c r="A1773" s="1"/>
    </row>
    <row r="1774" spans="1:1" x14ac:dyDescent="0.35">
      <c r="A1774" s="1"/>
    </row>
    <row r="1775" spans="1:1" x14ac:dyDescent="0.35">
      <c r="A1775" s="1"/>
    </row>
    <row r="1776" spans="1:1" x14ac:dyDescent="0.35">
      <c r="A1776" s="1"/>
    </row>
    <row r="1777" spans="1:1" x14ac:dyDescent="0.35">
      <c r="A1777" s="1"/>
    </row>
    <row r="1778" spans="1:1" x14ac:dyDescent="0.35">
      <c r="A1778" s="1"/>
    </row>
    <row r="1779" spans="1:1" x14ac:dyDescent="0.35">
      <c r="A1779" s="1"/>
    </row>
    <row r="1780" spans="1:1" x14ac:dyDescent="0.35">
      <c r="A1780" s="1"/>
    </row>
    <row r="1781" spans="1:1" x14ac:dyDescent="0.35">
      <c r="A1781" s="1"/>
    </row>
    <row r="1782" spans="1:1" x14ac:dyDescent="0.35">
      <c r="A1782" s="1"/>
    </row>
    <row r="1783" spans="1:1" x14ac:dyDescent="0.35">
      <c r="A1783" s="1"/>
    </row>
    <row r="1784" spans="1:1" x14ac:dyDescent="0.35">
      <c r="A1784" s="1"/>
    </row>
    <row r="1785" spans="1:1" x14ac:dyDescent="0.35">
      <c r="A1785" s="1"/>
    </row>
    <row r="1786" spans="1:1" x14ac:dyDescent="0.35">
      <c r="A1786" s="1"/>
    </row>
    <row r="1787" spans="1:1" x14ac:dyDescent="0.35">
      <c r="A1787" s="1"/>
    </row>
    <row r="1788" spans="1:1" x14ac:dyDescent="0.35">
      <c r="A1788" s="1"/>
    </row>
    <row r="1789" spans="1:1" x14ac:dyDescent="0.35">
      <c r="A1789" s="1"/>
    </row>
    <row r="1790" spans="1:1" x14ac:dyDescent="0.35">
      <c r="A1790" s="1"/>
    </row>
    <row r="1791" spans="1:1" x14ac:dyDescent="0.35">
      <c r="A1791" s="1"/>
    </row>
    <row r="1792" spans="1:1" x14ac:dyDescent="0.35">
      <c r="A1792" s="1"/>
    </row>
    <row r="1793" spans="1:1" x14ac:dyDescent="0.35">
      <c r="A1793" s="1"/>
    </row>
    <row r="1794" spans="1:1" x14ac:dyDescent="0.35">
      <c r="A1794" s="1"/>
    </row>
    <row r="1795" spans="1:1" x14ac:dyDescent="0.35">
      <c r="A1795" s="1"/>
    </row>
    <row r="1796" spans="1:1" x14ac:dyDescent="0.35">
      <c r="A1796" s="1"/>
    </row>
    <row r="1797" spans="1:1" x14ac:dyDescent="0.35">
      <c r="A1797" s="1"/>
    </row>
    <row r="1798" spans="1:1" x14ac:dyDescent="0.35">
      <c r="A1798" s="1"/>
    </row>
    <row r="1799" spans="1:1" x14ac:dyDescent="0.35">
      <c r="A1799" s="1"/>
    </row>
    <row r="1800" spans="1:1" x14ac:dyDescent="0.35">
      <c r="A1800" s="1"/>
    </row>
    <row r="1801" spans="1:1" x14ac:dyDescent="0.35">
      <c r="A1801" s="1"/>
    </row>
    <row r="1802" spans="1:1" x14ac:dyDescent="0.35">
      <c r="A1802" s="1"/>
    </row>
    <row r="1803" spans="1:1" x14ac:dyDescent="0.35">
      <c r="A1803" s="1"/>
    </row>
    <row r="1804" spans="1:1" x14ac:dyDescent="0.35">
      <c r="A1804" s="1"/>
    </row>
    <row r="1805" spans="1:1" x14ac:dyDescent="0.35">
      <c r="A1805" s="1"/>
    </row>
    <row r="1806" spans="1:1" x14ac:dyDescent="0.35">
      <c r="A1806" s="1"/>
    </row>
    <row r="1807" spans="1:1" x14ac:dyDescent="0.35">
      <c r="A1807" s="1"/>
    </row>
    <row r="1808" spans="1:1" x14ac:dyDescent="0.35">
      <c r="A1808" s="1"/>
    </row>
    <row r="1809" spans="1:1" x14ac:dyDescent="0.35">
      <c r="A1809" s="1"/>
    </row>
    <row r="1810" spans="1:1" x14ac:dyDescent="0.35">
      <c r="A1810" s="1"/>
    </row>
    <row r="1811" spans="1:1" x14ac:dyDescent="0.35">
      <c r="A1811" s="1"/>
    </row>
    <row r="1812" spans="1:1" x14ac:dyDescent="0.35">
      <c r="A1812" s="1"/>
    </row>
    <row r="1813" spans="1:1" x14ac:dyDescent="0.35">
      <c r="A1813" s="1"/>
    </row>
    <row r="1814" spans="1:1" x14ac:dyDescent="0.35">
      <c r="A1814" s="1"/>
    </row>
    <row r="1815" spans="1:1" x14ac:dyDescent="0.35">
      <c r="A1815" s="1"/>
    </row>
    <row r="1816" spans="1:1" x14ac:dyDescent="0.35">
      <c r="A1816" s="1"/>
    </row>
    <row r="1817" spans="1:1" x14ac:dyDescent="0.35">
      <c r="A1817" s="1"/>
    </row>
    <row r="1818" spans="1:1" x14ac:dyDescent="0.35">
      <c r="A1818" s="1"/>
    </row>
    <row r="1819" spans="1:1" x14ac:dyDescent="0.35">
      <c r="A1819" s="1"/>
    </row>
    <row r="1820" spans="1:1" x14ac:dyDescent="0.35">
      <c r="A1820" s="1"/>
    </row>
    <row r="1821" spans="1:1" x14ac:dyDescent="0.35">
      <c r="A1821" s="1"/>
    </row>
    <row r="1822" spans="1:1" x14ac:dyDescent="0.35">
      <c r="A1822" s="1"/>
    </row>
    <row r="1823" spans="1:1" x14ac:dyDescent="0.35">
      <c r="A1823" s="1"/>
    </row>
    <row r="1824" spans="1:1" x14ac:dyDescent="0.35">
      <c r="A1824" s="1"/>
    </row>
    <row r="1825" spans="1:1" x14ac:dyDescent="0.35">
      <c r="A1825" s="1"/>
    </row>
    <row r="1826" spans="1:1" x14ac:dyDescent="0.35">
      <c r="A1826" s="1"/>
    </row>
    <row r="1827" spans="1:1" x14ac:dyDescent="0.35">
      <c r="A1827" s="1"/>
    </row>
    <row r="1828" spans="1:1" x14ac:dyDescent="0.35">
      <c r="A1828" s="1"/>
    </row>
    <row r="1829" spans="1:1" x14ac:dyDescent="0.35">
      <c r="A1829" s="1"/>
    </row>
    <row r="1830" spans="1:1" x14ac:dyDescent="0.35">
      <c r="A1830" s="1"/>
    </row>
    <row r="1831" spans="1:1" x14ac:dyDescent="0.35">
      <c r="A1831" s="1"/>
    </row>
    <row r="1832" spans="1:1" x14ac:dyDescent="0.35">
      <c r="A1832" s="1"/>
    </row>
    <row r="1833" spans="1:1" x14ac:dyDescent="0.35">
      <c r="A1833" s="1"/>
    </row>
    <row r="1834" spans="1:1" x14ac:dyDescent="0.35">
      <c r="A1834" s="1"/>
    </row>
    <row r="1835" spans="1:1" x14ac:dyDescent="0.35">
      <c r="A1835" s="1"/>
    </row>
    <row r="1836" spans="1:1" x14ac:dyDescent="0.35">
      <c r="A1836" s="1"/>
    </row>
    <row r="1837" spans="1:1" x14ac:dyDescent="0.35">
      <c r="A1837" s="1"/>
    </row>
    <row r="1838" spans="1:1" x14ac:dyDescent="0.35">
      <c r="A1838" s="1"/>
    </row>
    <row r="1839" spans="1:1" x14ac:dyDescent="0.35">
      <c r="A1839" s="1"/>
    </row>
    <row r="1840" spans="1:1" x14ac:dyDescent="0.35">
      <c r="A1840" s="1"/>
    </row>
    <row r="1841" spans="1:1" x14ac:dyDescent="0.35">
      <c r="A1841" s="1"/>
    </row>
    <row r="1842" spans="1:1" x14ac:dyDescent="0.35">
      <c r="A1842" s="1"/>
    </row>
    <row r="1843" spans="1:1" x14ac:dyDescent="0.35">
      <c r="A1843" s="1"/>
    </row>
    <row r="1844" spans="1:1" x14ac:dyDescent="0.35">
      <c r="A1844" s="1"/>
    </row>
    <row r="1845" spans="1:1" x14ac:dyDescent="0.35">
      <c r="A1845" s="1"/>
    </row>
    <row r="1846" spans="1:1" x14ac:dyDescent="0.35">
      <c r="A1846" s="1"/>
    </row>
    <row r="1847" spans="1:1" x14ac:dyDescent="0.35">
      <c r="A1847" s="1"/>
    </row>
    <row r="1848" spans="1:1" x14ac:dyDescent="0.35">
      <c r="A1848" s="1"/>
    </row>
    <row r="1849" spans="1:1" x14ac:dyDescent="0.35">
      <c r="A1849" s="1"/>
    </row>
    <row r="1850" spans="1:1" x14ac:dyDescent="0.35">
      <c r="A1850" s="1"/>
    </row>
    <row r="1851" spans="1:1" x14ac:dyDescent="0.35">
      <c r="A1851" s="1"/>
    </row>
    <row r="1852" spans="1:1" x14ac:dyDescent="0.35">
      <c r="A1852" s="1"/>
    </row>
    <row r="1853" spans="1:1" x14ac:dyDescent="0.35">
      <c r="A1853" s="1"/>
    </row>
    <row r="1854" spans="1:1" x14ac:dyDescent="0.35">
      <c r="A1854" s="1"/>
    </row>
    <row r="1855" spans="1:1" x14ac:dyDescent="0.35">
      <c r="A1855" s="1"/>
    </row>
    <row r="1856" spans="1:1" x14ac:dyDescent="0.35">
      <c r="A1856" s="1"/>
    </row>
    <row r="1857" spans="1:1" x14ac:dyDescent="0.35">
      <c r="A1857" s="1"/>
    </row>
    <row r="1858" spans="1:1" x14ac:dyDescent="0.35">
      <c r="A1858" s="1"/>
    </row>
    <row r="1859" spans="1:1" x14ac:dyDescent="0.35">
      <c r="A1859" s="1"/>
    </row>
    <row r="1860" spans="1:1" x14ac:dyDescent="0.35">
      <c r="A1860" s="1"/>
    </row>
    <row r="1861" spans="1:1" x14ac:dyDescent="0.35">
      <c r="A1861" s="1"/>
    </row>
  </sheetData>
  <phoneticPr fontId="5" type="noConversion"/>
  <conditionalFormatting sqref="E1684 G1684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684 E1684 J1684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">
    <cfRule type="containsText" dxfId="12" priority="4" operator="containsText" text="Sí">
      <formula>NOT(ISERROR(SEARCH("Sí",J2)))</formula>
    </cfRule>
  </conditionalFormatting>
  <conditionalFormatting sqref="J2:J1681">
    <cfRule type="containsText" dxfId="11" priority="3" operator="containsText" text="Sí">
      <formula>NOT(ISERROR(SEARCH("Sí",J2)))</formula>
    </cfRule>
  </conditionalFormatting>
  <conditionalFormatting sqref="K2:K1681">
    <cfRule type="containsText" dxfId="10" priority="2" operator="containsText" text="VERDADERO">
      <formula>NOT(ISERROR(SEARCH("VERDADERO",K2)))</formula>
    </cfRule>
  </conditionalFormatting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CCEB2-62C0-4DB0-993F-CBA7430305A4}">
  <dimension ref="A1:AD1828"/>
  <sheetViews>
    <sheetView zoomScale="70" zoomScaleNormal="70" workbookViewId="0">
      <selection activeCell="L1685" sqref="L1685"/>
    </sheetView>
  </sheetViews>
  <sheetFormatPr baseColWidth="10" defaultRowHeight="14.5" x14ac:dyDescent="0.35"/>
  <cols>
    <col min="1" max="2" width="10.6328125" customWidth="1"/>
    <col min="3" max="3" width="15.6328125" customWidth="1"/>
    <col min="4" max="15" width="21.6328125" customWidth="1"/>
  </cols>
  <sheetData>
    <row r="1" spans="1:30" ht="40" customHeight="1" thickBot="1" x14ac:dyDescent="0.4">
      <c r="A1" s="43" t="s">
        <v>50</v>
      </c>
      <c r="B1" s="44" t="s">
        <v>30</v>
      </c>
      <c r="C1" s="45" t="s">
        <v>29</v>
      </c>
      <c r="D1" s="30" t="s">
        <v>14</v>
      </c>
      <c r="E1" s="45" t="s">
        <v>28</v>
      </c>
      <c r="F1" s="31" t="s">
        <v>41</v>
      </c>
      <c r="G1" s="99" t="s">
        <v>42</v>
      </c>
      <c r="H1" s="122" t="s">
        <v>48</v>
      </c>
      <c r="I1" s="123" t="s">
        <v>54</v>
      </c>
      <c r="J1" s="124" t="s">
        <v>51</v>
      </c>
      <c r="K1" s="144" t="s">
        <v>56</v>
      </c>
      <c r="L1" s="105" t="s">
        <v>26</v>
      </c>
      <c r="M1" s="29" t="s">
        <v>10</v>
      </c>
      <c r="N1" s="29" t="s">
        <v>25</v>
      </c>
      <c r="O1" s="46" t="s">
        <v>9</v>
      </c>
      <c r="P1" s="4"/>
      <c r="Q1" s="4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pans="1:30" x14ac:dyDescent="0.35">
      <c r="A2" s="32">
        <v>43862</v>
      </c>
      <c r="B2" s="9">
        <v>0</v>
      </c>
      <c r="C2" s="22" t="s">
        <v>24</v>
      </c>
      <c r="D2" s="48">
        <v>1000</v>
      </c>
      <c r="E2" s="49">
        <v>28954.106755958244</v>
      </c>
      <c r="F2" s="50">
        <v>1000</v>
      </c>
      <c r="G2" s="100">
        <v>28954.106755958244</v>
      </c>
      <c r="H2" s="21">
        <v>1.3883846835030411</v>
      </c>
      <c r="I2" s="120">
        <v>1.2459569187788333</v>
      </c>
      <c r="J2" s="22" t="str">
        <f t="shared" ref="J2:J65" si="0">IF(H2&lt;I2,"Sí","No")</f>
        <v>No</v>
      </c>
      <c r="K2" s="145" t="b">
        <f>OR(($D$9-$F$9)&gt;0,($D$11-$F$11)&gt;0)</f>
        <v>0</v>
      </c>
      <c r="L2" s="106">
        <f>IF(H2&lt;I2,D2-F2,0)</f>
        <v>0</v>
      </c>
      <c r="M2" s="26">
        <f t="shared" ref="M2:M65" si="1">ABS(L2*6.82)</f>
        <v>0</v>
      </c>
      <c r="N2" s="26">
        <v>28.954106755958243</v>
      </c>
      <c r="O2" s="26">
        <f t="shared" ref="O2:O65" si="2">IF(L2&gt;0, L2*N2*1.5, L2*N2)</f>
        <v>0</v>
      </c>
      <c r="P2" s="4"/>
      <c r="Q2" s="4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30" x14ac:dyDescent="0.35">
      <c r="A3" s="33">
        <v>43862</v>
      </c>
      <c r="B3" s="10">
        <v>0</v>
      </c>
      <c r="C3" s="18" t="s">
        <v>23</v>
      </c>
      <c r="D3" s="51">
        <v>594.99999999881061</v>
      </c>
      <c r="E3" s="52">
        <v>28712.822532934526</v>
      </c>
      <c r="F3" s="53">
        <v>594.99999999881061</v>
      </c>
      <c r="G3" s="101">
        <v>28712.822532934526</v>
      </c>
      <c r="H3" s="17">
        <v>1.3883846835030411</v>
      </c>
      <c r="I3" s="111">
        <v>1.2459569187788333</v>
      </c>
      <c r="J3" s="112" t="str">
        <f t="shared" si="0"/>
        <v>No</v>
      </c>
      <c r="K3" s="146" t="b">
        <f t="shared" ref="K3:K11" si="3">OR(($D$9-$F$9)&gt;0,($D$11-$F$11)&gt;0)</f>
        <v>0</v>
      </c>
      <c r="L3" s="107">
        <f>IF(H3&lt;I3,D3-F3,0)</f>
        <v>0</v>
      </c>
      <c r="M3" s="27">
        <f t="shared" si="1"/>
        <v>0</v>
      </c>
      <c r="N3" s="27">
        <v>48.256844593263736</v>
      </c>
      <c r="O3" s="27">
        <f t="shared" si="2"/>
        <v>0</v>
      </c>
      <c r="P3" s="4"/>
      <c r="Q3" s="4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0" x14ac:dyDescent="0.35">
      <c r="A4" s="33">
        <v>43862</v>
      </c>
      <c r="B4" s="10">
        <v>0</v>
      </c>
      <c r="C4" s="18" t="s">
        <v>22</v>
      </c>
      <c r="D4" s="51">
        <v>378.71258885364114</v>
      </c>
      <c r="E4" s="52">
        <v>18275.474545822744</v>
      </c>
      <c r="F4" s="53">
        <v>378.71258885364114</v>
      </c>
      <c r="G4" s="101">
        <v>18275.474545822744</v>
      </c>
      <c r="H4" s="17">
        <v>1.3883846835030411</v>
      </c>
      <c r="I4" s="111">
        <v>1.2459569187788333</v>
      </c>
      <c r="J4" s="112" t="str">
        <f t="shared" si="0"/>
        <v>No</v>
      </c>
      <c r="K4" s="146" t="b">
        <f t="shared" si="3"/>
        <v>0</v>
      </c>
      <c r="L4" s="107">
        <f>IF(H4&lt;I4,D4-F4,0)</f>
        <v>0</v>
      </c>
      <c r="M4" s="27">
        <f t="shared" si="1"/>
        <v>0</v>
      </c>
      <c r="N4" s="27">
        <v>48.256844593263736</v>
      </c>
      <c r="O4" s="27">
        <f t="shared" si="2"/>
        <v>0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x14ac:dyDescent="0.35">
      <c r="A5" s="33">
        <v>43862</v>
      </c>
      <c r="B5" s="10">
        <v>0</v>
      </c>
      <c r="C5" s="18" t="s">
        <v>21</v>
      </c>
      <c r="D5" s="51">
        <v>0</v>
      </c>
      <c r="E5" s="52">
        <v>0</v>
      </c>
      <c r="F5" s="53">
        <v>0</v>
      </c>
      <c r="G5" s="101">
        <v>0</v>
      </c>
      <c r="H5" s="17">
        <v>1.3883846835030411</v>
      </c>
      <c r="I5" s="111">
        <v>1.2459569187788333</v>
      </c>
      <c r="J5" s="112" t="str">
        <f t="shared" si="0"/>
        <v>No</v>
      </c>
      <c r="K5" s="146" t="b">
        <f t="shared" si="3"/>
        <v>0</v>
      </c>
      <c r="L5" s="107">
        <f>IF(H5&lt;I5,D5-F5,0)</f>
        <v>0</v>
      </c>
      <c r="M5" s="27">
        <f t="shared" si="1"/>
        <v>0</v>
      </c>
      <c r="N5" s="27">
        <v>67.559582430569236</v>
      </c>
      <c r="O5" s="27">
        <f t="shared" si="2"/>
        <v>0</v>
      </c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x14ac:dyDescent="0.35">
      <c r="A6" s="33">
        <v>43862</v>
      </c>
      <c r="B6" s="10">
        <v>0</v>
      </c>
      <c r="C6" s="18" t="s">
        <v>20</v>
      </c>
      <c r="D6" s="51">
        <v>0</v>
      </c>
      <c r="E6" s="52">
        <v>0</v>
      </c>
      <c r="F6" s="53">
        <v>0</v>
      </c>
      <c r="G6" s="101">
        <v>0</v>
      </c>
      <c r="H6" s="17">
        <v>1.3883846835030411</v>
      </c>
      <c r="I6" s="111">
        <v>1.2459569187788333</v>
      </c>
      <c r="J6" s="112" t="str">
        <f t="shared" si="0"/>
        <v>No</v>
      </c>
      <c r="K6" s="146" t="b">
        <f t="shared" si="3"/>
        <v>0</v>
      </c>
      <c r="L6" s="107">
        <f>IF(H6&lt;I6,D6-F6,0)</f>
        <v>0</v>
      </c>
      <c r="M6" s="27">
        <f t="shared" si="1"/>
        <v>0</v>
      </c>
      <c r="N6" s="27">
        <v>67.559582430569236</v>
      </c>
      <c r="O6" s="27">
        <f t="shared" si="2"/>
        <v>0</v>
      </c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35">
      <c r="A7" s="33">
        <v>43862</v>
      </c>
      <c r="B7" s="10">
        <v>0</v>
      </c>
      <c r="C7" s="18" t="s">
        <v>19</v>
      </c>
      <c r="D7" s="51">
        <v>680</v>
      </c>
      <c r="E7" s="52">
        <v>19688.792594051607</v>
      </c>
      <c r="F7" s="53">
        <v>680</v>
      </c>
      <c r="G7" s="101">
        <v>19688.792594051607</v>
      </c>
      <c r="H7" s="17">
        <v>1.3883846835030411</v>
      </c>
      <c r="I7" s="111">
        <v>1.2459569187788333</v>
      </c>
      <c r="J7" s="112" t="str">
        <f t="shared" si="0"/>
        <v>No</v>
      </c>
      <c r="K7" s="146" t="b">
        <f t="shared" si="3"/>
        <v>0</v>
      </c>
      <c r="L7" s="107">
        <f>IF(H7&lt;I7,D7-F7,0)</f>
        <v>0</v>
      </c>
      <c r="M7" s="27">
        <f t="shared" si="1"/>
        <v>0</v>
      </c>
      <c r="N7" s="27">
        <v>28.954106755958243</v>
      </c>
      <c r="O7" s="27">
        <f t="shared" si="2"/>
        <v>0</v>
      </c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 x14ac:dyDescent="0.35">
      <c r="A8" s="33">
        <v>43862</v>
      </c>
      <c r="B8" s="10">
        <v>0</v>
      </c>
      <c r="C8" s="18" t="s">
        <v>18</v>
      </c>
      <c r="D8" s="51">
        <v>0</v>
      </c>
      <c r="E8" s="52">
        <v>0</v>
      </c>
      <c r="F8" s="53">
        <v>0</v>
      </c>
      <c r="G8" s="101">
        <v>0</v>
      </c>
      <c r="H8" s="17">
        <v>1.3883846835030411</v>
      </c>
      <c r="I8" s="111">
        <v>1.2459569187788333</v>
      </c>
      <c r="J8" s="112" t="str">
        <f t="shared" si="0"/>
        <v>No</v>
      </c>
      <c r="K8" s="146" t="b">
        <f t="shared" si="3"/>
        <v>0</v>
      </c>
      <c r="L8" s="107">
        <f>IF(H8&lt;I8,D8-F8,0)</f>
        <v>0</v>
      </c>
      <c r="M8" s="27">
        <f t="shared" si="1"/>
        <v>0</v>
      </c>
      <c r="N8" s="27">
        <v>67.559582430569236</v>
      </c>
      <c r="O8" s="27">
        <f t="shared" si="2"/>
        <v>0</v>
      </c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x14ac:dyDescent="0.35">
      <c r="A9" s="33">
        <v>43862</v>
      </c>
      <c r="B9" s="10">
        <v>0</v>
      </c>
      <c r="C9" s="18" t="s">
        <v>17</v>
      </c>
      <c r="D9" s="51">
        <v>422.82070922851563</v>
      </c>
      <c r="E9" s="52">
        <v>0</v>
      </c>
      <c r="F9" s="53">
        <v>422.82070922851563</v>
      </c>
      <c r="G9" s="101">
        <v>0</v>
      </c>
      <c r="H9" s="17">
        <v>1.3883846835030411</v>
      </c>
      <c r="I9" s="111">
        <v>1.2459569187788333</v>
      </c>
      <c r="J9" s="112" t="str">
        <f t="shared" si="0"/>
        <v>No</v>
      </c>
      <c r="K9" s="146" t="b">
        <f t="shared" si="3"/>
        <v>0</v>
      </c>
      <c r="L9" s="107">
        <f>IF(H9&lt;I9,D9-F9,0)</f>
        <v>0</v>
      </c>
      <c r="M9" s="27">
        <f t="shared" si="1"/>
        <v>0</v>
      </c>
      <c r="N9" s="27">
        <v>0</v>
      </c>
      <c r="O9" s="27">
        <f t="shared" si="2"/>
        <v>0</v>
      </c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spans="1:30" x14ac:dyDescent="0.35">
      <c r="A10" s="33">
        <v>43862</v>
      </c>
      <c r="B10" s="10">
        <v>0</v>
      </c>
      <c r="C10" s="18" t="s">
        <v>16</v>
      </c>
      <c r="D10" s="51">
        <v>850</v>
      </c>
      <c r="E10" s="52">
        <v>24610.990742564507</v>
      </c>
      <c r="F10" s="53">
        <v>850</v>
      </c>
      <c r="G10" s="101">
        <v>24610.990742564507</v>
      </c>
      <c r="H10" s="17">
        <v>1.3883846835030411</v>
      </c>
      <c r="I10" s="111">
        <v>1.2459569187788333</v>
      </c>
      <c r="J10" s="112" t="str">
        <f t="shared" si="0"/>
        <v>No</v>
      </c>
      <c r="K10" s="146" t="b">
        <f t="shared" si="3"/>
        <v>0</v>
      </c>
      <c r="L10" s="107">
        <f>IF(H10&lt;I10,D10-F10,0)</f>
        <v>0</v>
      </c>
      <c r="M10" s="27">
        <f t="shared" si="1"/>
        <v>0</v>
      </c>
      <c r="N10" s="27">
        <v>28.954106755958243</v>
      </c>
      <c r="O10" s="27">
        <f t="shared" si="2"/>
        <v>0</v>
      </c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1:30" x14ac:dyDescent="0.35">
      <c r="A11" s="33">
        <v>43862</v>
      </c>
      <c r="B11" s="10">
        <v>0</v>
      </c>
      <c r="C11" s="18" t="s">
        <v>15</v>
      </c>
      <c r="D11" s="51">
        <v>604.02960205078125</v>
      </c>
      <c r="E11" s="52">
        <v>0</v>
      </c>
      <c r="F11" s="53">
        <v>604.02960205078125</v>
      </c>
      <c r="G11" s="101">
        <v>0</v>
      </c>
      <c r="H11" s="17">
        <v>1.3883846835030411</v>
      </c>
      <c r="I11" s="111">
        <v>1.2459569187788333</v>
      </c>
      <c r="J11" s="112" t="str">
        <f t="shared" si="0"/>
        <v>No</v>
      </c>
      <c r="K11" s="146" t="b">
        <f t="shared" si="3"/>
        <v>0</v>
      </c>
      <c r="L11" s="107">
        <f>IF(H11&lt;I11,D11-F11,0)</f>
        <v>0</v>
      </c>
      <c r="M11" s="27">
        <f t="shared" si="1"/>
        <v>0</v>
      </c>
      <c r="N11" s="27">
        <v>0</v>
      </c>
      <c r="O11" s="27">
        <f t="shared" si="2"/>
        <v>0</v>
      </c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pans="1:30" x14ac:dyDescent="0.35">
      <c r="A12" s="33">
        <v>43862</v>
      </c>
      <c r="B12" s="10">
        <v>4.1666666666666699E-2</v>
      </c>
      <c r="C12" s="18" t="s">
        <v>24</v>
      </c>
      <c r="D12" s="51">
        <v>1000</v>
      </c>
      <c r="E12" s="52">
        <v>22158.755170376207</v>
      </c>
      <c r="F12" s="53">
        <v>917.55620680644745</v>
      </c>
      <c r="G12" s="101">
        <v>20331.903341683148</v>
      </c>
      <c r="H12" s="17">
        <v>1.4781029577755636</v>
      </c>
      <c r="I12" s="111">
        <v>1.2604990625424912</v>
      </c>
      <c r="J12" s="112" t="str">
        <f t="shared" si="0"/>
        <v>No</v>
      </c>
      <c r="K12" s="146" t="b">
        <f>OR(($D$19-$F$19)&gt;0,($D$21-$F$21)&gt;0)</f>
        <v>0</v>
      </c>
      <c r="L12" s="107">
        <f>IF(H12&lt;I12,D12-F12,0)</f>
        <v>0</v>
      </c>
      <c r="M12" s="27">
        <f t="shared" si="1"/>
        <v>0</v>
      </c>
      <c r="N12" s="27">
        <v>22.158755170376207</v>
      </c>
      <c r="O12" s="27">
        <f t="shared" si="2"/>
        <v>0</v>
      </c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spans="1:30" x14ac:dyDescent="0.35">
      <c r="A13" s="33">
        <v>43862</v>
      </c>
      <c r="B13" s="10">
        <v>4.1666666666666699E-2</v>
      </c>
      <c r="C13" s="18" t="s">
        <v>23</v>
      </c>
      <c r="D13" s="51">
        <v>566.55030684399105</v>
      </c>
      <c r="E13" s="52">
        <v>20923.415901762517</v>
      </c>
      <c r="F13" s="53">
        <v>-1.0589928933768533E-9</v>
      </c>
      <c r="G13" s="101">
        <v>-3.9109940419176672E-8</v>
      </c>
      <c r="H13" s="17">
        <v>1.4781029577755636</v>
      </c>
      <c r="I13" s="111">
        <v>1.2604990625424912</v>
      </c>
      <c r="J13" s="112" t="str">
        <f t="shared" si="0"/>
        <v>No</v>
      </c>
      <c r="K13" s="146" t="b">
        <f t="shared" ref="K13:K21" si="4">OR(($D$19-$F$19)&gt;0,($D$21-$F$21)&gt;0)</f>
        <v>0</v>
      </c>
      <c r="L13" s="107">
        <f>IF(H13&lt;I13,D13-F13,0)</f>
        <v>0</v>
      </c>
      <c r="M13" s="27">
        <f t="shared" si="1"/>
        <v>0</v>
      </c>
      <c r="N13" s="27">
        <v>36.931258617293672</v>
      </c>
      <c r="O13" s="27">
        <f t="shared" si="2"/>
        <v>0</v>
      </c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spans="1:30" x14ac:dyDescent="0.35">
      <c r="A14" s="33">
        <v>43862</v>
      </c>
      <c r="B14" s="10">
        <v>4.1666666666666699E-2</v>
      </c>
      <c r="C14" s="18" t="s">
        <v>22</v>
      </c>
      <c r="D14" s="51">
        <v>0</v>
      </c>
      <c r="E14" s="52">
        <v>0</v>
      </c>
      <c r="F14" s="53">
        <v>648.99409996833492</v>
      </c>
      <c r="G14" s="101">
        <v>23968.16894702832</v>
      </c>
      <c r="H14" s="17">
        <v>1.4781029577755636</v>
      </c>
      <c r="I14" s="111">
        <v>1.2604990625424912</v>
      </c>
      <c r="J14" s="112" t="str">
        <f t="shared" si="0"/>
        <v>No</v>
      </c>
      <c r="K14" s="146" t="b">
        <f t="shared" si="4"/>
        <v>0</v>
      </c>
      <c r="L14" s="107">
        <f>IF(H14&lt;I14,D14-F14,0)</f>
        <v>0</v>
      </c>
      <c r="M14" s="27">
        <f t="shared" si="1"/>
        <v>0</v>
      </c>
      <c r="N14" s="27">
        <v>36.931258617293672</v>
      </c>
      <c r="O14" s="27">
        <f t="shared" si="2"/>
        <v>0</v>
      </c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spans="1:30" x14ac:dyDescent="0.35">
      <c r="A15" s="33">
        <v>43862</v>
      </c>
      <c r="B15" s="10">
        <v>4.1666666666666699E-2</v>
      </c>
      <c r="C15" s="18" t="s">
        <v>21</v>
      </c>
      <c r="D15" s="51">
        <v>0</v>
      </c>
      <c r="E15" s="52">
        <v>0</v>
      </c>
      <c r="F15" s="53">
        <v>0</v>
      </c>
      <c r="G15" s="101">
        <v>0</v>
      </c>
      <c r="H15" s="17">
        <v>1.4781029577755636</v>
      </c>
      <c r="I15" s="111">
        <v>1.2604990625424912</v>
      </c>
      <c r="J15" s="112" t="str">
        <f t="shared" si="0"/>
        <v>No</v>
      </c>
      <c r="K15" s="146" t="b">
        <f t="shared" si="4"/>
        <v>0</v>
      </c>
      <c r="L15" s="107">
        <f>IF(H15&lt;I15,D15-F15,0)</f>
        <v>0</v>
      </c>
      <c r="M15" s="27">
        <f t="shared" si="1"/>
        <v>0</v>
      </c>
      <c r="N15" s="27">
        <v>51.703762064211148</v>
      </c>
      <c r="O15" s="27">
        <f t="shared" si="2"/>
        <v>0</v>
      </c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1:30" x14ac:dyDescent="0.35">
      <c r="A16" s="33">
        <v>43862</v>
      </c>
      <c r="B16" s="10">
        <v>4.1666666666666699E-2</v>
      </c>
      <c r="C16" s="18" t="s">
        <v>20</v>
      </c>
      <c r="D16" s="51">
        <v>0</v>
      </c>
      <c r="E16" s="52">
        <v>0</v>
      </c>
      <c r="F16" s="53">
        <v>0</v>
      </c>
      <c r="G16" s="101">
        <v>0</v>
      </c>
      <c r="H16" s="17">
        <v>1.4781029577755636</v>
      </c>
      <c r="I16" s="111">
        <v>1.2604990625424912</v>
      </c>
      <c r="J16" s="112" t="str">
        <f t="shared" si="0"/>
        <v>No</v>
      </c>
      <c r="K16" s="146" t="b">
        <f t="shared" si="4"/>
        <v>0</v>
      </c>
      <c r="L16" s="107">
        <f>IF(H16&lt;I16,D16-F16,0)</f>
        <v>0</v>
      </c>
      <c r="M16" s="27">
        <f t="shared" si="1"/>
        <v>0</v>
      </c>
      <c r="N16" s="27">
        <v>51.703762064211148</v>
      </c>
      <c r="O16" s="27">
        <f t="shared" si="2"/>
        <v>0</v>
      </c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1:30" x14ac:dyDescent="0.35">
      <c r="A17" s="33">
        <v>43862</v>
      </c>
      <c r="B17" s="10">
        <v>4.1666666666666699E-2</v>
      </c>
      <c r="C17" s="18" t="s">
        <v>19</v>
      </c>
      <c r="D17" s="51">
        <v>680</v>
      </c>
      <c r="E17" s="52">
        <v>15067.953515855821</v>
      </c>
      <c r="F17" s="53">
        <v>680</v>
      </c>
      <c r="G17" s="101">
        <v>15067.953515855821</v>
      </c>
      <c r="H17" s="17">
        <v>1.4781029577755636</v>
      </c>
      <c r="I17" s="111">
        <v>1.2604990625424912</v>
      </c>
      <c r="J17" s="112" t="str">
        <f t="shared" si="0"/>
        <v>No</v>
      </c>
      <c r="K17" s="146" t="b">
        <f t="shared" si="4"/>
        <v>0</v>
      </c>
      <c r="L17" s="107">
        <f>IF(H17&lt;I17,D17-F17,0)</f>
        <v>0</v>
      </c>
      <c r="M17" s="27">
        <f t="shared" si="1"/>
        <v>0</v>
      </c>
      <c r="N17" s="27">
        <v>22.158755170376207</v>
      </c>
      <c r="O17" s="27">
        <f t="shared" si="2"/>
        <v>0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1:30" x14ac:dyDescent="0.35">
      <c r="A18" s="33">
        <v>43862</v>
      </c>
      <c r="B18" s="10">
        <v>4.1666666666666699E-2</v>
      </c>
      <c r="C18" s="18" t="s">
        <v>18</v>
      </c>
      <c r="D18" s="51">
        <v>0</v>
      </c>
      <c r="E18" s="52">
        <v>0</v>
      </c>
      <c r="F18" s="53">
        <v>0</v>
      </c>
      <c r="G18" s="101">
        <v>0</v>
      </c>
      <c r="H18" s="17">
        <v>1.4781029577755636</v>
      </c>
      <c r="I18" s="111">
        <v>1.2604990625424912</v>
      </c>
      <c r="J18" s="112" t="str">
        <f t="shared" si="0"/>
        <v>No</v>
      </c>
      <c r="K18" s="146" t="b">
        <f t="shared" si="4"/>
        <v>0</v>
      </c>
      <c r="L18" s="107">
        <f>IF(H18&lt;I18,D18-F18,0)</f>
        <v>0</v>
      </c>
      <c r="M18" s="27">
        <f t="shared" si="1"/>
        <v>0</v>
      </c>
      <c r="N18" s="27">
        <v>51.703762064211148</v>
      </c>
      <c r="O18" s="27">
        <f t="shared" si="2"/>
        <v>0</v>
      </c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spans="1:30" x14ac:dyDescent="0.35">
      <c r="A19" s="33">
        <v>43862</v>
      </c>
      <c r="B19" s="10">
        <v>4.1666666666666699E-2</v>
      </c>
      <c r="C19" s="18" t="s">
        <v>17</v>
      </c>
      <c r="D19" s="51">
        <v>450.14364624023438</v>
      </c>
      <c r="E19" s="52">
        <v>0</v>
      </c>
      <c r="F19" s="53">
        <v>450.14364624023438</v>
      </c>
      <c r="G19" s="101">
        <v>0</v>
      </c>
      <c r="H19" s="17">
        <v>1.4781029577755636</v>
      </c>
      <c r="I19" s="111">
        <v>1.2604990625424912</v>
      </c>
      <c r="J19" s="112" t="str">
        <f t="shared" si="0"/>
        <v>No</v>
      </c>
      <c r="K19" s="146" t="b">
        <f t="shared" si="4"/>
        <v>0</v>
      </c>
      <c r="L19" s="107">
        <f>IF(H19&lt;I19,D19-F19,0)</f>
        <v>0</v>
      </c>
      <c r="M19" s="27">
        <f t="shared" si="1"/>
        <v>0</v>
      </c>
      <c r="N19" s="27">
        <v>0</v>
      </c>
      <c r="O19" s="27">
        <f t="shared" si="2"/>
        <v>0</v>
      </c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spans="1:30" x14ac:dyDescent="0.35">
      <c r="A20" s="33">
        <v>43862</v>
      </c>
      <c r="B20" s="10">
        <v>4.1666666666666699E-2</v>
      </c>
      <c r="C20" s="18" t="s">
        <v>16</v>
      </c>
      <c r="D20" s="51">
        <v>850</v>
      </c>
      <c r="E20" s="52">
        <v>18834.941894819774</v>
      </c>
      <c r="F20" s="53">
        <v>850</v>
      </c>
      <c r="G20" s="101">
        <v>18834.941894819774</v>
      </c>
      <c r="H20" s="17">
        <v>1.4781029577755636</v>
      </c>
      <c r="I20" s="111">
        <v>1.2604990625424912</v>
      </c>
      <c r="J20" s="112" t="str">
        <f t="shared" si="0"/>
        <v>No</v>
      </c>
      <c r="K20" s="146" t="b">
        <f t="shared" si="4"/>
        <v>0</v>
      </c>
      <c r="L20" s="107">
        <f>IF(H20&lt;I20,D20-F20,0)</f>
        <v>0</v>
      </c>
      <c r="M20" s="27">
        <f t="shared" si="1"/>
        <v>0</v>
      </c>
      <c r="N20" s="27">
        <v>22.158755170376207</v>
      </c>
      <c r="O20" s="27">
        <f t="shared" si="2"/>
        <v>0</v>
      </c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1:30" x14ac:dyDescent="0.35">
      <c r="A21" s="33">
        <v>43862</v>
      </c>
      <c r="B21" s="10">
        <v>4.1666666666666699E-2</v>
      </c>
      <c r="C21" s="18" t="s">
        <v>15</v>
      </c>
      <c r="D21" s="51">
        <v>643.06231689453125</v>
      </c>
      <c r="E21" s="52">
        <v>0</v>
      </c>
      <c r="F21" s="53">
        <v>643.06231689453125</v>
      </c>
      <c r="G21" s="101">
        <v>0</v>
      </c>
      <c r="H21" s="17">
        <v>1.4781029577755636</v>
      </c>
      <c r="I21" s="111">
        <v>1.2604990625424912</v>
      </c>
      <c r="J21" s="112" t="str">
        <f t="shared" si="0"/>
        <v>No</v>
      </c>
      <c r="K21" s="146" t="b">
        <f t="shared" si="4"/>
        <v>0</v>
      </c>
      <c r="L21" s="107">
        <f>IF(H21&lt;I21,D21-F21,0)</f>
        <v>0</v>
      </c>
      <c r="M21" s="27">
        <f t="shared" si="1"/>
        <v>0</v>
      </c>
      <c r="N21" s="27">
        <v>0</v>
      </c>
      <c r="O21" s="27">
        <f t="shared" si="2"/>
        <v>0</v>
      </c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spans="1:30" x14ac:dyDescent="0.35">
      <c r="A22" s="33">
        <v>43862</v>
      </c>
      <c r="B22" s="10">
        <v>8.3333333333333301E-2</v>
      </c>
      <c r="C22" s="18" t="s">
        <v>24</v>
      </c>
      <c r="D22" s="51">
        <v>1000</v>
      </c>
      <c r="E22" s="52">
        <v>19942.879653338583</v>
      </c>
      <c r="F22" s="53">
        <v>943.94225476365875</v>
      </c>
      <c r="G22" s="101">
        <v>18824.926786452714</v>
      </c>
      <c r="H22" s="17">
        <v>1.506055267218086</v>
      </c>
      <c r="I22" s="111">
        <v>1.3341933787624198</v>
      </c>
      <c r="J22" s="112" t="str">
        <f t="shared" si="0"/>
        <v>No</v>
      </c>
      <c r="K22" s="146" t="b">
        <f>OR(($D$29-$F$29)&gt;0,($D$31-$F$31)&gt;0)</f>
        <v>0</v>
      </c>
      <c r="L22" s="107">
        <f>IF(H22&lt;I22,D22-F22,0)</f>
        <v>0</v>
      </c>
      <c r="M22" s="27">
        <f t="shared" si="1"/>
        <v>0</v>
      </c>
      <c r="N22" s="27">
        <v>19.942879653338583</v>
      </c>
      <c r="O22" s="27">
        <f t="shared" si="2"/>
        <v>0</v>
      </c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</row>
    <row r="23" spans="1:30" x14ac:dyDescent="0.35">
      <c r="A23" s="33">
        <v>43862</v>
      </c>
      <c r="B23" s="10">
        <v>8.3333333333333301E-2</v>
      </c>
      <c r="C23" s="18" t="s">
        <v>23</v>
      </c>
      <c r="D23" s="51">
        <v>346.08722735560707</v>
      </c>
      <c r="E23" s="52">
        <v>11503.293207850835</v>
      </c>
      <c r="F23" s="53">
        <v>-1.2339569366304204E-9</v>
      </c>
      <c r="G23" s="101">
        <v>-4.1014424474371368E-8</v>
      </c>
      <c r="H23" s="17">
        <v>1.506055267218086</v>
      </c>
      <c r="I23" s="111">
        <v>1.3341933787624198</v>
      </c>
      <c r="J23" s="112" t="str">
        <f t="shared" si="0"/>
        <v>No</v>
      </c>
      <c r="K23" s="146" t="b">
        <f t="shared" ref="K23:K31" si="5">OR(($D$29-$F$29)&gt;0,($D$31-$F$31)&gt;0)</f>
        <v>0</v>
      </c>
      <c r="L23" s="107">
        <f>IF(H23&lt;I23,D23-F23,0)</f>
        <v>0</v>
      </c>
      <c r="M23" s="27">
        <f t="shared" si="1"/>
        <v>0</v>
      </c>
      <c r="N23" s="27">
        <v>33.238132755564308</v>
      </c>
      <c r="O23" s="27">
        <f t="shared" si="2"/>
        <v>0</v>
      </c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1:30" x14ac:dyDescent="0.35">
      <c r="A24" s="33">
        <v>43862</v>
      </c>
      <c r="B24" s="10">
        <v>8.3333333333333301E-2</v>
      </c>
      <c r="C24" s="18" t="s">
        <v>22</v>
      </c>
      <c r="D24" s="51">
        <v>0</v>
      </c>
      <c r="E24" s="52">
        <v>0</v>
      </c>
      <c r="F24" s="53">
        <v>402.14497255038339</v>
      </c>
      <c r="G24" s="101">
        <v>13366.547984612407</v>
      </c>
      <c r="H24" s="17">
        <v>1.506055267218086</v>
      </c>
      <c r="I24" s="111">
        <v>1.3341933787624198</v>
      </c>
      <c r="J24" s="112" t="str">
        <f t="shared" si="0"/>
        <v>No</v>
      </c>
      <c r="K24" s="146" t="b">
        <f t="shared" si="5"/>
        <v>0</v>
      </c>
      <c r="L24" s="107">
        <f>IF(H24&lt;I24,D24-F24,0)</f>
        <v>0</v>
      </c>
      <c r="M24" s="27">
        <f t="shared" si="1"/>
        <v>0</v>
      </c>
      <c r="N24" s="27">
        <v>33.238132755564308</v>
      </c>
      <c r="O24" s="27">
        <f t="shared" si="2"/>
        <v>0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spans="1:30" x14ac:dyDescent="0.35">
      <c r="A25" s="33">
        <v>43862</v>
      </c>
      <c r="B25" s="10">
        <v>8.3333333333333301E-2</v>
      </c>
      <c r="C25" s="18" t="s">
        <v>21</v>
      </c>
      <c r="D25" s="51">
        <v>0</v>
      </c>
      <c r="E25" s="52">
        <v>0</v>
      </c>
      <c r="F25" s="53">
        <v>0</v>
      </c>
      <c r="G25" s="101">
        <v>0</v>
      </c>
      <c r="H25" s="17">
        <v>1.506055267218086</v>
      </c>
      <c r="I25" s="111">
        <v>1.3341933787624198</v>
      </c>
      <c r="J25" s="112" t="str">
        <f t="shared" si="0"/>
        <v>No</v>
      </c>
      <c r="K25" s="146" t="b">
        <f t="shared" si="5"/>
        <v>0</v>
      </c>
      <c r="L25" s="107">
        <f>IF(H25&lt;I25,D25-F25,0)</f>
        <v>0</v>
      </c>
      <c r="M25" s="27">
        <f t="shared" si="1"/>
        <v>0</v>
      </c>
      <c r="N25" s="27">
        <v>46.53338585779003</v>
      </c>
      <c r="O25" s="27">
        <f t="shared" si="2"/>
        <v>0</v>
      </c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spans="1:30" x14ac:dyDescent="0.35">
      <c r="A26" s="33">
        <v>43862</v>
      </c>
      <c r="B26" s="10">
        <v>8.3333333333333301E-2</v>
      </c>
      <c r="C26" s="18" t="s">
        <v>20</v>
      </c>
      <c r="D26" s="51">
        <v>0</v>
      </c>
      <c r="E26" s="52">
        <v>0</v>
      </c>
      <c r="F26" s="53">
        <v>0</v>
      </c>
      <c r="G26" s="101">
        <v>0</v>
      </c>
      <c r="H26" s="17">
        <v>1.506055267218086</v>
      </c>
      <c r="I26" s="111">
        <v>1.3341933787624198</v>
      </c>
      <c r="J26" s="112" t="str">
        <f t="shared" si="0"/>
        <v>No</v>
      </c>
      <c r="K26" s="146" t="b">
        <f t="shared" si="5"/>
        <v>0</v>
      </c>
      <c r="L26" s="107">
        <f>IF(H26&lt;I26,D26-F26,0)</f>
        <v>0</v>
      </c>
      <c r="M26" s="27">
        <f t="shared" si="1"/>
        <v>0</v>
      </c>
      <c r="N26" s="27">
        <v>46.53338585779003</v>
      </c>
      <c r="O26" s="27">
        <f t="shared" si="2"/>
        <v>0</v>
      </c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spans="1:30" x14ac:dyDescent="0.35">
      <c r="A27" s="33">
        <v>43862</v>
      </c>
      <c r="B27" s="10">
        <v>8.3333333333333301E-2</v>
      </c>
      <c r="C27" s="18" t="s">
        <v>19</v>
      </c>
      <c r="D27" s="51">
        <v>680</v>
      </c>
      <c r="E27" s="52">
        <v>13561.158164270237</v>
      </c>
      <c r="F27" s="53">
        <v>680</v>
      </c>
      <c r="G27" s="101">
        <v>13561.158164270237</v>
      </c>
      <c r="H27" s="17">
        <v>1.506055267218086</v>
      </c>
      <c r="I27" s="111">
        <v>1.3341933787624198</v>
      </c>
      <c r="J27" s="112" t="str">
        <f t="shared" si="0"/>
        <v>No</v>
      </c>
      <c r="K27" s="146" t="b">
        <f t="shared" si="5"/>
        <v>0</v>
      </c>
      <c r="L27" s="107">
        <f>IF(H27&lt;I27,D27-F27,0)</f>
        <v>0</v>
      </c>
      <c r="M27" s="27">
        <f t="shared" si="1"/>
        <v>0</v>
      </c>
      <c r="N27" s="27">
        <v>19.942879653338583</v>
      </c>
      <c r="O27" s="27">
        <f t="shared" si="2"/>
        <v>0</v>
      </c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spans="1:30" x14ac:dyDescent="0.35">
      <c r="A28" s="33">
        <v>43862</v>
      </c>
      <c r="B28" s="10">
        <v>8.3333333333333301E-2</v>
      </c>
      <c r="C28" s="18" t="s">
        <v>18</v>
      </c>
      <c r="D28" s="51">
        <v>0</v>
      </c>
      <c r="E28" s="52">
        <v>0</v>
      </c>
      <c r="F28" s="53">
        <v>0</v>
      </c>
      <c r="G28" s="101">
        <v>0</v>
      </c>
      <c r="H28" s="17">
        <v>1.506055267218086</v>
      </c>
      <c r="I28" s="111">
        <v>1.3341933787624198</v>
      </c>
      <c r="J28" s="112" t="str">
        <f t="shared" si="0"/>
        <v>No</v>
      </c>
      <c r="K28" s="146" t="b">
        <f t="shared" si="5"/>
        <v>0</v>
      </c>
      <c r="L28" s="107">
        <f>IF(H28&lt;I28,D28-F28,0)</f>
        <v>0</v>
      </c>
      <c r="M28" s="27">
        <f t="shared" si="1"/>
        <v>0</v>
      </c>
      <c r="N28" s="27">
        <v>46.53338585779003</v>
      </c>
      <c r="O28" s="27">
        <f t="shared" si="2"/>
        <v>0</v>
      </c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spans="1:30" x14ac:dyDescent="0.35">
      <c r="A29" s="33">
        <v>43862</v>
      </c>
      <c r="B29" s="10">
        <v>8.3333333333333301E-2</v>
      </c>
      <c r="C29" s="18" t="s">
        <v>17</v>
      </c>
      <c r="D29" s="51">
        <v>458.65628051757813</v>
      </c>
      <c r="E29" s="52">
        <v>0</v>
      </c>
      <c r="F29" s="53">
        <v>458.65628051757813</v>
      </c>
      <c r="G29" s="101">
        <v>0</v>
      </c>
      <c r="H29" s="17">
        <v>1.506055267218086</v>
      </c>
      <c r="I29" s="111">
        <v>1.3341933787624198</v>
      </c>
      <c r="J29" s="112" t="str">
        <f t="shared" si="0"/>
        <v>No</v>
      </c>
      <c r="K29" s="146" t="b">
        <f t="shared" si="5"/>
        <v>0</v>
      </c>
      <c r="L29" s="107">
        <f>IF(H29&lt;I29,D29-F29,0)</f>
        <v>0</v>
      </c>
      <c r="M29" s="27">
        <f t="shared" si="1"/>
        <v>0</v>
      </c>
      <c r="N29" s="27">
        <v>0</v>
      </c>
      <c r="O29" s="27">
        <f t="shared" si="2"/>
        <v>0</v>
      </c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</row>
    <row r="30" spans="1:30" x14ac:dyDescent="0.35">
      <c r="A30" s="33">
        <v>43862</v>
      </c>
      <c r="B30" s="10">
        <v>8.3333333333333301E-2</v>
      </c>
      <c r="C30" s="18" t="s">
        <v>16</v>
      </c>
      <c r="D30" s="51">
        <v>850</v>
      </c>
      <c r="E30" s="52">
        <v>16951.447705337796</v>
      </c>
      <c r="F30" s="53">
        <v>850</v>
      </c>
      <c r="G30" s="101">
        <v>16951.447705337796</v>
      </c>
      <c r="H30" s="17">
        <v>1.506055267218086</v>
      </c>
      <c r="I30" s="111">
        <v>1.3341933787624198</v>
      </c>
      <c r="J30" s="112" t="str">
        <f t="shared" si="0"/>
        <v>No</v>
      </c>
      <c r="K30" s="146" t="b">
        <f t="shared" si="5"/>
        <v>0</v>
      </c>
      <c r="L30" s="107">
        <f>IF(H30&lt;I30,D30-F30,0)</f>
        <v>0</v>
      </c>
      <c r="M30" s="27">
        <f t="shared" si="1"/>
        <v>0</v>
      </c>
      <c r="N30" s="27">
        <v>19.942879653338583</v>
      </c>
      <c r="O30" s="27">
        <f t="shared" si="2"/>
        <v>0</v>
      </c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</row>
    <row r="31" spans="1:30" x14ac:dyDescent="0.35">
      <c r="A31" s="33">
        <v>43862</v>
      </c>
      <c r="B31" s="10">
        <v>8.3333333333333301E-2</v>
      </c>
      <c r="C31" s="18" t="s">
        <v>15</v>
      </c>
      <c r="D31" s="51">
        <v>655.2232666015625</v>
      </c>
      <c r="E31" s="52">
        <v>0</v>
      </c>
      <c r="F31" s="53">
        <v>655.2232666015625</v>
      </c>
      <c r="G31" s="101">
        <v>0</v>
      </c>
      <c r="H31" s="17">
        <v>1.506055267218086</v>
      </c>
      <c r="I31" s="111">
        <v>1.3341933787624198</v>
      </c>
      <c r="J31" s="112" t="str">
        <f t="shared" si="0"/>
        <v>No</v>
      </c>
      <c r="K31" s="146" t="b">
        <f t="shared" si="5"/>
        <v>0</v>
      </c>
      <c r="L31" s="107">
        <f>IF(H31&lt;I31,D31-F31,0)</f>
        <v>0</v>
      </c>
      <c r="M31" s="27">
        <f t="shared" si="1"/>
        <v>0</v>
      </c>
      <c r="N31" s="27">
        <v>0</v>
      </c>
      <c r="O31" s="27">
        <f t="shared" si="2"/>
        <v>0</v>
      </c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1:30" x14ac:dyDescent="0.35">
      <c r="A32" s="33">
        <v>43862</v>
      </c>
      <c r="B32" s="10">
        <v>0.125</v>
      </c>
      <c r="C32" s="18" t="s">
        <v>24</v>
      </c>
      <c r="D32" s="51">
        <v>1000</v>
      </c>
      <c r="E32" s="52">
        <v>19566.180815442189</v>
      </c>
      <c r="F32" s="53">
        <v>1000</v>
      </c>
      <c r="G32" s="101">
        <v>19566.180815442189</v>
      </c>
      <c r="H32" s="17">
        <v>1.329705536870573</v>
      </c>
      <c r="I32" s="111">
        <v>1.3326702458693138</v>
      </c>
      <c r="J32" s="112" t="str">
        <f t="shared" si="0"/>
        <v>Sí</v>
      </c>
      <c r="K32" s="146" t="b">
        <f>OR(($D$39-$F$39)&gt;0,($D$41-$F$41)&gt;0)</f>
        <v>0</v>
      </c>
      <c r="L32" s="107">
        <f>IF(H32&lt;I32,D32-F32,0)</f>
        <v>0</v>
      </c>
      <c r="M32" s="27">
        <f t="shared" si="1"/>
        <v>0</v>
      </c>
      <c r="N32" s="27">
        <v>19.566180815442188</v>
      </c>
      <c r="O32" s="27">
        <f t="shared" si="2"/>
        <v>0</v>
      </c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</row>
    <row r="33" spans="1:30" x14ac:dyDescent="0.35">
      <c r="A33" s="33">
        <v>43862</v>
      </c>
      <c r="B33" s="10">
        <v>0.125</v>
      </c>
      <c r="C33" s="18" t="s">
        <v>23</v>
      </c>
      <c r="D33" s="51">
        <v>409.00932981870318</v>
      </c>
      <c r="E33" s="52">
        <v>13337.917504059295</v>
      </c>
      <c r="F33" s="53">
        <v>409.00932981870318</v>
      </c>
      <c r="G33" s="101">
        <v>13337.917504059295</v>
      </c>
      <c r="H33" s="17">
        <v>1.329705536870573</v>
      </c>
      <c r="I33" s="111">
        <v>1.3326702458693138</v>
      </c>
      <c r="J33" s="112" t="str">
        <f t="shared" si="0"/>
        <v>Sí</v>
      </c>
      <c r="K33" s="146" t="b">
        <f t="shared" ref="K33:K41" si="6">OR(($D$39-$F$39)&gt;0,($D$41-$F$41)&gt;0)</f>
        <v>0</v>
      </c>
      <c r="L33" s="107">
        <f>IF(H33&lt;I33,D33-F33,0)</f>
        <v>0</v>
      </c>
      <c r="M33" s="27">
        <f t="shared" si="1"/>
        <v>0</v>
      </c>
      <c r="N33" s="27">
        <v>32.610301359070313</v>
      </c>
      <c r="O33" s="27">
        <f t="shared" si="2"/>
        <v>0</v>
      </c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1:30" x14ac:dyDescent="0.35">
      <c r="A34" s="33">
        <v>43862</v>
      </c>
      <c r="B34" s="10">
        <v>0.125</v>
      </c>
      <c r="C34" s="18" t="s">
        <v>22</v>
      </c>
      <c r="D34" s="51">
        <v>0</v>
      </c>
      <c r="E34" s="52">
        <v>0</v>
      </c>
      <c r="F34" s="53">
        <v>0</v>
      </c>
      <c r="G34" s="101">
        <v>0</v>
      </c>
      <c r="H34" s="17">
        <v>1.329705536870573</v>
      </c>
      <c r="I34" s="111">
        <v>1.3326702458693138</v>
      </c>
      <c r="J34" s="112" t="str">
        <f t="shared" si="0"/>
        <v>Sí</v>
      </c>
      <c r="K34" s="146" t="b">
        <f t="shared" si="6"/>
        <v>0</v>
      </c>
      <c r="L34" s="107">
        <f>IF(H34&lt;I34,D34-F34,0)</f>
        <v>0</v>
      </c>
      <c r="M34" s="27">
        <f t="shared" si="1"/>
        <v>0</v>
      </c>
      <c r="N34" s="27">
        <v>32.610301359070313</v>
      </c>
      <c r="O34" s="27">
        <f t="shared" si="2"/>
        <v>0</v>
      </c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spans="1:30" x14ac:dyDescent="0.35">
      <c r="A35" s="33">
        <v>43862</v>
      </c>
      <c r="B35" s="10">
        <v>0.125</v>
      </c>
      <c r="C35" s="18" t="s">
        <v>21</v>
      </c>
      <c r="D35" s="51">
        <v>0</v>
      </c>
      <c r="E35" s="52">
        <v>0</v>
      </c>
      <c r="F35" s="53">
        <v>0</v>
      </c>
      <c r="G35" s="101">
        <v>0</v>
      </c>
      <c r="H35" s="17">
        <v>1.329705536870573</v>
      </c>
      <c r="I35" s="111">
        <v>1.3326702458693138</v>
      </c>
      <c r="J35" s="112" t="str">
        <f t="shared" si="0"/>
        <v>Sí</v>
      </c>
      <c r="K35" s="146" t="b">
        <f t="shared" si="6"/>
        <v>0</v>
      </c>
      <c r="L35" s="107">
        <f>IF(H35&lt;I35,D35-F35,0)</f>
        <v>0</v>
      </c>
      <c r="M35" s="27">
        <f t="shared" si="1"/>
        <v>0</v>
      </c>
      <c r="N35" s="27">
        <v>45.654421902698438</v>
      </c>
      <c r="O35" s="27">
        <f t="shared" si="2"/>
        <v>0</v>
      </c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30" x14ac:dyDescent="0.35">
      <c r="A36" s="33">
        <v>43862</v>
      </c>
      <c r="B36" s="10">
        <v>0.125</v>
      </c>
      <c r="C36" s="18" t="s">
        <v>20</v>
      </c>
      <c r="D36" s="51">
        <v>0</v>
      </c>
      <c r="E36" s="52">
        <v>0</v>
      </c>
      <c r="F36" s="53">
        <v>0</v>
      </c>
      <c r="G36" s="101">
        <v>0</v>
      </c>
      <c r="H36" s="17">
        <v>1.329705536870573</v>
      </c>
      <c r="I36" s="111">
        <v>1.3326702458693138</v>
      </c>
      <c r="J36" s="112" t="str">
        <f t="shared" si="0"/>
        <v>Sí</v>
      </c>
      <c r="K36" s="146" t="b">
        <f t="shared" si="6"/>
        <v>0</v>
      </c>
      <c r="L36" s="107">
        <f>IF(H36&lt;I36,D36-F36,0)</f>
        <v>0</v>
      </c>
      <c r="M36" s="27">
        <f t="shared" si="1"/>
        <v>0</v>
      </c>
      <c r="N36" s="27">
        <v>45.654421902698438</v>
      </c>
      <c r="O36" s="27">
        <f t="shared" si="2"/>
        <v>0</v>
      </c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spans="1:30" x14ac:dyDescent="0.35">
      <c r="A37" s="33">
        <v>43862</v>
      </c>
      <c r="B37" s="10">
        <v>0.125</v>
      </c>
      <c r="C37" s="18" t="s">
        <v>19</v>
      </c>
      <c r="D37" s="51">
        <v>680</v>
      </c>
      <c r="E37" s="52">
        <v>13305.002954500687</v>
      </c>
      <c r="F37" s="53">
        <v>680</v>
      </c>
      <c r="G37" s="101">
        <v>13305.002954500687</v>
      </c>
      <c r="H37" s="17">
        <v>1.329705536870573</v>
      </c>
      <c r="I37" s="111">
        <v>1.3326702458693138</v>
      </c>
      <c r="J37" s="112" t="str">
        <f t="shared" si="0"/>
        <v>Sí</v>
      </c>
      <c r="K37" s="146" t="b">
        <f t="shared" si="6"/>
        <v>0</v>
      </c>
      <c r="L37" s="107">
        <f>IF(H37&lt;I37,D37-F37,0)</f>
        <v>0</v>
      </c>
      <c r="M37" s="27">
        <f t="shared" si="1"/>
        <v>0</v>
      </c>
      <c r="N37" s="27">
        <v>19.566180815442188</v>
      </c>
      <c r="O37" s="27">
        <f t="shared" si="2"/>
        <v>0</v>
      </c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1:30" x14ac:dyDescent="0.35">
      <c r="A38" s="33">
        <v>43862</v>
      </c>
      <c r="B38" s="10">
        <v>0.125</v>
      </c>
      <c r="C38" s="18" t="s">
        <v>18</v>
      </c>
      <c r="D38" s="51">
        <v>0</v>
      </c>
      <c r="E38" s="52">
        <v>0</v>
      </c>
      <c r="F38" s="53">
        <v>0</v>
      </c>
      <c r="G38" s="101">
        <v>0</v>
      </c>
      <c r="H38" s="17">
        <v>1.329705536870573</v>
      </c>
      <c r="I38" s="111">
        <v>1.3326702458693138</v>
      </c>
      <c r="J38" s="112" t="str">
        <f t="shared" si="0"/>
        <v>Sí</v>
      </c>
      <c r="K38" s="146" t="b">
        <f t="shared" si="6"/>
        <v>0</v>
      </c>
      <c r="L38" s="107">
        <f>IF(H38&lt;I38,D38-F38,0)</f>
        <v>0</v>
      </c>
      <c r="M38" s="27">
        <f t="shared" si="1"/>
        <v>0</v>
      </c>
      <c r="N38" s="27">
        <v>45.654421902698438</v>
      </c>
      <c r="O38" s="27">
        <f t="shared" si="2"/>
        <v>0</v>
      </c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spans="1:30" x14ac:dyDescent="0.35">
      <c r="A39" s="33">
        <v>43862</v>
      </c>
      <c r="B39" s="10">
        <v>0.125</v>
      </c>
      <c r="C39" s="18" t="s">
        <v>17</v>
      </c>
      <c r="D39" s="51">
        <v>404.95046997070313</v>
      </c>
      <c r="E39" s="52">
        <v>0</v>
      </c>
      <c r="F39" s="53">
        <v>404.95046997070313</v>
      </c>
      <c r="G39" s="101">
        <v>0</v>
      </c>
      <c r="H39" s="17">
        <v>1.329705536870573</v>
      </c>
      <c r="I39" s="111">
        <v>1.3326702458693138</v>
      </c>
      <c r="J39" s="112" t="str">
        <f t="shared" si="0"/>
        <v>Sí</v>
      </c>
      <c r="K39" s="146" t="b">
        <f t="shared" si="6"/>
        <v>0</v>
      </c>
      <c r="L39" s="107">
        <f>IF(H39&lt;I39,D39-F39,0)</f>
        <v>0</v>
      </c>
      <c r="M39" s="27">
        <f t="shared" si="1"/>
        <v>0</v>
      </c>
      <c r="N39" s="27">
        <v>0</v>
      </c>
      <c r="O39" s="27">
        <f t="shared" si="2"/>
        <v>0</v>
      </c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spans="1:30" x14ac:dyDescent="0.35">
      <c r="A40" s="33">
        <v>43862</v>
      </c>
      <c r="B40" s="10">
        <v>0.125</v>
      </c>
      <c r="C40" s="18" t="s">
        <v>16</v>
      </c>
      <c r="D40" s="51">
        <v>850</v>
      </c>
      <c r="E40" s="52">
        <v>16631.253693125858</v>
      </c>
      <c r="F40" s="53">
        <v>850</v>
      </c>
      <c r="G40" s="101">
        <v>16631.253693125858</v>
      </c>
      <c r="H40" s="17">
        <v>1.329705536870573</v>
      </c>
      <c r="I40" s="111">
        <v>1.3326702458693138</v>
      </c>
      <c r="J40" s="112" t="str">
        <f t="shared" si="0"/>
        <v>Sí</v>
      </c>
      <c r="K40" s="146" t="b">
        <f t="shared" si="6"/>
        <v>0</v>
      </c>
      <c r="L40" s="107">
        <f>IF(H40&lt;I40,D40-F40,0)</f>
        <v>0</v>
      </c>
      <c r="M40" s="27">
        <f t="shared" si="1"/>
        <v>0</v>
      </c>
      <c r="N40" s="27">
        <v>19.566180815442188</v>
      </c>
      <c r="O40" s="27">
        <f t="shared" si="2"/>
        <v>0</v>
      </c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spans="1:30" x14ac:dyDescent="0.35">
      <c r="A41" s="33">
        <v>43862</v>
      </c>
      <c r="B41" s="10">
        <v>0.125</v>
      </c>
      <c r="C41" s="18" t="s">
        <v>15</v>
      </c>
      <c r="D41" s="51">
        <v>578.50067138671875</v>
      </c>
      <c r="E41" s="52">
        <v>0</v>
      </c>
      <c r="F41" s="53">
        <v>578.50067138671875</v>
      </c>
      <c r="G41" s="101">
        <v>0</v>
      </c>
      <c r="H41" s="17">
        <v>1.329705536870573</v>
      </c>
      <c r="I41" s="111">
        <v>1.3326702458693138</v>
      </c>
      <c r="J41" s="112" t="str">
        <f t="shared" si="0"/>
        <v>Sí</v>
      </c>
      <c r="K41" s="146" t="b">
        <f t="shared" si="6"/>
        <v>0</v>
      </c>
      <c r="L41" s="107">
        <f>IF(H41&lt;I41,D41-F41,0)</f>
        <v>0</v>
      </c>
      <c r="M41" s="27">
        <f t="shared" si="1"/>
        <v>0</v>
      </c>
      <c r="N41" s="27">
        <v>0</v>
      </c>
      <c r="O41" s="27">
        <f t="shared" si="2"/>
        <v>0</v>
      </c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1:30" x14ac:dyDescent="0.35">
      <c r="A42" s="33">
        <v>43862</v>
      </c>
      <c r="B42" s="10">
        <v>0.16666666666666699</v>
      </c>
      <c r="C42" s="18" t="s">
        <v>24</v>
      </c>
      <c r="D42" s="51">
        <v>1000</v>
      </c>
      <c r="E42" s="52">
        <v>19942.879653338583</v>
      </c>
      <c r="F42" s="53">
        <v>963.42656043034515</v>
      </c>
      <c r="G42" s="101">
        <v>19213.499949492303</v>
      </c>
      <c r="H42" s="17">
        <v>1.5331814462490829</v>
      </c>
      <c r="I42" s="111">
        <v>1.3890601258294881</v>
      </c>
      <c r="J42" s="112" t="str">
        <f t="shared" si="0"/>
        <v>No</v>
      </c>
      <c r="K42" s="146" t="b">
        <f>OR(($D$49-$F$49)&gt;0,($D$51-$F$51)&gt;0)</f>
        <v>0</v>
      </c>
      <c r="L42" s="107">
        <f>IF(H42&lt;I42,D42-F42,0)</f>
        <v>0</v>
      </c>
      <c r="M42" s="27">
        <f t="shared" si="1"/>
        <v>0</v>
      </c>
      <c r="N42" s="27">
        <v>19.942879653338583</v>
      </c>
      <c r="O42" s="27">
        <f t="shared" si="2"/>
        <v>0</v>
      </c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spans="1:30" x14ac:dyDescent="0.35">
      <c r="A43" s="33">
        <v>43862</v>
      </c>
      <c r="B43" s="10">
        <v>0.16666666666666699</v>
      </c>
      <c r="C43" s="18" t="s">
        <v>23</v>
      </c>
      <c r="D43" s="51">
        <v>202.11159657190922</v>
      </c>
      <c r="E43" s="52">
        <v>6717.8120782961751</v>
      </c>
      <c r="F43" s="53">
        <v>-1.3493490769178607E-9</v>
      </c>
      <c r="G43" s="101">
        <v>-4.4849843752194011E-8</v>
      </c>
      <c r="H43" s="17">
        <v>1.5331814462490829</v>
      </c>
      <c r="I43" s="111">
        <v>1.3890601258294881</v>
      </c>
      <c r="J43" s="112" t="str">
        <f t="shared" si="0"/>
        <v>No</v>
      </c>
      <c r="K43" s="146" t="b">
        <f t="shared" ref="K43:K51" si="7">OR(($D$49-$F$49)&gt;0,($D$51-$F$51)&gt;0)</f>
        <v>0</v>
      </c>
      <c r="L43" s="107">
        <f>IF(H43&lt;I43,D43-F43,0)</f>
        <v>0</v>
      </c>
      <c r="M43" s="27">
        <f t="shared" si="1"/>
        <v>0</v>
      </c>
      <c r="N43" s="27">
        <v>33.238132755564308</v>
      </c>
      <c r="O43" s="27">
        <f t="shared" si="2"/>
        <v>0</v>
      </c>
      <c r="R43" s="2"/>
      <c r="S43" s="2"/>
    </row>
    <row r="44" spans="1:30" x14ac:dyDescent="0.35">
      <c r="A44" s="33">
        <v>43862</v>
      </c>
      <c r="B44" s="10">
        <v>0.16666666666666699</v>
      </c>
      <c r="C44" s="18" t="s">
        <v>22</v>
      </c>
      <c r="D44" s="51">
        <v>0</v>
      </c>
      <c r="E44" s="52">
        <v>0</v>
      </c>
      <c r="F44" s="53">
        <v>238.68503611800332</v>
      </c>
      <c r="G44" s="101">
        <v>7933.4449172568566</v>
      </c>
      <c r="H44" s="17">
        <v>1.5331814462490829</v>
      </c>
      <c r="I44" s="111">
        <v>1.3890601258294881</v>
      </c>
      <c r="J44" s="112" t="str">
        <f t="shared" si="0"/>
        <v>No</v>
      </c>
      <c r="K44" s="146" t="b">
        <f t="shared" si="7"/>
        <v>0</v>
      </c>
      <c r="L44" s="107">
        <f>IF(H44&lt;I44,D44-F44,0)</f>
        <v>0</v>
      </c>
      <c r="M44" s="27">
        <f t="shared" si="1"/>
        <v>0</v>
      </c>
      <c r="N44" s="27">
        <v>33.238132755564308</v>
      </c>
      <c r="O44" s="27">
        <f t="shared" si="2"/>
        <v>0</v>
      </c>
      <c r="R44" s="2"/>
      <c r="S44" s="2"/>
    </row>
    <row r="45" spans="1:30" x14ac:dyDescent="0.35">
      <c r="A45" s="33">
        <v>43862</v>
      </c>
      <c r="B45" s="10">
        <v>0.16666666666666699</v>
      </c>
      <c r="C45" s="18" t="s">
        <v>21</v>
      </c>
      <c r="D45" s="51">
        <v>0</v>
      </c>
      <c r="E45" s="52">
        <v>0</v>
      </c>
      <c r="F45" s="53">
        <v>0</v>
      </c>
      <c r="G45" s="101">
        <v>0</v>
      </c>
      <c r="H45" s="17">
        <v>1.5331814462490829</v>
      </c>
      <c r="I45" s="111">
        <v>1.3890601258294881</v>
      </c>
      <c r="J45" s="112" t="str">
        <f t="shared" si="0"/>
        <v>No</v>
      </c>
      <c r="K45" s="146" t="b">
        <f t="shared" si="7"/>
        <v>0</v>
      </c>
      <c r="L45" s="107">
        <f>IF(H45&lt;I45,D45-F45,0)</f>
        <v>0</v>
      </c>
      <c r="M45" s="27">
        <f t="shared" si="1"/>
        <v>0</v>
      </c>
      <c r="N45" s="27">
        <v>46.53338585779003</v>
      </c>
      <c r="O45" s="27">
        <f t="shared" si="2"/>
        <v>0</v>
      </c>
      <c r="R45" s="2"/>
      <c r="S45" s="2"/>
    </row>
    <row r="46" spans="1:30" x14ac:dyDescent="0.35">
      <c r="A46" s="33">
        <v>43862</v>
      </c>
      <c r="B46" s="10">
        <v>0.16666666666666699</v>
      </c>
      <c r="C46" s="18" t="s">
        <v>20</v>
      </c>
      <c r="D46" s="51">
        <v>0</v>
      </c>
      <c r="E46" s="52">
        <v>0</v>
      </c>
      <c r="F46" s="53">
        <v>0</v>
      </c>
      <c r="G46" s="101">
        <v>0</v>
      </c>
      <c r="H46" s="17">
        <v>1.5331814462490829</v>
      </c>
      <c r="I46" s="111">
        <v>1.3890601258294881</v>
      </c>
      <c r="J46" s="112" t="str">
        <f t="shared" si="0"/>
        <v>No</v>
      </c>
      <c r="K46" s="146" t="b">
        <f t="shared" si="7"/>
        <v>0</v>
      </c>
      <c r="L46" s="107">
        <f>IF(H46&lt;I46,D46-F46,0)</f>
        <v>0</v>
      </c>
      <c r="M46" s="27">
        <f t="shared" si="1"/>
        <v>0</v>
      </c>
      <c r="N46" s="27">
        <v>46.53338585779003</v>
      </c>
      <c r="O46" s="27">
        <f t="shared" si="2"/>
        <v>0</v>
      </c>
      <c r="R46" s="2"/>
      <c r="S46" s="2"/>
    </row>
    <row r="47" spans="1:30" x14ac:dyDescent="0.35">
      <c r="A47" s="33">
        <v>43862</v>
      </c>
      <c r="B47" s="10">
        <v>0.16666666666666699</v>
      </c>
      <c r="C47" s="18" t="s">
        <v>19</v>
      </c>
      <c r="D47" s="51">
        <v>680</v>
      </c>
      <c r="E47" s="52">
        <v>13561.158164270237</v>
      </c>
      <c r="F47" s="53">
        <v>680</v>
      </c>
      <c r="G47" s="101">
        <v>13561.158164270237</v>
      </c>
      <c r="H47" s="17">
        <v>1.5331814462490829</v>
      </c>
      <c r="I47" s="111">
        <v>1.3890601258294881</v>
      </c>
      <c r="J47" s="112" t="str">
        <f t="shared" si="0"/>
        <v>No</v>
      </c>
      <c r="K47" s="146" t="b">
        <f t="shared" si="7"/>
        <v>0</v>
      </c>
      <c r="L47" s="107">
        <f>IF(H47&lt;I47,D47-F47,0)</f>
        <v>0</v>
      </c>
      <c r="M47" s="27">
        <f t="shared" si="1"/>
        <v>0</v>
      </c>
      <c r="N47" s="27">
        <v>19.942879653338583</v>
      </c>
      <c r="O47" s="27">
        <f t="shared" si="2"/>
        <v>0</v>
      </c>
      <c r="R47" s="2"/>
      <c r="S47" s="2"/>
    </row>
    <row r="48" spans="1:30" x14ac:dyDescent="0.35">
      <c r="A48" s="33">
        <v>43862</v>
      </c>
      <c r="B48" s="10">
        <v>0.16666666666666699</v>
      </c>
      <c r="C48" s="18" t="s">
        <v>18</v>
      </c>
      <c r="D48" s="51">
        <v>0</v>
      </c>
      <c r="E48" s="52">
        <v>0</v>
      </c>
      <c r="F48" s="53">
        <v>0</v>
      </c>
      <c r="G48" s="101">
        <v>0</v>
      </c>
      <c r="H48" s="17">
        <v>1.5331814462490829</v>
      </c>
      <c r="I48" s="111">
        <v>1.3890601258294881</v>
      </c>
      <c r="J48" s="112" t="str">
        <f t="shared" si="0"/>
        <v>No</v>
      </c>
      <c r="K48" s="146" t="b">
        <f t="shared" si="7"/>
        <v>0</v>
      </c>
      <c r="L48" s="107">
        <f>IF(H48&lt;I48,D48-F48,0)</f>
        <v>0</v>
      </c>
      <c r="M48" s="27">
        <f t="shared" si="1"/>
        <v>0</v>
      </c>
      <c r="N48" s="27">
        <v>46.53338585779003</v>
      </c>
      <c r="O48" s="27">
        <f t="shared" si="2"/>
        <v>0</v>
      </c>
      <c r="R48" s="2"/>
      <c r="S48" s="2"/>
    </row>
    <row r="49" spans="1:19" x14ac:dyDescent="0.35">
      <c r="A49" s="33">
        <v>43862</v>
      </c>
      <c r="B49" s="10">
        <v>0.16666666666666699</v>
      </c>
      <c r="C49" s="18" t="s">
        <v>17</v>
      </c>
      <c r="D49" s="51">
        <v>466.91732788085938</v>
      </c>
      <c r="E49" s="52">
        <v>0</v>
      </c>
      <c r="F49" s="53">
        <v>466.91732788085938</v>
      </c>
      <c r="G49" s="101">
        <v>0</v>
      </c>
      <c r="H49" s="17">
        <v>1.5331814462490829</v>
      </c>
      <c r="I49" s="111">
        <v>1.3890601258294881</v>
      </c>
      <c r="J49" s="112" t="str">
        <f t="shared" si="0"/>
        <v>No</v>
      </c>
      <c r="K49" s="146" t="b">
        <f t="shared" si="7"/>
        <v>0</v>
      </c>
      <c r="L49" s="107">
        <f>IF(H49&lt;I49,D49-F49,0)</f>
        <v>0</v>
      </c>
      <c r="M49" s="27">
        <f t="shared" si="1"/>
        <v>0</v>
      </c>
      <c r="N49" s="27">
        <v>0</v>
      </c>
      <c r="O49" s="27">
        <f t="shared" si="2"/>
        <v>0</v>
      </c>
      <c r="R49" s="2"/>
      <c r="S49" s="2"/>
    </row>
    <row r="50" spans="1:19" x14ac:dyDescent="0.35">
      <c r="A50" s="33">
        <v>43862</v>
      </c>
      <c r="B50" s="10">
        <v>0.16666666666666699</v>
      </c>
      <c r="C50" s="18" t="s">
        <v>16</v>
      </c>
      <c r="D50" s="51">
        <v>850</v>
      </c>
      <c r="E50" s="52">
        <v>16951.447705337796</v>
      </c>
      <c r="F50" s="53">
        <v>850</v>
      </c>
      <c r="G50" s="101">
        <v>16951.447705337796</v>
      </c>
      <c r="H50" s="17">
        <v>1.5331814462490829</v>
      </c>
      <c r="I50" s="111">
        <v>1.3890601258294881</v>
      </c>
      <c r="J50" s="112" t="str">
        <f t="shared" si="0"/>
        <v>No</v>
      </c>
      <c r="K50" s="146" t="b">
        <f t="shared" si="7"/>
        <v>0</v>
      </c>
      <c r="L50" s="107">
        <f>IF(H50&lt;I50,D50-F50,0)</f>
        <v>0</v>
      </c>
      <c r="M50" s="27">
        <f t="shared" si="1"/>
        <v>0</v>
      </c>
      <c r="N50" s="27">
        <v>19.942879653338583</v>
      </c>
      <c r="O50" s="27">
        <f t="shared" si="2"/>
        <v>0</v>
      </c>
      <c r="R50" s="2"/>
      <c r="S50" s="2"/>
    </row>
    <row r="51" spans="1:19" x14ac:dyDescent="0.35">
      <c r="A51" s="33">
        <v>43862</v>
      </c>
      <c r="B51" s="10">
        <v>0.16666666666666699</v>
      </c>
      <c r="C51" s="18" t="s">
        <v>15</v>
      </c>
      <c r="D51" s="51">
        <v>667.02471923828125</v>
      </c>
      <c r="E51" s="52">
        <v>0</v>
      </c>
      <c r="F51" s="53">
        <v>667.02471923828125</v>
      </c>
      <c r="G51" s="101">
        <v>0</v>
      </c>
      <c r="H51" s="17">
        <v>1.5331814462490829</v>
      </c>
      <c r="I51" s="111">
        <v>1.3890601258294881</v>
      </c>
      <c r="J51" s="112" t="str">
        <f t="shared" si="0"/>
        <v>No</v>
      </c>
      <c r="K51" s="146" t="b">
        <f t="shared" si="7"/>
        <v>0</v>
      </c>
      <c r="L51" s="107">
        <f>IF(H51&lt;I51,D51-F51,0)</f>
        <v>0</v>
      </c>
      <c r="M51" s="27">
        <f t="shared" si="1"/>
        <v>0</v>
      </c>
      <c r="N51" s="27">
        <v>0</v>
      </c>
      <c r="O51" s="27">
        <f t="shared" si="2"/>
        <v>0</v>
      </c>
      <c r="R51" s="2"/>
      <c r="S51" s="2"/>
    </row>
    <row r="52" spans="1:19" x14ac:dyDescent="0.35">
      <c r="A52" s="33">
        <v>43862</v>
      </c>
      <c r="B52" s="10">
        <v>0.20833333333333301</v>
      </c>
      <c r="C52" s="18" t="s">
        <v>24</v>
      </c>
      <c r="D52" s="51">
        <v>1000</v>
      </c>
      <c r="E52" s="52">
        <v>22158.755170376207</v>
      </c>
      <c r="F52" s="53">
        <v>828.26114712279366</v>
      </c>
      <c r="G52" s="101">
        <v>18353.235976228931</v>
      </c>
      <c r="H52" s="17">
        <v>1.6433550791252005</v>
      </c>
      <c r="I52" s="111">
        <v>1.385328604612065</v>
      </c>
      <c r="J52" s="112" t="str">
        <f t="shared" si="0"/>
        <v>No</v>
      </c>
      <c r="K52" s="146" t="b">
        <f>OR(($D$59-$F$59)&gt;0,($D$61-$F$61)&gt;0)</f>
        <v>0</v>
      </c>
      <c r="L52" s="107">
        <f>IF(H52&lt;I52,D52-F52,0)</f>
        <v>0</v>
      </c>
      <c r="M52" s="27">
        <f t="shared" si="1"/>
        <v>0</v>
      </c>
      <c r="N52" s="27">
        <v>22.158755170376207</v>
      </c>
      <c r="O52" s="27">
        <f t="shared" si="2"/>
        <v>0</v>
      </c>
      <c r="R52" s="2"/>
      <c r="S52" s="2"/>
    </row>
    <row r="53" spans="1:19" x14ac:dyDescent="0.35">
      <c r="A53" s="33">
        <v>43862</v>
      </c>
      <c r="B53" s="10">
        <v>0.20833333333333301</v>
      </c>
      <c r="C53" s="18" t="s">
        <v>23</v>
      </c>
      <c r="D53" s="51">
        <v>186.85966728529962</v>
      </c>
      <c r="E53" s="52">
        <v>6900.9626976548498</v>
      </c>
      <c r="F53" s="53">
        <v>-1.3808403309667483E-9</v>
      </c>
      <c r="G53" s="101">
        <v>-5.0996171372122366E-8</v>
      </c>
      <c r="H53" s="17">
        <v>1.6433550791252005</v>
      </c>
      <c r="I53" s="111">
        <v>1.385328604612065</v>
      </c>
      <c r="J53" s="112" t="str">
        <f t="shared" si="0"/>
        <v>No</v>
      </c>
      <c r="K53" s="146" t="b">
        <f t="shared" ref="K53:K61" si="8">OR(($D$59-$F$59)&gt;0,($D$61-$F$61)&gt;0)</f>
        <v>0</v>
      </c>
      <c r="L53" s="107">
        <f>IF(H53&lt;I53,D53-F53,0)</f>
        <v>0</v>
      </c>
      <c r="M53" s="27">
        <f t="shared" si="1"/>
        <v>0</v>
      </c>
      <c r="N53" s="27">
        <v>36.931258617293672</v>
      </c>
      <c r="O53" s="27">
        <f t="shared" si="2"/>
        <v>0</v>
      </c>
      <c r="R53" s="2"/>
      <c r="S53" s="2"/>
    </row>
    <row r="54" spans="1:19" x14ac:dyDescent="0.35">
      <c r="A54" s="33">
        <v>43862</v>
      </c>
      <c r="B54" s="10">
        <v>0.20833333333333301</v>
      </c>
      <c r="C54" s="18" t="s">
        <v>22</v>
      </c>
      <c r="D54" s="51">
        <v>0</v>
      </c>
      <c r="E54" s="52">
        <v>0</v>
      </c>
      <c r="F54" s="53">
        <v>358.59852014388923</v>
      </c>
      <c r="G54" s="101">
        <v>13243.494687212768</v>
      </c>
      <c r="H54" s="17">
        <v>1.6433550791252005</v>
      </c>
      <c r="I54" s="111">
        <v>1.385328604612065</v>
      </c>
      <c r="J54" s="112" t="str">
        <f t="shared" si="0"/>
        <v>No</v>
      </c>
      <c r="K54" s="146" t="b">
        <f t="shared" si="8"/>
        <v>0</v>
      </c>
      <c r="L54" s="107">
        <f>IF(H54&lt;I54,D54-F54,0)</f>
        <v>0</v>
      </c>
      <c r="M54" s="27">
        <f t="shared" si="1"/>
        <v>0</v>
      </c>
      <c r="N54" s="27">
        <v>36.931258617293672</v>
      </c>
      <c r="O54" s="27">
        <f t="shared" si="2"/>
        <v>0</v>
      </c>
      <c r="R54" s="2"/>
      <c r="S54" s="2"/>
    </row>
    <row r="55" spans="1:19" x14ac:dyDescent="0.35">
      <c r="A55" s="33">
        <v>43862</v>
      </c>
      <c r="B55" s="10">
        <v>0.20833333333333301</v>
      </c>
      <c r="C55" s="18" t="s">
        <v>21</v>
      </c>
      <c r="D55" s="51">
        <v>0</v>
      </c>
      <c r="E55" s="52">
        <v>0</v>
      </c>
      <c r="F55" s="53">
        <v>0</v>
      </c>
      <c r="G55" s="101">
        <v>0</v>
      </c>
      <c r="H55" s="17">
        <v>1.6433550791252005</v>
      </c>
      <c r="I55" s="111">
        <v>1.385328604612065</v>
      </c>
      <c r="J55" s="112" t="str">
        <f t="shared" si="0"/>
        <v>No</v>
      </c>
      <c r="K55" s="146" t="b">
        <f t="shared" si="8"/>
        <v>0</v>
      </c>
      <c r="L55" s="107">
        <f>IF(H55&lt;I55,D55-F55,0)</f>
        <v>0</v>
      </c>
      <c r="M55" s="27">
        <f t="shared" si="1"/>
        <v>0</v>
      </c>
      <c r="N55" s="27">
        <v>51.703762064211148</v>
      </c>
      <c r="O55" s="27">
        <f t="shared" si="2"/>
        <v>0</v>
      </c>
      <c r="R55" s="2"/>
      <c r="S55" s="2"/>
    </row>
    <row r="56" spans="1:19" x14ac:dyDescent="0.35">
      <c r="A56" s="33">
        <v>43862</v>
      </c>
      <c r="B56" s="10">
        <v>0.20833333333333301</v>
      </c>
      <c r="C56" s="18" t="s">
        <v>20</v>
      </c>
      <c r="D56" s="51">
        <v>0</v>
      </c>
      <c r="E56" s="52">
        <v>0</v>
      </c>
      <c r="F56" s="53">
        <v>0</v>
      </c>
      <c r="G56" s="101">
        <v>0</v>
      </c>
      <c r="H56" s="17">
        <v>1.6433550791252005</v>
      </c>
      <c r="I56" s="111">
        <v>1.385328604612065</v>
      </c>
      <c r="J56" s="112" t="str">
        <f t="shared" si="0"/>
        <v>No</v>
      </c>
      <c r="K56" s="146" t="b">
        <f t="shared" si="8"/>
        <v>0</v>
      </c>
      <c r="L56" s="107">
        <f>IF(H56&lt;I56,D56-F56,0)</f>
        <v>0</v>
      </c>
      <c r="M56" s="27">
        <f t="shared" si="1"/>
        <v>0</v>
      </c>
      <c r="N56" s="27">
        <v>51.703762064211148</v>
      </c>
      <c r="O56" s="27">
        <f t="shared" si="2"/>
        <v>0</v>
      </c>
      <c r="R56" s="2"/>
      <c r="S56" s="2"/>
    </row>
    <row r="57" spans="1:19" x14ac:dyDescent="0.35">
      <c r="A57" s="33">
        <v>43862</v>
      </c>
      <c r="B57" s="10">
        <v>0.20833333333333301</v>
      </c>
      <c r="C57" s="18" t="s">
        <v>19</v>
      </c>
      <c r="D57" s="51">
        <v>680</v>
      </c>
      <c r="E57" s="52">
        <v>15067.953515855821</v>
      </c>
      <c r="F57" s="53">
        <v>680</v>
      </c>
      <c r="G57" s="101">
        <v>15067.953515855821</v>
      </c>
      <c r="H57" s="17">
        <v>1.6433550791252005</v>
      </c>
      <c r="I57" s="111">
        <v>1.385328604612065</v>
      </c>
      <c r="J57" s="112" t="str">
        <f t="shared" si="0"/>
        <v>No</v>
      </c>
      <c r="K57" s="146" t="b">
        <f t="shared" si="8"/>
        <v>0</v>
      </c>
      <c r="L57" s="107">
        <f>IF(H57&lt;I57,D57-F57,0)</f>
        <v>0</v>
      </c>
      <c r="M57" s="27">
        <f t="shared" si="1"/>
        <v>0</v>
      </c>
      <c r="N57" s="27">
        <v>22.158755170376207</v>
      </c>
      <c r="O57" s="27">
        <f t="shared" si="2"/>
        <v>0</v>
      </c>
      <c r="R57" s="2"/>
      <c r="S57" s="2"/>
    </row>
    <row r="58" spans="1:19" x14ac:dyDescent="0.35">
      <c r="A58" s="33">
        <v>43862</v>
      </c>
      <c r="B58" s="10">
        <v>0.20833333333333301</v>
      </c>
      <c r="C58" s="18" t="s">
        <v>18</v>
      </c>
      <c r="D58" s="51">
        <v>0</v>
      </c>
      <c r="E58" s="52">
        <v>0</v>
      </c>
      <c r="F58" s="53">
        <v>0</v>
      </c>
      <c r="G58" s="101">
        <v>0</v>
      </c>
      <c r="H58" s="17">
        <v>1.6433550791252005</v>
      </c>
      <c r="I58" s="111">
        <v>1.385328604612065</v>
      </c>
      <c r="J58" s="112" t="str">
        <f t="shared" si="0"/>
        <v>No</v>
      </c>
      <c r="K58" s="146" t="b">
        <f t="shared" si="8"/>
        <v>0</v>
      </c>
      <c r="L58" s="107">
        <f>IF(H58&lt;I58,D58-F58,0)</f>
        <v>0</v>
      </c>
      <c r="M58" s="27">
        <f t="shared" si="1"/>
        <v>0</v>
      </c>
      <c r="N58" s="27">
        <v>51.703762064211148</v>
      </c>
      <c r="O58" s="27">
        <f t="shared" si="2"/>
        <v>0</v>
      </c>
      <c r="R58" s="2"/>
      <c r="S58" s="2"/>
    </row>
    <row r="59" spans="1:19" x14ac:dyDescent="0.35">
      <c r="A59" s="33">
        <v>43862</v>
      </c>
      <c r="B59" s="10">
        <v>0.20833333333333301</v>
      </c>
      <c r="C59" s="18" t="s">
        <v>17</v>
      </c>
      <c r="D59" s="51">
        <v>500.46975708007813</v>
      </c>
      <c r="E59" s="52">
        <v>0</v>
      </c>
      <c r="F59" s="53">
        <v>500.46975708007813</v>
      </c>
      <c r="G59" s="101">
        <v>0</v>
      </c>
      <c r="H59" s="17">
        <v>1.6433550791252005</v>
      </c>
      <c r="I59" s="111">
        <v>1.385328604612065</v>
      </c>
      <c r="J59" s="112" t="str">
        <f t="shared" si="0"/>
        <v>No</v>
      </c>
      <c r="K59" s="146" t="b">
        <f t="shared" si="8"/>
        <v>0</v>
      </c>
      <c r="L59" s="107">
        <f>IF(H59&lt;I59,D59-F59,0)</f>
        <v>0</v>
      </c>
      <c r="M59" s="27">
        <f t="shared" si="1"/>
        <v>0</v>
      </c>
      <c r="N59" s="27">
        <v>0</v>
      </c>
      <c r="O59" s="27">
        <f t="shared" si="2"/>
        <v>0</v>
      </c>
      <c r="R59" s="2"/>
      <c r="S59" s="2"/>
    </row>
    <row r="60" spans="1:19" x14ac:dyDescent="0.35">
      <c r="A60" s="33">
        <v>43862</v>
      </c>
      <c r="B60" s="10">
        <v>0.20833333333333301</v>
      </c>
      <c r="C60" s="18" t="s">
        <v>16</v>
      </c>
      <c r="D60" s="51">
        <v>850</v>
      </c>
      <c r="E60" s="52">
        <v>18834.941894819774</v>
      </c>
      <c r="F60" s="53">
        <v>850</v>
      </c>
      <c r="G60" s="101">
        <v>18834.941894819774</v>
      </c>
      <c r="H60" s="17">
        <v>1.6433550791252005</v>
      </c>
      <c r="I60" s="111">
        <v>1.385328604612065</v>
      </c>
      <c r="J60" s="112" t="str">
        <f t="shared" si="0"/>
        <v>No</v>
      </c>
      <c r="K60" s="146" t="b">
        <f t="shared" si="8"/>
        <v>0</v>
      </c>
      <c r="L60" s="107">
        <f>IF(H60&lt;I60,D60-F60,0)</f>
        <v>0</v>
      </c>
      <c r="M60" s="27">
        <f t="shared" si="1"/>
        <v>0</v>
      </c>
      <c r="N60" s="27">
        <v>22.158755170376207</v>
      </c>
      <c r="O60" s="27">
        <f t="shared" si="2"/>
        <v>0</v>
      </c>
      <c r="R60" s="2"/>
      <c r="S60" s="2"/>
    </row>
    <row r="61" spans="1:19" x14ac:dyDescent="0.35">
      <c r="A61" s="33">
        <v>43862</v>
      </c>
      <c r="B61" s="10">
        <v>0.20833333333333301</v>
      </c>
      <c r="C61" s="18" t="s">
        <v>15</v>
      </c>
      <c r="D61" s="51">
        <v>714.956787109375</v>
      </c>
      <c r="E61" s="52">
        <v>0</v>
      </c>
      <c r="F61" s="53">
        <v>714.956787109375</v>
      </c>
      <c r="G61" s="101">
        <v>0</v>
      </c>
      <c r="H61" s="17">
        <v>1.6433550791252005</v>
      </c>
      <c r="I61" s="111">
        <v>1.385328604612065</v>
      </c>
      <c r="J61" s="112" t="str">
        <f t="shared" si="0"/>
        <v>No</v>
      </c>
      <c r="K61" s="146" t="b">
        <f t="shared" si="8"/>
        <v>0</v>
      </c>
      <c r="L61" s="107">
        <f>IF(H61&lt;I61,D61-F61,0)</f>
        <v>0</v>
      </c>
      <c r="M61" s="27">
        <f t="shared" si="1"/>
        <v>0</v>
      </c>
      <c r="N61" s="27">
        <v>0</v>
      </c>
      <c r="O61" s="27">
        <f t="shared" si="2"/>
        <v>0</v>
      </c>
      <c r="R61" s="2"/>
      <c r="S61" s="2"/>
    </row>
    <row r="62" spans="1:19" x14ac:dyDescent="0.35">
      <c r="A62" s="33">
        <v>43862</v>
      </c>
      <c r="B62" s="10">
        <v>0.25</v>
      </c>
      <c r="C62" s="18" t="s">
        <v>24</v>
      </c>
      <c r="D62" s="51">
        <v>1000</v>
      </c>
      <c r="E62" s="52">
        <v>28954.106755958244</v>
      </c>
      <c r="F62" s="53">
        <v>1000</v>
      </c>
      <c r="G62" s="101">
        <v>28954.106755958244</v>
      </c>
      <c r="H62" s="17">
        <v>1.3235915249342245</v>
      </c>
      <c r="I62" s="111">
        <v>1.4289397014617482</v>
      </c>
      <c r="J62" s="112" t="str">
        <f t="shared" si="0"/>
        <v>Sí</v>
      </c>
      <c r="K62" s="146" t="b">
        <f>OR(($D$69-$F$69)&gt;0,($D$71-$F$71)&gt;0)</f>
        <v>0</v>
      </c>
      <c r="L62" s="107">
        <f>IF(H62&lt;I62,D62-F62,0)</f>
        <v>0</v>
      </c>
      <c r="M62" s="27">
        <f t="shared" si="1"/>
        <v>0</v>
      </c>
      <c r="N62" s="27">
        <v>28.954106755958243</v>
      </c>
      <c r="O62" s="27">
        <f t="shared" si="2"/>
        <v>0</v>
      </c>
      <c r="R62" s="2"/>
      <c r="S62" s="2"/>
    </row>
    <row r="63" spans="1:19" x14ac:dyDescent="0.35">
      <c r="A63" s="33">
        <v>43862</v>
      </c>
      <c r="B63" s="10">
        <v>0.25</v>
      </c>
      <c r="C63" s="18" t="s">
        <v>23</v>
      </c>
      <c r="D63" s="51">
        <v>594.99999999858244</v>
      </c>
      <c r="E63" s="52">
        <v>28712.822532923517</v>
      </c>
      <c r="F63" s="53">
        <v>594.99999999858244</v>
      </c>
      <c r="G63" s="101">
        <v>28712.822532923517</v>
      </c>
      <c r="H63" s="17">
        <v>1.3235915249342245</v>
      </c>
      <c r="I63" s="111">
        <v>1.4289397014617482</v>
      </c>
      <c r="J63" s="112" t="str">
        <f t="shared" si="0"/>
        <v>Sí</v>
      </c>
      <c r="K63" s="146" t="b">
        <f t="shared" ref="K63:K71" si="9">OR(($D$69-$F$69)&gt;0,($D$71-$F$71)&gt;0)</f>
        <v>0</v>
      </c>
      <c r="L63" s="107">
        <f>IF(H63&lt;I63,D63-F63,0)</f>
        <v>0</v>
      </c>
      <c r="M63" s="27">
        <f t="shared" si="1"/>
        <v>0</v>
      </c>
      <c r="N63" s="27">
        <v>48.256844593263736</v>
      </c>
      <c r="O63" s="27">
        <f t="shared" si="2"/>
        <v>0</v>
      </c>
      <c r="R63" s="2"/>
      <c r="S63" s="2"/>
    </row>
    <row r="64" spans="1:19" x14ac:dyDescent="0.35">
      <c r="A64" s="33">
        <v>43862</v>
      </c>
      <c r="B64" s="10">
        <v>0.25</v>
      </c>
      <c r="C64" s="18" t="s">
        <v>22</v>
      </c>
      <c r="D64" s="51">
        <v>70.178700503875348</v>
      </c>
      <c r="E64" s="52">
        <v>3386.602643972712</v>
      </c>
      <c r="F64" s="53">
        <v>70.178700503875348</v>
      </c>
      <c r="G64" s="101">
        <v>3386.602643972712</v>
      </c>
      <c r="H64" s="17">
        <v>1.3235915249342245</v>
      </c>
      <c r="I64" s="111">
        <v>1.4289397014617482</v>
      </c>
      <c r="J64" s="112" t="str">
        <f t="shared" si="0"/>
        <v>Sí</v>
      </c>
      <c r="K64" s="146" t="b">
        <f t="shared" si="9"/>
        <v>0</v>
      </c>
      <c r="L64" s="107">
        <f>IF(H64&lt;I64,D64-F64,0)</f>
        <v>0</v>
      </c>
      <c r="M64" s="27">
        <f t="shared" si="1"/>
        <v>0</v>
      </c>
      <c r="N64" s="27">
        <v>48.256844593263736</v>
      </c>
      <c r="O64" s="27">
        <f t="shared" si="2"/>
        <v>0</v>
      </c>
      <c r="R64" s="2"/>
      <c r="S64" s="2"/>
    </row>
    <row r="65" spans="1:19" x14ac:dyDescent="0.35">
      <c r="A65" s="33">
        <v>43862</v>
      </c>
      <c r="B65" s="10">
        <v>0.25</v>
      </c>
      <c r="C65" s="18" t="s">
        <v>21</v>
      </c>
      <c r="D65" s="51">
        <v>0</v>
      </c>
      <c r="E65" s="52">
        <v>0</v>
      </c>
      <c r="F65" s="53">
        <v>0</v>
      </c>
      <c r="G65" s="101">
        <v>0</v>
      </c>
      <c r="H65" s="17">
        <v>1.3235915249342245</v>
      </c>
      <c r="I65" s="111">
        <v>1.4289397014617482</v>
      </c>
      <c r="J65" s="112" t="str">
        <f t="shared" si="0"/>
        <v>Sí</v>
      </c>
      <c r="K65" s="146" t="b">
        <f t="shared" si="9"/>
        <v>0</v>
      </c>
      <c r="L65" s="107">
        <f>IF(H65&lt;I65,D65-F65,0)</f>
        <v>0</v>
      </c>
      <c r="M65" s="27">
        <f t="shared" si="1"/>
        <v>0</v>
      </c>
      <c r="N65" s="27">
        <v>67.559582430569236</v>
      </c>
      <c r="O65" s="27">
        <f t="shared" si="2"/>
        <v>0</v>
      </c>
      <c r="R65" s="2"/>
      <c r="S65" s="2"/>
    </row>
    <row r="66" spans="1:19" x14ac:dyDescent="0.35">
      <c r="A66" s="33">
        <v>43862</v>
      </c>
      <c r="B66" s="10">
        <v>0.25</v>
      </c>
      <c r="C66" s="18" t="s">
        <v>20</v>
      </c>
      <c r="D66" s="51">
        <v>0</v>
      </c>
      <c r="E66" s="52">
        <v>0</v>
      </c>
      <c r="F66" s="53">
        <v>0</v>
      </c>
      <c r="G66" s="101">
        <v>0</v>
      </c>
      <c r="H66" s="17">
        <v>1.3235915249342245</v>
      </c>
      <c r="I66" s="111">
        <v>1.4289397014617482</v>
      </c>
      <c r="J66" s="112" t="str">
        <f t="shared" ref="J66:J129" si="10">IF(H66&lt;I66,"Sí","No")</f>
        <v>Sí</v>
      </c>
      <c r="K66" s="146" t="b">
        <f t="shared" si="9"/>
        <v>0</v>
      </c>
      <c r="L66" s="107">
        <f>IF(H66&lt;I66,D66-F66,0)</f>
        <v>0</v>
      </c>
      <c r="M66" s="27">
        <f t="shared" ref="M66:M129" si="11">ABS(L66*6.82)</f>
        <v>0</v>
      </c>
      <c r="N66" s="27">
        <v>67.559582430569236</v>
      </c>
      <c r="O66" s="27">
        <f t="shared" ref="O66:O129" si="12">IF(L66&gt;0, L66*N66*1.5, L66*N66)</f>
        <v>0</v>
      </c>
      <c r="R66" s="2"/>
      <c r="S66" s="2"/>
    </row>
    <row r="67" spans="1:19" x14ac:dyDescent="0.35">
      <c r="A67" s="33">
        <v>43862</v>
      </c>
      <c r="B67" s="10">
        <v>0.25</v>
      </c>
      <c r="C67" s="18" t="s">
        <v>19</v>
      </c>
      <c r="D67" s="51">
        <v>680</v>
      </c>
      <c r="E67" s="52">
        <v>19688.792594051607</v>
      </c>
      <c r="F67" s="53">
        <v>680</v>
      </c>
      <c r="G67" s="101">
        <v>19688.792594051607</v>
      </c>
      <c r="H67" s="17">
        <v>1.3235915249342245</v>
      </c>
      <c r="I67" s="111">
        <v>1.4289397014617482</v>
      </c>
      <c r="J67" s="112" t="str">
        <f t="shared" si="10"/>
        <v>Sí</v>
      </c>
      <c r="K67" s="146" t="b">
        <f t="shared" si="9"/>
        <v>0</v>
      </c>
      <c r="L67" s="107">
        <f>IF(H67&lt;I67,D67-F67,0)</f>
        <v>0</v>
      </c>
      <c r="M67" s="27">
        <f t="shared" si="11"/>
        <v>0</v>
      </c>
      <c r="N67" s="27">
        <v>28.954106755958243</v>
      </c>
      <c r="O67" s="27">
        <f t="shared" si="12"/>
        <v>0</v>
      </c>
      <c r="R67" s="2"/>
      <c r="S67" s="2"/>
    </row>
    <row r="68" spans="1:19" x14ac:dyDescent="0.35">
      <c r="A68" s="33">
        <v>43862</v>
      </c>
      <c r="B68" s="10">
        <v>0.25</v>
      </c>
      <c r="C68" s="18" t="s">
        <v>18</v>
      </c>
      <c r="D68" s="51">
        <v>0</v>
      </c>
      <c r="E68" s="52">
        <v>0</v>
      </c>
      <c r="F68" s="53">
        <v>0</v>
      </c>
      <c r="G68" s="101">
        <v>0</v>
      </c>
      <c r="H68" s="17">
        <v>1.3235915249342245</v>
      </c>
      <c r="I68" s="111">
        <v>1.4289397014617482</v>
      </c>
      <c r="J68" s="112" t="str">
        <f t="shared" si="10"/>
        <v>Sí</v>
      </c>
      <c r="K68" s="146" t="b">
        <f t="shared" si="9"/>
        <v>0</v>
      </c>
      <c r="L68" s="107">
        <f>IF(H68&lt;I68,D68-F68,0)</f>
        <v>0</v>
      </c>
      <c r="M68" s="27">
        <f t="shared" si="11"/>
        <v>0</v>
      </c>
      <c r="N68" s="27">
        <v>67.559582430569236</v>
      </c>
      <c r="O68" s="27">
        <f t="shared" si="12"/>
        <v>0</v>
      </c>
      <c r="R68" s="2"/>
      <c r="S68" s="2"/>
    </row>
    <row r="69" spans="1:19" x14ac:dyDescent="0.35">
      <c r="A69" s="33">
        <v>43862</v>
      </c>
      <c r="B69" s="10">
        <v>0.25</v>
      </c>
      <c r="C69" s="18" t="s">
        <v>17</v>
      </c>
      <c r="D69" s="51">
        <v>403.0885009765625</v>
      </c>
      <c r="E69" s="52">
        <v>0</v>
      </c>
      <c r="F69" s="53">
        <v>403.0885009765625</v>
      </c>
      <c r="G69" s="101">
        <v>0</v>
      </c>
      <c r="H69" s="17">
        <v>1.3235915249342245</v>
      </c>
      <c r="I69" s="111">
        <v>1.4289397014617482</v>
      </c>
      <c r="J69" s="112" t="str">
        <f t="shared" si="10"/>
        <v>Sí</v>
      </c>
      <c r="K69" s="146" t="b">
        <f t="shared" si="9"/>
        <v>0</v>
      </c>
      <c r="L69" s="107">
        <f>IF(H69&lt;I69,D69-F69,0)</f>
        <v>0</v>
      </c>
      <c r="M69" s="27">
        <f t="shared" si="11"/>
        <v>0</v>
      </c>
      <c r="N69" s="27">
        <v>0</v>
      </c>
      <c r="O69" s="27">
        <f t="shared" si="12"/>
        <v>0</v>
      </c>
      <c r="R69" s="2"/>
      <c r="S69" s="2"/>
    </row>
    <row r="70" spans="1:19" x14ac:dyDescent="0.35">
      <c r="A70" s="33">
        <v>43862</v>
      </c>
      <c r="B70" s="10">
        <v>0.25</v>
      </c>
      <c r="C70" s="18" t="s">
        <v>16</v>
      </c>
      <c r="D70" s="51">
        <v>850</v>
      </c>
      <c r="E70" s="52">
        <v>24610.990742564507</v>
      </c>
      <c r="F70" s="53">
        <v>850</v>
      </c>
      <c r="G70" s="101">
        <v>24610.990742564507</v>
      </c>
      <c r="H70" s="17">
        <v>1.3235915249342245</v>
      </c>
      <c r="I70" s="111">
        <v>1.4289397014617482</v>
      </c>
      <c r="J70" s="112" t="str">
        <f t="shared" si="10"/>
        <v>Sí</v>
      </c>
      <c r="K70" s="146" t="b">
        <f t="shared" si="9"/>
        <v>0</v>
      </c>
      <c r="L70" s="107">
        <f>IF(H70&lt;I70,D70-F70,0)</f>
        <v>0</v>
      </c>
      <c r="M70" s="27">
        <f t="shared" si="11"/>
        <v>0</v>
      </c>
      <c r="N70" s="27">
        <v>28.954106755958243</v>
      </c>
      <c r="O70" s="27">
        <f t="shared" si="12"/>
        <v>0</v>
      </c>
      <c r="R70" s="2"/>
      <c r="S70" s="2"/>
    </row>
    <row r="71" spans="1:19" x14ac:dyDescent="0.35">
      <c r="A71" s="33">
        <v>43862</v>
      </c>
      <c r="B71" s="10">
        <v>0.25</v>
      </c>
      <c r="C71" s="18" t="s">
        <v>15</v>
      </c>
      <c r="D71" s="51">
        <v>575.8406982421875</v>
      </c>
      <c r="E71" s="52">
        <v>0</v>
      </c>
      <c r="F71" s="53">
        <v>575.8406982421875</v>
      </c>
      <c r="G71" s="101">
        <v>0</v>
      </c>
      <c r="H71" s="17">
        <v>1.3235915249342245</v>
      </c>
      <c r="I71" s="111">
        <v>1.4289397014617482</v>
      </c>
      <c r="J71" s="112" t="str">
        <f t="shared" si="10"/>
        <v>Sí</v>
      </c>
      <c r="K71" s="146" t="b">
        <f t="shared" si="9"/>
        <v>0</v>
      </c>
      <c r="L71" s="107">
        <f>IF(H71&lt;I71,D71-F71,0)</f>
        <v>0</v>
      </c>
      <c r="M71" s="27">
        <f t="shared" si="11"/>
        <v>0</v>
      </c>
      <c r="N71" s="27">
        <v>0</v>
      </c>
      <c r="O71" s="27">
        <f t="shared" si="12"/>
        <v>0</v>
      </c>
      <c r="R71" s="2"/>
      <c r="S71" s="2"/>
    </row>
    <row r="72" spans="1:19" x14ac:dyDescent="0.35">
      <c r="A72" s="33">
        <v>43862</v>
      </c>
      <c r="B72" s="10">
        <v>0.29166666666666702</v>
      </c>
      <c r="C72" s="18" t="s">
        <v>24</v>
      </c>
      <c r="D72" s="51">
        <v>1000</v>
      </c>
      <c r="E72" s="52">
        <v>31472.81859365767</v>
      </c>
      <c r="F72" s="53">
        <v>1000</v>
      </c>
      <c r="G72" s="101">
        <v>31472.81859365767</v>
      </c>
      <c r="H72" s="17">
        <v>1.3554659246087326</v>
      </c>
      <c r="I72" s="111">
        <v>1.4243922302261345</v>
      </c>
      <c r="J72" s="112" t="str">
        <f t="shared" si="10"/>
        <v>Sí</v>
      </c>
      <c r="K72" s="146" t="b">
        <f>OR(($D$79-$F$79)&gt;0,($D$81-$F$81)&gt;0)</f>
        <v>0</v>
      </c>
      <c r="L72" s="107">
        <f>IF(H72&lt;I72,D72-F72,0)</f>
        <v>0</v>
      </c>
      <c r="M72" s="27">
        <f t="shared" si="11"/>
        <v>0</v>
      </c>
      <c r="N72" s="27">
        <v>31.472818593657671</v>
      </c>
      <c r="O72" s="27">
        <f t="shared" si="12"/>
        <v>0</v>
      </c>
      <c r="R72" s="2"/>
      <c r="S72" s="2"/>
    </row>
    <row r="73" spans="1:19" x14ac:dyDescent="0.35">
      <c r="A73" s="33">
        <v>43862</v>
      </c>
      <c r="B73" s="10">
        <v>0.29166666666666702</v>
      </c>
      <c r="C73" s="18" t="s">
        <v>23</v>
      </c>
      <c r="D73" s="51">
        <v>594.99999999915087</v>
      </c>
      <c r="E73" s="52">
        <v>31210.545105332647</v>
      </c>
      <c r="F73" s="53">
        <v>594.99999999915087</v>
      </c>
      <c r="G73" s="101">
        <v>31210.545105332647</v>
      </c>
      <c r="H73" s="17">
        <v>1.3554659246087326</v>
      </c>
      <c r="I73" s="111">
        <v>1.4243922302261345</v>
      </c>
      <c r="J73" s="112" t="str">
        <f t="shared" si="10"/>
        <v>Sí</v>
      </c>
      <c r="K73" s="146" t="b">
        <f t="shared" ref="K73:K81" si="13">OR(($D$79-$F$79)&gt;0,($D$81-$F$81)&gt;0)</f>
        <v>0</v>
      </c>
      <c r="L73" s="107">
        <f>IF(H73&lt;I73,D73-F73,0)</f>
        <v>0</v>
      </c>
      <c r="M73" s="27">
        <f t="shared" si="11"/>
        <v>0</v>
      </c>
      <c r="N73" s="27">
        <v>52.454697656096116</v>
      </c>
      <c r="O73" s="27">
        <f t="shared" si="12"/>
        <v>0</v>
      </c>
      <c r="R73" s="2"/>
      <c r="S73" s="2"/>
    </row>
    <row r="74" spans="1:19" x14ac:dyDescent="0.35">
      <c r="A74" s="33">
        <v>43862</v>
      </c>
      <c r="B74" s="10">
        <v>0.29166666666666702</v>
      </c>
      <c r="C74" s="18" t="s">
        <v>22</v>
      </c>
      <c r="D74" s="51">
        <v>680</v>
      </c>
      <c r="E74" s="52">
        <v>35669.194406145361</v>
      </c>
      <c r="F74" s="53">
        <v>680</v>
      </c>
      <c r="G74" s="101">
        <v>35669.194406145361</v>
      </c>
      <c r="H74" s="17">
        <v>1.3554659246087326</v>
      </c>
      <c r="I74" s="111">
        <v>1.4243922302261345</v>
      </c>
      <c r="J74" s="112" t="str">
        <f t="shared" si="10"/>
        <v>Sí</v>
      </c>
      <c r="K74" s="146" t="b">
        <f t="shared" si="13"/>
        <v>0</v>
      </c>
      <c r="L74" s="107">
        <f>IF(H74&lt;I74,D74-F74,0)</f>
        <v>0</v>
      </c>
      <c r="M74" s="27">
        <f t="shared" si="11"/>
        <v>0</v>
      </c>
      <c r="N74" s="27">
        <v>52.454697656096116</v>
      </c>
      <c r="O74" s="27">
        <f t="shared" si="12"/>
        <v>0</v>
      </c>
      <c r="R74" s="2"/>
      <c r="S74" s="2"/>
    </row>
    <row r="75" spans="1:19" x14ac:dyDescent="0.35">
      <c r="A75" s="33">
        <v>43862</v>
      </c>
      <c r="B75" s="10">
        <v>0.29166666666666702</v>
      </c>
      <c r="C75" s="18" t="s">
        <v>21</v>
      </c>
      <c r="D75" s="51">
        <v>0</v>
      </c>
      <c r="E75" s="52">
        <v>0</v>
      </c>
      <c r="F75" s="53">
        <v>0</v>
      </c>
      <c r="G75" s="101">
        <v>0</v>
      </c>
      <c r="H75" s="17">
        <v>1.3554659246087326</v>
      </c>
      <c r="I75" s="111">
        <v>1.4243922302261345</v>
      </c>
      <c r="J75" s="112" t="str">
        <f t="shared" si="10"/>
        <v>Sí</v>
      </c>
      <c r="K75" s="146" t="b">
        <f t="shared" si="13"/>
        <v>0</v>
      </c>
      <c r="L75" s="107">
        <f>IF(H75&lt;I75,D75-F75,0)</f>
        <v>0</v>
      </c>
      <c r="M75" s="27">
        <f t="shared" si="11"/>
        <v>0</v>
      </c>
      <c r="N75" s="27">
        <v>73.436576718534567</v>
      </c>
      <c r="O75" s="27">
        <f t="shared" si="12"/>
        <v>0</v>
      </c>
      <c r="R75" s="2"/>
      <c r="S75" s="2"/>
    </row>
    <row r="76" spans="1:19" x14ac:dyDescent="0.35">
      <c r="A76" s="33">
        <v>43862</v>
      </c>
      <c r="B76" s="10">
        <v>0.29166666666666702</v>
      </c>
      <c r="C76" s="18" t="s">
        <v>20</v>
      </c>
      <c r="D76" s="51">
        <v>123.73012788487375</v>
      </c>
      <c r="E76" s="52">
        <v>9086.3170288116253</v>
      </c>
      <c r="F76" s="53">
        <v>123.73012788487375</v>
      </c>
      <c r="G76" s="101">
        <v>9086.3170288116253</v>
      </c>
      <c r="H76" s="17">
        <v>1.3554659246087326</v>
      </c>
      <c r="I76" s="111">
        <v>1.4243922302261345</v>
      </c>
      <c r="J76" s="112" t="str">
        <f t="shared" si="10"/>
        <v>Sí</v>
      </c>
      <c r="K76" s="146" t="b">
        <f t="shared" si="13"/>
        <v>0</v>
      </c>
      <c r="L76" s="107">
        <f>IF(H76&lt;I76,D76-F76,0)</f>
        <v>0</v>
      </c>
      <c r="M76" s="27">
        <f t="shared" si="11"/>
        <v>0</v>
      </c>
      <c r="N76" s="27">
        <v>73.436576718534567</v>
      </c>
      <c r="O76" s="27">
        <f t="shared" si="12"/>
        <v>0</v>
      </c>
      <c r="R76" s="2"/>
      <c r="S76" s="2"/>
    </row>
    <row r="77" spans="1:19" x14ac:dyDescent="0.35">
      <c r="A77" s="33">
        <v>43862</v>
      </c>
      <c r="B77" s="10">
        <v>0.29166666666666702</v>
      </c>
      <c r="C77" s="18" t="s">
        <v>19</v>
      </c>
      <c r="D77" s="51">
        <v>680</v>
      </c>
      <c r="E77" s="52">
        <v>21401.516643687217</v>
      </c>
      <c r="F77" s="53">
        <v>680</v>
      </c>
      <c r="G77" s="101">
        <v>21401.516643687217</v>
      </c>
      <c r="H77" s="17">
        <v>1.3554659246087326</v>
      </c>
      <c r="I77" s="111">
        <v>1.4243922302261345</v>
      </c>
      <c r="J77" s="112" t="str">
        <f t="shared" si="10"/>
        <v>Sí</v>
      </c>
      <c r="K77" s="146" t="b">
        <f t="shared" si="13"/>
        <v>0</v>
      </c>
      <c r="L77" s="107">
        <f>IF(H77&lt;I77,D77-F77,0)</f>
        <v>0</v>
      </c>
      <c r="M77" s="27">
        <f t="shared" si="11"/>
        <v>0</v>
      </c>
      <c r="N77" s="27">
        <v>31.472818593657671</v>
      </c>
      <c r="O77" s="27">
        <f t="shared" si="12"/>
        <v>0</v>
      </c>
      <c r="R77" s="2"/>
      <c r="S77" s="2"/>
    </row>
    <row r="78" spans="1:19" x14ac:dyDescent="0.35">
      <c r="A78" s="33">
        <v>43862</v>
      </c>
      <c r="B78" s="10">
        <v>0.29166666666666702</v>
      </c>
      <c r="C78" s="18" t="s">
        <v>18</v>
      </c>
      <c r="D78" s="51">
        <v>0</v>
      </c>
      <c r="E78" s="52">
        <v>0</v>
      </c>
      <c r="F78" s="53">
        <v>0</v>
      </c>
      <c r="G78" s="101">
        <v>0</v>
      </c>
      <c r="H78" s="17">
        <v>1.3554659246087326</v>
      </c>
      <c r="I78" s="111">
        <v>1.4243922302261345</v>
      </c>
      <c r="J78" s="112" t="str">
        <f t="shared" si="10"/>
        <v>Sí</v>
      </c>
      <c r="K78" s="146" t="b">
        <f t="shared" si="13"/>
        <v>0</v>
      </c>
      <c r="L78" s="107">
        <f>IF(H78&lt;I78,D78-F78,0)</f>
        <v>0</v>
      </c>
      <c r="M78" s="27">
        <f t="shared" si="11"/>
        <v>0</v>
      </c>
      <c r="N78" s="27">
        <v>73.436576718534567</v>
      </c>
      <c r="O78" s="27">
        <f t="shared" si="12"/>
        <v>0</v>
      </c>
      <c r="R78" s="2"/>
      <c r="S78" s="2"/>
    </row>
    <row r="79" spans="1:19" x14ac:dyDescent="0.35">
      <c r="A79" s="33">
        <v>43862</v>
      </c>
      <c r="B79" s="10">
        <v>0.29166666666666702</v>
      </c>
      <c r="C79" s="18" t="s">
        <v>17</v>
      </c>
      <c r="D79" s="51">
        <v>412.79556274414063</v>
      </c>
      <c r="E79" s="52">
        <v>0</v>
      </c>
      <c r="F79" s="53">
        <v>412.79556274414063</v>
      </c>
      <c r="G79" s="101">
        <v>0</v>
      </c>
      <c r="H79" s="17">
        <v>1.3554659246087326</v>
      </c>
      <c r="I79" s="111">
        <v>1.4243922302261345</v>
      </c>
      <c r="J79" s="112" t="str">
        <f t="shared" si="10"/>
        <v>Sí</v>
      </c>
      <c r="K79" s="146" t="b">
        <f t="shared" si="13"/>
        <v>0</v>
      </c>
      <c r="L79" s="107">
        <f>IF(H79&lt;I79,D79-F79,0)</f>
        <v>0</v>
      </c>
      <c r="M79" s="27">
        <f t="shared" si="11"/>
        <v>0</v>
      </c>
      <c r="N79" s="27">
        <v>0</v>
      </c>
      <c r="O79" s="27">
        <f t="shared" si="12"/>
        <v>0</v>
      </c>
      <c r="R79" s="2"/>
      <c r="S79" s="2"/>
    </row>
    <row r="80" spans="1:19" x14ac:dyDescent="0.35">
      <c r="A80" s="33">
        <v>43862</v>
      </c>
      <c r="B80" s="10">
        <v>0.29166666666666702</v>
      </c>
      <c r="C80" s="18" t="s">
        <v>16</v>
      </c>
      <c r="D80" s="51">
        <v>850</v>
      </c>
      <c r="E80" s="52">
        <v>26751.895804609019</v>
      </c>
      <c r="F80" s="53">
        <v>850</v>
      </c>
      <c r="G80" s="101">
        <v>26751.895804609019</v>
      </c>
      <c r="H80" s="17">
        <v>1.3554659246087326</v>
      </c>
      <c r="I80" s="111">
        <v>1.4243922302261345</v>
      </c>
      <c r="J80" s="112" t="str">
        <f t="shared" si="10"/>
        <v>Sí</v>
      </c>
      <c r="K80" s="146" t="b">
        <f t="shared" si="13"/>
        <v>0</v>
      </c>
      <c r="L80" s="107">
        <f>IF(H80&lt;I80,D80-F80,0)</f>
        <v>0</v>
      </c>
      <c r="M80" s="27">
        <f t="shared" si="11"/>
        <v>0</v>
      </c>
      <c r="N80" s="27">
        <v>31.472818593657671</v>
      </c>
      <c r="O80" s="27">
        <f t="shared" si="12"/>
        <v>0</v>
      </c>
      <c r="R80" s="2"/>
      <c r="S80" s="2"/>
    </row>
    <row r="81" spans="1:19" x14ac:dyDescent="0.35">
      <c r="A81" s="33">
        <v>43862</v>
      </c>
      <c r="B81" s="10">
        <v>0.29166666666666702</v>
      </c>
      <c r="C81" s="18" t="s">
        <v>15</v>
      </c>
      <c r="D81" s="51">
        <v>589.70794677734375</v>
      </c>
      <c r="E81" s="52">
        <v>0</v>
      </c>
      <c r="F81" s="53">
        <v>589.70794677734375</v>
      </c>
      <c r="G81" s="101">
        <v>0</v>
      </c>
      <c r="H81" s="17">
        <v>1.3554659246087326</v>
      </c>
      <c r="I81" s="111">
        <v>1.4243922302261345</v>
      </c>
      <c r="J81" s="112" t="str">
        <f t="shared" si="10"/>
        <v>Sí</v>
      </c>
      <c r="K81" s="146" t="b">
        <f t="shared" si="13"/>
        <v>0</v>
      </c>
      <c r="L81" s="107">
        <f>IF(H81&lt;I81,D81-F81,0)</f>
        <v>0</v>
      </c>
      <c r="M81" s="27">
        <f t="shared" si="11"/>
        <v>0</v>
      </c>
      <c r="N81" s="27">
        <v>0</v>
      </c>
      <c r="O81" s="27">
        <f t="shared" si="12"/>
        <v>0</v>
      </c>
      <c r="R81" s="2"/>
      <c r="S81" s="2"/>
    </row>
    <row r="82" spans="1:19" x14ac:dyDescent="0.35">
      <c r="A82" s="33">
        <v>43862</v>
      </c>
      <c r="B82" s="10">
        <v>0.33333333333333398</v>
      </c>
      <c r="C82" s="18" t="s">
        <v>24</v>
      </c>
      <c r="D82" s="51">
        <v>1000</v>
      </c>
      <c r="E82" s="52">
        <v>33334.154027969271</v>
      </c>
      <c r="F82" s="53">
        <v>1000</v>
      </c>
      <c r="G82" s="101">
        <v>33334.154027969271</v>
      </c>
      <c r="H82" s="17">
        <v>1.6444979579719834</v>
      </c>
      <c r="I82" s="111">
        <v>1.4307507494282434</v>
      </c>
      <c r="J82" s="112" t="str">
        <f t="shared" si="10"/>
        <v>No</v>
      </c>
      <c r="K82" s="146" t="b">
        <f>OR(($D$89-$F$89)&gt;0,($D$91-$F$91)&gt;0)</f>
        <v>0</v>
      </c>
      <c r="L82" s="107">
        <f>IF(H82&lt;I82,D82-F82,0)</f>
        <v>0</v>
      </c>
      <c r="M82" s="27">
        <f t="shared" si="11"/>
        <v>0</v>
      </c>
      <c r="N82" s="27">
        <v>33.334154027969269</v>
      </c>
      <c r="O82" s="27">
        <f t="shared" si="12"/>
        <v>0</v>
      </c>
      <c r="R82" s="2"/>
      <c r="S82" s="2"/>
    </row>
    <row r="83" spans="1:19" x14ac:dyDescent="0.35">
      <c r="A83" s="33">
        <v>43862</v>
      </c>
      <c r="B83" s="10">
        <v>0.33333333333333398</v>
      </c>
      <c r="C83" s="18" t="s">
        <v>23</v>
      </c>
      <c r="D83" s="51">
        <v>594.99999999949637</v>
      </c>
      <c r="E83" s="52">
        <v>33056.369411041545</v>
      </c>
      <c r="F83" s="53">
        <v>594.99999999949637</v>
      </c>
      <c r="G83" s="101">
        <v>33056.369411041545</v>
      </c>
      <c r="H83" s="17">
        <v>1.6444979579719834</v>
      </c>
      <c r="I83" s="111">
        <v>1.4307507494282434</v>
      </c>
      <c r="J83" s="112" t="str">
        <f t="shared" si="10"/>
        <v>No</v>
      </c>
      <c r="K83" s="146" t="b">
        <f t="shared" ref="K83:K91" si="14">OR(($D$89-$F$89)&gt;0,($D$91-$F$91)&gt;0)</f>
        <v>0</v>
      </c>
      <c r="L83" s="107">
        <f>IF(H83&lt;I83,D83-F83,0)</f>
        <v>0</v>
      </c>
      <c r="M83" s="27">
        <f t="shared" si="11"/>
        <v>0</v>
      </c>
      <c r="N83" s="27">
        <v>55.556923379948785</v>
      </c>
      <c r="O83" s="27">
        <f t="shared" si="12"/>
        <v>0</v>
      </c>
      <c r="R83" s="2"/>
      <c r="S83" s="2"/>
    </row>
    <row r="84" spans="1:19" x14ac:dyDescent="0.35">
      <c r="A84" s="33">
        <v>43862</v>
      </c>
      <c r="B84" s="10">
        <v>0.33333333333333398</v>
      </c>
      <c r="C84" s="18" t="s">
        <v>22</v>
      </c>
      <c r="D84" s="51">
        <v>680</v>
      </c>
      <c r="E84" s="52">
        <v>37778.707898365174</v>
      </c>
      <c r="F84" s="53">
        <v>680</v>
      </c>
      <c r="G84" s="101">
        <v>37778.707898365174</v>
      </c>
      <c r="H84" s="17">
        <v>1.6444979579719834</v>
      </c>
      <c r="I84" s="111">
        <v>1.4307507494282434</v>
      </c>
      <c r="J84" s="112" t="str">
        <f t="shared" si="10"/>
        <v>No</v>
      </c>
      <c r="K84" s="146" t="b">
        <f t="shared" si="14"/>
        <v>0</v>
      </c>
      <c r="L84" s="107">
        <f>IF(H84&lt;I84,D84-F84,0)</f>
        <v>0</v>
      </c>
      <c r="M84" s="27">
        <f t="shared" si="11"/>
        <v>0</v>
      </c>
      <c r="N84" s="27">
        <v>55.556923379948785</v>
      </c>
      <c r="O84" s="27">
        <f t="shared" si="12"/>
        <v>0</v>
      </c>
      <c r="R84" s="2"/>
      <c r="S84" s="2"/>
    </row>
    <row r="85" spans="1:19" x14ac:dyDescent="0.35">
      <c r="A85" s="33">
        <v>43862</v>
      </c>
      <c r="B85" s="10">
        <v>0.33333333333333398</v>
      </c>
      <c r="C85" s="18" t="s">
        <v>21</v>
      </c>
      <c r="D85" s="51">
        <v>0</v>
      </c>
      <c r="E85" s="52">
        <v>0</v>
      </c>
      <c r="F85" s="53">
        <v>0</v>
      </c>
      <c r="G85" s="101">
        <v>0</v>
      </c>
      <c r="H85" s="17">
        <v>1.6444979579719834</v>
      </c>
      <c r="I85" s="111">
        <v>1.4307507494282434</v>
      </c>
      <c r="J85" s="112" t="str">
        <f t="shared" si="10"/>
        <v>No</v>
      </c>
      <c r="K85" s="146" t="b">
        <f t="shared" si="14"/>
        <v>0</v>
      </c>
      <c r="L85" s="107">
        <f>IF(H85&lt;I85,D85-F85,0)</f>
        <v>0</v>
      </c>
      <c r="M85" s="27">
        <f t="shared" si="11"/>
        <v>0</v>
      </c>
      <c r="N85" s="27">
        <v>77.779692731928293</v>
      </c>
      <c r="O85" s="27">
        <f t="shared" si="12"/>
        <v>0</v>
      </c>
      <c r="R85" s="2"/>
      <c r="S85" s="2"/>
    </row>
    <row r="86" spans="1:19" x14ac:dyDescent="0.35">
      <c r="A86" s="33">
        <v>43862</v>
      </c>
      <c r="B86" s="10">
        <v>0.33333333333333398</v>
      </c>
      <c r="C86" s="18" t="s">
        <v>20</v>
      </c>
      <c r="D86" s="51">
        <v>510.00000000000006</v>
      </c>
      <c r="E86" s="52">
        <v>39667.643293283436</v>
      </c>
      <c r="F86" s="53">
        <v>510.00000000000006</v>
      </c>
      <c r="G86" s="101">
        <v>39667.643293283436</v>
      </c>
      <c r="H86" s="17">
        <v>1.6444979579719834</v>
      </c>
      <c r="I86" s="111">
        <v>1.4307507494282434</v>
      </c>
      <c r="J86" s="112" t="str">
        <f t="shared" si="10"/>
        <v>No</v>
      </c>
      <c r="K86" s="146" t="b">
        <f t="shared" si="14"/>
        <v>0</v>
      </c>
      <c r="L86" s="107">
        <f>IF(H86&lt;I86,D86-F86,0)</f>
        <v>0</v>
      </c>
      <c r="M86" s="27">
        <f t="shared" si="11"/>
        <v>0</v>
      </c>
      <c r="N86" s="27">
        <v>77.779692731928293</v>
      </c>
      <c r="O86" s="27">
        <f t="shared" si="12"/>
        <v>0</v>
      </c>
      <c r="R86" s="2"/>
      <c r="S86" s="2"/>
    </row>
    <row r="87" spans="1:19" x14ac:dyDescent="0.35">
      <c r="A87" s="33">
        <v>43862</v>
      </c>
      <c r="B87" s="10">
        <v>0.33333333333333398</v>
      </c>
      <c r="C87" s="18" t="s">
        <v>19</v>
      </c>
      <c r="D87" s="51">
        <v>680</v>
      </c>
      <c r="E87" s="52">
        <v>22667.224739019104</v>
      </c>
      <c r="F87" s="53">
        <v>680</v>
      </c>
      <c r="G87" s="101">
        <v>22667.224739019104</v>
      </c>
      <c r="H87" s="17">
        <v>1.6444979579719834</v>
      </c>
      <c r="I87" s="111">
        <v>1.4307507494282434</v>
      </c>
      <c r="J87" s="112" t="str">
        <f t="shared" si="10"/>
        <v>No</v>
      </c>
      <c r="K87" s="146" t="b">
        <f t="shared" si="14"/>
        <v>0</v>
      </c>
      <c r="L87" s="107">
        <f>IF(H87&lt;I87,D87-F87,0)</f>
        <v>0</v>
      </c>
      <c r="M87" s="27">
        <f t="shared" si="11"/>
        <v>0</v>
      </c>
      <c r="N87" s="27">
        <v>33.334154027969269</v>
      </c>
      <c r="O87" s="27">
        <f t="shared" si="12"/>
        <v>0</v>
      </c>
      <c r="R87" s="2"/>
      <c r="S87" s="2"/>
    </row>
    <row r="88" spans="1:19" x14ac:dyDescent="0.35">
      <c r="A88" s="33">
        <v>43862</v>
      </c>
      <c r="B88" s="10">
        <v>0.33333333333333398</v>
      </c>
      <c r="C88" s="18" t="s">
        <v>18</v>
      </c>
      <c r="D88" s="51">
        <v>80.119360027835398</v>
      </c>
      <c r="E88" s="52">
        <v>6231.6592048437751</v>
      </c>
      <c r="F88" s="53">
        <v>80.119360027835398</v>
      </c>
      <c r="G88" s="101">
        <v>6231.6592048437751</v>
      </c>
      <c r="H88" s="17">
        <v>1.6444979579719834</v>
      </c>
      <c r="I88" s="111">
        <v>1.4307507494282434</v>
      </c>
      <c r="J88" s="112" t="str">
        <f t="shared" si="10"/>
        <v>No</v>
      </c>
      <c r="K88" s="146" t="b">
        <f t="shared" si="14"/>
        <v>0</v>
      </c>
      <c r="L88" s="107">
        <f>IF(H88&lt;I88,D88-F88,0)</f>
        <v>0</v>
      </c>
      <c r="M88" s="27">
        <f t="shared" si="11"/>
        <v>0</v>
      </c>
      <c r="N88" s="27">
        <v>77.779692731928293</v>
      </c>
      <c r="O88" s="27">
        <f t="shared" si="12"/>
        <v>0</v>
      </c>
      <c r="R88" s="2"/>
      <c r="S88" s="2"/>
    </row>
    <row r="89" spans="1:19" x14ac:dyDescent="0.35">
      <c r="A89" s="33">
        <v>43862</v>
      </c>
      <c r="B89" s="10">
        <v>0.33333333333333398</v>
      </c>
      <c r="C89" s="18" t="s">
        <v>17</v>
      </c>
      <c r="D89" s="51">
        <v>500.81781005859375</v>
      </c>
      <c r="E89" s="52">
        <v>0</v>
      </c>
      <c r="F89" s="53">
        <v>500.81781005859375</v>
      </c>
      <c r="G89" s="101">
        <v>0</v>
      </c>
      <c r="H89" s="17">
        <v>1.6444979579719834</v>
      </c>
      <c r="I89" s="111">
        <v>1.4307507494282434</v>
      </c>
      <c r="J89" s="112" t="str">
        <f t="shared" si="10"/>
        <v>No</v>
      </c>
      <c r="K89" s="146" t="b">
        <f t="shared" si="14"/>
        <v>0</v>
      </c>
      <c r="L89" s="107">
        <f>IF(H89&lt;I89,D89-F89,0)</f>
        <v>0</v>
      </c>
      <c r="M89" s="27">
        <f t="shared" si="11"/>
        <v>0</v>
      </c>
      <c r="N89" s="27">
        <v>0</v>
      </c>
      <c r="O89" s="27">
        <f t="shared" si="12"/>
        <v>0</v>
      </c>
      <c r="R89" s="2"/>
      <c r="S89" s="2"/>
    </row>
    <row r="90" spans="1:19" x14ac:dyDescent="0.35">
      <c r="A90" s="33">
        <v>43862</v>
      </c>
      <c r="B90" s="10">
        <v>0.33333333333333398</v>
      </c>
      <c r="C90" s="18" t="s">
        <v>16</v>
      </c>
      <c r="D90" s="51">
        <v>850</v>
      </c>
      <c r="E90" s="52">
        <v>28334.03092377388</v>
      </c>
      <c r="F90" s="53">
        <v>850</v>
      </c>
      <c r="G90" s="101">
        <v>28334.03092377388</v>
      </c>
      <c r="H90" s="17">
        <v>1.6444979579719834</v>
      </c>
      <c r="I90" s="111">
        <v>1.4307507494282434</v>
      </c>
      <c r="J90" s="112" t="str">
        <f t="shared" si="10"/>
        <v>No</v>
      </c>
      <c r="K90" s="146" t="b">
        <f t="shared" si="14"/>
        <v>0</v>
      </c>
      <c r="L90" s="107">
        <f>IF(H90&lt;I90,D90-F90,0)</f>
        <v>0</v>
      </c>
      <c r="M90" s="27">
        <f t="shared" si="11"/>
        <v>0</v>
      </c>
      <c r="N90" s="27">
        <v>33.334154027969269</v>
      </c>
      <c r="O90" s="27">
        <f t="shared" si="12"/>
        <v>0</v>
      </c>
      <c r="R90" s="2"/>
      <c r="S90" s="2"/>
    </row>
    <row r="91" spans="1:19" x14ac:dyDescent="0.35">
      <c r="A91" s="33">
        <v>43862</v>
      </c>
      <c r="B91" s="10">
        <v>0.33333333333333398</v>
      </c>
      <c r="C91" s="18" t="s">
        <v>15</v>
      </c>
      <c r="D91" s="51">
        <v>715.45404052734375</v>
      </c>
      <c r="E91" s="52">
        <v>0</v>
      </c>
      <c r="F91" s="53">
        <v>715.45404052734375</v>
      </c>
      <c r="G91" s="101">
        <v>0</v>
      </c>
      <c r="H91" s="17">
        <v>1.6444979579719834</v>
      </c>
      <c r="I91" s="111">
        <v>1.4307507494282434</v>
      </c>
      <c r="J91" s="112" t="str">
        <f t="shared" si="10"/>
        <v>No</v>
      </c>
      <c r="K91" s="146" t="b">
        <f t="shared" si="14"/>
        <v>0</v>
      </c>
      <c r="L91" s="107">
        <f>IF(H91&lt;I91,D91-F91,0)</f>
        <v>0</v>
      </c>
      <c r="M91" s="27">
        <f t="shared" si="11"/>
        <v>0</v>
      </c>
      <c r="N91" s="27">
        <v>0</v>
      </c>
      <c r="O91" s="27">
        <f t="shared" si="12"/>
        <v>0</v>
      </c>
      <c r="R91" s="2"/>
      <c r="S91" s="2"/>
    </row>
    <row r="92" spans="1:19" x14ac:dyDescent="0.35">
      <c r="A92" s="33">
        <v>43862</v>
      </c>
      <c r="B92" s="10">
        <v>0.375</v>
      </c>
      <c r="C92" s="18" t="s">
        <v>24</v>
      </c>
      <c r="D92" s="51">
        <v>1000</v>
      </c>
      <c r="E92" s="52">
        <v>32950.068938349417</v>
      </c>
      <c r="F92" s="53">
        <v>1000</v>
      </c>
      <c r="G92" s="101">
        <v>32950.068938349417</v>
      </c>
      <c r="H92" s="17">
        <v>1.8798962701471775</v>
      </c>
      <c r="I92" s="111">
        <v>1.4440714718423442</v>
      </c>
      <c r="J92" s="112" t="str">
        <f t="shared" si="10"/>
        <v>No</v>
      </c>
      <c r="K92" s="146" t="b">
        <f>OR(($D$99-$F$99)&gt;0,($D$101-$F$101)&gt;0)</f>
        <v>0</v>
      </c>
      <c r="L92" s="107">
        <f>IF(H92&lt;I92,D92-F92,0)</f>
        <v>0</v>
      </c>
      <c r="M92" s="27">
        <f t="shared" si="11"/>
        <v>0</v>
      </c>
      <c r="N92" s="27">
        <v>32.950068938349418</v>
      </c>
      <c r="O92" s="27">
        <f t="shared" si="12"/>
        <v>0</v>
      </c>
      <c r="R92" s="2"/>
      <c r="S92" s="2"/>
    </row>
    <row r="93" spans="1:19" x14ac:dyDescent="0.35">
      <c r="A93" s="33">
        <v>43862</v>
      </c>
      <c r="B93" s="10">
        <v>0.375</v>
      </c>
      <c r="C93" s="18" t="s">
        <v>23</v>
      </c>
      <c r="D93" s="51">
        <v>594.99999999954525</v>
      </c>
      <c r="E93" s="52">
        <v>32675.485030504864</v>
      </c>
      <c r="F93" s="53">
        <v>594.99999999954525</v>
      </c>
      <c r="G93" s="101">
        <v>32675.485030504864</v>
      </c>
      <c r="H93" s="17">
        <v>1.8798962701471775</v>
      </c>
      <c r="I93" s="111">
        <v>1.4440714718423442</v>
      </c>
      <c r="J93" s="112" t="str">
        <f t="shared" si="10"/>
        <v>No</v>
      </c>
      <c r="K93" s="146" t="b">
        <f t="shared" ref="K93:K101" si="15">OR(($D$99-$F$99)&gt;0,($D$101-$F$101)&gt;0)</f>
        <v>0</v>
      </c>
      <c r="L93" s="107">
        <f>IF(H93&lt;I93,D93-F93,0)</f>
        <v>0</v>
      </c>
      <c r="M93" s="27">
        <f t="shared" si="11"/>
        <v>0</v>
      </c>
      <c r="N93" s="27">
        <v>54.916781563915691</v>
      </c>
      <c r="O93" s="27">
        <f t="shared" si="12"/>
        <v>0</v>
      </c>
      <c r="R93" s="2"/>
      <c r="S93" s="2"/>
    </row>
    <row r="94" spans="1:19" x14ac:dyDescent="0.35">
      <c r="A94" s="33">
        <v>43862</v>
      </c>
      <c r="B94" s="10">
        <v>0.375</v>
      </c>
      <c r="C94" s="18" t="s">
        <v>22</v>
      </c>
      <c r="D94" s="51">
        <v>680</v>
      </c>
      <c r="E94" s="52">
        <v>37343.411463462668</v>
      </c>
      <c r="F94" s="53">
        <v>680</v>
      </c>
      <c r="G94" s="101">
        <v>37343.411463462668</v>
      </c>
      <c r="H94" s="17">
        <v>1.8798962701471775</v>
      </c>
      <c r="I94" s="111">
        <v>1.4440714718423442</v>
      </c>
      <c r="J94" s="112" t="str">
        <f t="shared" si="10"/>
        <v>No</v>
      </c>
      <c r="K94" s="146" t="b">
        <f t="shared" si="15"/>
        <v>0</v>
      </c>
      <c r="L94" s="107">
        <f>IF(H94&lt;I94,D94-F94,0)</f>
        <v>0</v>
      </c>
      <c r="M94" s="27">
        <f t="shared" si="11"/>
        <v>0</v>
      </c>
      <c r="N94" s="27">
        <v>54.916781563915691</v>
      </c>
      <c r="O94" s="27">
        <f t="shared" si="12"/>
        <v>0</v>
      </c>
      <c r="R94" s="2"/>
      <c r="S94" s="2"/>
    </row>
    <row r="95" spans="1:19" x14ac:dyDescent="0.35">
      <c r="A95" s="33">
        <v>43862</v>
      </c>
      <c r="B95" s="10">
        <v>0.375</v>
      </c>
      <c r="C95" s="18" t="s">
        <v>21</v>
      </c>
      <c r="D95" s="51">
        <v>0</v>
      </c>
      <c r="E95" s="52">
        <v>0</v>
      </c>
      <c r="F95" s="53">
        <v>0</v>
      </c>
      <c r="G95" s="101">
        <v>0</v>
      </c>
      <c r="H95" s="17">
        <v>1.8798962701471775</v>
      </c>
      <c r="I95" s="111">
        <v>1.4440714718423442</v>
      </c>
      <c r="J95" s="112" t="str">
        <f t="shared" si="10"/>
        <v>No</v>
      </c>
      <c r="K95" s="146" t="b">
        <f t="shared" si="15"/>
        <v>0</v>
      </c>
      <c r="L95" s="107">
        <f>IF(H95&lt;I95,D95-F95,0)</f>
        <v>0</v>
      </c>
      <c r="M95" s="27">
        <f t="shared" si="11"/>
        <v>0</v>
      </c>
      <c r="N95" s="27">
        <v>76.883494189481979</v>
      </c>
      <c r="O95" s="27">
        <f t="shared" si="12"/>
        <v>0</v>
      </c>
      <c r="R95" s="2"/>
      <c r="S95" s="2"/>
    </row>
    <row r="96" spans="1:19" x14ac:dyDescent="0.35">
      <c r="A96" s="33">
        <v>43862</v>
      </c>
      <c r="B96" s="10">
        <v>0.375</v>
      </c>
      <c r="C96" s="18" t="s">
        <v>20</v>
      </c>
      <c r="D96" s="51">
        <v>510.00000000000006</v>
      </c>
      <c r="E96" s="52">
        <v>39210.582036635817</v>
      </c>
      <c r="F96" s="53">
        <v>510.00000000000006</v>
      </c>
      <c r="G96" s="101">
        <v>39210.582036635817</v>
      </c>
      <c r="H96" s="17">
        <v>1.8798962701471775</v>
      </c>
      <c r="I96" s="111">
        <v>1.4440714718423442</v>
      </c>
      <c r="J96" s="112" t="str">
        <f t="shared" si="10"/>
        <v>No</v>
      </c>
      <c r="K96" s="146" t="b">
        <f t="shared" si="15"/>
        <v>0</v>
      </c>
      <c r="L96" s="107">
        <f>IF(H96&lt;I96,D96-F96,0)</f>
        <v>0</v>
      </c>
      <c r="M96" s="27">
        <f t="shared" si="11"/>
        <v>0</v>
      </c>
      <c r="N96" s="27">
        <v>76.883494189481979</v>
      </c>
      <c r="O96" s="27">
        <f t="shared" si="12"/>
        <v>0</v>
      </c>
      <c r="R96" s="2"/>
      <c r="S96" s="2"/>
    </row>
    <row r="97" spans="1:19" x14ac:dyDescent="0.35">
      <c r="A97" s="33">
        <v>43862</v>
      </c>
      <c r="B97" s="10">
        <v>0.375</v>
      </c>
      <c r="C97" s="18" t="s">
        <v>19</v>
      </c>
      <c r="D97" s="51">
        <v>680</v>
      </c>
      <c r="E97" s="52">
        <v>22406.046878077603</v>
      </c>
      <c r="F97" s="53">
        <v>680</v>
      </c>
      <c r="G97" s="101">
        <v>22406.046878077603</v>
      </c>
      <c r="H97" s="17">
        <v>1.8798962701471775</v>
      </c>
      <c r="I97" s="111">
        <v>1.4440714718423442</v>
      </c>
      <c r="J97" s="112" t="str">
        <f t="shared" si="10"/>
        <v>No</v>
      </c>
      <c r="K97" s="146" t="b">
        <f t="shared" si="15"/>
        <v>0</v>
      </c>
      <c r="L97" s="107">
        <f>IF(H97&lt;I97,D97-F97,0)</f>
        <v>0</v>
      </c>
      <c r="M97" s="27">
        <f t="shared" si="11"/>
        <v>0</v>
      </c>
      <c r="N97" s="27">
        <v>32.950068938349418</v>
      </c>
      <c r="O97" s="27">
        <f t="shared" si="12"/>
        <v>0</v>
      </c>
      <c r="R97" s="2"/>
      <c r="S97" s="2"/>
    </row>
    <row r="98" spans="1:19" x14ac:dyDescent="0.35">
      <c r="A98" s="33">
        <v>43862</v>
      </c>
      <c r="B98" s="10">
        <v>0.375</v>
      </c>
      <c r="C98" s="18" t="s">
        <v>18</v>
      </c>
      <c r="D98" s="51">
        <v>176.9535527760047</v>
      </c>
      <c r="E98" s="52">
        <v>13604.807446662149</v>
      </c>
      <c r="F98" s="53">
        <v>176.9535527760047</v>
      </c>
      <c r="G98" s="101">
        <v>13604.807446662149</v>
      </c>
      <c r="H98" s="17">
        <v>1.8798962701471775</v>
      </c>
      <c r="I98" s="111">
        <v>1.4440714718423442</v>
      </c>
      <c r="J98" s="112" t="str">
        <f t="shared" si="10"/>
        <v>No</v>
      </c>
      <c r="K98" s="146" t="b">
        <f t="shared" si="15"/>
        <v>0</v>
      </c>
      <c r="L98" s="107">
        <f>IF(H98&lt;I98,D98-F98,0)</f>
        <v>0</v>
      </c>
      <c r="M98" s="27">
        <f t="shared" si="11"/>
        <v>0</v>
      </c>
      <c r="N98" s="27">
        <v>76.883494189481979</v>
      </c>
      <c r="O98" s="27">
        <f t="shared" si="12"/>
        <v>0</v>
      </c>
      <c r="R98" s="2"/>
      <c r="S98" s="2"/>
    </row>
    <row r="99" spans="1:19" x14ac:dyDescent="0.35">
      <c r="A99" s="33">
        <v>43862</v>
      </c>
      <c r="B99" s="10">
        <v>0.375</v>
      </c>
      <c r="C99" s="18" t="s">
        <v>17</v>
      </c>
      <c r="D99" s="51">
        <v>572.50634765625</v>
      </c>
      <c r="E99" s="52">
        <v>0</v>
      </c>
      <c r="F99" s="53">
        <v>572.50634765625</v>
      </c>
      <c r="G99" s="101">
        <v>0</v>
      </c>
      <c r="H99" s="17">
        <v>1.8798962701471775</v>
      </c>
      <c r="I99" s="111">
        <v>1.4440714718423442</v>
      </c>
      <c r="J99" s="112" t="str">
        <f t="shared" si="10"/>
        <v>No</v>
      </c>
      <c r="K99" s="146" t="b">
        <f t="shared" si="15"/>
        <v>0</v>
      </c>
      <c r="L99" s="107">
        <f>IF(H99&lt;I99,D99-F99,0)</f>
        <v>0</v>
      </c>
      <c r="M99" s="27">
        <f t="shared" si="11"/>
        <v>0</v>
      </c>
      <c r="N99" s="27">
        <v>0</v>
      </c>
      <c r="O99" s="27">
        <f t="shared" si="12"/>
        <v>0</v>
      </c>
      <c r="R99" s="2"/>
      <c r="S99" s="2"/>
    </row>
    <row r="100" spans="1:19" x14ac:dyDescent="0.35">
      <c r="A100" s="33">
        <v>43862</v>
      </c>
      <c r="B100" s="10">
        <v>0.375</v>
      </c>
      <c r="C100" s="18" t="s">
        <v>16</v>
      </c>
      <c r="D100" s="51">
        <v>850</v>
      </c>
      <c r="E100" s="52">
        <v>28007.558597597006</v>
      </c>
      <c r="F100" s="53">
        <v>850</v>
      </c>
      <c r="G100" s="101">
        <v>28007.558597597006</v>
      </c>
      <c r="H100" s="17">
        <v>1.8798962701471775</v>
      </c>
      <c r="I100" s="111">
        <v>1.4440714718423442</v>
      </c>
      <c r="J100" s="112" t="str">
        <f t="shared" si="10"/>
        <v>No</v>
      </c>
      <c r="K100" s="146" t="b">
        <f t="shared" si="15"/>
        <v>0</v>
      </c>
      <c r="L100" s="107">
        <f>IF(H100&lt;I100,D100-F100,0)</f>
        <v>0</v>
      </c>
      <c r="M100" s="27">
        <f t="shared" si="11"/>
        <v>0</v>
      </c>
      <c r="N100" s="27">
        <v>32.950068938349418</v>
      </c>
      <c r="O100" s="27">
        <f t="shared" si="12"/>
        <v>0</v>
      </c>
      <c r="R100" s="2"/>
      <c r="S100" s="2"/>
    </row>
    <row r="101" spans="1:19" x14ac:dyDescent="0.35">
      <c r="A101" s="33">
        <v>43862</v>
      </c>
      <c r="B101" s="10">
        <v>0.375</v>
      </c>
      <c r="C101" s="18" t="s">
        <v>15</v>
      </c>
      <c r="D101" s="51">
        <v>817.8662109375</v>
      </c>
      <c r="E101" s="52">
        <v>0</v>
      </c>
      <c r="F101" s="53">
        <v>817.8662109375</v>
      </c>
      <c r="G101" s="101">
        <v>0</v>
      </c>
      <c r="H101" s="17">
        <v>1.8798962701471775</v>
      </c>
      <c r="I101" s="111">
        <v>1.4440714718423442</v>
      </c>
      <c r="J101" s="112" t="str">
        <f t="shared" si="10"/>
        <v>No</v>
      </c>
      <c r="K101" s="146" t="b">
        <f t="shared" si="15"/>
        <v>0</v>
      </c>
      <c r="L101" s="107">
        <f>IF(H101&lt;I101,D101-F101,0)</f>
        <v>0</v>
      </c>
      <c r="M101" s="27">
        <f t="shared" si="11"/>
        <v>0</v>
      </c>
      <c r="N101" s="27">
        <v>0</v>
      </c>
      <c r="O101" s="27">
        <f t="shared" si="12"/>
        <v>0</v>
      </c>
      <c r="R101" s="2"/>
      <c r="S101" s="2"/>
    </row>
    <row r="102" spans="1:19" x14ac:dyDescent="0.35">
      <c r="A102" s="33">
        <v>43862</v>
      </c>
      <c r="B102" s="10">
        <v>0.41666666666666702</v>
      </c>
      <c r="C102" s="18" t="s">
        <v>24</v>
      </c>
      <c r="D102" s="51">
        <v>1000</v>
      </c>
      <c r="E102" s="52">
        <v>32218.830017726999</v>
      </c>
      <c r="F102" s="53">
        <v>1000</v>
      </c>
      <c r="G102" s="101">
        <v>32218.830017726999</v>
      </c>
      <c r="H102" s="17">
        <v>1.7429421811956747</v>
      </c>
      <c r="I102" s="111">
        <v>1.4600385240863505</v>
      </c>
      <c r="J102" s="112" t="str">
        <f t="shared" si="10"/>
        <v>No</v>
      </c>
      <c r="K102" s="146" t="b">
        <f>OR(($D$109-$F$109)&gt;0,($D$111-$F$111)&gt;0)</f>
        <v>0</v>
      </c>
      <c r="L102" s="107">
        <f>IF(H102&lt;I102,D102-F102,0)</f>
        <v>0</v>
      </c>
      <c r="M102" s="27">
        <f t="shared" si="11"/>
        <v>0</v>
      </c>
      <c r="N102" s="27">
        <v>32.218830017727001</v>
      </c>
      <c r="O102" s="27">
        <f t="shared" si="12"/>
        <v>0</v>
      </c>
      <c r="R102" s="2"/>
      <c r="S102" s="2"/>
    </row>
    <row r="103" spans="1:19" x14ac:dyDescent="0.35">
      <c r="A103" s="33">
        <v>43862</v>
      </c>
      <c r="B103" s="10">
        <v>0.41666666666666702</v>
      </c>
      <c r="C103" s="18" t="s">
        <v>23</v>
      </c>
      <c r="D103" s="51">
        <v>594.99999999979934</v>
      </c>
      <c r="E103" s="52">
        <v>31950.339767568501</v>
      </c>
      <c r="F103" s="53">
        <v>594.99999999979934</v>
      </c>
      <c r="G103" s="101">
        <v>31950.339767568501</v>
      </c>
      <c r="H103" s="17">
        <v>1.7429421811956747</v>
      </c>
      <c r="I103" s="111">
        <v>1.4600385240863505</v>
      </c>
      <c r="J103" s="112" t="str">
        <f t="shared" si="10"/>
        <v>No</v>
      </c>
      <c r="K103" s="146" t="b">
        <f t="shared" ref="K103:K111" si="16">OR(($D$109-$F$109)&gt;0,($D$111-$F$111)&gt;0)</f>
        <v>0</v>
      </c>
      <c r="L103" s="107">
        <f>IF(H103&lt;I103,D103-F103,0)</f>
        <v>0</v>
      </c>
      <c r="M103" s="27">
        <f t="shared" si="11"/>
        <v>0</v>
      </c>
      <c r="N103" s="27">
        <v>53.698050029545001</v>
      </c>
      <c r="O103" s="27">
        <f t="shared" si="12"/>
        <v>0</v>
      </c>
      <c r="R103" s="2"/>
      <c r="S103" s="2"/>
    </row>
    <row r="104" spans="1:19" x14ac:dyDescent="0.35">
      <c r="A104" s="33">
        <v>43862</v>
      </c>
      <c r="B104" s="10">
        <v>0.41666666666666702</v>
      </c>
      <c r="C104" s="18" t="s">
        <v>22</v>
      </c>
      <c r="D104" s="51">
        <v>680</v>
      </c>
      <c r="E104" s="52">
        <v>36514.674020090599</v>
      </c>
      <c r="F104" s="53">
        <v>680</v>
      </c>
      <c r="G104" s="101">
        <v>36514.674020090599</v>
      </c>
      <c r="H104" s="17">
        <v>1.7429421811956747</v>
      </c>
      <c r="I104" s="111">
        <v>1.4600385240863505</v>
      </c>
      <c r="J104" s="112" t="str">
        <f t="shared" si="10"/>
        <v>No</v>
      </c>
      <c r="K104" s="146" t="b">
        <f t="shared" si="16"/>
        <v>0</v>
      </c>
      <c r="L104" s="107">
        <f>IF(H104&lt;I104,D104-F104,0)</f>
        <v>0</v>
      </c>
      <c r="M104" s="27">
        <f t="shared" si="11"/>
        <v>0</v>
      </c>
      <c r="N104" s="27">
        <v>53.698050029545001</v>
      </c>
      <c r="O104" s="27">
        <f t="shared" si="12"/>
        <v>0</v>
      </c>
      <c r="R104" s="2"/>
      <c r="S104" s="2"/>
    </row>
    <row r="105" spans="1:19" x14ac:dyDescent="0.35">
      <c r="A105" s="33">
        <v>43862</v>
      </c>
      <c r="B105" s="10">
        <v>0.41666666666666702</v>
      </c>
      <c r="C105" s="18" t="s">
        <v>21</v>
      </c>
      <c r="D105" s="51">
        <v>0</v>
      </c>
      <c r="E105" s="52">
        <v>0</v>
      </c>
      <c r="F105" s="53">
        <v>0</v>
      </c>
      <c r="G105" s="101">
        <v>0</v>
      </c>
      <c r="H105" s="17">
        <v>1.7429421811956747</v>
      </c>
      <c r="I105" s="111">
        <v>1.4600385240863505</v>
      </c>
      <c r="J105" s="112" t="str">
        <f t="shared" si="10"/>
        <v>No</v>
      </c>
      <c r="K105" s="146" t="b">
        <f t="shared" si="16"/>
        <v>0</v>
      </c>
      <c r="L105" s="107">
        <f>IF(H105&lt;I105,D105-F105,0)</f>
        <v>0</v>
      </c>
      <c r="M105" s="27">
        <f t="shared" si="11"/>
        <v>0</v>
      </c>
      <c r="N105" s="27">
        <v>75.177270041363002</v>
      </c>
      <c r="O105" s="27">
        <f t="shared" si="12"/>
        <v>0</v>
      </c>
      <c r="R105" s="2"/>
      <c r="S105" s="2"/>
    </row>
    <row r="106" spans="1:19" x14ac:dyDescent="0.35">
      <c r="A106" s="33">
        <v>43862</v>
      </c>
      <c r="B106" s="10">
        <v>0.41666666666666702</v>
      </c>
      <c r="C106" s="18" t="s">
        <v>20</v>
      </c>
      <c r="D106" s="51">
        <v>510.00000000000006</v>
      </c>
      <c r="E106" s="52">
        <v>38340.407721095136</v>
      </c>
      <c r="F106" s="53">
        <v>510.00000000000006</v>
      </c>
      <c r="G106" s="101">
        <v>38340.407721095136</v>
      </c>
      <c r="H106" s="17">
        <v>1.7429421811956747</v>
      </c>
      <c r="I106" s="111">
        <v>1.4600385240863505</v>
      </c>
      <c r="J106" s="112" t="str">
        <f t="shared" si="10"/>
        <v>No</v>
      </c>
      <c r="K106" s="146" t="b">
        <f t="shared" si="16"/>
        <v>0</v>
      </c>
      <c r="L106" s="107">
        <f>IF(H106&lt;I106,D106-F106,0)</f>
        <v>0</v>
      </c>
      <c r="M106" s="27">
        <f t="shared" si="11"/>
        <v>0</v>
      </c>
      <c r="N106" s="27">
        <v>75.177270041363002</v>
      </c>
      <c r="O106" s="27">
        <f t="shared" si="12"/>
        <v>0</v>
      </c>
      <c r="R106" s="2"/>
      <c r="S106" s="2"/>
    </row>
    <row r="107" spans="1:19" x14ac:dyDescent="0.35">
      <c r="A107" s="33">
        <v>43862</v>
      </c>
      <c r="B107" s="10">
        <v>0.41666666666666702</v>
      </c>
      <c r="C107" s="18" t="s">
        <v>19</v>
      </c>
      <c r="D107" s="51">
        <v>680</v>
      </c>
      <c r="E107" s="52">
        <v>21908.80441205436</v>
      </c>
      <c r="F107" s="53">
        <v>680</v>
      </c>
      <c r="G107" s="101">
        <v>21908.80441205436</v>
      </c>
      <c r="H107" s="17">
        <v>1.7429421811956747</v>
      </c>
      <c r="I107" s="111">
        <v>1.4600385240863505</v>
      </c>
      <c r="J107" s="112" t="str">
        <f t="shared" si="10"/>
        <v>No</v>
      </c>
      <c r="K107" s="146" t="b">
        <f t="shared" si="16"/>
        <v>0</v>
      </c>
      <c r="L107" s="107">
        <f>IF(H107&lt;I107,D107-F107,0)</f>
        <v>0</v>
      </c>
      <c r="M107" s="27">
        <f t="shared" si="11"/>
        <v>0</v>
      </c>
      <c r="N107" s="27">
        <v>32.218830017727001</v>
      </c>
      <c r="O107" s="27">
        <f t="shared" si="12"/>
        <v>0</v>
      </c>
      <c r="R107" s="2"/>
      <c r="S107" s="2"/>
    </row>
    <row r="108" spans="1:19" x14ac:dyDescent="0.35">
      <c r="A108" s="33">
        <v>43862</v>
      </c>
      <c r="B108" s="10">
        <v>0.41666666666666702</v>
      </c>
      <c r="C108" s="18" t="s">
        <v>18</v>
      </c>
      <c r="D108" s="51">
        <v>437.82174210519861</v>
      </c>
      <c r="E108" s="52">
        <v>32914.243336222506</v>
      </c>
      <c r="F108" s="53">
        <v>437.82174210519861</v>
      </c>
      <c r="G108" s="101">
        <v>32914.243336222506</v>
      </c>
      <c r="H108" s="17">
        <v>1.7429421811956747</v>
      </c>
      <c r="I108" s="111">
        <v>1.4600385240863505</v>
      </c>
      <c r="J108" s="112" t="str">
        <f t="shared" si="10"/>
        <v>No</v>
      </c>
      <c r="K108" s="146" t="b">
        <f t="shared" si="16"/>
        <v>0</v>
      </c>
      <c r="L108" s="107">
        <f>IF(H108&lt;I108,D108-F108,0)</f>
        <v>0</v>
      </c>
      <c r="M108" s="27">
        <f t="shared" si="11"/>
        <v>0</v>
      </c>
      <c r="N108" s="27">
        <v>75.177270041363002</v>
      </c>
      <c r="O108" s="27">
        <f t="shared" si="12"/>
        <v>0</v>
      </c>
      <c r="R108" s="2"/>
      <c r="S108" s="2"/>
    </row>
    <row r="109" spans="1:19" x14ac:dyDescent="0.35">
      <c r="A109" s="33">
        <v>43862</v>
      </c>
      <c r="B109" s="10">
        <v>0.41666666666666702</v>
      </c>
      <c r="C109" s="18" t="s">
        <v>17</v>
      </c>
      <c r="D109" s="51">
        <v>530.79815673828125</v>
      </c>
      <c r="E109" s="52">
        <v>0</v>
      </c>
      <c r="F109" s="53">
        <v>530.79815673828125</v>
      </c>
      <c r="G109" s="101">
        <v>0</v>
      </c>
      <c r="H109" s="17">
        <v>1.7429421811956747</v>
      </c>
      <c r="I109" s="111">
        <v>1.4600385240863505</v>
      </c>
      <c r="J109" s="112" t="str">
        <f t="shared" si="10"/>
        <v>No</v>
      </c>
      <c r="K109" s="146" t="b">
        <f t="shared" si="16"/>
        <v>0</v>
      </c>
      <c r="L109" s="107">
        <f>IF(H109&lt;I109,D109-F109,0)</f>
        <v>0</v>
      </c>
      <c r="M109" s="27">
        <f t="shared" si="11"/>
        <v>0</v>
      </c>
      <c r="N109" s="27">
        <v>0</v>
      </c>
      <c r="O109" s="27">
        <f t="shared" si="12"/>
        <v>0</v>
      </c>
      <c r="R109" s="2"/>
      <c r="S109" s="2"/>
    </row>
    <row r="110" spans="1:19" x14ac:dyDescent="0.35">
      <c r="A110" s="33">
        <v>43862</v>
      </c>
      <c r="B110" s="10">
        <v>0.41666666666666702</v>
      </c>
      <c r="C110" s="18" t="s">
        <v>16</v>
      </c>
      <c r="D110" s="51">
        <v>850</v>
      </c>
      <c r="E110" s="52">
        <v>27386.005515067951</v>
      </c>
      <c r="F110" s="53">
        <v>850</v>
      </c>
      <c r="G110" s="101">
        <v>27386.005515067951</v>
      </c>
      <c r="H110" s="17">
        <v>1.7429421811956747</v>
      </c>
      <c r="I110" s="111">
        <v>1.4600385240863505</v>
      </c>
      <c r="J110" s="112" t="str">
        <f t="shared" si="10"/>
        <v>No</v>
      </c>
      <c r="K110" s="146" t="b">
        <f t="shared" si="16"/>
        <v>0</v>
      </c>
      <c r="L110" s="107">
        <f>IF(H110&lt;I110,D110-F110,0)</f>
        <v>0</v>
      </c>
      <c r="M110" s="27">
        <f t="shared" si="11"/>
        <v>0</v>
      </c>
      <c r="N110" s="27">
        <v>32.218830017727001</v>
      </c>
      <c r="O110" s="27">
        <f t="shared" si="12"/>
        <v>0</v>
      </c>
      <c r="R110" s="2"/>
      <c r="S110" s="2"/>
    </row>
    <row r="111" spans="1:19" x14ac:dyDescent="0.35">
      <c r="A111" s="33">
        <v>43862</v>
      </c>
      <c r="B111" s="10">
        <v>0.41666666666666702</v>
      </c>
      <c r="C111" s="18" t="s">
        <v>15</v>
      </c>
      <c r="D111" s="51">
        <v>758.2830810546875</v>
      </c>
      <c r="E111" s="52">
        <v>0</v>
      </c>
      <c r="F111" s="53">
        <v>758.2830810546875</v>
      </c>
      <c r="G111" s="101">
        <v>0</v>
      </c>
      <c r="H111" s="17">
        <v>1.7429421811956747</v>
      </c>
      <c r="I111" s="111">
        <v>1.4600385240863505</v>
      </c>
      <c r="J111" s="112" t="str">
        <f t="shared" si="10"/>
        <v>No</v>
      </c>
      <c r="K111" s="146" t="b">
        <f t="shared" si="16"/>
        <v>0</v>
      </c>
      <c r="L111" s="107">
        <f>IF(H111&lt;I111,D111-F111,0)</f>
        <v>0</v>
      </c>
      <c r="M111" s="27">
        <f t="shared" si="11"/>
        <v>0</v>
      </c>
      <c r="N111" s="27">
        <v>0</v>
      </c>
      <c r="O111" s="27">
        <f t="shared" si="12"/>
        <v>0</v>
      </c>
      <c r="R111" s="2"/>
      <c r="S111" s="2"/>
    </row>
    <row r="112" spans="1:19" x14ac:dyDescent="0.35">
      <c r="A112" s="33">
        <v>43862</v>
      </c>
      <c r="B112" s="10">
        <v>0.45833333333333398</v>
      </c>
      <c r="C112" s="18" t="s">
        <v>24</v>
      </c>
      <c r="D112" s="51">
        <v>1000</v>
      </c>
      <c r="E112" s="52">
        <v>32211.44376600354</v>
      </c>
      <c r="F112" s="53">
        <v>1000</v>
      </c>
      <c r="G112" s="101">
        <v>32211.44376600354</v>
      </c>
      <c r="H112" s="17">
        <v>1.4704131436019161</v>
      </c>
      <c r="I112" s="111">
        <v>1.4479515238408562</v>
      </c>
      <c r="J112" s="112" t="str">
        <f t="shared" si="10"/>
        <v>No</v>
      </c>
      <c r="K112" s="146" t="b">
        <f>OR(($D$119-$F$119)&gt;0,($D$121-$F$121)&gt;0)</f>
        <v>0</v>
      </c>
      <c r="L112" s="107">
        <f>IF(H112&lt;I112,D112-F112,0)</f>
        <v>0</v>
      </c>
      <c r="M112" s="27">
        <f t="shared" si="11"/>
        <v>0</v>
      </c>
      <c r="N112" s="27">
        <v>32.211443766003541</v>
      </c>
      <c r="O112" s="27">
        <f t="shared" si="12"/>
        <v>0</v>
      </c>
      <c r="R112" s="2"/>
      <c r="S112" s="2"/>
    </row>
    <row r="113" spans="1:19" x14ac:dyDescent="0.35">
      <c r="A113" s="33">
        <v>43862</v>
      </c>
      <c r="B113" s="10">
        <v>0.45833333333333398</v>
      </c>
      <c r="C113" s="18" t="s">
        <v>23</v>
      </c>
      <c r="D113" s="51">
        <v>594.99999999991269</v>
      </c>
      <c r="E113" s="52">
        <v>31943.015067948825</v>
      </c>
      <c r="F113" s="53">
        <v>594.99999999991269</v>
      </c>
      <c r="G113" s="101">
        <v>31943.015067948825</v>
      </c>
      <c r="H113" s="17">
        <v>1.4704131436019161</v>
      </c>
      <c r="I113" s="111">
        <v>1.4479515238408562</v>
      </c>
      <c r="J113" s="112" t="str">
        <f t="shared" si="10"/>
        <v>No</v>
      </c>
      <c r="K113" s="146" t="b">
        <f t="shared" ref="K113:K121" si="17">OR(($D$119-$F$119)&gt;0,($D$121-$F$121)&gt;0)</f>
        <v>0</v>
      </c>
      <c r="L113" s="107">
        <f>IF(H113&lt;I113,D113-F113,0)</f>
        <v>0</v>
      </c>
      <c r="M113" s="27">
        <f t="shared" si="11"/>
        <v>0</v>
      </c>
      <c r="N113" s="27">
        <v>53.685739610005903</v>
      </c>
      <c r="O113" s="27">
        <f t="shared" si="12"/>
        <v>0</v>
      </c>
      <c r="R113" s="2"/>
      <c r="S113" s="2"/>
    </row>
    <row r="114" spans="1:19" x14ac:dyDescent="0.35">
      <c r="A114" s="33">
        <v>43862</v>
      </c>
      <c r="B114" s="10">
        <v>0.45833333333333398</v>
      </c>
      <c r="C114" s="18" t="s">
        <v>22</v>
      </c>
      <c r="D114" s="51">
        <v>680</v>
      </c>
      <c r="E114" s="52">
        <v>36506.302934804015</v>
      </c>
      <c r="F114" s="53">
        <v>680</v>
      </c>
      <c r="G114" s="101">
        <v>36506.302934804015</v>
      </c>
      <c r="H114" s="17">
        <v>1.4704131436019161</v>
      </c>
      <c r="I114" s="111">
        <v>1.4479515238408562</v>
      </c>
      <c r="J114" s="112" t="str">
        <f t="shared" si="10"/>
        <v>No</v>
      </c>
      <c r="K114" s="146" t="b">
        <f t="shared" si="17"/>
        <v>0</v>
      </c>
      <c r="L114" s="107">
        <f>IF(H114&lt;I114,D114-F114,0)</f>
        <v>0</v>
      </c>
      <c r="M114" s="27">
        <f t="shared" si="11"/>
        <v>0</v>
      </c>
      <c r="N114" s="27">
        <v>53.685739610005903</v>
      </c>
      <c r="O114" s="27">
        <f t="shared" si="12"/>
        <v>0</v>
      </c>
      <c r="R114" s="2"/>
      <c r="S114" s="2"/>
    </row>
    <row r="115" spans="1:19" x14ac:dyDescent="0.35">
      <c r="A115" s="33">
        <v>43862</v>
      </c>
      <c r="B115" s="10">
        <v>0.45833333333333398</v>
      </c>
      <c r="C115" s="18" t="s">
        <v>21</v>
      </c>
      <c r="D115" s="51">
        <v>61.438655087091547</v>
      </c>
      <c r="E115" s="52">
        <v>4617.7314945923863</v>
      </c>
      <c r="F115" s="53">
        <v>61.438655087091547</v>
      </c>
      <c r="G115" s="101">
        <v>4617.7314945923863</v>
      </c>
      <c r="H115" s="17">
        <v>1.4704131436019161</v>
      </c>
      <c r="I115" s="111">
        <v>1.4479515238408562</v>
      </c>
      <c r="J115" s="112" t="str">
        <f t="shared" si="10"/>
        <v>No</v>
      </c>
      <c r="K115" s="146" t="b">
        <f t="shared" si="17"/>
        <v>0</v>
      </c>
      <c r="L115" s="107">
        <f>IF(H115&lt;I115,D115-F115,0)</f>
        <v>0</v>
      </c>
      <c r="M115" s="27">
        <f t="shared" si="11"/>
        <v>0</v>
      </c>
      <c r="N115" s="27">
        <v>75.160035454008266</v>
      </c>
      <c r="O115" s="27">
        <f t="shared" si="12"/>
        <v>0</v>
      </c>
      <c r="R115" s="2"/>
      <c r="S115" s="2"/>
    </row>
    <row r="116" spans="1:19" x14ac:dyDescent="0.35">
      <c r="A116" s="33">
        <v>43862</v>
      </c>
      <c r="B116" s="10">
        <v>0.45833333333333398</v>
      </c>
      <c r="C116" s="18" t="s">
        <v>20</v>
      </c>
      <c r="D116" s="51">
        <v>510.00000000000006</v>
      </c>
      <c r="E116" s="52">
        <v>38331.61808154422</v>
      </c>
      <c r="F116" s="53">
        <v>510.00000000000006</v>
      </c>
      <c r="G116" s="101">
        <v>38331.61808154422</v>
      </c>
      <c r="H116" s="17">
        <v>1.4704131436019161</v>
      </c>
      <c r="I116" s="111">
        <v>1.4479515238408562</v>
      </c>
      <c r="J116" s="112" t="str">
        <f t="shared" si="10"/>
        <v>No</v>
      </c>
      <c r="K116" s="146" t="b">
        <f t="shared" si="17"/>
        <v>0</v>
      </c>
      <c r="L116" s="107">
        <f>IF(H116&lt;I116,D116-F116,0)</f>
        <v>0</v>
      </c>
      <c r="M116" s="27">
        <f t="shared" si="11"/>
        <v>0</v>
      </c>
      <c r="N116" s="27">
        <v>75.160035454008266</v>
      </c>
      <c r="O116" s="27">
        <f t="shared" si="12"/>
        <v>0</v>
      </c>
      <c r="R116" s="2"/>
      <c r="S116" s="2"/>
    </row>
    <row r="117" spans="1:19" x14ac:dyDescent="0.35">
      <c r="A117" s="33">
        <v>43862</v>
      </c>
      <c r="B117" s="10">
        <v>0.45833333333333398</v>
      </c>
      <c r="C117" s="18" t="s">
        <v>19</v>
      </c>
      <c r="D117" s="51">
        <v>680</v>
      </c>
      <c r="E117" s="52">
        <v>21903.781760882408</v>
      </c>
      <c r="F117" s="53">
        <v>680</v>
      </c>
      <c r="G117" s="101">
        <v>21903.781760882408</v>
      </c>
      <c r="H117" s="17">
        <v>1.4704131436019161</v>
      </c>
      <c r="I117" s="111">
        <v>1.4479515238408562</v>
      </c>
      <c r="J117" s="112" t="str">
        <f t="shared" si="10"/>
        <v>No</v>
      </c>
      <c r="K117" s="146" t="b">
        <f t="shared" si="17"/>
        <v>0</v>
      </c>
      <c r="L117" s="107">
        <f>IF(H117&lt;I117,D117-F117,0)</f>
        <v>0</v>
      </c>
      <c r="M117" s="27">
        <f t="shared" si="11"/>
        <v>0</v>
      </c>
      <c r="N117" s="27">
        <v>32.211443766003541</v>
      </c>
      <c r="O117" s="27">
        <f t="shared" si="12"/>
        <v>0</v>
      </c>
      <c r="R117" s="2"/>
      <c r="S117" s="2"/>
    </row>
    <row r="118" spans="1:19" x14ac:dyDescent="0.35">
      <c r="A118" s="33">
        <v>43862</v>
      </c>
      <c r="B118" s="10">
        <v>0.45833333333333398</v>
      </c>
      <c r="C118" s="18" t="s">
        <v>18</v>
      </c>
      <c r="D118" s="51">
        <v>497.15643201106553</v>
      </c>
      <c r="E118" s="52">
        <v>37366.295056139934</v>
      </c>
      <c r="F118" s="53">
        <v>497.15643201106553</v>
      </c>
      <c r="G118" s="101">
        <v>37366.295056139934</v>
      </c>
      <c r="H118" s="17">
        <v>1.4704131436019161</v>
      </c>
      <c r="I118" s="111">
        <v>1.4479515238408562</v>
      </c>
      <c r="J118" s="112" t="str">
        <f t="shared" si="10"/>
        <v>No</v>
      </c>
      <c r="K118" s="146" t="b">
        <f t="shared" si="17"/>
        <v>0</v>
      </c>
      <c r="L118" s="107">
        <f>IF(H118&lt;I118,D118-F118,0)</f>
        <v>0</v>
      </c>
      <c r="M118" s="27">
        <f t="shared" si="11"/>
        <v>0</v>
      </c>
      <c r="N118" s="27">
        <v>75.160035454008266</v>
      </c>
      <c r="O118" s="27">
        <f t="shared" si="12"/>
        <v>0</v>
      </c>
      <c r="R118" s="2"/>
      <c r="S118" s="2"/>
    </row>
    <row r="119" spans="1:19" x14ac:dyDescent="0.35">
      <c r="A119" s="33">
        <v>43862</v>
      </c>
      <c r="B119" s="10">
        <v>0.45833333333333398</v>
      </c>
      <c r="C119" s="18" t="s">
        <v>17</v>
      </c>
      <c r="D119" s="51">
        <v>447.8017578125</v>
      </c>
      <c r="E119" s="52">
        <v>0</v>
      </c>
      <c r="F119" s="53">
        <v>447.8017578125</v>
      </c>
      <c r="G119" s="101">
        <v>0</v>
      </c>
      <c r="H119" s="17">
        <v>1.4704131436019161</v>
      </c>
      <c r="I119" s="111">
        <v>1.4479515238408562</v>
      </c>
      <c r="J119" s="112" t="str">
        <f t="shared" si="10"/>
        <v>No</v>
      </c>
      <c r="K119" s="146" t="b">
        <f t="shared" si="17"/>
        <v>0</v>
      </c>
      <c r="L119" s="107">
        <f>IF(H119&lt;I119,D119-F119,0)</f>
        <v>0</v>
      </c>
      <c r="M119" s="27">
        <f t="shared" si="11"/>
        <v>0</v>
      </c>
      <c r="N119" s="27">
        <v>0</v>
      </c>
      <c r="O119" s="27">
        <f t="shared" si="12"/>
        <v>0</v>
      </c>
      <c r="R119" s="2"/>
      <c r="S119" s="2"/>
    </row>
    <row r="120" spans="1:19" x14ac:dyDescent="0.35">
      <c r="A120" s="33">
        <v>43862</v>
      </c>
      <c r="B120" s="10">
        <v>0.45833333333333398</v>
      </c>
      <c r="C120" s="18" t="s">
        <v>16</v>
      </c>
      <c r="D120" s="51">
        <v>850</v>
      </c>
      <c r="E120" s="52">
        <v>27379.727201103011</v>
      </c>
      <c r="F120" s="53">
        <v>850</v>
      </c>
      <c r="G120" s="101">
        <v>27379.727201103011</v>
      </c>
      <c r="H120" s="17">
        <v>1.4704131436019161</v>
      </c>
      <c r="I120" s="111">
        <v>1.4479515238408562</v>
      </c>
      <c r="J120" s="112" t="str">
        <f t="shared" si="10"/>
        <v>No</v>
      </c>
      <c r="K120" s="146" t="b">
        <f t="shared" si="17"/>
        <v>0</v>
      </c>
      <c r="L120" s="107">
        <f>IF(H120&lt;I120,D120-F120,0)</f>
        <v>0</v>
      </c>
      <c r="M120" s="27">
        <f t="shared" si="11"/>
        <v>0</v>
      </c>
      <c r="N120" s="27">
        <v>32.211443766003541</v>
      </c>
      <c r="O120" s="27">
        <f t="shared" si="12"/>
        <v>0</v>
      </c>
      <c r="R120" s="2"/>
      <c r="S120" s="2"/>
    </row>
    <row r="121" spans="1:19" x14ac:dyDescent="0.35">
      <c r="A121" s="33">
        <v>43862</v>
      </c>
      <c r="B121" s="10">
        <v>0.45833333333333398</v>
      </c>
      <c r="C121" s="18" t="s">
        <v>15</v>
      </c>
      <c r="D121" s="51">
        <v>639.716796875</v>
      </c>
      <c r="E121" s="52">
        <v>0</v>
      </c>
      <c r="F121" s="53">
        <v>639.716796875</v>
      </c>
      <c r="G121" s="101">
        <v>0</v>
      </c>
      <c r="H121" s="17">
        <v>1.4704131436019161</v>
      </c>
      <c r="I121" s="111">
        <v>1.4479515238408562</v>
      </c>
      <c r="J121" s="112" t="str">
        <f t="shared" si="10"/>
        <v>No</v>
      </c>
      <c r="K121" s="146" t="b">
        <f t="shared" si="17"/>
        <v>0</v>
      </c>
      <c r="L121" s="107">
        <f>IF(H121&lt;I121,D121-F121,0)</f>
        <v>0</v>
      </c>
      <c r="M121" s="27">
        <f t="shared" si="11"/>
        <v>0</v>
      </c>
      <c r="N121" s="27">
        <v>0</v>
      </c>
      <c r="O121" s="27">
        <f t="shared" si="12"/>
        <v>0</v>
      </c>
      <c r="R121" s="2"/>
      <c r="S121" s="2"/>
    </row>
    <row r="122" spans="1:19" x14ac:dyDescent="0.35">
      <c r="A122" s="33">
        <v>43862</v>
      </c>
      <c r="B122" s="10">
        <v>0.5</v>
      </c>
      <c r="C122" s="18" t="s">
        <v>24</v>
      </c>
      <c r="D122" s="51">
        <v>1000</v>
      </c>
      <c r="E122" s="52">
        <v>31635.316131573763</v>
      </c>
      <c r="F122" s="53">
        <v>1000</v>
      </c>
      <c r="G122" s="101">
        <v>31635.316131573763</v>
      </c>
      <c r="H122" s="17">
        <v>1.434590452263234</v>
      </c>
      <c r="I122" s="111">
        <v>1.4447057780677399</v>
      </c>
      <c r="J122" s="112" t="str">
        <f t="shared" si="10"/>
        <v>Sí</v>
      </c>
      <c r="K122" s="146" t="b">
        <f>OR(($D$129-$F$129)&gt;0,($D$131-$F$131)&gt;0)</f>
        <v>0</v>
      </c>
      <c r="L122" s="107">
        <f>IF(H122&lt;I122,D122-F122,0)</f>
        <v>0</v>
      </c>
      <c r="M122" s="27">
        <f t="shared" si="11"/>
        <v>0</v>
      </c>
      <c r="N122" s="27">
        <v>31.635316131573763</v>
      </c>
      <c r="O122" s="27">
        <f t="shared" si="12"/>
        <v>0</v>
      </c>
      <c r="R122" s="2"/>
      <c r="S122" s="2"/>
    </row>
    <row r="123" spans="1:19" x14ac:dyDescent="0.35">
      <c r="A123" s="33">
        <v>43862</v>
      </c>
      <c r="B123" s="10">
        <v>0.5</v>
      </c>
      <c r="C123" s="18" t="s">
        <v>23</v>
      </c>
      <c r="D123" s="51">
        <v>594.99999999991644</v>
      </c>
      <c r="E123" s="52">
        <v>31371.688497139574</v>
      </c>
      <c r="F123" s="53">
        <v>594.99999999991644</v>
      </c>
      <c r="G123" s="101">
        <v>31371.688497139574</v>
      </c>
      <c r="H123" s="17">
        <v>1.434590452263234</v>
      </c>
      <c r="I123" s="111">
        <v>1.4447057780677399</v>
      </c>
      <c r="J123" s="112" t="str">
        <f t="shared" si="10"/>
        <v>Sí</v>
      </c>
      <c r="K123" s="146" t="b">
        <f t="shared" ref="K123:K131" si="18">OR(($D$129-$F$129)&gt;0,($D$131-$F$131)&gt;0)</f>
        <v>0</v>
      </c>
      <c r="L123" s="107">
        <f>IF(H123&lt;I123,D123-F123,0)</f>
        <v>0</v>
      </c>
      <c r="M123" s="27">
        <f t="shared" si="11"/>
        <v>0</v>
      </c>
      <c r="N123" s="27">
        <v>52.72552688595627</v>
      </c>
      <c r="O123" s="27">
        <f t="shared" si="12"/>
        <v>0</v>
      </c>
      <c r="R123" s="2"/>
      <c r="S123" s="2"/>
    </row>
    <row r="124" spans="1:19" x14ac:dyDescent="0.35">
      <c r="A124" s="33">
        <v>43862</v>
      </c>
      <c r="B124" s="10">
        <v>0.5</v>
      </c>
      <c r="C124" s="18" t="s">
        <v>22</v>
      </c>
      <c r="D124" s="51">
        <v>680</v>
      </c>
      <c r="E124" s="52">
        <v>35853.358282450266</v>
      </c>
      <c r="F124" s="53">
        <v>680</v>
      </c>
      <c r="G124" s="101">
        <v>35853.358282450266</v>
      </c>
      <c r="H124" s="17">
        <v>1.434590452263234</v>
      </c>
      <c r="I124" s="111">
        <v>1.4447057780677399</v>
      </c>
      <c r="J124" s="112" t="str">
        <f t="shared" si="10"/>
        <v>Sí</v>
      </c>
      <c r="K124" s="146" t="b">
        <f t="shared" si="18"/>
        <v>0</v>
      </c>
      <c r="L124" s="107">
        <f>IF(H124&lt;I124,D124-F124,0)</f>
        <v>0</v>
      </c>
      <c r="M124" s="27">
        <f t="shared" si="11"/>
        <v>0</v>
      </c>
      <c r="N124" s="27">
        <v>52.72552688595627</v>
      </c>
      <c r="O124" s="27">
        <f t="shared" si="12"/>
        <v>0</v>
      </c>
      <c r="R124" s="2"/>
      <c r="S124" s="2"/>
    </row>
    <row r="125" spans="1:19" x14ac:dyDescent="0.35">
      <c r="A125" s="33">
        <v>43862</v>
      </c>
      <c r="B125" s="10">
        <v>0.5</v>
      </c>
      <c r="C125" s="18" t="s">
        <v>21</v>
      </c>
      <c r="D125" s="51">
        <v>58.375452092890441</v>
      </c>
      <c r="E125" s="52">
        <v>4309.027056324966</v>
      </c>
      <c r="F125" s="53">
        <v>58.375452092890441</v>
      </c>
      <c r="G125" s="101">
        <v>4309.027056324966</v>
      </c>
      <c r="H125" s="17">
        <v>1.434590452263234</v>
      </c>
      <c r="I125" s="111">
        <v>1.4447057780677399</v>
      </c>
      <c r="J125" s="112" t="str">
        <f t="shared" si="10"/>
        <v>Sí</v>
      </c>
      <c r="K125" s="146" t="b">
        <f t="shared" si="18"/>
        <v>0</v>
      </c>
      <c r="L125" s="107">
        <f>IF(H125&lt;I125,D125-F125,0)</f>
        <v>0</v>
      </c>
      <c r="M125" s="27">
        <f t="shared" si="11"/>
        <v>0</v>
      </c>
      <c r="N125" s="27">
        <v>73.815737640338781</v>
      </c>
      <c r="O125" s="27">
        <f t="shared" si="12"/>
        <v>0</v>
      </c>
      <c r="R125" s="2"/>
      <c r="S125" s="2"/>
    </row>
    <row r="126" spans="1:19" x14ac:dyDescent="0.35">
      <c r="A126" s="33">
        <v>43862</v>
      </c>
      <c r="B126" s="10">
        <v>0.5</v>
      </c>
      <c r="C126" s="18" t="s">
        <v>20</v>
      </c>
      <c r="D126" s="51">
        <v>510.00000000000006</v>
      </c>
      <c r="E126" s="52">
        <v>37646.026196572784</v>
      </c>
      <c r="F126" s="53">
        <v>510.00000000000006</v>
      </c>
      <c r="G126" s="101">
        <v>37646.026196572784</v>
      </c>
      <c r="H126" s="17">
        <v>1.434590452263234</v>
      </c>
      <c r="I126" s="111">
        <v>1.4447057780677399</v>
      </c>
      <c r="J126" s="112" t="str">
        <f t="shared" si="10"/>
        <v>Sí</v>
      </c>
      <c r="K126" s="146" t="b">
        <f t="shared" si="18"/>
        <v>0</v>
      </c>
      <c r="L126" s="107">
        <f>IF(H126&lt;I126,D126-F126,0)</f>
        <v>0</v>
      </c>
      <c r="M126" s="27">
        <f t="shared" si="11"/>
        <v>0</v>
      </c>
      <c r="N126" s="27">
        <v>73.815737640338781</v>
      </c>
      <c r="O126" s="27">
        <f t="shared" si="12"/>
        <v>0</v>
      </c>
      <c r="R126" s="2"/>
      <c r="S126" s="2"/>
    </row>
    <row r="127" spans="1:19" x14ac:dyDescent="0.35">
      <c r="A127" s="33">
        <v>43862</v>
      </c>
      <c r="B127" s="10">
        <v>0.5</v>
      </c>
      <c r="C127" s="18" t="s">
        <v>19</v>
      </c>
      <c r="D127" s="51">
        <v>680</v>
      </c>
      <c r="E127" s="52">
        <v>21512.014969470158</v>
      </c>
      <c r="F127" s="53">
        <v>680</v>
      </c>
      <c r="G127" s="101">
        <v>21512.014969470158</v>
      </c>
      <c r="H127" s="17">
        <v>1.434590452263234</v>
      </c>
      <c r="I127" s="111">
        <v>1.4447057780677399</v>
      </c>
      <c r="J127" s="112" t="str">
        <f t="shared" si="10"/>
        <v>Sí</v>
      </c>
      <c r="K127" s="146" t="b">
        <f t="shared" si="18"/>
        <v>0</v>
      </c>
      <c r="L127" s="107">
        <f>IF(H127&lt;I127,D127-F127,0)</f>
        <v>0</v>
      </c>
      <c r="M127" s="27">
        <f t="shared" si="11"/>
        <v>0</v>
      </c>
      <c r="N127" s="27">
        <v>31.635316131573763</v>
      </c>
      <c r="O127" s="27">
        <f t="shared" si="12"/>
        <v>0</v>
      </c>
      <c r="R127" s="2"/>
      <c r="S127" s="2"/>
    </row>
    <row r="128" spans="1:19" x14ac:dyDescent="0.35">
      <c r="A128" s="33">
        <v>43862</v>
      </c>
      <c r="B128" s="10">
        <v>0.5</v>
      </c>
      <c r="C128" s="18" t="s">
        <v>18</v>
      </c>
      <c r="D128" s="51">
        <v>496.14532804081477</v>
      </c>
      <c r="E128" s="52">
        <v>36623.333366140607</v>
      </c>
      <c r="F128" s="53">
        <v>496.14532804081477</v>
      </c>
      <c r="G128" s="101">
        <v>36623.333366140607</v>
      </c>
      <c r="H128" s="17">
        <v>1.434590452263234</v>
      </c>
      <c r="I128" s="111">
        <v>1.4447057780677399</v>
      </c>
      <c r="J128" s="112" t="str">
        <f t="shared" si="10"/>
        <v>Sí</v>
      </c>
      <c r="K128" s="146" t="b">
        <f t="shared" si="18"/>
        <v>0</v>
      </c>
      <c r="L128" s="107">
        <f>IF(H128&lt;I128,D128-F128,0)</f>
        <v>0</v>
      </c>
      <c r="M128" s="27">
        <f t="shared" si="11"/>
        <v>0</v>
      </c>
      <c r="N128" s="27">
        <v>73.815737640338781</v>
      </c>
      <c r="O128" s="27">
        <f t="shared" si="12"/>
        <v>0</v>
      </c>
      <c r="R128" s="2"/>
      <c r="S128" s="2"/>
    </row>
    <row r="129" spans="1:19" x14ac:dyDescent="0.35">
      <c r="A129" s="33">
        <v>43862</v>
      </c>
      <c r="B129" s="10">
        <v>0.5</v>
      </c>
      <c r="C129" s="18" t="s">
        <v>17</v>
      </c>
      <c r="D129" s="51">
        <v>436.89227294921875</v>
      </c>
      <c r="E129" s="52">
        <v>0</v>
      </c>
      <c r="F129" s="53">
        <v>436.89227294921875</v>
      </c>
      <c r="G129" s="101">
        <v>0</v>
      </c>
      <c r="H129" s="17">
        <v>1.434590452263234</v>
      </c>
      <c r="I129" s="111">
        <v>1.4447057780677399</v>
      </c>
      <c r="J129" s="112" t="str">
        <f t="shared" si="10"/>
        <v>Sí</v>
      </c>
      <c r="K129" s="146" t="b">
        <f t="shared" si="18"/>
        <v>0</v>
      </c>
      <c r="L129" s="107">
        <f>IF(H129&lt;I129,D129-F129,0)</f>
        <v>0</v>
      </c>
      <c r="M129" s="27">
        <f t="shared" si="11"/>
        <v>0</v>
      </c>
      <c r="N129" s="27">
        <v>0</v>
      </c>
      <c r="O129" s="27">
        <f t="shared" si="12"/>
        <v>0</v>
      </c>
      <c r="R129" s="2"/>
      <c r="S129" s="2"/>
    </row>
    <row r="130" spans="1:19" x14ac:dyDescent="0.35">
      <c r="A130" s="33">
        <v>43862</v>
      </c>
      <c r="B130" s="10">
        <v>0.5</v>
      </c>
      <c r="C130" s="18" t="s">
        <v>16</v>
      </c>
      <c r="D130" s="51">
        <v>850</v>
      </c>
      <c r="E130" s="52">
        <v>26890.0187118377</v>
      </c>
      <c r="F130" s="53">
        <v>850</v>
      </c>
      <c r="G130" s="101">
        <v>26890.0187118377</v>
      </c>
      <c r="H130" s="17">
        <v>1.434590452263234</v>
      </c>
      <c r="I130" s="111">
        <v>1.4447057780677399</v>
      </c>
      <c r="J130" s="112" t="str">
        <f t="shared" ref="J130:J193" si="19">IF(H130&lt;I130,"Sí","No")</f>
        <v>Sí</v>
      </c>
      <c r="K130" s="146" t="b">
        <f t="shared" si="18"/>
        <v>0</v>
      </c>
      <c r="L130" s="107">
        <f>IF(H130&lt;I130,D130-F130,0)</f>
        <v>0</v>
      </c>
      <c r="M130" s="27">
        <f t="shared" ref="M130:M193" si="20">ABS(L130*6.82)</f>
        <v>0</v>
      </c>
      <c r="N130" s="27">
        <v>31.635316131573763</v>
      </c>
      <c r="O130" s="27">
        <f t="shared" ref="O130:O193" si="21">IF(L130&gt;0, L130*N130*1.5, L130*N130)</f>
        <v>0</v>
      </c>
      <c r="R130" s="2"/>
      <c r="S130" s="2"/>
    </row>
    <row r="131" spans="1:19" x14ac:dyDescent="0.35">
      <c r="A131" s="33">
        <v>43862</v>
      </c>
      <c r="B131" s="10">
        <v>0.5</v>
      </c>
      <c r="C131" s="18" t="s">
        <v>15</v>
      </c>
      <c r="D131" s="51">
        <v>624.1318359375</v>
      </c>
      <c r="E131" s="52">
        <v>0</v>
      </c>
      <c r="F131" s="53">
        <v>624.1318359375</v>
      </c>
      <c r="G131" s="101">
        <v>0</v>
      </c>
      <c r="H131" s="17">
        <v>1.434590452263234</v>
      </c>
      <c r="I131" s="111">
        <v>1.4447057780677399</v>
      </c>
      <c r="J131" s="112" t="str">
        <f t="shared" si="19"/>
        <v>Sí</v>
      </c>
      <c r="K131" s="146" t="b">
        <f t="shared" si="18"/>
        <v>0</v>
      </c>
      <c r="L131" s="107">
        <f>IF(H131&lt;I131,D131-F131,0)</f>
        <v>0</v>
      </c>
      <c r="M131" s="27">
        <f t="shared" si="20"/>
        <v>0</v>
      </c>
      <c r="N131" s="27">
        <v>0</v>
      </c>
      <c r="O131" s="27">
        <f t="shared" si="21"/>
        <v>0</v>
      </c>
      <c r="R131" s="2"/>
      <c r="S131" s="2"/>
    </row>
    <row r="132" spans="1:19" x14ac:dyDescent="0.35">
      <c r="A132" s="33">
        <v>43862</v>
      </c>
      <c r="B132" s="10">
        <v>0.54166666666666696</v>
      </c>
      <c r="C132" s="18" t="s">
        <v>24</v>
      </c>
      <c r="D132" s="51">
        <v>1000</v>
      </c>
      <c r="E132" s="52">
        <v>31369.411069529247</v>
      </c>
      <c r="F132" s="53">
        <v>1000</v>
      </c>
      <c r="G132" s="101">
        <v>31369.411069529247</v>
      </c>
      <c r="H132" s="17">
        <v>1.3520150828354061</v>
      </c>
      <c r="I132" s="111">
        <v>1.4270619739917105</v>
      </c>
      <c r="J132" s="112" t="str">
        <f t="shared" si="19"/>
        <v>Sí</v>
      </c>
      <c r="K132" s="146" t="b">
        <f>OR(($D$139-$F$139)&gt;0,($D$141-$F$141)&gt;0)</f>
        <v>0</v>
      </c>
      <c r="L132" s="107">
        <f>IF(H132&lt;I132,D132-F132,0)</f>
        <v>0</v>
      </c>
      <c r="M132" s="27">
        <f t="shared" si="20"/>
        <v>0</v>
      </c>
      <c r="N132" s="27">
        <v>31.369411069529246</v>
      </c>
      <c r="O132" s="27">
        <f t="shared" si="21"/>
        <v>0</v>
      </c>
      <c r="R132" s="2"/>
      <c r="S132" s="2"/>
    </row>
    <row r="133" spans="1:19" x14ac:dyDescent="0.35">
      <c r="A133" s="33">
        <v>43862</v>
      </c>
      <c r="B133" s="10">
        <v>0.54166666666666696</v>
      </c>
      <c r="C133" s="18" t="s">
        <v>23</v>
      </c>
      <c r="D133" s="51">
        <v>594.99999999993099</v>
      </c>
      <c r="E133" s="52">
        <v>31107.999310612893</v>
      </c>
      <c r="F133" s="53">
        <v>594.99999999993099</v>
      </c>
      <c r="G133" s="101">
        <v>31107.999310612893</v>
      </c>
      <c r="H133" s="17">
        <v>1.3520150828354061</v>
      </c>
      <c r="I133" s="111">
        <v>1.4270619739917105</v>
      </c>
      <c r="J133" s="112" t="str">
        <f t="shared" si="19"/>
        <v>Sí</v>
      </c>
      <c r="K133" s="146" t="b">
        <f t="shared" ref="K133:K141" si="22">OR(($D$139-$F$139)&gt;0,($D$141-$F$141)&gt;0)</f>
        <v>0</v>
      </c>
      <c r="L133" s="107">
        <f>IF(H133&lt;I133,D133-F133,0)</f>
        <v>0</v>
      </c>
      <c r="M133" s="27">
        <f t="shared" si="20"/>
        <v>0</v>
      </c>
      <c r="N133" s="27">
        <v>52.282351782548744</v>
      </c>
      <c r="O133" s="27">
        <f t="shared" si="21"/>
        <v>0</v>
      </c>
      <c r="R133" s="2"/>
      <c r="S133" s="2"/>
    </row>
    <row r="134" spans="1:19" x14ac:dyDescent="0.35">
      <c r="A134" s="33">
        <v>43862</v>
      </c>
      <c r="B134" s="10">
        <v>0.54166666666666696</v>
      </c>
      <c r="C134" s="18" t="s">
        <v>22</v>
      </c>
      <c r="D134" s="51">
        <v>680</v>
      </c>
      <c r="E134" s="52">
        <v>35551.999212133145</v>
      </c>
      <c r="F134" s="53">
        <v>680</v>
      </c>
      <c r="G134" s="101">
        <v>35551.999212133145</v>
      </c>
      <c r="H134" s="17">
        <v>1.3520150828354061</v>
      </c>
      <c r="I134" s="111">
        <v>1.4270619739917105</v>
      </c>
      <c r="J134" s="112" t="str">
        <f t="shared" si="19"/>
        <v>Sí</v>
      </c>
      <c r="K134" s="146" t="b">
        <f t="shared" si="22"/>
        <v>0</v>
      </c>
      <c r="L134" s="107">
        <f>IF(H134&lt;I134,D134-F134,0)</f>
        <v>0</v>
      </c>
      <c r="M134" s="27">
        <f t="shared" si="20"/>
        <v>0</v>
      </c>
      <c r="N134" s="27">
        <v>52.282351782548744</v>
      </c>
      <c r="O134" s="27">
        <f t="shared" si="21"/>
        <v>0</v>
      </c>
      <c r="R134" s="2"/>
      <c r="S134" s="2"/>
    </row>
    <row r="135" spans="1:19" x14ac:dyDescent="0.35">
      <c r="A135" s="33">
        <v>43862</v>
      </c>
      <c r="B135" s="10">
        <v>0.54166666666666696</v>
      </c>
      <c r="C135" s="18" t="s">
        <v>21</v>
      </c>
      <c r="D135" s="51">
        <v>66.490497988241714</v>
      </c>
      <c r="E135" s="52">
        <v>4866.7914484253442</v>
      </c>
      <c r="F135" s="53">
        <v>66.490497988241714</v>
      </c>
      <c r="G135" s="101">
        <v>4866.7914484253442</v>
      </c>
      <c r="H135" s="17">
        <v>1.3520150828354061</v>
      </c>
      <c r="I135" s="111">
        <v>1.4270619739917105</v>
      </c>
      <c r="J135" s="112" t="str">
        <f t="shared" si="19"/>
        <v>Sí</v>
      </c>
      <c r="K135" s="146" t="b">
        <f t="shared" si="22"/>
        <v>0</v>
      </c>
      <c r="L135" s="107">
        <f>IF(H135&lt;I135,D135-F135,0)</f>
        <v>0</v>
      </c>
      <c r="M135" s="27">
        <f t="shared" si="20"/>
        <v>0</v>
      </c>
      <c r="N135" s="27">
        <v>73.195292495568239</v>
      </c>
      <c r="O135" s="27">
        <f t="shared" si="21"/>
        <v>0</v>
      </c>
      <c r="R135" s="2"/>
      <c r="S135" s="2"/>
    </row>
    <row r="136" spans="1:19" x14ac:dyDescent="0.35">
      <c r="A136" s="33">
        <v>43862</v>
      </c>
      <c r="B136" s="10">
        <v>0.54166666666666696</v>
      </c>
      <c r="C136" s="18" t="s">
        <v>20</v>
      </c>
      <c r="D136" s="51">
        <v>510.00000000000006</v>
      </c>
      <c r="E136" s="52">
        <v>37329.599172739807</v>
      </c>
      <c r="F136" s="53">
        <v>510.00000000000006</v>
      </c>
      <c r="G136" s="101">
        <v>37329.599172739807</v>
      </c>
      <c r="H136" s="17">
        <v>1.3520150828354061</v>
      </c>
      <c r="I136" s="111">
        <v>1.4270619739917105</v>
      </c>
      <c r="J136" s="112" t="str">
        <f t="shared" si="19"/>
        <v>Sí</v>
      </c>
      <c r="K136" s="146" t="b">
        <f t="shared" si="22"/>
        <v>0</v>
      </c>
      <c r="L136" s="107">
        <f>IF(H136&lt;I136,D136-F136,0)</f>
        <v>0</v>
      </c>
      <c r="M136" s="27">
        <f t="shared" si="20"/>
        <v>0</v>
      </c>
      <c r="N136" s="27">
        <v>73.195292495568239</v>
      </c>
      <c r="O136" s="27">
        <f t="shared" si="21"/>
        <v>0</v>
      </c>
      <c r="R136" s="2"/>
      <c r="S136" s="2"/>
    </row>
    <row r="137" spans="1:19" x14ac:dyDescent="0.35">
      <c r="A137" s="33">
        <v>43862</v>
      </c>
      <c r="B137" s="10">
        <v>0.54166666666666696</v>
      </c>
      <c r="C137" s="18" t="s">
        <v>19</v>
      </c>
      <c r="D137" s="51">
        <v>680</v>
      </c>
      <c r="E137" s="52">
        <v>21331.199527279889</v>
      </c>
      <c r="F137" s="53">
        <v>680</v>
      </c>
      <c r="G137" s="101">
        <v>21331.199527279889</v>
      </c>
      <c r="H137" s="17">
        <v>1.3520150828354061</v>
      </c>
      <c r="I137" s="111">
        <v>1.4270619739917105</v>
      </c>
      <c r="J137" s="112" t="str">
        <f t="shared" si="19"/>
        <v>Sí</v>
      </c>
      <c r="K137" s="146" t="b">
        <f t="shared" si="22"/>
        <v>0</v>
      </c>
      <c r="L137" s="107">
        <f>IF(H137&lt;I137,D137-F137,0)</f>
        <v>0</v>
      </c>
      <c r="M137" s="27">
        <f t="shared" si="20"/>
        <v>0</v>
      </c>
      <c r="N137" s="27">
        <v>31.369411069529246</v>
      </c>
      <c r="O137" s="27">
        <f t="shared" si="21"/>
        <v>0</v>
      </c>
      <c r="R137" s="2"/>
      <c r="S137" s="2"/>
    </row>
    <row r="138" spans="1:19" x14ac:dyDescent="0.35">
      <c r="A138" s="33">
        <v>43862</v>
      </c>
      <c r="B138" s="10">
        <v>0.54166666666666696</v>
      </c>
      <c r="C138" s="18" t="s">
        <v>18</v>
      </c>
      <c r="D138" s="51">
        <v>494.33378470571313</v>
      </c>
      <c r="E138" s="52">
        <v>36182.905961975928</v>
      </c>
      <c r="F138" s="53">
        <v>494.33378470571313</v>
      </c>
      <c r="G138" s="101">
        <v>36182.905961975928</v>
      </c>
      <c r="H138" s="17">
        <v>1.3520150828354061</v>
      </c>
      <c r="I138" s="111">
        <v>1.4270619739917105</v>
      </c>
      <c r="J138" s="112" t="str">
        <f t="shared" si="19"/>
        <v>Sí</v>
      </c>
      <c r="K138" s="146" t="b">
        <f t="shared" si="22"/>
        <v>0</v>
      </c>
      <c r="L138" s="107">
        <f>IF(H138&lt;I138,D138-F138,0)</f>
        <v>0</v>
      </c>
      <c r="M138" s="27">
        <f t="shared" si="20"/>
        <v>0</v>
      </c>
      <c r="N138" s="27">
        <v>73.195292495568239</v>
      </c>
      <c r="O138" s="27">
        <f t="shared" si="21"/>
        <v>0</v>
      </c>
      <c r="R138" s="2"/>
      <c r="S138" s="2"/>
    </row>
    <row r="139" spans="1:19" x14ac:dyDescent="0.35">
      <c r="A139" s="33">
        <v>43862</v>
      </c>
      <c r="B139" s="10">
        <v>0.54166666666666696</v>
      </c>
      <c r="C139" s="18" t="s">
        <v>17</v>
      </c>
      <c r="D139" s="51">
        <v>411.74465942382813</v>
      </c>
      <c r="E139" s="52">
        <v>0</v>
      </c>
      <c r="F139" s="53">
        <v>411.74465942382813</v>
      </c>
      <c r="G139" s="101">
        <v>0</v>
      </c>
      <c r="H139" s="17">
        <v>1.3520150828354061</v>
      </c>
      <c r="I139" s="111">
        <v>1.4270619739917105</v>
      </c>
      <c r="J139" s="112" t="str">
        <f t="shared" si="19"/>
        <v>Sí</v>
      </c>
      <c r="K139" s="146" t="b">
        <f t="shared" si="22"/>
        <v>0</v>
      </c>
      <c r="L139" s="107">
        <f>IF(H139&lt;I139,D139-F139,0)</f>
        <v>0</v>
      </c>
      <c r="M139" s="27">
        <f t="shared" si="20"/>
        <v>0</v>
      </c>
      <c r="N139" s="27">
        <v>0</v>
      </c>
      <c r="O139" s="27">
        <f t="shared" si="21"/>
        <v>0</v>
      </c>
      <c r="R139" s="2"/>
      <c r="S139" s="2"/>
    </row>
    <row r="140" spans="1:19" x14ac:dyDescent="0.35">
      <c r="A140" s="33">
        <v>43862</v>
      </c>
      <c r="B140" s="10">
        <v>0.54166666666666696</v>
      </c>
      <c r="C140" s="18" t="s">
        <v>16</v>
      </c>
      <c r="D140" s="51">
        <v>850</v>
      </c>
      <c r="E140" s="52">
        <v>26663.999409099859</v>
      </c>
      <c r="F140" s="53">
        <v>850</v>
      </c>
      <c r="G140" s="101">
        <v>26663.999409099859</v>
      </c>
      <c r="H140" s="17">
        <v>1.3520150828354061</v>
      </c>
      <c r="I140" s="111">
        <v>1.4270619739917105</v>
      </c>
      <c r="J140" s="112" t="str">
        <f t="shared" si="19"/>
        <v>Sí</v>
      </c>
      <c r="K140" s="146" t="b">
        <f t="shared" si="22"/>
        <v>0</v>
      </c>
      <c r="L140" s="107">
        <f>IF(H140&lt;I140,D140-F140,0)</f>
        <v>0</v>
      </c>
      <c r="M140" s="27">
        <f t="shared" si="20"/>
        <v>0</v>
      </c>
      <c r="N140" s="27">
        <v>31.369411069529246</v>
      </c>
      <c r="O140" s="27">
        <f t="shared" si="21"/>
        <v>0</v>
      </c>
      <c r="R140" s="2"/>
      <c r="S140" s="2"/>
    </row>
    <row r="141" spans="1:19" x14ac:dyDescent="0.35">
      <c r="A141" s="33">
        <v>43862</v>
      </c>
      <c r="B141" s="10">
        <v>0.54166666666666696</v>
      </c>
      <c r="C141" s="18" t="s">
        <v>15</v>
      </c>
      <c r="D141" s="51">
        <v>588.2066650390625</v>
      </c>
      <c r="E141" s="52">
        <v>0</v>
      </c>
      <c r="F141" s="53">
        <v>588.2066650390625</v>
      </c>
      <c r="G141" s="101">
        <v>0</v>
      </c>
      <c r="H141" s="17">
        <v>1.3520150828354061</v>
      </c>
      <c r="I141" s="111">
        <v>1.4270619739917105</v>
      </c>
      <c r="J141" s="112" t="str">
        <f t="shared" si="19"/>
        <v>Sí</v>
      </c>
      <c r="K141" s="146" t="b">
        <f t="shared" si="22"/>
        <v>0</v>
      </c>
      <c r="L141" s="107">
        <f>IF(H141&lt;I141,D141-F141,0)</f>
        <v>0</v>
      </c>
      <c r="M141" s="27">
        <f t="shared" si="20"/>
        <v>0</v>
      </c>
      <c r="N141" s="27">
        <v>0</v>
      </c>
      <c r="O141" s="27">
        <f t="shared" si="21"/>
        <v>0</v>
      </c>
      <c r="R141" s="2"/>
      <c r="S141" s="2"/>
    </row>
    <row r="142" spans="1:19" x14ac:dyDescent="0.35">
      <c r="A142" s="33">
        <v>43862</v>
      </c>
      <c r="B142" s="10">
        <v>0.58333333333333404</v>
      </c>
      <c r="C142" s="18" t="s">
        <v>24</v>
      </c>
      <c r="D142" s="51">
        <v>1000</v>
      </c>
      <c r="E142" s="52">
        <v>31125.664762655109</v>
      </c>
      <c r="F142" s="53">
        <v>1000</v>
      </c>
      <c r="G142" s="101">
        <v>31125.664762655109</v>
      </c>
      <c r="H142" s="17">
        <v>1.3405704521476518</v>
      </c>
      <c r="I142" s="111">
        <v>1.3903831446038573</v>
      </c>
      <c r="J142" s="112" t="str">
        <f t="shared" si="19"/>
        <v>Sí</v>
      </c>
      <c r="K142" s="146" t="b">
        <f>OR(($D$149-$F$149)&gt;0,($D$151-$F$151)&gt;0)</f>
        <v>0</v>
      </c>
      <c r="L142" s="107">
        <f>IF(H142&lt;I142,D142-F142,0)</f>
        <v>0</v>
      </c>
      <c r="M142" s="27">
        <f t="shared" si="20"/>
        <v>0</v>
      </c>
      <c r="N142" s="27">
        <v>31.125664762655109</v>
      </c>
      <c r="O142" s="27">
        <f t="shared" si="21"/>
        <v>0</v>
      </c>
      <c r="R142" s="2"/>
      <c r="S142" s="2"/>
    </row>
    <row r="143" spans="1:19" x14ac:dyDescent="0.35">
      <c r="A143" s="33">
        <v>43862</v>
      </c>
      <c r="B143" s="10">
        <v>0.58333333333333404</v>
      </c>
      <c r="C143" s="18" t="s">
        <v>23</v>
      </c>
      <c r="D143" s="51">
        <v>594.99999999991155</v>
      </c>
      <c r="E143" s="52">
        <v>30866.284222961731</v>
      </c>
      <c r="F143" s="53">
        <v>594.99999999991155</v>
      </c>
      <c r="G143" s="101">
        <v>30866.284222961731</v>
      </c>
      <c r="H143" s="17">
        <v>1.3405704521476518</v>
      </c>
      <c r="I143" s="111">
        <v>1.3903831446038573</v>
      </c>
      <c r="J143" s="112" t="str">
        <f t="shared" si="19"/>
        <v>Sí</v>
      </c>
      <c r="K143" s="146" t="b">
        <f t="shared" ref="K143:K151" si="23">OR(($D$149-$F$149)&gt;0,($D$151-$F$151)&gt;0)</f>
        <v>0</v>
      </c>
      <c r="L143" s="107">
        <f>IF(H143&lt;I143,D143-F143,0)</f>
        <v>0</v>
      </c>
      <c r="M143" s="27">
        <f t="shared" si="20"/>
        <v>0</v>
      </c>
      <c r="N143" s="27">
        <v>51.876107937758519</v>
      </c>
      <c r="O143" s="27">
        <f t="shared" si="21"/>
        <v>0</v>
      </c>
      <c r="R143" s="2"/>
      <c r="S143" s="2"/>
    </row>
    <row r="144" spans="1:19" x14ac:dyDescent="0.35">
      <c r="A144" s="33">
        <v>43862</v>
      </c>
      <c r="B144" s="10">
        <v>0.58333333333333404</v>
      </c>
      <c r="C144" s="18" t="s">
        <v>22</v>
      </c>
      <c r="D144" s="51">
        <v>680</v>
      </c>
      <c r="E144" s="52">
        <v>35275.753397675791</v>
      </c>
      <c r="F144" s="53">
        <v>680</v>
      </c>
      <c r="G144" s="101">
        <v>35275.753397675791</v>
      </c>
      <c r="H144" s="17">
        <v>1.3405704521476518</v>
      </c>
      <c r="I144" s="111">
        <v>1.3903831446038573</v>
      </c>
      <c r="J144" s="112" t="str">
        <f t="shared" si="19"/>
        <v>Sí</v>
      </c>
      <c r="K144" s="146" t="b">
        <f t="shared" si="23"/>
        <v>0</v>
      </c>
      <c r="L144" s="107">
        <f>IF(H144&lt;I144,D144-F144,0)</f>
        <v>0</v>
      </c>
      <c r="M144" s="27">
        <f t="shared" si="20"/>
        <v>0</v>
      </c>
      <c r="N144" s="27">
        <v>51.876107937758519</v>
      </c>
      <c r="O144" s="27">
        <f t="shared" si="21"/>
        <v>0</v>
      </c>
      <c r="R144" s="2"/>
      <c r="S144" s="2"/>
    </row>
    <row r="145" spans="1:19" x14ac:dyDescent="0.35">
      <c r="A145" s="33">
        <v>43862</v>
      </c>
      <c r="B145" s="10">
        <v>0.58333333333333404</v>
      </c>
      <c r="C145" s="18" t="s">
        <v>21</v>
      </c>
      <c r="D145" s="51">
        <v>1.5883402271571185</v>
      </c>
      <c r="E145" s="52">
        <v>115.35567269224119</v>
      </c>
      <c r="F145" s="53">
        <v>1.5883402271571185</v>
      </c>
      <c r="G145" s="101">
        <v>115.35567269224119</v>
      </c>
      <c r="H145" s="17">
        <v>1.3405704521476518</v>
      </c>
      <c r="I145" s="111">
        <v>1.3903831446038573</v>
      </c>
      <c r="J145" s="112" t="str">
        <f t="shared" si="19"/>
        <v>Sí</v>
      </c>
      <c r="K145" s="146" t="b">
        <f t="shared" si="23"/>
        <v>0</v>
      </c>
      <c r="L145" s="107">
        <f>IF(H145&lt;I145,D145-F145,0)</f>
        <v>0</v>
      </c>
      <c r="M145" s="27">
        <f t="shared" si="20"/>
        <v>0</v>
      </c>
      <c r="N145" s="27">
        <v>72.626551112861918</v>
      </c>
      <c r="O145" s="27">
        <f t="shared" si="21"/>
        <v>0</v>
      </c>
      <c r="R145" s="2"/>
      <c r="S145" s="2"/>
    </row>
    <row r="146" spans="1:19" x14ac:dyDescent="0.35">
      <c r="A146" s="33">
        <v>43862</v>
      </c>
      <c r="B146" s="10">
        <v>0.58333333333333404</v>
      </c>
      <c r="C146" s="18" t="s">
        <v>20</v>
      </c>
      <c r="D146" s="51">
        <v>510.00000000000006</v>
      </c>
      <c r="E146" s="52">
        <v>37039.541067559585</v>
      </c>
      <c r="F146" s="53">
        <v>510.00000000000006</v>
      </c>
      <c r="G146" s="101">
        <v>37039.541067559585</v>
      </c>
      <c r="H146" s="17">
        <v>1.3405704521476518</v>
      </c>
      <c r="I146" s="111">
        <v>1.3903831446038573</v>
      </c>
      <c r="J146" s="112" t="str">
        <f t="shared" si="19"/>
        <v>Sí</v>
      </c>
      <c r="K146" s="146" t="b">
        <f t="shared" si="23"/>
        <v>0</v>
      </c>
      <c r="L146" s="107">
        <f>IF(H146&lt;I146,D146-F146,0)</f>
        <v>0</v>
      </c>
      <c r="M146" s="27">
        <f t="shared" si="20"/>
        <v>0</v>
      </c>
      <c r="N146" s="27">
        <v>72.626551112861918</v>
      </c>
      <c r="O146" s="27">
        <f t="shared" si="21"/>
        <v>0</v>
      </c>
      <c r="R146" s="2"/>
      <c r="S146" s="2"/>
    </row>
    <row r="147" spans="1:19" x14ac:dyDescent="0.35">
      <c r="A147" s="33">
        <v>43862</v>
      </c>
      <c r="B147" s="10">
        <v>0.58333333333333404</v>
      </c>
      <c r="C147" s="18" t="s">
        <v>19</v>
      </c>
      <c r="D147" s="51">
        <v>680</v>
      </c>
      <c r="E147" s="52">
        <v>21165.452038605476</v>
      </c>
      <c r="F147" s="53">
        <v>680</v>
      </c>
      <c r="G147" s="101">
        <v>21165.452038605476</v>
      </c>
      <c r="H147" s="17">
        <v>1.3405704521476518</v>
      </c>
      <c r="I147" s="111">
        <v>1.3903831446038573</v>
      </c>
      <c r="J147" s="112" t="str">
        <f t="shared" si="19"/>
        <v>Sí</v>
      </c>
      <c r="K147" s="146" t="b">
        <f t="shared" si="23"/>
        <v>0</v>
      </c>
      <c r="L147" s="107">
        <f>IF(H147&lt;I147,D147-F147,0)</f>
        <v>0</v>
      </c>
      <c r="M147" s="27">
        <f t="shared" si="20"/>
        <v>0</v>
      </c>
      <c r="N147" s="27">
        <v>31.125664762655109</v>
      </c>
      <c r="O147" s="27">
        <f t="shared" si="21"/>
        <v>0</v>
      </c>
      <c r="R147" s="2"/>
      <c r="S147" s="2"/>
    </row>
    <row r="148" spans="1:19" x14ac:dyDescent="0.35">
      <c r="A148" s="33">
        <v>43862</v>
      </c>
      <c r="B148" s="10">
        <v>0.58333333333333404</v>
      </c>
      <c r="C148" s="18" t="s">
        <v>18</v>
      </c>
      <c r="D148" s="51">
        <v>491.82410775175759</v>
      </c>
      <c r="E148" s="52">
        <v>35719.488700170732</v>
      </c>
      <c r="F148" s="53">
        <v>491.82410775175759</v>
      </c>
      <c r="G148" s="101">
        <v>35719.488700170732</v>
      </c>
      <c r="H148" s="17">
        <v>1.3405704521476518</v>
      </c>
      <c r="I148" s="111">
        <v>1.3903831446038573</v>
      </c>
      <c r="J148" s="112" t="str">
        <f t="shared" si="19"/>
        <v>Sí</v>
      </c>
      <c r="K148" s="146" t="b">
        <f t="shared" si="23"/>
        <v>0</v>
      </c>
      <c r="L148" s="107">
        <f>IF(H148&lt;I148,D148-F148,0)</f>
        <v>0</v>
      </c>
      <c r="M148" s="27">
        <f t="shared" si="20"/>
        <v>0</v>
      </c>
      <c r="N148" s="27">
        <v>72.626551112861918</v>
      </c>
      <c r="O148" s="27">
        <f t="shared" si="21"/>
        <v>0</v>
      </c>
      <c r="R148" s="2"/>
      <c r="S148" s="2"/>
    </row>
    <row r="149" spans="1:19" x14ac:dyDescent="0.35">
      <c r="A149" s="33">
        <v>43862</v>
      </c>
      <c r="B149" s="10">
        <v>0.58333333333333404</v>
      </c>
      <c r="C149" s="18" t="s">
        <v>17</v>
      </c>
      <c r="D149" s="51">
        <v>408.25927734375</v>
      </c>
      <c r="E149" s="52">
        <v>0</v>
      </c>
      <c r="F149" s="53">
        <v>408.25927734375</v>
      </c>
      <c r="G149" s="101">
        <v>0</v>
      </c>
      <c r="H149" s="17">
        <v>1.3405704521476518</v>
      </c>
      <c r="I149" s="111">
        <v>1.3903831446038573</v>
      </c>
      <c r="J149" s="112" t="str">
        <f t="shared" si="19"/>
        <v>Sí</v>
      </c>
      <c r="K149" s="146" t="b">
        <f t="shared" si="23"/>
        <v>0</v>
      </c>
      <c r="L149" s="107">
        <f>IF(H149&lt;I149,D149-F149,0)</f>
        <v>0</v>
      </c>
      <c r="M149" s="27">
        <f t="shared" si="20"/>
        <v>0</v>
      </c>
      <c r="N149" s="27">
        <v>0</v>
      </c>
      <c r="O149" s="27">
        <f t="shared" si="21"/>
        <v>0</v>
      </c>
      <c r="R149" s="2"/>
      <c r="S149" s="2"/>
    </row>
    <row r="150" spans="1:19" x14ac:dyDescent="0.35">
      <c r="A150" s="33">
        <v>43862</v>
      </c>
      <c r="B150" s="10">
        <v>0.58333333333333404</v>
      </c>
      <c r="C150" s="18" t="s">
        <v>16</v>
      </c>
      <c r="D150" s="51">
        <v>850</v>
      </c>
      <c r="E150" s="52">
        <v>26456.815048256842</v>
      </c>
      <c r="F150" s="53">
        <v>850</v>
      </c>
      <c r="G150" s="101">
        <v>26456.815048256842</v>
      </c>
      <c r="H150" s="17">
        <v>1.3405704521476518</v>
      </c>
      <c r="I150" s="111">
        <v>1.3903831446038573</v>
      </c>
      <c r="J150" s="112" t="str">
        <f t="shared" si="19"/>
        <v>Sí</v>
      </c>
      <c r="K150" s="146" t="b">
        <f t="shared" si="23"/>
        <v>0</v>
      </c>
      <c r="L150" s="107">
        <f>IF(H150&lt;I150,D150-F150,0)</f>
        <v>0</v>
      </c>
      <c r="M150" s="27">
        <f t="shared" si="20"/>
        <v>0</v>
      </c>
      <c r="N150" s="27">
        <v>31.125664762655109</v>
      </c>
      <c r="O150" s="27">
        <f t="shared" si="21"/>
        <v>0</v>
      </c>
      <c r="R150" s="2"/>
      <c r="S150" s="2"/>
    </row>
    <row r="151" spans="1:19" x14ac:dyDescent="0.35">
      <c r="A151" s="33">
        <v>43862</v>
      </c>
      <c r="B151" s="10">
        <v>0.58333333333333404</v>
      </c>
      <c r="C151" s="18" t="s">
        <v>15</v>
      </c>
      <c r="D151" s="51">
        <v>583.2275390625</v>
      </c>
      <c r="E151" s="52">
        <v>0</v>
      </c>
      <c r="F151" s="53">
        <v>583.2275390625</v>
      </c>
      <c r="G151" s="101">
        <v>0</v>
      </c>
      <c r="H151" s="17">
        <v>1.3405704521476518</v>
      </c>
      <c r="I151" s="111">
        <v>1.3903831446038573</v>
      </c>
      <c r="J151" s="112" t="str">
        <f t="shared" si="19"/>
        <v>Sí</v>
      </c>
      <c r="K151" s="146" t="b">
        <f t="shared" si="23"/>
        <v>0</v>
      </c>
      <c r="L151" s="107">
        <f>IF(H151&lt;I151,D151-F151,0)</f>
        <v>0</v>
      </c>
      <c r="M151" s="27">
        <f t="shared" si="20"/>
        <v>0</v>
      </c>
      <c r="N151" s="27">
        <v>0</v>
      </c>
      <c r="O151" s="27">
        <f t="shared" si="21"/>
        <v>0</v>
      </c>
      <c r="R151" s="2"/>
      <c r="S151" s="2"/>
    </row>
    <row r="152" spans="1:19" x14ac:dyDescent="0.35">
      <c r="A152" s="33">
        <v>43862</v>
      </c>
      <c r="B152" s="10">
        <v>0.625</v>
      </c>
      <c r="C152" s="18" t="s">
        <v>24</v>
      </c>
      <c r="D152" s="51">
        <v>1000</v>
      </c>
      <c r="E152" s="52">
        <v>31044.415993697065</v>
      </c>
      <c r="F152" s="53">
        <v>1000</v>
      </c>
      <c r="G152" s="101">
        <v>31044.415993697065</v>
      </c>
      <c r="H152" s="17">
        <v>1.3035354464170514</v>
      </c>
      <c r="I152" s="111">
        <v>1.3840362961029926</v>
      </c>
      <c r="J152" s="112" t="str">
        <f t="shared" si="19"/>
        <v>Sí</v>
      </c>
      <c r="K152" s="146" t="b">
        <f>OR(($D$159-$F$159)&gt;0,($D$161-$F$161)&gt;0)</f>
        <v>0</v>
      </c>
      <c r="L152" s="107">
        <f>IF(H152&lt;I152,D152-F152,0)</f>
        <v>0</v>
      </c>
      <c r="M152" s="27">
        <f t="shared" si="20"/>
        <v>0</v>
      </c>
      <c r="N152" s="27">
        <v>31.044415993697065</v>
      </c>
      <c r="O152" s="27">
        <f t="shared" si="21"/>
        <v>0</v>
      </c>
      <c r="R152" s="2"/>
      <c r="S152" s="2"/>
    </row>
    <row r="153" spans="1:19" x14ac:dyDescent="0.35">
      <c r="A153" s="33">
        <v>43862</v>
      </c>
      <c r="B153" s="10">
        <v>0.625</v>
      </c>
      <c r="C153" s="18" t="s">
        <v>23</v>
      </c>
      <c r="D153" s="51">
        <v>594.99999999980867</v>
      </c>
      <c r="E153" s="52">
        <v>30785.712527073021</v>
      </c>
      <c r="F153" s="53">
        <v>594.99999999980867</v>
      </c>
      <c r="G153" s="101">
        <v>30785.712527073021</v>
      </c>
      <c r="H153" s="17">
        <v>1.3035354464170514</v>
      </c>
      <c r="I153" s="111">
        <v>1.3840362961029926</v>
      </c>
      <c r="J153" s="112" t="str">
        <f t="shared" si="19"/>
        <v>Sí</v>
      </c>
      <c r="K153" s="146" t="b">
        <f t="shared" ref="K153:K161" si="24">OR(($D$159-$F$159)&gt;0,($D$161-$F$161)&gt;0)</f>
        <v>0</v>
      </c>
      <c r="L153" s="107">
        <f>IF(H153&lt;I153,D153-F153,0)</f>
        <v>0</v>
      </c>
      <c r="M153" s="27">
        <f t="shared" si="20"/>
        <v>0</v>
      </c>
      <c r="N153" s="27">
        <v>51.740693322828442</v>
      </c>
      <c r="O153" s="27">
        <f t="shared" si="21"/>
        <v>0</v>
      </c>
      <c r="R153" s="2"/>
      <c r="S153" s="2"/>
    </row>
    <row r="154" spans="1:19" x14ac:dyDescent="0.35">
      <c r="A154" s="33">
        <v>43862</v>
      </c>
      <c r="B154" s="10">
        <v>0.625</v>
      </c>
      <c r="C154" s="18" t="s">
        <v>22</v>
      </c>
      <c r="D154" s="51">
        <v>680</v>
      </c>
      <c r="E154" s="52">
        <v>35183.671459523342</v>
      </c>
      <c r="F154" s="53">
        <v>680</v>
      </c>
      <c r="G154" s="101">
        <v>35183.671459523342</v>
      </c>
      <c r="H154" s="17">
        <v>1.3035354464170514</v>
      </c>
      <c r="I154" s="111">
        <v>1.3840362961029926</v>
      </c>
      <c r="J154" s="112" t="str">
        <f t="shared" si="19"/>
        <v>Sí</v>
      </c>
      <c r="K154" s="146" t="b">
        <f t="shared" si="24"/>
        <v>0</v>
      </c>
      <c r="L154" s="107">
        <f>IF(H154&lt;I154,D154-F154,0)</f>
        <v>0</v>
      </c>
      <c r="M154" s="27">
        <f t="shared" si="20"/>
        <v>0</v>
      </c>
      <c r="N154" s="27">
        <v>51.740693322828442</v>
      </c>
      <c r="O154" s="27">
        <f t="shared" si="21"/>
        <v>0</v>
      </c>
      <c r="R154" s="2"/>
      <c r="S154" s="2"/>
    </row>
    <row r="155" spans="1:19" x14ac:dyDescent="0.35">
      <c r="A155" s="33">
        <v>43862</v>
      </c>
      <c r="B155" s="10">
        <v>0.625</v>
      </c>
      <c r="C155" s="18" t="s">
        <v>21</v>
      </c>
      <c r="D155" s="51">
        <v>0</v>
      </c>
      <c r="E155" s="52">
        <v>0</v>
      </c>
      <c r="F155" s="53">
        <v>0</v>
      </c>
      <c r="G155" s="101">
        <v>0</v>
      </c>
      <c r="H155" s="17">
        <v>1.3035354464170514</v>
      </c>
      <c r="I155" s="111">
        <v>1.3840362961029926</v>
      </c>
      <c r="J155" s="112" t="str">
        <f t="shared" si="19"/>
        <v>Sí</v>
      </c>
      <c r="K155" s="146" t="b">
        <f t="shared" si="24"/>
        <v>0</v>
      </c>
      <c r="L155" s="107">
        <f>IF(H155&lt;I155,D155-F155,0)</f>
        <v>0</v>
      </c>
      <c r="M155" s="27">
        <f t="shared" si="20"/>
        <v>0</v>
      </c>
      <c r="N155" s="27">
        <v>72.436970651959811</v>
      </c>
      <c r="O155" s="27">
        <f t="shared" si="21"/>
        <v>0</v>
      </c>
      <c r="R155" s="2"/>
      <c r="S155" s="2"/>
    </row>
    <row r="156" spans="1:19" x14ac:dyDescent="0.35">
      <c r="A156" s="33">
        <v>43862</v>
      </c>
      <c r="B156" s="10">
        <v>0.625</v>
      </c>
      <c r="C156" s="18" t="s">
        <v>20</v>
      </c>
      <c r="D156" s="51">
        <v>510.00000000000006</v>
      </c>
      <c r="E156" s="52">
        <v>36942.855032499509</v>
      </c>
      <c r="F156" s="53">
        <v>510.00000000000006</v>
      </c>
      <c r="G156" s="101">
        <v>36942.855032499509</v>
      </c>
      <c r="H156" s="17">
        <v>1.3035354464170514</v>
      </c>
      <c r="I156" s="111">
        <v>1.3840362961029926</v>
      </c>
      <c r="J156" s="112" t="str">
        <f t="shared" si="19"/>
        <v>Sí</v>
      </c>
      <c r="K156" s="146" t="b">
        <f t="shared" si="24"/>
        <v>0</v>
      </c>
      <c r="L156" s="107">
        <f>IF(H156&lt;I156,D156-F156,0)</f>
        <v>0</v>
      </c>
      <c r="M156" s="27">
        <f t="shared" si="20"/>
        <v>0</v>
      </c>
      <c r="N156" s="27">
        <v>72.436970651959811</v>
      </c>
      <c r="O156" s="27">
        <f t="shared" si="21"/>
        <v>0</v>
      </c>
      <c r="R156" s="2"/>
      <c r="S156" s="2"/>
    </row>
    <row r="157" spans="1:19" x14ac:dyDescent="0.35">
      <c r="A157" s="33">
        <v>43862</v>
      </c>
      <c r="B157" s="10">
        <v>0.625</v>
      </c>
      <c r="C157" s="18" t="s">
        <v>19</v>
      </c>
      <c r="D157" s="51">
        <v>680</v>
      </c>
      <c r="E157" s="52">
        <v>21110.202875714003</v>
      </c>
      <c r="F157" s="53">
        <v>680</v>
      </c>
      <c r="G157" s="101">
        <v>21110.202875714003</v>
      </c>
      <c r="H157" s="17">
        <v>1.3035354464170514</v>
      </c>
      <c r="I157" s="111">
        <v>1.3840362961029926</v>
      </c>
      <c r="J157" s="112" t="str">
        <f t="shared" si="19"/>
        <v>Sí</v>
      </c>
      <c r="K157" s="146" t="b">
        <f t="shared" si="24"/>
        <v>0</v>
      </c>
      <c r="L157" s="107">
        <f>IF(H157&lt;I157,D157-F157,0)</f>
        <v>0</v>
      </c>
      <c r="M157" s="27">
        <f t="shared" si="20"/>
        <v>0</v>
      </c>
      <c r="N157" s="27">
        <v>31.044415993697065</v>
      </c>
      <c r="O157" s="27">
        <f t="shared" si="21"/>
        <v>0</v>
      </c>
      <c r="R157" s="2"/>
      <c r="S157" s="2"/>
    </row>
    <row r="158" spans="1:19" x14ac:dyDescent="0.35">
      <c r="A158" s="33">
        <v>43862</v>
      </c>
      <c r="B158" s="10">
        <v>0.625</v>
      </c>
      <c r="C158" s="18" t="s">
        <v>18</v>
      </c>
      <c r="D158" s="51">
        <v>369.77877431460576</v>
      </c>
      <c r="E158" s="52">
        <v>26785.654222744768</v>
      </c>
      <c r="F158" s="53">
        <v>369.77877431460576</v>
      </c>
      <c r="G158" s="101">
        <v>26785.654222744768</v>
      </c>
      <c r="H158" s="17">
        <v>1.3035354464170514</v>
      </c>
      <c r="I158" s="111">
        <v>1.3840362961029926</v>
      </c>
      <c r="J158" s="112" t="str">
        <f t="shared" si="19"/>
        <v>Sí</v>
      </c>
      <c r="K158" s="146" t="b">
        <f t="shared" si="24"/>
        <v>0</v>
      </c>
      <c r="L158" s="107">
        <f>IF(H158&lt;I158,D158-F158,0)</f>
        <v>0</v>
      </c>
      <c r="M158" s="27">
        <f t="shared" si="20"/>
        <v>0</v>
      </c>
      <c r="N158" s="27">
        <v>72.436970651959811</v>
      </c>
      <c r="O158" s="27">
        <f t="shared" si="21"/>
        <v>0</v>
      </c>
      <c r="R158" s="2"/>
      <c r="S158" s="2"/>
    </row>
    <row r="159" spans="1:19" x14ac:dyDescent="0.35">
      <c r="A159" s="33">
        <v>43862</v>
      </c>
      <c r="B159" s="10">
        <v>0.625</v>
      </c>
      <c r="C159" s="18" t="s">
        <v>17</v>
      </c>
      <c r="D159" s="51">
        <v>396.9805908203125</v>
      </c>
      <c r="E159" s="52">
        <v>0</v>
      </c>
      <c r="F159" s="53">
        <v>396.9805908203125</v>
      </c>
      <c r="G159" s="101">
        <v>0</v>
      </c>
      <c r="H159" s="17">
        <v>1.3035354464170514</v>
      </c>
      <c r="I159" s="111">
        <v>1.3840362961029926</v>
      </c>
      <c r="J159" s="112" t="str">
        <f t="shared" si="19"/>
        <v>Sí</v>
      </c>
      <c r="K159" s="146" t="b">
        <f t="shared" si="24"/>
        <v>0</v>
      </c>
      <c r="L159" s="107">
        <f>IF(H159&lt;I159,D159-F159,0)</f>
        <v>0</v>
      </c>
      <c r="M159" s="27">
        <f t="shared" si="20"/>
        <v>0</v>
      </c>
      <c r="N159" s="27">
        <v>0</v>
      </c>
      <c r="O159" s="27">
        <f t="shared" si="21"/>
        <v>0</v>
      </c>
      <c r="R159" s="2"/>
      <c r="S159" s="2"/>
    </row>
    <row r="160" spans="1:19" x14ac:dyDescent="0.35">
      <c r="A160" s="33">
        <v>43862</v>
      </c>
      <c r="B160" s="10">
        <v>0.625</v>
      </c>
      <c r="C160" s="18" t="s">
        <v>16</v>
      </c>
      <c r="D160" s="51">
        <v>850</v>
      </c>
      <c r="E160" s="52">
        <v>26387.753594642505</v>
      </c>
      <c r="F160" s="53">
        <v>850</v>
      </c>
      <c r="G160" s="101">
        <v>26387.753594642505</v>
      </c>
      <c r="H160" s="17">
        <v>1.3035354464170514</v>
      </c>
      <c r="I160" s="111">
        <v>1.3840362961029926</v>
      </c>
      <c r="J160" s="112" t="str">
        <f t="shared" si="19"/>
        <v>Sí</v>
      </c>
      <c r="K160" s="146" t="b">
        <f t="shared" si="24"/>
        <v>0</v>
      </c>
      <c r="L160" s="107">
        <f>IF(H160&lt;I160,D160-F160,0)</f>
        <v>0</v>
      </c>
      <c r="M160" s="27">
        <f t="shared" si="20"/>
        <v>0</v>
      </c>
      <c r="N160" s="27">
        <v>31.044415993697065</v>
      </c>
      <c r="O160" s="27">
        <f t="shared" si="21"/>
        <v>0</v>
      </c>
      <c r="R160" s="2"/>
      <c r="S160" s="2"/>
    </row>
    <row r="161" spans="1:19" x14ac:dyDescent="0.35">
      <c r="A161" s="33">
        <v>43862</v>
      </c>
      <c r="B161" s="10">
        <v>0.625</v>
      </c>
      <c r="C161" s="18" t="s">
        <v>15</v>
      </c>
      <c r="D161" s="51">
        <v>567.1151123046875</v>
      </c>
      <c r="E161" s="52">
        <v>0</v>
      </c>
      <c r="F161" s="53">
        <v>567.1151123046875</v>
      </c>
      <c r="G161" s="101">
        <v>0</v>
      </c>
      <c r="H161" s="17">
        <v>1.3035354464170514</v>
      </c>
      <c r="I161" s="111">
        <v>1.3840362961029926</v>
      </c>
      <c r="J161" s="112" t="str">
        <f t="shared" si="19"/>
        <v>Sí</v>
      </c>
      <c r="K161" s="146" t="b">
        <f t="shared" si="24"/>
        <v>0</v>
      </c>
      <c r="L161" s="107">
        <f>IF(H161&lt;I161,D161-F161,0)</f>
        <v>0</v>
      </c>
      <c r="M161" s="27">
        <f t="shared" si="20"/>
        <v>0</v>
      </c>
      <c r="N161" s="27">
        <v>0</v>
      </c>
      <c r="O161" s="27">
        <f t="shared" si="21"/>
        <v>0</v>
      </c>
      <c r="R161" s="2"/>
      <c r="S161" s="2"/>
    </row>
    <row r="162" spans="1:19" x14ac:dyDescent="0.35">
      <c r="A162" s="33">
        <v>43862</v>
      </c>
      <c r="B162" s="10">
        <v>0.66666666666666696</v>
      </c>
      <c r="C162" s="18" t="s">
        <v>24</v>
      </c>
      <c r="D162" s="51">
        <v>1000</v>
      </c>
      <c r="E162" s="52">
        <v>31221.686035060076</v>
      </c>
      <c r="F162" s="53">
        <v>1000</v>
      </c>
      <c r="G162" s="101">
        <v>31221.686035060076</v>
      </c>
      <c r="H162" s="17">
        <v>1.3270498651594396</v>
      </c>
      <c r="I162" s="111">
        <v>1.4077794311658154</v>
      </c>
      <c r="J162" s="112" t="str">
        <f t="shared" si="19"/>
        <v>Sí</v>
      </c>
      <c r="K162" s="146" t="b">
        <f>OR(($D$169-$F$169)&gt;0,($D$171-$F$171)&gt;0)</f>
        <v>0</v>
      </c>
      <c r="L162" s="107">
        <f>IF(H162&lt;I162,D162-F162,0)</f>
        <v>0</v>
      </c>
      <c r="M162" s="27">
        <f t="shared" si="20"/>
        <v>0</v>
      </c>
      <c r="N162" s="27">
        <v>31.221686035060078</v>
      </c>
      <c r="O162" s="27">
        <f t="shared" si="21"/>
        <v>0</v>
      </c>
      <c r="R162" s="2"/>
      <c r="S162" s="2"/>
    </row>
    <row r="163" spans="1:19" x14ac:dyDescent="0.35">
      <c r="A163" s="33">
        <v>43862</v>
      </c>
      <c r="B163" s="10">
        <v>0.66666666666666696</v>
      </c>
      <c r="C163" s="18" t="s">
        <v>23</v>
      </c>
      <c r="D163" s="51">
        <v>594.99999999973443</v>
      </c>
      <c r="E163" s="52">
        <v>30961.505318087417</v>
      </c>
      <c r="F163" s="53">
        <v>594.99999999973443</v>
      </c>
      <c r="G163" s="101">
        <v>30961.505318087417</v>
      </c>
      <c r="H163" s="17">
        <v>1.3270498651594396</v>
      </c>
      <c r="I163" s="111">
        <v>1.4077794311658154</v>
      </c>
      <c r="J163" s="112" t="str">
        <f t="shared" si="19"/>
        <v>Sí</v>
      </c>
      <c r="K163" s="146" t="b">
        <f t="shared" ref="K163:K171" si="25">OR(($D$169-$F$169)&gt;0,($D$171-$F$171)&gt;0)</f>
        <v>0</v>
      </c>
      <c r="L163" s="107">
        <f>IF(H163&lt;I163,D163-F163,0)</f>
        <v>0</v>
      </c>
      <c r="M163" s="27">
        <f t="shared" si="20"/>
        <v>0</v>
      </c>
      <c r="N163" s="27">
        <v>52.036143391766785</v>
      </c>
      <c r="O163" s="27">
        <f t="shared" si="21"/>
        <v>0</v>
      </c>
      <c r="R163" s="2"/>
      <c r="S163" s="2"/>
    </row>
    <row r="164" spans="1:19" x14ac:dyDescent="0.35">
      <c r="A164" s="33">
        <v>43862</v>
      </c>
      <c r="B164" s="10">
        <v>0.66666666666666696</v>
      </c>
      <c r="C164" s="18" t="s">
        <v>22</v>
      </c>
      <c r="D164" s="51">
        <v>680</v>
      </c>
      <c r="E164" s="52">
        <v>35384.577506401416</v>
      </c>
      <c r="F164" s="53">
        <v>680</v>
      </c>
      <c r="G164" s="101">
        <v>35384.577506401416</v>
      </c>
      <c r="H164" s="17">
        <v>1.3270498651594396</v>
      </c>
      <c r="I164" s="111">
        <v>1.4077794311658154</v>
      </c>
      <c r="J164" s="112" t="str">
        <f t="shared" si="19"/>
        <v>Sí</v>
      </c>
      <c r="K164" s="146" t="b">
        <f t="shared" si="25"/>
        <v>0</v>
      </c>
      <c r="L164" s="107">
        <f>IF(H164&lt;I164,D164-F164,0)</f>
        <v>0</v>
      </c>
      <c r="M164" s="27">
        <f t="shared" si="20"/>
        <v>0</v>
      </c>
      <c r="N164" s="27">
        <v>52.036143391766785</v>
      </c>
      <c r="O164" s="27">
        <f t="shared" si="21"/>
        <v>0</v>
      </c>
      <c r="R164" s="2"/>
      <c r="S164" s="2"/>
    </row>
    <row r="165" spans="1:19" x14ac:dyDescent="0.35">
      <c r="A165" s="33">
        <v>43862</v>
      </c>
      <c r="B165" s="10">
        <v>0.66666666666666696</v>
      </c>
      <c r="C165" s="18" t="s">
        <v>21</v>
      </c>
      <c r="D165" s="51">
        <v>0</v>
      </c>
      <c r="E165" s="52">
        <v>0</v>
      </c>
      <c r="F165" s="53">
        <v>0</v>
      </c>
      <c r="G165" s="101">
        <v>0</v>
      </c>
      <c r="H165" s="17">
        <v>1.3270498651594396</v>
      </c>
      <c r="I165" s="111">
        <v>1.4077794311658154</v>
      </c>
      <c r="J165" s="112" t="str">
        <f t="shared" si="19"/>
        <v>Sí</v>
      </c>
      <c r="K165" s="146" t="b">
        <f t="shared" si="25"/>
        <v>0</v>
      </c>
      <c r="L165" s="107">
        <f>IF(H165&lt;I165,D165-F165,0)</f>
        <v>0</v>
      </c>
      <c r="M165" s="27">
        <f t="shared" si="20"/>
        <v>0</v>
      </c>
      <c r="N165" s="27">
        <v>72.850600748473511</v>
      </c>
      <c r="O165" s="27">
        <f t="shared" si="21"/>
        <v>0</v>
      </c>
      <c r="R165" s="2"/>
      <c r="S165" s="2"/>
    </row>
    <row r="166" spans="1:19" x14ac:dyDescent="0.35">
      <c r="A166" s="33">
        <v>43862</v>
      </c>
      <c r="B166" s="10">
        <v>0.66666666666666696</v>
      </c>
      <c r="C166" s="18" t="s">
        <v>20</v>
      </c>
      <c r="D166" s="51">
        <v>510.00000000000006</v>
      </c>
      <c r="E166" s="52">
        <v>37153.806381721493</v>
      </c>
      <c r="F166" s="53">
        <v>510.00000000000006</v>
      </c>
      <c r="G166" s="101">
        <v>37153.806381721493</v>
      </c>
      <c r="H166" s="17">
        <v>1.3270498651594396</v>
      </c>
      <c r="I166" s="111">
        <v>1.4077794311658154</v>
      </c>
      <c r="J166" s="112" t="str">
        <f t="shared" si="19"/>
        <v>Sí</v>
      </c>
      <c r="K166" s="146" t="b">
        <f t="shared" si="25"/>
        <v>0</v>
      </c>
      <c r="L166" s="107">
        <f>IF(H166&lt;I166,D166-F166,0)</f>
        <v>0</v>
      </c>
      <c r="M166" s="27">
        <f t="shared" si="20"/>
        <v>0</v>
      </c>
      <c r="N166" s="27">
        <v>72.850600748473511</v>
      </c>
      <c r="O166" s="27">
        <f t="shared" si="21"/>
        <v>0</v>
      </c>
      <c r="R166" s="2"/>
      <c r="S166" s="2"/>
    </row>
    <row r="167" spans="1:19" x14ac:dyDescent="0.35">
      <c r="A167" s="33">
        <v>43862</v>
      </c>
      <c r="B167" s="10">
        <v>0.66666666666666696</v>
      </c>
      <c r="C167" s="18" t="s">
        <v>19</v>
      </c>
      <c r="D167" s="51">
        <v>680</v>
      </c>
      <c r="E167" s="52">
        <v>21230.746503840852</v>
      </c>
      <c r="F167" s="53">
        <v>680</v>
      </c>
      <c r="G167" s="101">
        <v>21230.746503840852</v>
      </c>
      <c r="H167" s="17">
        <v>1.3270498651594396</v>
      </c>
      <c r="I167" s="111">
        <v>1.4077794311658154</v>
      </c>
      <c r="J167" s="112" t="str">
        <f t="shared" si="19"/>
        <v>Sí</v>
      </c>
      <c r="K167" s="146" t="b">
        <f t="shared" si="25"/>
        <v>0</v>
      </c>
      <c r="L167" s="107">
        <f>IF(H167&lt;I167,D167-F167,0)</f>
        <v>0</v>
      </c>
      <c r="M167" s="27">
        <f t="shared" si="20"/>
        <v>0</v>
      </c>
      <c r="N167" s="27">
        <v>31.221686035060078</v>
      </c>
      <c r="O167" s="27">
        <f t="shared" si="21"/>
        <v>0</v>
      </c>
      <c r="R167" s="2"/>
      <c r="S167" s="2"/>
    </row>
    <row r="168" spans="1:19" x14ac:dyDescent="0.35">
      <c r="A168" s="33">
        <v>43862</v>
      </c>
      <c r="B168" s="10">
        <v>0.66666666666666696</v>
      </c>
      <c r="C168" s="18" t="s">
        <v>18</v>
      </c>
      <c r="D168" s="51">
        <v>291.24975782172254</v>
      </c>
      <c r="E168" s="52">
        <v>21217.719825159907</v>
      </c>
      <c r="F168" s="53">
        <v>291.24975782172254</v>
      </c>
      <c r="G168" s="101">
        <v>21217.719825159907</v>
      </c>
      <c r="H168" s="17">
        <v>1.3270498651594396</v>
      </c>
      <c r="I168" s="111">
        <v>1.4077794311658154</v>
      </c>
      <c r="J168" s="112" t="str">
        <f t="shared" si="19"/>
        <v>Sí</v>
      </c>
      <c r="K168" s="146" t="b">
        <f t="shared" si="25"/>
        <v>0</v>
      </c>
      <c r="L168" s="107">
        <f>IF(H168&lt;I168,D168-F168,0)</f>
        <v>0</v>
      </c>
      <c r="M168" s="27">
        <f t="shared" si="20"/>
        <v>0</v>
      </c>
      <c r="N168" s="27">
        <v>72.850600748473511</v>
      </c>
      <c r="O168" s="27">
        <f t="shared" si="21"/>
        <v>0</v>
      </c>
      <c r="R168" s="2"/>
      <c r="S168" s="2"/>
    </row>
    <row r="169" spans="1:19" x14ac:dyDescent="0.35">
      <c r="A169" s="33">
        <v>43862</v>
      </c>
      <c r="B169" s="10">
        <v>0.66666666666666696</v>
      </c>
      <c r="C169" s="18" t="s">
        <v>17</v>
      </c>
      <c r="D169" s="51">
        <v>404.14169311523438</v>
      </c>
      <c r="E169" s="52">
        <v>0</v>
      </c>
      <c r="F169" s="53">
        <v>404.14169311523438</v>
      </c>
      <c r="G169" s="101">
        <v>0</v>
      </c>
      <c r="H169" s="17">
        <v>1.3270498651594396</v>
      </c>
      <c r="I169" s="111">
        <v>1.4077794311658154</v>
      </c>
      <c r="J169" s="112" t="str">
        <f t="shared" si="19"/>
        <v>Sí</v>
      </c>
      <c r="K169" s="146" t="b">
        <f t="shared" si="25"/>
        <v>0</v>
      </c>
      <c r="L169" s="107">
        <f>IF(H169&lt;I169,D169-F169,0)</f>
        <v>0</v>
      </c>
      <c r="M169" s="27">
        <f t="shared" si="20"/>
        <v>0</v>
      </c>
      <c r="N169" s="27">
        <v>0</v>
      </c>
      <c r="O169" s="27">
        <f t="shared" si="21"/>
        <v>0</v>
      </c>
      <c r="R169" s="2"/>
      <c r="S169" s="2"/>
    </row>
    <row r="170" spans="1:19" x14ac:dyDescent="0.35">
      <c r="A170" s="33">
        <v>43862</v>
      </c>
      <c r="B170" s="10">
        <v>0.66666666666666696</v>
      </c>
      <c r="C170" s="18" t="s">
        <v>16</v>
      </c>
      <c r="D170" s="51">
        <v>850</v>
      </c>
      <c r="E170" s="52">
        <v>26538.433129801066</v>
      </c>
      <c r="F170" s="53">
        <v>850</v>
      </c>
      <c r="G170" s="101">
        <v>26538.433129801066</v>
      </c>
      <c r="H170" s="17">
        <v>1.3270498651594396</v>
      </c>
      <c r="I170" s="111">
        <v>1.4077794311658154</v>
      </c>
      <c r="J170" s="112" t="str">
        <f t="shared" si="19"/>
        <v>Sí</v>
      </c>
      <c r="K170" s="146" t="b">
        <f t="shared" si="25"/>
        <v>0</v>
      </c>
      <c r="L170" s="107">
        <f>IF(H170&lt;I170,D170-F170,0)</f>
        <v>0</v>
      </c>
      <c r="M170" s="27">
        <f t="shared" si="20"/>
        <v>0</v>
      </c>
      <c r="N170" s="27">
        <v>31.221686035060078</v>
      </c>
      <c r="O170" s="27">
        <f t="shared" si="21"/>
        <v>0</v>
      </c>
      <c r="R170" s="2"/>
      <c r="S170" s="2"/>
    </row>
    <row r="171" spans="1:19" x14ac:dyDescent="0.35">
      <c r="A171" s="33">
        <v>43862</v>
      </c>
      <c r="B171" s="10">
        <v>0.66666666666666696</v>
      </c>
      <c r="C171" s="18" t="s">
        <v>15</v>
      </c>
      <c r="D171" s="51">
        <v>577.34527587890625</v>
      </c>
      <c r="E171" s="52">
        <v>0</v>
      </c>
      <c r="F171" s="53">
        <v>577.34527587890625</v>
      </c>
      <c r="G171" s="101">
        <v>0</v>
      </c>
      <c r="H171" s="17">
        <v>1.32704986515944</v>
      </c>
      <c r="I171" s="111">
        <v>1.40777943116582</v>
      </c>
      <c r="J171" s="112" t="str">
        <f t="shared" si="19"/>
        <v>Sí</v>
      </c>
      <c r="K171" s="146" t="b">
        <f t="shared" si="25"/>
        <v>0</v>
      </c>
      <c r="L171" s="107">
        <f>IF(H171&lt;I171,D171-F171,0)</f>
        <v>0</v>
      </c>
      <c r="M171" s="27">
        <f t="shared" si="20"/>
        <v>0</v>
      </c>
      <c r="N171" s="27">
        <v>0</v>
      </c>
      <c r="O171" s="27">
        <f t="shared" si="21"/>
        <v>0</v>
      </c>
      <c r="R171" s="2"/>
      <c r="S171" s="2"/>
    </row>
    <row r="172" spans="1:19" x14ac:dyDescent="0.35">
      <c r="A172" s="33">
        <v>43862</v>
      </c>
      <c r="B172" s="10">
        <v>0.70833333333333404</v>
      </c>
      <c r="C172" s="18" t="s">
        <v>24</v>
      </c>
      <c r="D172" s="51">
        <v>1000</v>
      </c>
      <c r="E172" s="52">
        <v>31546.681110892259</v>
      </c>
      <c r="F172" s="53">
        <v>1000</v>
      </c>
      <c r="G172" s="101">
        <v>31546.681110892259</v>
      </c>
      <c r="H172" s="17">
        <v>1.4024946430981573</v>
      </c>
      <c r="I172" s="111">
        <v>1.3747720624279161</v>
      </c>
      <c r="J172" s="112" t="str">
        <f t="shared" si="19"/>
        <v>No</v>
      </c>
      <c r="K172" s="146" t="b">
        <f>OR(($D$179-$F$179)&gt;0,($D$181-$F$181)&gt;0)</f>
        <v>0</v>
      </c>
      <c r="L172" s="107">
        <f>IF(H172&lt;I172,D172-F172,0)</f>
        <v>0</v>
      </c>
      <c r="M172" s="27">
        <f t="shared" si="20"/>
        <v>0</v>
      </c>
      <c r="N172" s="27">
        <v>31.546681110892258</v>
      </c>
      <c r="O172" s="27">
        <f t="shared" si="21"/>
        <v>0</v>
      </c>
      <c r="R172" s="2"/>
      <c r="S172" s="2"/>
    </row>
    <row r="173" spans="1:19" x14ac:dyDescent="0.35">
      <c r="A173" s="33">
        <v>43862</v>
      </c>
      <c r="B173" s="10">
        <v>0.70833333333333404</v>
      </c>
      <c r="C173" s="18" t="s">
        <v>23</v>
      </c>
      <c r="D173" s="51">
        <v>594.99999999956924</v>
      </c>
      <c r="E173" s="52">
        <v>31283.792101612173</v>
      </c>
      <c r="F173" s="53">
        <v>594.99999999956924</v>
      </c>
      <c r="G173" s="101">
        <v>31283.792101612173</v>
      </c>
      <c r="H173" s="17">
        <v>1.4024946430981573</v>
      </c>
      <c r="I173" s="111">
        <v>1.3747720624279161</v>
      </c>
      <c r="J173" s="112" t="str">
        <f t="shared" si="19"/>
        <v>No</v>
      </c>
      <c r="K173" s="146" t="b">
        <f t="shared" ref="K173:K181" si="26">OR(($D$179-$F$179)&gt;0,($D$181-$F$181)&gt;0)</f>
        <v>0</v>
      </c>
      <c r="L173" s="107">
        <f>IF(H173&lt;I173,D173-F173,0)</f>
        <v>0</v>
      </c>
      <c r="M173" s="27">
        <f t="shared" si="20"/>
        <v>0</v>
      </c>
      <c r="N173" s="27">
        <v>52.577801851487095</v>
      </c>
      <c r="O173" s="27">
        <f t="shared" si="21"/>
        <v>0</v>
      </c>
      <c r="R173" s="2"/>
      <c r="S173" s="2"/>
    </row>
    <row r="174" spans="1:19" x14ac:dyDescent="0.35">
      <c r="A174" s="33">
        <v>43862</v>
      </c>
      <c r="B174" s="10">
        <v>0.70833333333333404</v>
      </c>
      <c r="C174" s="18" t="s">
        <v>22</v>
      </c>
      <c r="D174" s="51">
        <v>680</v>
      </c>
      <c r="E174" s="52">
        <v>35752.905259011226</v>
      </c>
      <c r="F174" s="53">
        <v>680</v>
      </c>
      <c r="G174" s="101">
        <v>35752.905259011226</v>
      </c>
      <c r="H174" s="17">
        <v>1.4024946430981573</v>
      </c>
      <c r="I174" s="111">
        <v>1.3747720624279161</v>
      </c>
      <c r="J174" s="112" t="str">
        <f t="shared" si="19"/>
        <v>No</v>
      </c>
      <c r="K174" s="146" t="b">
        <f t="shared" si="26"/>
        <v>0</v>
      </c>
      <c r="L174" s="107">
        <f>IF(H174&lt;I174,D174-F174,0)</f>
        <v>0</v>
      </c>
      <c r="M174" s="27">
        <f t="shared" si="20"/>
        <v>0</v>
      </c>
      <c r="N174" s="27">
        <v>52.577801851487095</v>
      </c>
      <c r="O174" s="27">
        <f t="shared" si="21"/>
        <v>0</v>
      </c>
      <c r="R174" s="2"/>
      <c r="S174" s="2"/>
    </row>
    <row r="175" spans="1:19" x14ac:dyDescent="0.35">
      <c r="A175" s="33">
        <v>43862</v>
      </c>
      <c r="B175" s="10">
        <v>0.70833333333333404</v>
      </c>
      <c r="C175" s="18" t="s">
        <v>21</v>
      </c>
      <c r="D175" s="51">
        <v>0</v>
      </c>
      <c r="E175" s="52">
        <v>0</v>
      </c>
      <c r="F175" s="53">
        <v>0</v>
      </c>
      <c r="G175" s="101">
        <v>0</v>
      </c>
      <c r="H175" s="17">
        <v>1.4024946430981573</v>
      </c>
      <c r="I175" s="111">
        <v>1.3747720624279161</v>
      </c>
      <c r="J175" s="112" t="str">
        <f t="shared" si="19"/>
        <v>No</v>
      </c>
      <c r="K175" s="146" t="b">
        <f t="shared" si="26"/>
        <v>0</v>
      </c>
      <c r="L175" s="107">
        <f>IF(H175&lt;I175,D175-F175,0)</f>
        <v>0</v>
      </c>
      <c r="M175" s="27">
        <f t="shared" si="20"/>
        <v>0</v>
      </c>
      <c r="N175" s="27">
        <v>73.608922592081939</v>
      </c>
      <c r="O175" s="27">
        <f t="shared" si="21"/>
        <v>0</v>
      </c>
      <c r="R175" s="2"/>
      <c r="S175" s="2"/>
    </row>
    <row r="176" spans="1:19" x14ac:dyDescent="0.35">
      <c r="A176" s="33">
        <v>43862</v>
      </c>
      <c r="B176" s="10">
        <v>0.70833333333333404</v>
      </c>
      <c r="C176" s="18" t="s">
        <v>20</v>
      </c>
      <c r="D176" s="51">
        <v>510.00000000000006</v>
      </c>
      <c r="E176" s="52">
        <v>37540.550521961792</v>
      </c>
      <c r="F176" s="53">
        <v>510.00000000000006</v>
      </c>
      <c r="G176" s="101">
        <v>37540.550521961792</v>
      </c>
      <c r="H176" s="17">
        <v>1.4024946430981573</v>
      </c>
      <c r="I176" s="111">
        <v>1.3747720624279161</v>
      </c>
      <c r="J176" s="112" t="str">
        <f t="shared" si="19"/>
        <v>No</v>
      </c>
      <c r="K176" s="146" t="b">
        <f t="shared" si="26"/>
        <v>0</v>
      </c>
      <c r="L176" s="107">
        <f>IF(H176&lt;I176,D176-F176,0)</f>
        <v>0</v>
      </c>
      <c r="M176" s="27">
        <f t="shared" si="20"/>
        <v>0</v>
      </c>
      <c r="N176" s="27">
        <v>73.608922592081939</v>
      </c>
      <c r="O176" s="27">
        <f t="shared" si="21"/>
        <v>0</v>
      </c>
      <c r="R176" s="2"/>
      <c r="S176" s="2"/>
    </row>
    <row r="177" spans="1:19" x14ac:dyDescent="0.35">
      <c r="A177" s="33">
        <v>43862</v>
      </c>
      <c r="B177" s="10">
        <v>0.70833333333333404</v>
      </c>
      <c r="C177" s="18" t="s">
        <v>19</v>
      </c>
      <c r="D177" s="51">
        <v>680</v>
      </c>
      <c r="E177" s="52">
        <v>21451.743155406737</v>
      </c>
      <c r="F177" s="53">
        <v>680</v>
      </c>
      <c r="G177" s="101">
        <v>21451.743155406737</v>
      </c>
      <c r="H177" s="17">
        <v>1.4024946430981573</v>
      </c>
      <c r="I177" s="111">
        <v>1.3747720624279161</v>
      </c>
      <c r="J177" s="112" t="str">
        <f t="shared" si="19"/>
        <v>No</v>
      </c>
      <c r="K177" s="146" t="b">
        <f t="shared" si="26"/>
        <v>0</v>
      </c>
      <c r="L177" s="107">
        <f>IF(H177&lt;I177,D177-F177,0)</f>
        <v>0</v>
      </c>
      <c r="M177" s="27">
        <f t="shared" si="20"/>
        <v>0</v>
      </c>
      <c r="N177" s="27">
        <v>31.546681110892258</v>
      </c>
      <c r="O177" s="27">
        <f t="shared" si="21"/>
        <v>0</v>
      </c>
      <c r="R177" s="2"/>
      <c r="S177" s="2"/>
    </row>
    <row r="178" spans="1:19" x14ac:dyDescent="0.35">
      <c r="A178" s="33">
        <v>43862</v>
      </c>
      <c r="B178" s="10">
        <v>0.70833333333333404</v>
      </c>
      <c r="C178" s="18" t="s">
        <v>18</v>
      </c>
      <c r="D178" s="51">
        <v>119.3617325417809</v>
      </c>
      <c r="E178" s="52">
        <v>8786.0885311247384</v>
      </c>
      <c r="F178" s="53">
        <v>119.3617325417809</v>
      </c>
      <c r="G178" s="101">
        <v>8786.0885311247384</v>
      </c>
      <c r="H178" s="17">
        <v>1.4024946430981573</v>
      </c>
      <c r="I178" s="111">
        <v>1.3747720624279161</v>
      </c>
      <c r="J178" s="112" t="str">
        <f t="shared" si="19"/>
        <v>No</v>
      </c>
      <c r="K178" s="146" t="b">
        <f t="shared" si="26"/>
        <v>0</v>
      </c>
      <c r="L178" s="107">
        <f>IF(H178&lt;I178,D178-F178,0)</f>
        <v>0</v>
      </c>
      <c r="M178" s="27">
        <f t="shared" si="20"/>
        <v>0</v>
      </c>
      <c r="N178" s="27">
        <v>73.608922592081939</v>
      </c>
      <c r="O178" s="27">
        <f t="shared" si="21"/>
        <v>0</v>
      </c>
      <c r="R178" s="2"/>
      <c r="S178" s="2"/>
    </row>
    <row r="179" spans="1:19" x14ac:dyDescent="0.35">
      <c r="A179" s="33">
        <v>43862</v>
      </c>
      <c r="B179" s="10">
        <v>0.70833333333333404</v>
      </c>
      <c r="C179" s="18" t="s">
        <v>17</v>
      </c>
      <c r="D179" s="51">
        <v>427.11776733398438</v>
      </c>
      <c r="E179" s="52">
        <v>0</v>
      </c>
      <c r="F179" s="53">
        <v>427.11776733398438</v>
      </c>
      <c r="G179" s="101">
        <v>0</v>
      </c>
      <c r="H179" s="17">
        <v>1.4024946430981573</v>
      </c>
      <c r="I179" s="111">
        <v>1.3747720624279161</v>
      </c>
      <c r="J179" s="112" t="str">
        <f t="shared" si="19"/>
        <v>No</v>
      </c>
      <c r="K179" s="146" t="b">
        <f t="shared" si="26"/>
        <v>0</v>
      </c>
      <c r="L179" s="107">
        <f>IF(H179&lt;I179,D179-F179,0)</f>
        <v>0</v>
      </c>
      <c r="M179" s="27">
        <f t="shared" si="20"/>
        <v>0</v>
      </c>
      <c r="N179" s="27">
        <v>0</v>
      </c>
      <c r="O179" s="27">
        <f t="shared" si="21"/>
        <v>0</v>
      </c>
      <c r="R179" s="2"/>
      <c r="S179" s="2"/>
    </row>
    <row r="180" spans="1:19" x14ac:dyDescent="0.35">
      <c r="A180" s="33">
        <v>43862</v>
      </c>
      <c r="B180" s="10">
        <v>0.70833333333333404</v>
      </c>
      <c r="C180" s="18" t="s">
        <v>16</v>
      </c>
      <c r="D180" s="51">
        <v>850</v>
      </c>
      <c r="E180" s="52">
        <v>26814.67894425842</v>
      </c>
      <c r="F180" s="53">
        <v>850</v>
      </c>
      <c r="G180" s="101">
        <v>26814.67894425842</v>
      </c>
      <c r="H180" s="17">
        <v>1.4024946430981573</v>
      </c>
      <c r="I180" s="111">
        <v>1.3747720624279161</v>
      </c>
      <c r="J180" s="112" t="str">
        <f t="shared" si="19"/>
        <v>No</v>
      </c>
      <c r="K180" s="146" t="b">
        <f t="shared" si="26"/>
        <v>0</v>
      </c>
      <c r="L180" s="107">
        <f>IF(H180&lt;I180,D180-F180,0)</f>
        <v>0</v>
      </c>
      <c r="M180" s="27">
        <f t="shared" si="20"/>
        <v>0</v>
      </c>
      <c r="N180" s="27">
        <v>31.546681110892258</v>
      </c>
      <c r="O180" s="27">
        <f t="shared" si="21"/>
        <v>0</v>
      </c>
      <c r="R180" s="2"/>
      <c r="S180" s="2"/>
    </row>
    <row r="181" spans="1:19" x14ac:dyDescent="0.35">
      <c r="A181" s="33">
        <v>43862</v>
      </c>
      <c r="B181" s="10">
        <v>0.70833333333333404</v>
      </c>
      <c r="C181" s="18" t="s">
        <v>15</v>
      </c>
      <c r="D181" s="51">
        <v>610.16827392578125</v>
      </c>
      <c r="E181" s="52">
        <v>0</v>
      </c>
      <c r="F181" s="53">
        <v>610.16827392578125</v>
      </c>
      <c r="G181" s="101">
        <v>0</v>
      </c>
      <c r="H181" s="17">
        <v>1.4024946430981573</v>
      </c>
      <c r="I181" s="111">
        <v>1.3747720624279161</v>
      </c>
      <c r="J181" s="112" t="str">
        <f t="shared" si="19"/>
        <v>No</v>
      </c>
      <c r="K181" s="146" t="b">
        <f t="shared" si="26"/>
        <v>0</v>
      </c>
      <c r="L181" s="107">
        <f>IF(H181&lt;I181,D181-F181,0)</f>
        <v>0</v>
      </c>
      <c r="M181" s="27">
        <f t="shared" si="20"/>
        <v>0</v>
      </c>
      <c r="N181" s="27">
        <v>0</v>
      </c>
      <c r="O181" s="27">
        <f t="shared" si="21"/>
        <v>0</v>
      </c>
      <c r="R181" s="2"/>
      <c r="S181" s="2"/>
    </row>
    <row r="182" spans="1:19" x14ac:dyDescent="0.35">
      <c r="A182" s="33">
        <v>43862</v>
      </c>
      <c r="B182" s="10">
        <v>0.750000000000001</v>
      </c>
      <c r="C182" s="18" t="s">
        <v>24</v>
      </c>
      <c r="D182" s="51">
        <v>1000</v>
      </c>
      <c r="E182" s="52">
        <v>32920.523931455587</v>
      </c>
      <c r="F182" s="53">
        <v>1000</v>
      </c>
      <c r="G182" s="101">
        <v>32920.523931455587</v>
      </c>
      <c r="H182" s="17">
        <v>1.2947819172437041</v>
      </c>
      <c r="I182" s="111">
        <v>1.3462531910960713</v>
      </c>
      <c r="J182" s="112" t="str">
        <f t="shared" si="19"/>
        <v>Sí</v>
      </c>
      <c r="K182" s="146" t="b">
        <f>OR(($D$189-$F$189)&gt;0,($D$191-$F$191)&gt;0)</f>
        <v>0</v>
      </c>
      <c r="L182" s="107">
        <f>IF(H182&lt;I182,D182-F182,0)</f>
        <v>0</v>
      </c>
      <c r="M182" s="27">
        <f t="shared" si="20"/>
        <v>0</v>
      </c>
      <c r="N182" s="27">
        <v>32.920523931455584</v>
      </c>
      <c r="O182" s="27">
        <f t="shared" si="21"/>
        <v>0</v>
      </c>
      <c r="R182" s="2"/>
      <c r="S182" s="2"/>
    </row>
    <row r="183" spans="1:19" x14ac:dyDescent="0.35">
      <c r="A183" s="33">
        <v>43862</v>
      </c>
      <c r="B183" s="10">
        <v>0.750000000000001</v>
      </c>
      <c r="C183" s="18" t="s">
        <v>23</v>
      </c>
      <c r="D183" s="51">
        <v>594.99999999963472</v>
      </c>
      <c r="E183" s="52">
        <v>32646.186232006745</v>
      </c>
      <c r="F183" s="53">
        <v>594.99999999963472</v>
      </c>
      <c r="G183" s="101">
        <v>32646.186232006745</v>
      </c>
      <c r="H183" s="17">
        <v>1.2947819172437041</v>
      </c>
      <c r="I183" s="111">
        <v>1.3462531910960713</v>
      </c>
      <c r="J183" s="112" t="str">
        <f t="shared" si="19"/>
        <v>Sí</v>
      </c>
      <c r="K183" s="146" t="b">
        <f t="shared" ref="K183:K191" si="27">OR(($D$189-$F$189)&gt;0,($D$191-$F$191)&gt;0)</f>
        <v>0</v>
      </c>
      <c r="L183" s="107">
        <f>IF(H183&lt;I183,D183-F183,0)</f>
        <v>0</v>
      </c>
      <c r="M183" s="27">
        <f t="shared" si="20"/>
        <v>0</v>
      </c>
      <c r="N183" s="27">
        <v>54.867539885759307</v>
      </c>
      <c r="O183" s="27">
        <f t="shared" si="21"/>
        <v>0</v>
      </c>
      <c r="R183" s="2"/>
      <c r="S183" s="2"/>
    </row>
    <row r="184" spans="1:19" x14ac:dyDescent="0.35">
      <c r="A184" s="33">
        <v>43862</v>
      </c>
      <c r="B184" s="10">
        <v>0.750000000000001</v>
      </c>
      <c r="C184" s="18" t="s">
        <v>22</v>
      </c>
      <c r="D184" s="51">
        <v>680</v>
      </c>
      <c r="E184" s="52">
        <v>37309.92712231633</v>
      </c>
      <c r="F184" s="53">
        <v>680</v>
      </c>
      <c r="G184" s="101">
        <v>37309.92712231633</v>
      </c>
      <c r="H184" s="17">
        <v>1.2947819172437041</v>
      </c>
      <c r="I184" s="111">
        <v>1.3462531910960713</v>
      </c>
      <c r="J184" s="112" t="str">
        <f t="shared" si="19"/>
        <v>Sí</v>
      </c>
      <c r="K184" s="146" t="b">
        <f t="shared" si="27"/>
        <v>0</v>
      </c>
      <c r="L184" s="107">
        <f>IF(H184&lt;I184,D184-F184,0)</f>
        <v>0</v>
      </c>
      <c r="M184" s="27">
        <f t="shared" si="20"/>
        <v>0</v>
      </c>
      <c r="N184" s="27">
        <v>54.867539885759307</v>
      </c>
      <c r="O184" s="27">
        <f t="shared" si="21"/>
        <v>0</v>
      </c>
      <c r="R184" s="2"/>
      <c r="S184" s="2"/>
    </row>
    <row r="185" spans="1:19" x14ac:dyDescent="0.35">
      <c r="A185" s="33">
        <v>43862</v>
      </c>
      <c r="B185" s="10">
        <v>0.750000000000001</v>
      </c>
      <c r="C185" s="18" t="s">
        <v>21</v>
      </c>
      <c r="D185" s="51">
        <v>0</v>
      </c>
      <c r="E185" s="52">
        <v>0</v>
      </c>
      <c r="F185" s="53">
        <v>0</v>
      </c>
      <c r="G185" s="101">
        <v>0</v>
      </c>
      <c r="H185" s="17">
        <v>1.2947819172437041</v>
      </c>
      <c r="I185" s="111">
        <v>1.3462531910960713</v>
      </c>
      <c r="J185" s="112" t="str">
        <f t="shared" si="19"/>
        <v>Sí</v>
      </c>
      <c r="K185" s="146" t="b">
        <f t="shared" si="27"/>
        <v>0</v>
      </c>
      <c r="L185" s="107">
        <f>IF(H185&lt;I185,D185-F185,0)</f>
        <v>0</v>
      </c>
      <c r="M185" s="27">
        <f t="shared" si="20"/>
        <v>0</v>
      </c>
      <c r="N185" s="27">
        <v>76.814555840063022</v>
      </c>
      <c r="O185" s="27">
        <f t="shared" si="21"/>
        <v>0</v>
      </c>
      <c r="R185" s="2"/>
      <c r="S185" s="2"/>
    </row>
    <row r="186" spans="1:19" x14ac:dyDescent="0.35">
      <c r="A186" s="33">
        <v>43862</v>
      </c>
      <c r="B186" s="10">
        <v>0.750000000000001</v>
      </c>
      <c r="C186" s="18" t="s">
        <v>20</v>
      </c>
      <c r="D186" s="51">
        <v>510.00000000000006</v>
      </c>
      <c r="E186" s="52">
        <v>39175.423478432145</v>
      </c>
      <c r="F186" s="53">
        <v>510.00000000000006</v>
      </c>
      <c r="G186" s="101">
        <v>39175.423478432145</v>
      </c>
      <c r="H186" s="17">
        <v>1.2947819172437041</v>
      </c>
      <c r="I186" s="111">
        <v>1.3462531910960713</v>
      </c>
      <c r="J186" s="112" t="str">
        <f t="shared" si="19"/>
        <v>Sí</v>
      </c>
      <c r="K186" s="146" t="b">
        <f t="shared" si="27"/>
        <v>0</v>
      </c>
      <c r="L186" s="107">
        <f>IF(H186&lt;I186,D186-F186,0)</f>
        <v>0</v>
      </c>
      <c r="M186" s="27">
        <f t="shared" si="20"/>
        <v>0</v>
      </c>
      <c r="N186" s="27">
        <v>76.814555840063022</v>
      </c>
      <c r="O186" s="27">
        <f t="shared" si="21"/>
        <v>0</v>
      </c>
      <c r="R186" s="2"/>
      <c r="S186" s="2"/>
    </row>
    <row r="187" spans="1:19" x14ac:dyDescent="0.35">
      <c r="A187" s="33">
        <v>43862</v>
      </c>
      <c r="B187" s="10">
        <v>0.750000000000001</v>
      </c>
      <c r="C187" s="18" t="s">
        <v>19</v>
      </c>
      <c r="D187" s="51">
        <v>680</v>
      </c>
      <c r="E187" s="52">
        <v>22385.956273389798</v>
      </c>
      <c r="F187" s="53">
        <v>680</v>
      </c>
      <c r="G187" s="101">
        <v>22385.956273389798</v>
      </c>
      <c r="H187" s="17">
        <v>1.2947819172437041</v>
      </c>
      <c r="I187" s="111">
        <v>1.3462531910960713</v>
      </c>
      <c r="J187" s="112" t="str">
        <f t="shared" si="19"/>
        <v>Sí</v>
      </c>
      <c r="K187" s="146" t="b">
        <f t="shared" si="27"/>
        <v>0</v>
      </c>
      <c r="L187" s="107">
        <f>IF(H187&lt;I187,D187-F187,0)</f>
        <v>0</v>
      </c>
      <c r="M187" s="27">
        <f t="shared" si="20"/>
        <v>0</v>
      </c>
      <c r="N187" s="27">
        <v>32.920523931455584</v>
      </c>
      <c r="O187" s="27">
        <f t="shared" si="21"/>
        <v>0</v>
      </c>
      <c r="R187" s="2"/>
      <c r="S187" s="2"/>
    </row>
    <row r="188" spans="1:19" x14ac:dyDescent="0.35">
      <c r="A188" s="33">
        <v>43862</v>
      </c>
      <c r="B188" s="10">
        <v>0.750000000000001</v>
      </c>
      <c r="C188" s="18" t="s">
        <v>18</v>
      </c>
      <c r="D188" s="51">
        <v>173.18815570950329</v>
      </c>
      <c r="E188" s="52">
        <v>13303.37125758517</v>
      </c>
      <c r="F188" s="53">
        <v>173.18815570950329</v>
      </c>
      <c r="G188" s="101">
        <v>13303.37125758517</v>
      </c>
      <c r="H188" s="17">
        <v>1.2947819172437041</v>
      </c>
      <c r="I188" s="111">
        <v>1.3462531910960713</v>
      </c>
      <c r="J188" s="112" t="str">
        <f t="shared" si="19"/>
        <v>Sí</v>
      </c>
      <c r="K188" s="146" t="b">
        <f t="shared" si="27"/>
        <v>0</v>
      </c>
      <c r="L188" s="107">
        <f>IF(H188&lt;I188,D188-F188,0)</f>
        <v>0</v>
      </c>
      <c r="M188" s="27">
        <f t="shared" si="20"/>
        <v>0</v>
      </c>
      <c r="N188" s="27">
        <v>76.814555840063022</v>
      </c>
      <c r="O188" s="27">
        <f t="shared" si="21"/>
        <v>0</v>
      </c>
      <c r="R188" s="2"/>
      <c r="S188" s="2"/>
    </row>
    <row r="189" spans="1:19" x14ac:dyDescent="0.35">
      <c r="A189" s="33">
        <v>43862</v>
      </c>
      <c r="B189" s="10">
        <v>0.750000000000001</v>
      </c>
      <c r="C189" s="18" t="s">
        <v>17</v>
      </c>
      <c r="D189" s="51">
        <v>394.31478881835938</v>
      </c>
      <c r="E189" s="52">
        <v>0</v>
      </c>
      <c r="F189" s="53">
        <v>394.31478881835938</v>
      </c>
      <c r="G189" s="101">
        <v>0</v>
      </c>
      <c r="H189" s="17">
        <v>1.2947819172437041</v>
      </c>
      <c r="I189" s="111">
        <v>1.3462531910960713</v>
      </c>
      <c r="J189" s="112" t="str">
        <f t="shared" si="19"/>
        <v>Sí</v>
      </c>
      <c r="K189" s="146" t="b">
        <f t="shared" si="27"/>
        <v>0</v>
      </c>
      <c r="L189" s="107">
        <f>IF(H189&lt;I189,D189-F189,0)</f>
        <v>0</v>
      </c>
      <c r="M189" s="27">
        <f t="shared" si="20"/>
        <v>0</v>
      </c>
      <c r="N189" s="27">
        <v>0</v>
      </c>
      <c r="O189" s="27">
        <f t="shared" si="21"/>
        <v>0</v>
      </c>
      <c r="R189" s="2"/>
      <c r="S189" s="2"/>
    </row>
    <row r="190" spans="1:19" x14ac:dyDescent="0.35">
      <c r="A190" s="33">
        <v>43862</v>
      </c>
      <c r="B190" s="10">
        <v>0.750000000000001</v>
      </c>
      <c r="C190" s="18" t="s">
        <v>16</v>
      </c>
      <c r="D190" s="51">
        <v>850</v>
      </c>
      <c r="E190" s="52">
        <v>27982.445341737246</v>
      </c>
      <c r="F190" s="53">
        <v>850</v>
      </c>
      <c r="G190" s="101">
        <v>27982.445341737246</v>
      </c>
      <c r="H190" s="17">
        <v>1.2947819172437041</v>
      </c>
      <c r="I190" s="111">
        <v>1.3462531910960713</v>
      </c>
      <c r="J190" s="112" t="str">
        <f t="shared" si="19"/>
        <v>Sí</v>
      </c>
      <c r="K190" s="146" t="b">
        <f t="shared" si="27"/>
        <v>0</v>
      </c>
      <c r="L190" s="107">
        <f>IF(H190&lt;I190,D190-F190,0)</f>
        <v>0</v>
      </c>
      <c r="M190" s="27">
        <f t="shared" si="20"/>
        <v>0</v>
      </c>
      <c r="N190" s="27">
        <v>32.920523931455584</v>
      </c>
      <c r="O190" s="27">
        <f t="shared" si="21"/>
        <v>0</v>
      </c>
      <c r="R190" s="2"/>
      <c r="S190" s="2"/>
    </row>
    <row r="191" spans="1:19" x14ac:dyDescent="0.35">
      <c r="A191" s="33">
        <v>43862</v>
      </c>
      <c r="B191" s="10">
        <v>0.750000000000001</v>
      </c>
      <c r="C191" s="18" t="s">
        <v>15</v>
      </c>
      <c r="D191" s="51">
        <v>563.30682373046875</v>
      </c>
      <c r="E191" s="52">
        <v>0</v>
      </c>
      <c r="F191" s="53">
        <v>563.30682373046875</v>
      </c>
      <c r="G191" s="101">
        <v>0</v>
      </c>
      <c r="H191" s="17">
        <v>1.2947819172437041</v>
      </c>
      <c r="I191" s="111">
        <v>1.3462531910960713</v>
      </c>
      <c r="J191" s="112" t="str">
        <f t="shared" si="19"/>
        <v>Sí</v>
      </c>
      <c r="K191" s="146" t="b">
        <f t="shared" si="27"/>
        <v>0</v>
      </c>
      <c r="L191" s="107">
        <f>IF(H191&lt;I191,D191-F191,0)</f>
        <v>0</v>
      </c>
      <c r="M191" s="27">
        <f t="shared" si="20"/>
        <v>0</v>
      </c>
      <c r="N191" s="27">
        <v>0</v>
      </c>
      <c r="O191" s="27">
        <f t="shared" si="21"/>
        <v>0</v>
      </c>
      <c r="R191" s="2"/>
      <c r="S191" s="2"/>
    </row>
    <row r="192" spans="1:19" x14ac:dyDescent="0.35">
      <c r="A192" s="33">
        <v>43862</v>
      </c>
      <c r="B192" s="10">
        <v>0.79166666666666696</v>
      </c>
      <c r="C192" s="18" t="s">
        <v>24</v>
      </c>
      <c r="D192" s="51">
        <v>1000</v>
      </c>
      <c r="E192" s="52">
        <v>36916.486113846753</v>
      </c>
      <c r="F192" s="53">
        <v>1000</v>
      </c>
      <c r="G192" s="101">
        <v>36916.486113846753</v>
      </c>
      <c r="H192" s="17">
        <v>1.6249457476507092</v>
      </c>
      <c r="I192" s="111">
        <v>1.328787880480657</v>
      </c>
      <c r="J192" s="112" t="str">
        <f t="shared" si="19"/>
        <v>No</v>
      </c>
      <c r="K192" s="146" t="b">
        <f>OR(($D$199-$F$199)&gt;0,($D$201-$F$201)&gt;0)</f>
        <v>0</v>
      </c>
      <c r="L192" s="107">
        <f>IF(H192&lt;I192,D192-F192,0)</f>
        <v>0</v>
      </c>
      <c r="M192" s="27">
        <f t="shared" si="20"/>
        <v>0</v>
      </c>
      <c r="N192" s="27">
        <v>36.916486113846751</v>
      </c>
      <c r="O192" s="27">
        <f t="shared" si="21"/>
        <v>0</v>
      </c>
      <c r="R192" s="2"/>
      <c r="S192" s="2"/>
    </row>
    <row r="193" spans="1:19" x14ac:dyDescent="0.35">
      <c r="A193" s="33">
        <v>43862</v>
      </c>
      <c r="B193" s="10">
        <v>0.79166666666666696</v>
      </c>
      <c r="C193" s="18" t="s">
        <v>23</v>
      </c>
      <c r="D193" s="51">
        <v>594.99999999972658</v>
      </c>
      <c r="E193" s="52">
        <v>36608.848729547877</v>
      </c>
      <c r="F193" s="53">
        <v>594.99999999972658</v>
      </c>
      <c r="G193" s="101">
        <v>36608.848729547877</v>
      </c>
      <c r="H193" s="17">
        <v>1.6249457476507092</v>
      </c>
      <c r="I193" s="111">
        <v>1.328787880480657</v>
      </c>
      <c r="J193" s="112" t="str">
        <f t="shared" si="19"/>
        <v>No</v>
      </c>
      <c r="K193" s="146" t="b">
        <f t="shared" ref="K193:K201" si="28">OR(($D$199-$F$199)&gt;0,($D$201-$F$201)&gt;0)</f>
        <v>0</v>
      </c>
      <c r="L193" s="107">
        <f>IF(H193&lt;I193,D193-F193,0)</f>
        <v>0</v>
      </c>
      <c r="M193" s="27">
        <f t="shared" si="20"/>
        <v>0</v>
      </c>
      <c r="N193" s="27">
        <v>61.527476856411262</v>
      </c>
      <c r="O193" s="27">
        <f t="shared" si="21"/>
        <v>0</v>
      </c>
      <c r="R193" s="2"/>
      <c r="S193" s="2"/>
    </row>
    <row r="194" spans="1:19" x14ac:dyDescent="0.35">
      <c r="A194" s="33">
        <v>43862</v>
      </c>
      <c r="B194" s="10">
        <v>0.79166666666666696</v>
      </c>
      <c r="C194" s="18" t="s">
        <v>22</v>
      </c>
      <c r="D194" s="51">
        <v>680</v>
      </c>
      <c r="E194" s="52">
        <v>41838.68426235966</v>
      </c>
      <c r="F194" s="53">
        <v>680</v>
      </c>
      <c r="G194" s="101">
        <v>41838.68426235966</v>
      </c>
      <c r="H194" s="17">
        <v>1.6249457476507092</v>
      </c>
      <c r="I194" s="111">
        <v>1.328787880480657</v>
      </c>
      <c r="J194" s="112" t="str">
        <f t="shared" ref="J194:J257" si="29">IF(H194&lt;I194,"Sí","No")</f>
        <v>No</v>
      </c>
      <c r="K194" s="146" t="b">
        <f t="shared" si="28"/>
        <v>0</v>
      </c>
      <c r="L194" s="107">
        <f>IF(H194&lt;I194,D194-F194,0)</f>
        <v>0</v>
      </c>
      <c r="M194" s="27">
        <f t="shared" ref="M194:M257" si="30">ABS(L194*6.82)</f>
        <v>0</v>
      </c>
      <c r="N194" s="27">
        <v>61.527476856411262</v>
      </c>
      <c r="O194" s="27">
        <f t="shared" ref="O194:O257" si="31">IF(L194&gt;0, L194*N194*1.5, L194*N194)</f>
        <v>0</v>
      </c>
      <c r="R194" s="2"/>
      <c r="S194" s="2"/>
    </row>
    <row r="195" spans="1:19" x14ac:dyDescent="0.35">
      <c r="A195" s="33">
        <v>43862</v>
      </c>
      <c r="B195" s="10">
        <v>0.79166666666666696</v>
      </c>
      <c r="C195" s="18" t="s">
        <v>21</v>
      </c>
      <c r="D195" s="51">
        <v>0</v>
      </c>
      <c r="E195" s="52">
        <v>0</v>
      </c>
      <c r="F195" s="53">
        <v>0</v>
      </c>
      <c r="G195" s="101">
        <v>0</v>
      </c>
      <c r="H195" s="17">
        <v>1.6249457476507092</v>
      </c>
      <c r="I195" s="111">
        <v>1.328787880480657</v>
      </c>
      <c r="J195" s="112" t="str">
        <f t="shared" si="29"/>
        <v>No</v>
      </c>
      <c r="K195" s="146" t="b">
        <f t="shared" si="28"/>
        <v>0</v>
      </c>
      <c r="L195" s="107">
        <f>IF(H195&lt;I195,D195-F195,0)</f>
        <v>0</v>
      </c>
      <c r="M195" s="27">
        <f t="shared" si="30"/>
        <v>0</v>
      </c>
      <c r="N195" s="27">
        <v>86.138467598975765</v>
      </c>
      <c r="O195" s="27">
        <f t="shared" si="31"/>
        <v>0</v>
      </c>
      <c r="R195" s="2"/>
      <c r="S195" s="2"/>
    </row>
    <row r="196" spans="1:19" x14ac:dyDescent="0.35">
      <c r="A196" s="33">
        <v>43862</v>
      </c>
      <c r="B196" s="10">
        <v>0.79166666666666696</v>
      </c>
      <c r="C196" s="18" t="s">
        <v>20</v>
      </c>
      <c r="D196" s="51">
        <v>510.00000000000006</v>
      </c>
      <c r="E196" s="52">
        <v>43930.618475477648</v>
      </c>
      <c r="F196" s="53">
        <v>510.00000000000006</v>
      </c>
      <c r="G196" s="101">
        <v>43930.618475477648</v>
      </c>
      <c r="H196" s="17">
        <v>1.6249457476507092</v>
      </c>
      <c r="I196" s="111">
        <v>1.328787880480657</v>
      </c>
      <c r="J196" s="112" t="str">
        <f t="shared" si="29"/>
        <v>No</v>
      </c>
      <c r="K196" s="146" t="b">
        <f t="shared" si="28"/>
        <v>0</v>
      </c>
      <c r="L196" s="107">
        <f>IF(H196&lt;I196,D196-F196,0)</f>
        <v>0</v>
      </c>
      <c r="M196" s="27">
        <f t="shared" si="30"/>
        <v>0</v>
      </c>
      <c r="N196" s="27">
        <v>86.138467598975765</v>
      </c>
      <c r="O196" s="27">
        <f t="shared" si="31"/>
        <v>0</v>
      </c>
      <c r="R196" s="2"/>
      <c r="S196" s="2"/>
    </row>
    <row r="197" spans="1:19" x14ac:dyDescent="0.35">
      <c r="A197" s="33">
        <v>43862</v>
      </c>
      <c r="B197" s="10">
        <v>0.79166666666666696</v>
      </c>
      <c r="C197" s="18" t="s">
        <v>19</v>
      </c>
      <c r="D197" s="51">
        <v>680</v>
      </c>
      <c r="E197" s="52">
        <v>25103.21055741579</v>
      </c>
      <c r="F197" s="53">
        <v>680</v>
      </c>
      <c r="G197" s="101">
        <v>25103.21055741579</v>
      </c>
      <c r="H197" s="17">
        <v>1.6249457476507092</v>
      </c>
      <c r="I197" s="111">
        <v>1.328787880480657</v>
      </c>
      <c r="J197" s="112" t="str">
        <f t="shared" si="29"/>
        <v>No</v>
      </c>
      <c r="K197" s="146" t="b">
        <f t="shared" si="28"/>
        <v>0</v>
      </c>
      <c r="L197" s="107">
        <f>IF(H197&lt;I197,D197-F197,0)</f>
        <v>0</v>
      </c>
      <c r="M197" s="27">
        <f t="shared" si="30"/>
        <v>0</v>
      </c>
      <c r="N197" s="27">
        <v>36.916486113846751</v>
      </c>
      <c r="O197" s="27">
        <f t="shared" si="31"/>
        <v>0</v>
      </c>
      <c r="R197" s="2"/>
      <c r="S197" s="2"/>
    </row>
    <row r="198" spans="1:19" x14ac:dyDescent="0.35">
      <c r="A198" s="33">
        <v>43862</v>
      </c>
      <c r="B198" s="10">
        <v>0.79166666666666696</v>
      </c>
      <c r="C198" s="18" t="s">
        <v>18</v>
      </c>
      <c r="D198" s="51">
        <v>336.03803019870008</v>
      </c>
      <c r="E198" s="52">
        <v>28945.800976294366</v>
      </c>
      <c r="F198" s="53">
        <v>336.03803019870008</v>
      </c>
      <c r="G198" s="101">
        <v>28945.800976294366</v>
      </c>
      <c r="H198" s="17">
        <v>1.6249457476507092</v>
      </c>
      <c r="I198" s="111">
        <v>1.328787880480657</v>
      </c>
      <c r="J198" s="112" t="str">
        <f t="shared" si="29"/>
        <v>No</v>
      </c>
      <c r="K198" s="146" t="b">
        <f t="shared" si="28"/>
        <v>0</v>
      </c>
      <c r="L198" s="107">
        <f>IF(H198&lt;I198,D198-F198,0)</f>
        <v>0</v>
      </c>
      <c r="M198" s="27">
        <f t="shared" si="30"/>
        <v>0</v>
      </c>
      <c r="N198" s="27">
        <v>86.138467598975765</v>
      </c>
      <c r="O198" s="27">
        <f t="shared" si="31"/>
        <v>0</v>
      </c>
      <c r="R198" s="2"/>
      <c r="S198" s="2"/>
    </row>
    <row r="199" spans="1:19" x14ac:dyDescent="0.35">
      <c r="A199" s="33">
        <v>43862</v>
      </c>
      <c r="B199" s="10">
        <v>0.79166666666666696</v>
      </c>
      <c r="C199" s="18" t="s">
        <v>17</v>
      </c>
      <c r="D199" s="51">
        <v>494.86334228515625</v>
      </c>
      <c r="E199" s="52">
        <v>0</v>
      </c>
      <c r="F199" s="53">
        <v>494.86334228515625</v>
      </c>
      <c r="G199" s="101">
        <v>0</v>
      </c>
      <c r="H199" s="17">
        <v>1.6249457476507092</v>
      </c>
      <c r="I199" s="111">
        <v>1.328787880480657</v>
      </c>
      <c r="J199" s="112" t="str">
        <f t="shared" si="29"/>
        <v>No</v>
      </c>
      <c r="K199" s="146" t="b">
        <f t="shared" si="28"/>
        <v>0</v>
      </c>
      <c r="L199" s="107">
        <f>IF(H199&lt;I199,D199-F199,0)</f>
        <v>0</v>
      </c>
      <c r="M199" s="27">
        <f t="shared" si="30"/>
        <v>0</v>
      </c>
      <c r="N199" s="27">
        <v>0</v>
      </c>
      <c r="O199" s="27">
        <f t="shared" si="31"/>
        <v>0</v>
      </c>
      <c r="R199" s="2"/>
      <c r="S199" s="2"/>
    </row>
    <row r="200" spans="1:19" x14ac:dyDescent="0.35">
      <c r="A200" s="33">
        <v>43862</v>
      </c>
      <c r="B200" s="10">
        <v>0.79166666666666696</v>
      </c>
      <c r="C200" s="18" t="s">
        <v>16</v>
      </c>
      <c r="D200" s="51">
        <v>850</v>
      </c>
      <c r="E200" s="52">
        <v>31379.013196769738</v>
      </c>
      <c r="F200" s="53">
        <v>850</v>
      </c>
      <c r="G200" s="101">
        <v>31379.013196769738</v>
      </c>
      <c r="H200" s="17">
        <v>1.6249457476507092</v>
      </c>
      <c r="I200" s="111">
        <v>1.328787880480657</v>
      </c>
      <c r="J200" s="112" t="str">
        <f t="shared" si="29"/>
        <v>No</v>
      </c>
      <c r="K200" s="146" t="b">
        <f t="shared" si="28"/>
        <v>0</v>
      </c>
      <c r="L200" s="107">
        <f>IF(H200&lt;I200,D200-F200,0)</f>
        <v>0</v>
      </c>
      <c r="M200" s="27">
        <f t="shared" si="30"/>
        <v>0</v>
      </c>
      <c r="N200" s="27">
        <v>36.916486113846751</v>
      </c>
      <c r="O200" s="27">
        <f t="shared" si="31"/>
        <v>0</v>
      </c>
      <c r="R200" s="2"/>
      <c r="S200" s="2"/>
    </row>
    <row r="201" spans="1:19" x14ac:dyDescent="0.35">
      <c r="A201" s="33">
        <v>43862</v>
      </c>
      <c r="B201" s="10">
        <v>0.79166666666666696</v>
      </c>
      <c r="C201" s="18" t="s">
        <v>15</v>
      </c>
      <c r="D201" s="51">
        <v>706.9476318359375</v>
      </c>
      <c r="E201" s="52">
        <v>0</v>
      </c>
      <c r="F201" s="53">
        <v>706.9476318359375</v>
      </c>
      <c r="G201" s="101">
        <v>0</v>
      </c>
      <c r="H201" s="17">
        <v>1.6249457476507092</v>
      </c>
      <c r="I201" s="111">
        <v>1.328787880480657</v>
      </c>
      <c r="J201" s="112" t="str">
        <f t="shared" si="29"/>
        <v>No</v>
      </c>
      <c r="K201" s="146" t="b">
        <f t="shared" si="28"/>
        <v>0</v>
      </c>
      <c r="L201" s="107">
        <f>IF(H201&lt;I201,D201-F201,0)</f>
        <v>0</v>
      </c>
      <c r="M201" s="27">
        <f t="shared" si="30"/>
        <v>0</v>
      </c>
      <c r="N201" s="27">
        <v>0</v>
      </c>
      <c r="O201" s="27">
        <f t="shared" si="31"/>
        <v>0</v>
      </c>
      <c r="R201" s="2"/>
      <c r="S201" s="2"/>
    </row>
    <row r="202" spans="1:19" x14ac:dyDescent="0.35">
      <c r="A202" s="33">
        <v>43862</v>
      </c>
      <c r="B202" s="10">
        <v>0.83333333333333404</v>
      </c>
      <c r="C202" s="18" t="s">
        <v>24</v>
      </c>
      <c r="D202" s="51">
        <v>1000</v>
      </c>
      <c r="E202" s="52">
        <v>37500</v>
      </c>
      <c r="F202" s="53">
        <v>1000</v>
      </c>
      <c r="G202" s="101">
        <v>37500</v>
      </c>
      <c r="H202" s="17">
        <v>1.6864676389259077</v>
      </c>
      <c r="I202" s="111">
        <v>1.3655565261496432</v>
      </c>
      <c r="J202" s="112" t="str">
        <f t="shared" si="29"/>
        <v>No</v>
      </c>
      <c r="K202" s="146" t="b">
        <f>OR(($D$209-$F$209)&gt;0,($D$211-$F$211)&gt;0)</f>
        <v>0</v>
      </c>
      <c r="L202" s="107">
        <f>IF(H202&lt;I202,D202-F202,0)</f>
        <v>0</v>
      </c>
      <c r="M202" s="27">
        <f t="shared" si="30"/>
        <v>0</v>
      </c>
      <c r="N202" s="27">
        <v>37.5</v>
      </c>
      <c r="O202" s="27">
        <f t="shared" si="31"/>
        <v>0</v>
      </c>
      <c r="R202" s="2"/>
      <c r="S202" s="2"/>
    </row>
    <row r="203" spans="1:19" x14ac:dyDescent="0.35">
      <c r="A203" s="33">
        <v>43862</v>
      </c>
      <c r="B203" s="10">
        <v>0.83333333333333404</v>
      </c>
      <c r="C203" s="18" t="s">
        <v>23</v>
      </c>
      <c r="D203" s="51">
        <v>594.99999999987472</v>
      </c>
      <c r="E203" s="52">
        <v>37187.499999992164</v>
      </c>
      <c r="F203" s="53">
        <v>594.99999999987472</v>
      </c>
      <c r="G203" s="101">
        <v>37187.499999992164</v>
      </c>
      <c r="H203" s="17">
        <v>1.6864676389259077</v>
      </c>
      <c r="I203" s="111">
        <v>1.3655565261496432</v>
      </c>
      <c r="J203" s="112" t="str">
        <f t="shared" si="29"/>
        <v>No</v>
      </c>
      <c r="K203" s="146" t="b">
        <f t="shared" ref="K203:K211" si="32">OR(($D$209-$F$209)&gt;0,($D$211-$F$211)&gt;0)</f>
        <v>0</v>
      </c>
      <c r="L203" s="107">
        <f>IF(H203&lt;I203,D203-F203,0)</f>
        <v>0</v>
      </c>
      <c r="M203" s="27">
        <f t="shared" si="30"/>
        <v>0</v>
      </c>
      <c r="N203" s="27">
        <v>62.499999999999993</v>
      </c>
      <c r="O203" s="27">
        <f t="shared" si="31"/>
        <v>0</v>
      </c>
      <c r="R203" s="2"/>
      <c r="S203" s="2"/>
    </row>
    <row r="204" spans="1:19" x14ac:dyDescent="0.35">
      <c r="A204" s="33">
        <v>43862</v>
      </c>
      <c r="B204" s="10">
        <v>0.83333333333333404</v>
      </c>
      <c r="C204" s="18" t="s">
        <v>22</v>
      </c>
      <c r="D204" s="51">
        <v>680</v>
      </c>
      <c r="E204" s="52">
        <v>42499.999999999993</v>
      </c>
      <c r="F204" s="53">
        <v>680</v>
      </c>
      <c r="G204" s="101">
        <v>42499.999999999993</v>
      </c>
      <c r="H204" s="17">
        <v>1.6864676389259077</v>
      </c>
      <c r="I204" s="111">
        <v>1.3655565261496432</v>
      </c>
      <c r="J204" s="112" t="str">
        <f t="shared" si="29"/>
        <v>No</v>
      </c>
      <c r="K204" s="146" t="b">
        <f t="shared" si="32"/>
        <v>0</v>
      </c>
      <c r="L204" s="107">
        <f>IF(H204&lt;I204,D204-F204,0)</f>
        <v>0</v>
      </c>
      <c r="M204" s="27">
        <f t="shared" si="30"/>
        <v>0</v>
      </c>
      <c r="N204" s="27">
        <v>62.499999999999993</v>
      </c>
      <c r="O204" s="27">
        <f t="shared" si="31"/>
        <v>0</v>
      </c>
      <c r="R204" s="2"/>
      <c r="S204" s="2"/>
    </row>
    <row r="205" spans="1:19" x14ac:dyDescent="0.35">
      <c r="A205" s="33">
        <v>43862</v>
      </c>
      <c r="B205" s="10">
        <v>0.83333333333333404</v>
      </c>
      <c r="C205" s="18" t="s">
        <v>21</v>
      </c>
      <c r="D205" s="51">
        <v>33.42318028906584</v>
      </c>
      <c r="E205" s="52">
        <v>2924.5282752932608</v>
      </c>
      <c r="F205" s="53">
        <v>33.42318028906584</v>
      </c>
      <c r="G205" s="101">
        <v>2924.5282752932608</v>
      </c>
      <c r="H205" s="17">
        <v>1.6864676389259077</v>
      </c>
      <c r="I205" s="111">
        <v>1.3655565261496432</v>
      </c>
      <c r="J205" s="112" t="str">
        <f t="shared" si="29"/>
        <v>No</v>
      </c>
      <c r="K205" s="146" t="b">
        <f t="shared" si="32"/>
        <v>0</v>
      </c>
      <c r="L205" s="107">
        <f>IF(H205&lt;I205,D205-F205,0)</f>
        <v>0</v>
      </c>
      <c r="M205" s="27">
        <f t="shared" si="30"/>
        <v>0</v>
      </c>
      <c r="N205" s="27">
        <v>87.5</v>
      </c>
      <c r="O205" s="27">
        <f t="shared" si="31"/>
        <v>0</v>
      </c>
      <c r="R205" s="2"/>
      <c r="S205" s="2"/>
    </row>
    <row r="206" spans="1:19" x14ac:dyDescent="0.35">
      <c r="A206" s="33">
        <v>43862</v>
      </c>
      <c r="B206" s="10">
        <v>0.83333333333333404</v>
      </c>
      <c r="C206" s="18" t="s">
        <v>20</v>
      </c>
      <c r="D206" s="51">
        <v>510.00000000000006</v>
      </c>
      <c r="E206" s="52">
        <v>44625.000000000007</v>
      </c>
      <c r="F206" s="53">
        <v>510.00000000000006</v>
      </c>
      <c r="G206" s="101">
        <v>44625.000000000007</v>
      </c>
      <c r="H206" s="17">
        <v>1.6864676389259077</v>
      </c>
      <c r="I206" s="111">
        <v>1.3655565261496432</v>
      </c>
      <c r="J206" s="112" t="str">
        <f t="shared" si="29"/>
        <v>No</v>
      </c>
      <c r="K206" s="146" t="b">
        <f t="shared" si="32"/>
        <v>0</v>
      </c>
      <c r="L206" s="107">
        <f>IF(H206&lt;I206,D206-F206,0)</f>
        <v>0</v>
      </c>
      <c r="M206" s="27">
        <f t="shared" si="30"/>
        <v>0</v>
      </c>
      <c r="N206" s="27">
        <v>87.5</v>
      </c>
      <c r="O206" s="27">
        <f t="shared" si="31"/>
        <v>0</v>
      </c>
      <c r="R206" s="2"/>
      <c r="S206" s="2"/>
    </row>
    <row r="207" spans="1:19" x14ac:dyDescent="0.35">
      <c r="A207" s="33">
        <v>43862</v>
      </c>
      <c r="B207" s="10">
        <v>0.83333333333333404</v>
      </c>
      <c r="C207" s="18" t="s">
        <v>19</v>
      </c>
      <c r="D207" s="51">
        <v>680</v>
      </c>
      <c r="E207" s="52">
        <v>25500</v>
      </c>
      <c r="F207" s="53">
        <v>680</v>
      </c>
      <c r="G207" s="101">
        <v>25500</v>
      </c>
      <c r="H207" s="17">
        <v>1.6864676389259077</v>
      </c>
      <c r="I207" s="111">
        <v>1.3655565261496432</v>
      </c>
      <c r="J207" s="112" t="str">
        <f t="shared" si="29"/>
        <v>No</v>
      </c>
      <c r="K207" s="146" t="b">
        <f t="shared" si="32"/>
        <v>0</v>
      </c>
      <c r="L207" s="107">
        <f>IF(H207&lt;I207,D207-F207,0)</f>
        <v>0</v>
      </c>
      <c r="M207" s="27">
        <f t="shared" si="30"/>
        <v>0</v>
      </c>
      <c r="N207" s="27">
        <v>37.5</v>
      </c>
      <c r="O207" s="27">
        <f t="shared" si="31"/>
        <v>0</v>
      </c>
      <c r="R207" s="2"/>
      <c r="S207" s="2"/>
    </row>
    <row r="208" spans="1:19" x14ac:dyDescent="0.35">
      <c r="A208" s="33">
        <v>43862</v>
      </c>
      <c r="B208" s="10">
        <v>0.83333333333333404</v>
      </c>
      <c r="C208" s="18" t="s">
        <v>18</v>
      </c>
      <c r="D208" s="51">
        <v>501.66421876222091</v>
      </c>
      <c r="E208" s="52">
        <v>43895.619141694333</v>
      </c>
      <c r="F208" s="53">
        <v>501.66421876222091</v>
      </c>
      <c r="G208" s="101">
        <v>43895.619141694333</v>
      </c>
      <c r="H208" s="17">
        <v>1.6864676389259077</v>
      </c>
      <c r="I208" s="111">
        <v>1.3655565261496432</v>
      </c>
      <c r="J208" s="112" t="str">
        <f t="shared" si="29"/>
        <v>No</v>
      </c>
      <c r="K208" s="146" t="b">
        <f t="shared" si="32"/>
        <v>0</v>
      </c>
      <c r="L208" s="107">
        <f>IF(H208&lt;I208,D208-F208,0)</f>
        <v>0</v>
      </c>
      <c r="M208" s="27">
        <f t="shared" si="30"/>
        <v>0</v>
      </c>
      <c r="N208" s="27">
        <v>87.5</v>
      </c>
      <c r="O208" s="27">
        <f t="shared" si="31"/>
        <v>0</v>
      </c>
      <c r="R208" s="2"/>
      <c r="S208" s="2"/>
    </row>
    <row r="209" spans="1:19" x14ac:dyDescent="0.35">
      <c r="A209" s="33">
        <v>43862</v>
      </c>
      <c r="B209" s="10">
        <v>0.83333333333333404</v>
      </c>
      <c r="C209" s="18" t="s">
        <v>17</v>
      </c>
      <c r="D209" s="51">
        <v>513.59930419921875</v>
      </c>
      <c r="E209" s="52">
        <v>0</v>
      </c>
      <c r="F209" s="53">
        <v>513.59930419921875</v>
      </c>
      <c r="G209" s="101">
        <v>0</v>
      </c>
      <c r="H209" s="17">
        <v>1.6864676389259077</v>
      </c>
      <c r="I209" s="111">
        <v>1.3655565261496432</v>
      </c>
      <c r="J209" s="112" t="str">
        <f t="shared" si="29"/>
        <v>No</v>
      </c>
      <c r="K209" s="146" t="b">
        <f t="shared" si="32"/>
        <v>0</v>
      </c>
      <c r="L209" s="107">
        <f>IF(H209&lt;I209,D209-F209,0)</f>
        <v>0</v>
      </c>
      <c r="M209" s="27">
        <f t="shared" si="30"/>
        <v>0</v>
      </c>
      <c r="N209" s="27">
        <v>0</v>
      </c>
      <c r="O209" s="27">
        <f t="shared" si="31"/>
        <v>0</v>
      </c>
      <c r="R209" s="2"/>
      <c r="S209" s="2"/>
    </row>
    <row r="210" spans="1:19" x14ac:dyDescent="0.35">
      <c r="A210" s="33">
        <v>43862</v>
      </c>
      <c r="B210" s="10">
        <v>0.83333333333333404</v>
      </c>
      <c r="C210" s="18" t="s">
        <v>16</v>
      </c>
      <c r="D210" s="51">
        <v>850</v>
      </c>
      <c r="E210" s="52">
        <v>31875</v>
      </c>
      <c r="F210" s="53">
        <v>850</v>
      </c>
      <c r="G210" s="101">
        <v>31875</v>
      </c>
      <c r="H210" s="17">
        <v>1.6864676389259077</v>
      </c>
      <c r="I210" s="111">
        <v>1.3655565261496432</v>
      </c>
      <c r="J210" s="112" t="str">
        <f t="shared" si="29"/>
        <v>No</v>
      </c>
      <c r="K210" s="146" t="b">
        <f t="shared" si="32"/>
        <v>0</v>
      </c>
      <c r="L210" s="107">
        <f>IF(H210&lt;I210,D210-F210,0)</f>
        <v>0</v>
      </c>
      <c r="M210" s="27">
        <f t="shared" si="30"/>
        <v>0</v>
      </c>
      <c r="N210" s="27">
        <v>37.5</v>
      </c>
      <c r="O210" s="27">
        <f t="shared" si="31"/>
        <v>0</v>
      </c>
      <c r="R210" s="2"/>
      <c r="S210" s="2"/>
    </row>
    <row r="211" spans="1:19" x14ac:dyDescent="0.35">
      <c r="A211" s="33">
        <v>43862</v>
      </c>
      <c r="B211" s="10">
        <v>0.83333333333333404</v>
      </c>
      <c r="C211" s="18" t="s">
        <v>15</v>
      </c>
      <c r="D211" s="51">
        <v>733.71331787109386</v>
      </c>
      <c r="E211" s="52">
        <v>0</v>
      </c>
      <c r="F211" s="53">
        <v>733.71331787109386</v>
      </c>
      <c r="G211" s="101">
        <v>0</v>
      </c>
      <c r="H211" s="17">
        <v>1.6864676389259077</v>
      </c>
      <c r="I211" s="111">
        <v>1.3655565261496432</v>
      </c>
      <c r="J211" s="112" t="str">
        <f t="shared" si="29"/>
        <v>No</v>
      </c>
      <c r="K211" s="146" t="b">
        <f t="shared" si="32"/>
        <v>0</v>
      </c>
      <c r="L211" s="107">
        <f>IF(H211&lt;I211,D211-F211,0)</f>
        <v>0</v>
      </c>
      <c r="M211" s="27">
        <f t="shared" si="30"/>
        <v>0</v>
      </c>
      <c r="N211" s="27">
        <v>0</v>
      </c>
      <c r="O211" s="27">
        <f t="shared" si="31"/>
        <v>0</v>
      </c>
      <c r="R211" s="2"/>
      <c r="S211" s="2"/>
    </row>
    <row r="212" spans="1:19" x14ac:dyDescent="0.35">
      <c r="A212" s="33">
        <v>43862</v>
      </c>
      <c r="B212" s="10">
        <v>0.875000000000001</v>
      </c>
      <c r="C212" s="18" t="s">
        <v>24</v>
      </c>
      <c r="D212" s="51">
        <v>1000</v>
      </c>
      <c r="E212" s="52">
        <v>36931.258617293672</v>
      </c>
      <c r="F212" s="53">
        <v>1000</v>
      </c>
      <c r="G212" s="101">
        <v>36931.258617293672</v>
      </c>
      <c r="H212" s="17">
        <v>1.6397424342817419</v>
      </c>
      <c r="I212" s="111">
        <v>1.3835925154040378</v>
      </c>
      <c r="J212" s="112" t="str">
        <f t="shared" si="29"/>
        <v>No</v>
      </c>
      <c r="K212" s="146" t="b">
        <f>OR(($D$219-$F$219)&gt;0,($D$221-$F$221)&gt;0)</f>
        <v>0</v>
      </c>
      <c r="L212" s="107">
        <f>IF(H212&lt;I212,D212-F212,0)</f>
        <v>0</v>
      </c>
      <c r="M212" s="27">
        <f t="shared" si="30"/>
        <v>0</v>
      </c>
      <c r="N212" s="27">
        <v>36.931258617293672</v>
      </c>
      <c r="O212" s="27">
        <f t="shared" si="31"/>
        <v>0</v>
      </c>
      <c r="R212" s="2"/>
      <c r="S212" s="2"/>
    </row>
    <row r="213" spans="1:19" x14ac:dyDescent="0.35">
      <c r="A213" s="33">
        <v>43862</v>
      </c>
      <c r="B213" s="10">
        <v>0.875000000000001</v>
      </c>
      <c r="C213" s="18" t="s">
        <v>23</v>
      </c>
      <c r="D213" s="51">
        <v>594.99999999988927</v>
      </c>
      <c r="E213" s="52">
        <v>36623.498128809413</v>
      </c>
      <c r="F213" s="53">
        <v>594.99999999988927</v>
      </c>
      <c r="G213" s="101">
        <v>36623.498128809413</v>
      </c>
      <c r="H213" s="17">
        <v>1.6397424342817419</v>
      </c>
      <c r="I213" s="111">
        <v>1.3835925154040378</v>
      </c>
      <c r="J213" s="112" t="str">
        <f t="shared" si="29"/>
        <v>No</v>
      </c>
      <c r="K213" s="146" t="b">
        <f t="shared" ref="K213:K221" si="33">OR(($D$219-$F$219)&gt;0,($D$221-$F$221)&gt;0)</f>
        <v>0</v>
      </c>
      <c r="L213" s="107">
        <f>IF(H213&lt;I213,D213-F213,0)</f>
        <v>0</v>
      </c>
      <c r="M213" s="27">
        <f t="shared" si="30"/>
        <v>0</v>
      </c>
      <c r="N213" s="27">
        <v>61.552097695489458</v>
      </c>
      <c r="O213" s="27">
        <f t="shared" si="31"/>
        <v>0</v>
      </c>
      <c r="R213" s="2"/>
      <c r="S213" s="2"/>
    </row>
    <row r="214" spans="1:19" x14ac:dyDescent="0.35">
      <c r="A214" s="33">
        <v>43862</v>
      </c>
      <c r="B214" s="10">
        <v>0.875000000000001</v>
      </c>
      <c r="C214" s="18" t="s">
        <v>22</v>
      </c>
      <c r="D214" s="51">
        <v>680</v>
      </c>
      <c r="E214" s="52">
        <v>41855.426432932829</v>
      </c>
      <c r="F214" s="53">
        <v>680</v>
      </c>
      <c r="G214" s="101">
        <v>41855.426432932829</v>
      </c>
      <c r="H214" s="17">
        <v>1.6397424342817419</v>
      </c>
      <c r="I214" s="111">
        <v>1.3835925154040378</v>
      </c>
      <c r="J214" s="112" t="str">
        <f t="shared" si="29"/>
        <v>No</v>
      </c>
      <c r="K214" s="146" t="b">
        <f t="shared" si="33"/>
        <v>0</v>
      </c>
      <c r="L214" s="107">
        <f>IF(H214&lt;I214,D214-F214,0)</f>
        <v>0</v>
      </c>
      <c r="M214" s="27">
        <f t="shared" si="30"/>
        <v>0</v>
      </c>
      <c r="N214" s="27">
        <v>61.552097695489458</v>
      </c>
      <c r="O214" s="27">
        <f t="shared" si="31"/>
        <v>0</v>
      </c>
      <c r="R214" s="2"/>
      <c r="S214" s="2"/>
    </row>
    <row r="215" spans="1:19" x14ac:dyDescent="0.35">
      <c r="A215" s="33">
        <v>43862</v>
      </c>
      <c r="B215" s="10">
        <v>0.875000000000001</v>
      </c>
      <c r="C215" s="18" t="s">
        <v>21</v>
      </c>
      <c r="D215" s="51">
        <v>57.952539650754829</v>
      </c>
      <c r="E215" s="52">
        <v>4993.9405351989826</v>
      </c>
      <c r="F215" s="53">
        <v>57.952539650754829</v>
      </c>
      <c r="G215" s="101">
        <v>4993.9405351989826</v>
      </c>
      <c r="H215" s="17">
        <v>1.6397424342817419</v>
      </c>
      <c r="I215" s="111">
        <v>1.3835925154040378</v>
      </c>
      <c r="J215" s="112" t="str">
        <f t="shared" si="29"/>
        <v>No</v>
      </c>
      <c r="K215" s="146" t="b">
        <f t="shared" si="33"/>
        <v>0</v>
      </c>
      <c r="L215" s="107">
        <f>IF(H215&lt;I215,D215-F215,0)</f>
        <v>0</v>
      </c>
      <c r="M215" s="27">
        <f t="shared" si="30"/>
        <v>0</v>
      </c>
      <c r="N215" s="27">
        <v>86.172936773685237</v>
      </c>
      <c r="O215" s="27">
        <f t="shared" si="31"/>
        <v>0</v>
      </c>
      <c r="R215" s="2"/>
      <c r="S215" s="2"/>
    </row>
    <row r="216" spans="1:19" x14ac:dyDescent="0.35">
      <c r="A216" s="33">
        <v>43862</v>
      </c>
      <c r="B216" s="10">
        <v>0.875000000000001</v>
      </c>
      <c r="C216" s="18" t="s">
        <v>20</v>
      </c>
      <c r="D216" s="51">
        <v>510.00000000000006</v>
      </c>
      <c r="E216" s="52">
        <v>43948.197754579473</v>
      </c>
      <c r="F216" s="53">
        <v>510.00000000000006</v>
      </c>
      <c r="G216" s="101">
        <v>43948.197754579473</v>
      </c>
      <c r="H216" s="17">
        <v>1.6397424342817419</v>
      </c>
      <c r="I216" s="111">
        <v>1.3835925154040378</v>
      </c>
      <c r="J216" s="112" t="str">
        <f t="shared" si="29"/>
        <v>No</v>
      </c>
      <c r="K216" s="146" t="b">
        <f t="shared" si="33"/>
        <v>0</v>
      </c>
      <c r="L216" s="107">
        <f>IF(H216&lt;I216,D216-F216,0)</f>
        <v>0</v>
      </c>
      <c r="M216" s="27">
        <f t="shared" si="30"/>
        <v>0</v>
      </c>
      <c r="N216" s="27">
        <v>86.172936773685237</v>
      </c>
      <c r="O216" s="27">
        <f t="shared" si="31"/>
        <v>0</v>
      </c>
      <c r="R216" s="2"/>
      <c r="S216" s="2"/>
    </row>
    <row r="217" spans="1:19" x14ac:dyDescent="0.35">
      <c r="A217" s="33">
        <v>43862</v>
      </c>
      <c r="B217" s="10">
        <v>0.875000000000001</v>
      </c>
      <c r="C217" s="18" t="s">
        <v>19</v>
      </c>
      <c r="D217" s="51">
        <v>680</v>
      </c>
      <c r="E217" s="52">
        <v>25113.255859759698</v>
      </c>
      <c r="F217" s="53">
        <v>680</v>
      </c>
      <c r="G217" s="101">
        <v>25113.255859759698</v>
      </c>
      <c r="H217" s="17">
        <v>1.6397424342817419</v>
      </c>
      <c r="I217" s="111">
        <v>1.3835925154040378</v>
      </c>
      <c r="J217" s="112" t="str">
        <f t="shared" si="29"/>
        <v>No</v>
      </c>
      <c r="K217" s="146" t="b">
        <f t="shared" si="33"/>
        <v>0</v>
      </c>
      <c r="L217" s="107">
        <f>IF(H217&lt;I217,D217-F217,0)</f>
        <v>0</v>
      </c>
      <c r="M217" s="27">
        <f t="shared" si="30"/>
        <v>0</v>
      </c>
      <c r="N217" s="27">
        <v>36.931258617293672</v>
      </c>
      <c r="O217" s="27">
        <f t="shared" si="31"/>
        <v>0</v>
      </c>
      <c r="R217" s="2"/>
      <c r="S217" s="2"/>
    </row>
    <row r="218" spans="1:19" x14ac:dyDescent="0.35">
      <c r="A218" s="33">
        <v>43862</v>
      </c>
      <c r="B218" s="10">
        <v>0.875000000000001</v>
      </c>
      <c r="C218" s="18" t="s">
        <v>18</v>
      </c>
      <c r="D218" s="51">
        <v>501.32115729388363</v>
      </c>
      <c r="E218" s="52">
        <v>43200.316390796543</v>
      </c>
      <c r="F218" s="53">
        <v>501.32115729388363</v>
      </c>
      <c r="G218" s="101">
        <v>43200.316390796543</v>
      </c>
      <c r="H218" s="17">
        <v>1.6397424342817419</v>
      </c>
      <c r="I218" s="111">
        <v>1.3835925154040378</v>
      </c>
      <c r="J218" s="112" t="str">
        <f t="shared" si="29"/>
        <v>No</v>
      </c>
      <c r="K218" s="146" t="b">
        <f t="shared" si="33"/>
        <v>0</v>
      </c>
      <c r="L218" s="107">
        <f>IF(H218&lt;I218,D218-F218,0)</f>
        <v>0</v>
      </c>
      <c r="M218" s="27">
        <f t="shared" si="30"/>
        <v>0</v>
      </c>
      <c r="N218" s="27">
        <v>86.172936773685237</v>
      </c>
      <c r="O218" s="27">
        <f t="shared" si="31"/>
        <v>0</v>
      </c>
      <c r="R218" s="2"/>
      <c r="S218" s="2"/>
    </row>
    <row r="219" spans="1:19" x14ac:dyDescent="0.35">
      <c r="A219" s="33">
        <v>43862</v>
      </c>
      <c r="B219" s="10">
        <v>0.875000000000001</v>
      </c>
      <c r="C219" s="18" t="s">
        <v>17</v>
      </c>
      <c r="D219" s="51">
        <v>499.36956787109375</v>
      </c>
      <c r="E219" s="52">
        <v>0</v>
      </c>
      <c r="F219" s="53">
        <v>499.36956787109375</v>
      </c>
      <c r="G219" s="101">
        <v>0</v>
      </c>
      <c r="H219" s="17">
        <v>1.6397424342817419</v>
      </c>
      <c r="I219" s="111">
        <v>1.3835925154040378</v>
      </c>
      <c r="J219" s="112" t="str">
        <f t="shared" si="29"/>
        <v>No</v>
      </c>
      <c r="K219" s="146" t="b">
        <f t="shared" si="33"/>
        <v>0</v>
      </c>
      <c r="L219" s="107">
        <f>IF(H219&lt;I219,D219-F219,0)</f>
        <v>0</v>
      </c>
      <c r="M219" s="27">
        <f t="shared" si="30"/>
        <v>0</v>
      </c>
      <c r="N219" s="27">
        <v>0</v>
      </c>
      <c r="O219" s="27">
        <f t="shared" si="31"/>
        <v>0</v>
      </c>
      <c r="R219" s="2"/>
      <c r="S219" s="2"/>
    </row>
    <row r="220" spans="1:19" x14ac:dyDescent="0.35">
      <c r="A220" s="33">
        <v>43862</v>
      </c>
      <c r="B220" s="10">
        <v>0.875000000000001</v>
      </c>
      <c r="C220" s="18" t="s">
        <v>16</v>
      </c>
      <c r="D220" s="51">
        <v>850</v>
      </c>
      <c r="E220" s="52">
        <v>31391.569824699622</v>
      </c>
      <c r="F220" s="53">
        <v>850</v>
      </c>
      <c r="G220" s="101">
        <v>31391.569824699622</v>
      </c>
      <c r="H220" s="17">
        <v>1.6397424342817419</v>
      </c>
      <c r="I220" s="111">
        <v>1.3835925154040378</v>
      </c>
      <c r="J220" s="112" t="str">
        <f t="shared" si="29"/>
        <v>No</v>
      </c>
      <c r="K220" s="146" t="b">
        <f t="shared" si="33"/>
        <v>0</v>
      </c>
      <c r="L220" s="107">
        <f>IF(H220&lt;I220,D220-F220,0)</f>
        <v>0</v>
      </c>
      <c r="M220" s="27">
        <f t="shared" si="30"/>
        <v>0</v>
      </c>
      <c r="N220" s="27">
        <v>36.931258617293672</v>
      </c>
      <c r="O220" s="27">
        <f t="shared" si="31"/>
        <v>0</v>
      </c>
      <c r="R220" s="2"/>
      <c r="S220" s="2"/>
    </row>
    <row r="221" spans="1:19" x14ac:dyDescent="0.35">
      <c r="A221" s="33">
        <v>43862</v>
      </c>
      <c r="B221" s="10">
        <v>0.875000000000001</v>
      </c>
      <c r="C221" s="18" t="s">
        <v>15</v>
      </c>
      <c r="D221" s="51">
        <v>713.38507080078125</v>
      </c>
      <c r="E221" s="52">
        <v>0</v>
      </c>
      <c r="F221" s="53">
        <v>713.38507080078125</v>
      </c>
      <c r="G221" s="101">
        <v>0</v>
      </c>
      <c r="H221" s="17">
        <v>1.6397424342817419</v>
      </c>
      <c r="I221" s="111">
        <v>1.3835925154040378</v>
      </c>
      <c r="J221" s="112" t="str">
        <f t="shared" si="29"/>
        <v>No</v>
      </c>
      <c r="K221" s="146" t="b">
        <f t="shared" si="33"/>
        <v>0</v>
      </c>
      <c r="L221" s="107">
        <f>IF(H221&lt;I221,D221-F221,0)</f>
        <v>0</v>
      </c>
      <c r="M221" s="27">
        <f t="shared" si="30"/>
        <v>0</v>
      </c>
      <c r="N221" s="27">
        <v>0</v>
      </c>
      <c r="O221" s="27">
        <f t="shared" si="31"/>
        <v>0</v>
      </c>
      <c r="R221" s="2"/>
      <c r="S221" s="2"/>
    </row>
    <row r="222" spans="1:19" x14ac:dyDescent="0.35">
      <c r="A222" s="33">
        <v>43862</v>
      </c>
      <c r="B222" s="10">
        <v>0.91666666666666696</v>
      </c>
      <c r="C222" s="18" t="s">
        <v>24</v>
      </c>
      <c r="D222" s="51">
        <v>1000</v>
      </c>
      <c r="E222" s="52">
        <v>33230.746503840848</v>
      </c>
      <c r="F222" s="53">
        <v>1000</v>
      </c>
      <c r="G222" s="101">
        <v>33230.746503840848</v>
      </c>
      <c r="H222" s="17">
        <v>1.9537569461782351</v>
      </c>
      <c r="I222" s="111">
        <v>1.3402779138339918</v>
      </c>
      <c r="J222" s="112" t="str">
        <f t="shared" si="29"/>
        <v>No</v>
      </c>
      <c r="K222" s="146" t="b">
        <f>OR(($D$229-$F$229)&gt;0,($D$231-$F$231)&gt;0)</f>
        <v>1</v>
      </c>
      <c r="L222" s="107">
        <f>D222-F222</f>
        <v>0</v>
      </c>
      <c r="M222" s="27">
        <f t="shared" si="30"/>
        <v>0</v>
      </c>
      <c r="N222" s="27">
        <v>33.230746503840848</v>
      </c>
      <c r="O222" s="27">
        <f t="shared" si="31"/>
        <v>0</v>
      </c>
      <c r="R222" s="2"/>
      <c r="S222" s="2"/>
    </row>
    <row r="223" spans="1:19" x14ac:dyDescent="0.35">
      <c r="A223" s="33">
        <v>43862</v>
      </c>
      <c r="B223" s="10">
        <v>0.91666666666666696</v>
      </c>
      <c r="C223" s="18" t="s">
        <v>23</v>
      </c>
      <c r="D223" s="51">
        <v>594.99999999937518</v>
      </c>
      <c r="E223" s="52">
        <v>32953.823616274232</v>
      </c>
      <c r="F223" s="53">
        <v>594.99999999941372</v>
      </c>
      <c r="G223" s="101">
        <v>32953.823616276371</v>
      </c>
      <c r="H223" s="17">
        <v>1.9537569461782351</v>
      </c>
      <c r="I223" s="111">
        <v>1.3402779138339918</v>
      </c>
      <c r="J223" s="112" t="str">
        <f t="shared" si="29"/>
        <v>No</v>
      </c>
      <c r="K223" s="146" t="b">
        <f t="shared" ref="K223:K231" si="34">OR(($D$229-$F$229)&gt;0,($D$231-$F$231)&gt;0)</f>
        <v>1</v>
      </c>
      <c r="L223" s="107">
        <f t="shared" ref="L223:L240" si="35">D223-F223</f>
        <v>-3.8539837987627834E-11</v>
      </c>
      <c r="M223" s="27">
        <f t="shared" si="30"/>
        <v>2.6284169507562183E-10</v>
      </c>
      <c r="N223" s="27">
        <v>55.384577506401413</v>
      </c>
      <c r="O223" s="27">
        <f t="shared" si="31"/>
        <v>-2.1345126441099272E-9</v>
      </c>
      <c r="R223" s="2"/>
      <c r="S223" s="2"/>
    </row>
    <row r="224" spans="1:19" x14ac:dyDescent="0.35">
      <c r="A224" s="33">
        <v>43862</v>
      </c>
      <c r="B224" s="10">
        <v>0.91666666666666696</v>
      </c>
      <c r="C224" s="18" t="s">
        <v>22</v>
      </c>
      <c r="D224" s="51">
        <v>680</v>
      </c>
      <c r="E224" s="52">
        <v>37661.512704352965</v>
      </c>
      <c r="F224" s="53">
        <v>680</v>
      </c>
      <c r="G224" s="101">
        <v>37661.512704352965</v>
      </c>
      <c r="H224" s="17">
        <v>1.9537569461782351</v>
      </c>
      <c r="I224" s="111">
        <v>1.3402779138339918</v>
      </c>
      <c r="J224" s="112" t="str">
        <f t="shared" si="29"/>
        <v>No</v>
      </c>
      <c r="K224" s="146" t="b">
        <f t="shared" si="34"/>
        <v>1</v>
      </c>
      <c r="L224" s="107">
        <f t="shared" si="35"/>
        <v>0</v>
      </c>
      <c r="M224" s="27">
        <f t="shared" si="30"/>
        <v>0</v>
      </c>
      <c r="N224" s="27">
        <v>55.384577506401413</v>
      </c>
      <c r="O224" s="27">
        <f t="shared" si="31"/>
        <v>0</v>
      </c>
      <c r="R224" s="2"/>
      <c r="S224" s="2"/>
    </row>
    <row r="225" spans="1:19" x14ac:dyDescent="0.35">
      <c r="A225" s="33">
        <v>43862</v>
      </c>
      <c r="B225" s="10">
        <v>0.91666666666666696</v>
      </c>
      <c r="C225" s="18" t="s">
        <v>21</v>
      </c>
      <c r="D225" s="51">
        <v>0</v>
      </c>
      <c r="E225" s="52">
        <v>0</v>
      </c>
      <c r="F225" s="53">
        <v>0</v>
      </c>
      <c r="G225" s="101">
        <v>0</v>
      </c>
      <c r="H225" s="17">
        <v>1.9537569461782351</v>
      </c>
      <c r="I225" s="111">
        <v>1.3402779138339918</v>
      </c>
      <c r="J225" s="112" t="str">
        <f t="shared" si="29"/>
        <v>No</v>
      </c>
      <c r="K225" s="146" t="b">
        <f t="shared" si="34"/>
        <v>1</v>
      </c>
      <c r="L225" s="107">
        <f t="shared" si="35"/>
        <v>0</v>
      </c>
      <c r="M225" s="27">
        <f t="shared" si="30"/>
        <v>0</v>
      </c>
      <c r="N225" s="27">
        <v>77.538408508961979</v>
      </c>
      <c r="O225" s="27">
        <f t="shared" si="31"/>
        <v>0</v>
      </c>
      <c r="R225" s="2"/>
      <c r="S225" s="2"/>
    </row>
    <row r="226" spans="1:19" x14ac:dyDescent="0.35">
      <c r="A226" s="33">
        <v>43862</v>
      </c>
      <c r="B226" s="10">
        <v>0.91666666666666696</v>
      </c>
      <c r="C226" s="18" t="s">
        <v>20</v>
      </c>
      <c r="D226" s="51">
        <v>508.41290431968184</v>
      </c>
      <c r="E226" s="52">
        <v>39421.52746636729</v>
      </c>
      <c r="F226" s="53">
        <v>510.00000000000006</v>
      </c>
      <c r="G226" s="101">
        <v>39544.588339570611</v>
      </c>
      <c r="H226" s="17">
        <v>1.9537569461782351</v>
      </c>
      <c r="I226" s="111">
        <v>1.3402779138339918</v>
      </c>
      <c r="J226" s="112" t="str">
        <f t="shared" si="29"/>
        <v>No</v>
      </c>
      <c r="K226" s="146" t="b">
        <f t="shared" si="34"/>
        <v>1</v>
      </c>
      <c r="L226" s="107">
        <f t="shared" si="35"/>
        <v>-1.5870956803182139</v>
      </c>
      <c r="M226" s="27">
        <f t="shared" si="30"/>
        <v>10.82399253977022</v>
      </c>
      <c r="N226" s="27">
        <v>77.538408508961979</v>
      </c>
      <c r="O226" s="27">
        <f t="shared" si="31"/>
        <v>-123.0608732033226</v>
      </c>
      <c r="R226" s="2"/>
      <c r="S226" s="2"/>
    </row>
    <row r="227" spans="1:19" x14ac:dyDescent="0.35">
      <c r="A227" s="33">
        <v>43862</v>
      </c>
      <c r="B227" s="10">
        <v>0.91666666666666696</v>
      </c>
      <c r="C227" s="18" t="s">
        <v>19</v>
      </c>
      <c r="D227" s="51">
        <v>680</v>
      </c>
      <c r="E227" s="52">
        <v>22596.907622611776</v>
      </c>
      <c r="F227" s="53">
        <v>680</v>
      </c>
      <c r="G227" s="101">
        <v>22596.907622611776</v>
      </c>
      <c r="H227" s="17">
        <v>1.9537569461782351</v>
      </c>
      <c r="I227" s="111">
        <v>1.3402779138339918</v>
      </c>
      <c r="J227" s="112" t="str">
        <f t="shared" si="29"/>
        <v>No</v>
      </c>
      <c r="K227" s="146" t="b">
        <f t="shared" si="34"/>
        <v>1</v>
      </c>
      <c r="L227" s="107">
        <f t="shared" si="35"/>
        <v>0</v>
      </c>
      <c r="M227" s="27">
        <f t="shared" si="30"/>
        <v>0</v>
      </c>
      <c r="N227" s="27">
        <v>33.230746503840848</v>
      </c>
      <c r="O227" s="27">
        <f t="shared" si="31"/>
        <v>0</v>
      </c>
      <c r="R227" s="2"/>
      <c r="S227" s="2"/>
    </row>
    <row r="228" spans="1:19" x14ac:dyDescent="0.35">
      <c r="A228" s="33">
        <v>43862</v>
      </c>
      <c r="B228" s="10">
        <v>0.91666666666666696</v>
      </c>
      <c r="C228" s="18" t="s">
        <v>18</v>
      </c>
      <c r="D228" s="51">
        <v>0</v>
      </c>
      <c r="E228" s="52">
        <v>0</v>
      </c>
      <c r="F228" s="53">
        <v>45.051730003927673</v>
      </c>
      <c r="G228" s="101">
        <v>3493.2394450800034</v>
      </c>
      <c r="H228" s="17">
        <v>1.9537569461782351</v>
      </c>
      <c r="I228" s="111">
        <v>1.3402779138339918</v>
      </c>
      <c r="J228" s="112" t="str">
        <f t="shared" si="29"/>
        <v>No</v>
      </c>
      <c r="K228" s="146" t="b">
        <f t="shared" si="34"/>
        <v>1</v>
      </c>
      <c r="L228" s="107">
        <f t="shared" si="35"/>
        <v>-45.051730003927673</v>
      </c>
      <c r="M228" s="27">
        <f t="shared" si="30"/>
        <v>307.25279862678673</v>
      </c>
      <c r="N228" s="27">
        <v>77.538408508961979</v>
      </c>
      <c r="O228" s="27">
        <f t="shared" si="31"/>
        <v>-3493.2394450800034</v>
      </c>
      <c r="R228" s="2"/>
      <c r="S228" s="2"/>
    </row>
    <row r="229" spans="1:19" x14ac:dyDescent="0.35">
      <c r="A229" s="33">
        <v>43862</v>
      </c>
      <c r="B229" s="10">
        <v>0.91666666666666696</v>
      </c>
      <c r="C229" s="18" t="s">
        <v>17</v>
      </c>
      <c r="D229" s="51">
        <v>595</v>
      </c>
      <c r="E229" s="52">
        <v>0</v>
      </c>
      <c r="F229" s="53">
        <v>595</v>
      </c>
      <c r="G229" s="101">
        <v>0</v>
      </c>
      <c r="H229" s="17">
        <v>1.9537569461782351</v>
      </c>
      <c r="I229" s="111">
        <v>1.3402779138339918</v>
      </c>
      <c r="J229" s="112" t="str">
        <f t="shared" si="29"/>
        <v>No</v>
      </c>
      <c r="K229" s="146" t="b">
        <f t="shared" si="34"/>
        <v>1</v>
      </c>
      <c r="L229" s="107">
        <f t="shared" si="35"/>
        <v>0</v>
      </c>
      <c r="M229" s="27">
        <f t="shared" si="30"/>
        <v>0</v>
      </c>
      <c r="N229" s="27">
        <v>0</v>
      </c>
      <c r="O229" s="27">
        <f t="shared" si="31"/>
        <v>0</v>
      </c>
      <c r="R229" s="2"/>
      <c r="S229" s="2"/>
    </row>
    <row r="230" spans="1:19" x14ac:dyDescent="0.35">
      <c r="A230" s="33">
        <v>43862</v>
      </c>
      <c r="B230" s="10">
        <v>0.91666666666666696</v>
      </c>
      <c r="C230" s="18" t="s">
        <v>16</v>
      </c>
      <c r="D230" s="51">
        <v>850</v>
      </c>
      <c r="E230" s="52">
        <v>28246.13452826472</v>
      </c>
      <c r="F230" s="53">
        <v>850</v>
      </c>
      <c r="G230" s="101">
        <v>28246.13452826472</v>
      </c>
      <c r="H230" s="17">
        <v>1.9537569461782351</v>
      </c>
      <c r="I230" s="111">
        <v>1.3402779138339918</v>
      </c>
      <c r="J230" s="112" t="str">
        <f t="shared" si="29"/>
        <v>No</v>
      </c>
      <c r="K230" s="146" t="b">
        <f t="shared" si="34"/>
        <v>1</v>
      </c>
      <c r="L230" s="107">
        <f t="shared" si="35"/>
        <v>0</v>
      </c>
      <c r="M230" s="27">
        <f t="shared" si="30"/>
        <v>0</v>
      </c>
      <c r="N230" s="27">
        <v>33.230746503840848</v>
      </c>
      <c r="O230" s="27">
        <f t="shared" si="31"/>
        <v>0</v>
      </c>
      <c r="R230" s="2"/>
      <c r="S230" s="2"/>
    </row>
    <row r="231" spans="1:19" x14ac:dyDescent="0.35">
      <c r="A231" s="33">
        <v>43862</v>
      </c>
      <c r="B231" s="10">
        <v>0.91666666666666696</v>
      </c>
      <c r="C231" s="18" t="s">
        <v>15</v>
      </c>
      <c r="D231" s="51">
        <v>850</v>
      </c>
      <c r="E231" s="52">
        <v>0</v>
      </c>
      <c r="F231" s="53">
        <v>803.36117431500497</v>
      </c>
      <c r="G231" s="101">
        <v>0</v>
      </c>
      <c r="H231" s="17">
        <v>1.9537569461782351</v>
      </c>
      <c r="I231" s="111">
        <v>1.3402779138339918</v>
      </c>
      <c r="J231" s="112" t="str">
        <f t="shared" si="29"/>
        <v>No</v>
      </c>
      <c r="K231" s="146" t="b">
        <f t="shared" si="34"/>
        <v>1</v>
      </c>
      <c r="L231" s="107">
        <f t="shared" si="35"/>
        <v>46.638825684995027</v>
      </c>
      <c r="M231" s="27">
        <f t="shared" si="30"/>
        <v>318.07679117166612</v>
      </c>
      <c r="N231" s="27">
        <v>0</v>
      </c>
      <c r="O231" s="27">
        <f t="shared" si="31"/>
        <v>0</v>
      </c>
      <c r="R231" s="2"/>
      <c r="S231" s="2"/>
    </row>
    <row r="232" spans="1:19" x14ac:dyDescent="0.35">
      <c r="A232" s="33">
        <v>43862</v>
      </c>
      <c r="B232" s="10">
        <v>0.95833333333333404</v>
      </c>
      <c r="C232" s="18" t="s">
        <v>24</v>
      </c>
      <c r="D232" s="51">
        <v>1000</v>
      </c>
      <c r="E232" s="52">
        <v>31472.81859365767</v>
      </c>
      <c r="F232" s="53">
        <v>1000</v>
      </c>
      <c r="G232" s="101">
        <v>31472.81859365767</v>
      </c>
      <c r="H232" s="17">
        <v>1.9131279850729905</v>
      </c>
      <c r="I232" s="111">
        <v>1.3396976253890913</v>
      </c>
      <c r="J232" s="112" t="str">
        <f t="shared" si="29"/>
        <v>No</v>
      </c>
      <c r="K232" s="146" t="b">
        <f>OR(($D$239-$F$239)&gt;0,($D$241-$F$241)&gt;0)</f>
        <v>1</v>
      </c>
      <c r="L232" s="107">
        <f t="shared" si="35"/>
        <v>0</v>
      </c>
      <c r="M232" s="27">
        <f t="shared" si="30"/>
        <v>0</v>
      </c>
      <c r="N232" s="27">
        <v>31.472818593657671</v>
      </c>
      <c r="O232" s="27">
        <f t="shared" si="31"/>
        <v>0</v>
      </c>
      <c r="R232" s="2"/>
      <c r="S232" s="2"/>
    </row>
    <row r="233" spans="1:19" x14ac:dyDescent="0.35">
      <c r="A233" s="33">
        <v>43862</v>
      </c>
      <c r="B233" s="10">
        <v>0.95833333333333404</v>
      </c>
      <c r="C233" s="18" t="s">
        <v>23</v>
      </c>
      <c r="D233" s="51">
        <v>582.47247884967862</v>
      </c>
      <c r="E233" s="52">
        <v>30553.417771056731</v>
      </c>
      <c r="F233" s="53">
        <v>594.99999999913587</v>
      </c>
      <c r="G233" s="101">
        <v>31210.545105331861</v>
      </c>
      <c r="H233" s="17">
        <v>1.9131279850729905</v>
      </c>
      <c r="I233" s="111">
        <v>1.3396976253890913</v>
      </c>
      <c r="J233" s="112" t="str">
        <f t="shared" si="29"/>
        <v>No</v>
      </c>
      <c r="K233" s="146" t="b">
        <f t="shared" ref="K233:K241" si="36">OR(($D$239-$F$239)&gt;0,($D$241-$F$241)&gt;0)</f>
        <v>1</v>
      </c>
      <c r="L233" s="107">
        <f t="shared" si="35"/>
        <v>-12.527521149457243</v>
      </c>
      <c r="M233" s="27">
        <f t="shared" si="30"/>
        <v>85.437694239298395</v>
      </c>
      <c r="N233" s="27">
        <v>52.454697656096116</v>
      </c>
      <c r="O233" s="27">
        <f t="shared" si="31"/>
        <v>-657.12733427512933</v>
      </c>
      <c r="R233" s="2"/>
      <c r="S233" s="2"/>
    </row>
    <row r="234" spans="1:19" x14ac:dyDescent="0.35">
      <c r="A234" s="33">
        <v>43862</v>
      </c>
      <c r="B234" s="10">
        <v>0.95833333333333404</v>
      </c>
      <c r="C234" s="18" t="s">
        <v>22</v>
      </c>
      <c r="D234" s="51">
        <v>680</v>
      </c>
      <c r="E234" s="52">
        <v>35669.194406145361</v>
      </c>
      <c r="F234" s="53">
        <v>680</v>
      </c>
      <c r="G234" s="101">
        <v>35669.194406145361</v>
      </c>
      <c r="H234" s="17">
        <v>1.9131279850729905</v>
      </c>
      <c r="I234" s="111">
        <v>1.3396976253890913</v>
      </c>
      <c r="J234" s="112" t="str">
        <f t="shared" si="29"/>
        <v>No</v>
      </c>
      <c r="K234" s="146" t="b">
        <f t="shared" si="36"/>
        <v>1</v>
      </c>
      <c r="L234" s="107">
        <f t="shared" si="35"/>
        <v>0</v>
      </c>
      <c r="M234" s="27">
        <f t="shared" si="30"/>
        <v>0</v>
      </c>
      <c r="N234" s="27">
        <v>52.454697656096116</v>
      </c>
      <c r="O234" s="27">
        <f t="shared" si="31"/>
        <v>0</v>
      </c>
      <c r="R234" s="2"/>
      <c r="S234" s="2"/>
    </row>
    <row r="235" spans="1:19" x14ac:dyDescent="0.35">
      <c r="A235" s="33">
        <v>43862</v>
      </c>
      <c r="B235" s="10">
        <v>0.95833333333333404</v>
      </c>
      <c r="C235" s="18" t="s">
        <v>21</v>
      </c>
      <c r="D235" s="51">
        <v>0</v>
      </c>
      <c r="E235" s="52">
        <v>0</v>
      </c>
      <c r="F235" s="53">
        <v>0</v>
      </c>
      <c r="G235" s="101">
        <v>0</v>
      </c>
      <c r="H235" s="17">
        <v>1.9131279850729905</v>
      </c>
      <c r="I235" s="111">
        <v>1.3396976253890913</v>
      </c>
      <c r="J235" s="112" t="str">
        <f t="shared" si="29"/>
        <v>No</v>
      </c>
      <c r="K235" s="146" t="b">
        <f t="shared" si="36"/>
        <v>1</v>
      </c>
      <c r="L235" s="107">
        <f t="shared" si="35"/>
        <v>0</v>
      </c>
      <c r="M235" s="27">
        <f t="shared" si="30"/>
        <v>0</v>
      </c>
      <c r="N235" s="27">
        <v>73.436576718534567</v>
      </c>
      <c r="O235" s="27">
        <f t="shared" si="31"/>
        <v>0</v>
      </c>
      <c r="R235" s="2"/>
      <c r="S235" s="2"/>
    </row>
    <row r="236" spans="1:19" x14ac:dyDescent="0.35">
      <c r="A236" s="33">
        <v>43862</v>
      </c>
      <c r="B236" s="10">
        <v>0.95833333333333404</v>
      </c>
      <c r="C236" s="18" t="s">
        <v>20</v>
      </c>
      <c r="D236" s="51">
        <v>144.67832525804806</v>
      </c>
      <c r="E236" s="52">
        <v>10624.680932321744</v>
      </c>
      <c r="F236" s="53">
        <v>217.622601874005</v>
      </c>
      <c r="G236" s="101">
        <v>15981.458898207473</v>
      </c>
      <c r="H236" s="17">
        <v>1.9131279850729905</v>
      </c>
      <c r="I236" s="111">
        <v>1.3396976253890913</v>
      </c>
      <c r="J236" s="112" t="str">
        <f t="shared" si="29"/>
        <v>No</v>
      </c>
      <c r="K236" s="146" t="b">
        <f t="shared" si="36"/>
        <v>1</v>
      </c>
      <c r="L236" s="107">
        <f t="shared" si="35"/>
        <v>-72.944276615956937</v>
      </c>
      <c r="M236" s="27">
        <f t="shared" si="30"/>
        <v>497.47996652082634</v>
      </c>
      <c r="N236" s="27">
        <v>73.436576718534567</v>
      </c>
      <c r="O236" s="27">
        <f t="shared" si="31"/>
        <v>-5356.7779658857289</v>
      </c>
      <c r="R236" s="2"/>
      <c r="S236" s="2"/>
    </row>
    <row r="237" spans="1:19" x14ac:dyDescent="0.35">
      <c r="A237" s="33">
        <v>43862</v>
      </c>
      <c r="B237" s="10">
        <v>0.95833333333333404</v>
      </c>
      <c r="C237" s="18" t="s">
        <v>19</v>
      </c>
      <c r="D237" s="51">
        <v>680</v>
      </c>
      <c r="E237" s="52">
        <v>21401.516643687217</v>
      </c>
      <c r="F237" s="53">
        <v>680</v>
      </c>
      <c r="G237" s="101">
        <v>21401.516643687217</v>
      </c>
      <c r="H237" s="17">
        <v>1.9131279850729905</v>
      </c>
      <c r="I237" s="111">
        <v>1.3396976253890913</v>
      </c>
      <c r="J237" s="112" t="str">
        <f t="shared" si="29"/>
        <v>No</v>
      </c>
      <c r="K237" s="146" t="b">
        <f t="shared" si="36"/>
        <v>1</v>
      </c>
      <c r="L237" s="107">
        <f t="shared" si="35"/>
        <v>0</v>
      </c>
      <c r="M237" s="27">
        <f t="shared" si="30"/>
        <v>0</v>
      </c>
      <c r="N237" s="27">
        <v>31.472818593657671</v>
      </c>
      <c r="O237" s="27">
        <f t="shared" si="31"/>
        <v>0</v>
      </c>
      <c r="R237" s="2"/>
      <c r="S237" s="2"/>
    </row>
    <row r="238" spans="1:19" x14ac:dyDescent="0.35">
      <c r="A238" s="33">
        <v>43862</v>
      </c>
      <c r="B238" s="10">
        <v>0.95833333333333404</v>
      </c>
      <c r="C238" s="18" t="s">
        <v>18</v>
      </c>
      <c r="D238" s="51">
        <v>0</v>
      </c>
      <c r="E238" s="52">
        <v>0</v>
      </c>
      <c r="F238" s="53">
        <v>0</v>
      </c>
      <c r="G238" s="101">
        <v>0</v>
      </c>
      <c r="H238" s="17">
        <v>1.9131279850729905</v>
      </c>
      <c r="I238" s="111">
        <v>1.3396976253890913</v>
      </c>
      <c r="J238" s="112" t="str">
        <f t="shared" si="29"/>
        <v>No</v>
      </c>
      <c r="K238" s="146" t="b">
        <f t="shared" si="36"/>
        <v>1</v>
      </c>
      <c r="L238" s="107">
        <f t="shared" si="35"/>
        <v>0</v>
      </c>
      <c r="M238" s="27">
        <f t="shared" si="30"/>
        <v>0</v>
      </c>
      <c r="N238" s="27">
        <v>73.436576718534567</v>
      </c>
      <c r="O238" s="27">
        <f t="shared" si="31"/>
        <v>0</v>
      </c>
      <c r="R238" s="2"/>
      <c r="S238" s="2"/>
    </row>
    <row r="239" spans="1:19" x14ac:dyDescent="0.35">
      <c r="A239" s="33">
        <v>43862</v>
      </c>
      <c r="B239" s="10">
        <v>0.95833333333333404</v>
      </c>
      <c r="C239" s="18" t="s">
        <v>17</v>
      </c>
      <c r="D239" s="51">
        <v>582.62677001953125</v>
      </c>
      <c r="E239" s="52">
        <v>0</v>
      </c>
      <c r="F239" s="53">
        <v>582.62677001953125</v>
      </c>
      <c r="G239" s="101">
        <v>0</v>
      </c>
      <c r="H239" s="17">
        <v>1.9131279850729905</v>
      </c>
      <c r="I239" s="111">
        <v>1.3396976253890913</v>
      </c>
      <c r="J239" s="112" t="str">
        <f t="shared" si="29"/>
        <v>No</v>
      </c>
      <c r="K239" s="146" t="b">
        <f t="shared" si="36"/>
        <v>1</v>
      </c>
      <c r="L239" s="107">
        <f t="shared" si="35"/>
        <v>0</v>
      </c>
      <c r="M239" s="27">
        <f t="shared" si="30"/>
        <v>0</v>
      </c>
      <c r="N239" s="27">
        <v>0</v>
      </c>
      <c r="O239" s="27">
        <f t="shared" si="31"/>
        <v>0</v>
      </c>
      <c r="R239" s="2"/>
      <c r="S239" s="2"/>
    </row>
    <row r="240" spans="1:19" x14ac:dyDescent="0.35">
      <c r="A240" s="33">
        <v>43862</v>
      </c>
      <c r="B240" s="10">
        <v>0.95833333333333404</v>
      </c>
      <c r="C240" s="18" t="s">
        <v>16</v>
      </c>
      <c r="D240" s="51">
        <v>850</v>
      </c>
      <c r="E240" s="52">
        <v>26751.895804609019</v>
      </c>
      <c r="F240" s="53">
        <v>850</v>
      </c>
      <c r="G240" s="101">
        <v>26751.895804609019</v>
      </c>
      <c r="H240" s="17">
        <v>1.9131279850729905</v>
      </c>
      <c r="I240" s="111">
        <v>1.3396976253890913</v>
      </c>
      <c r="J240" s="112" t="str">
        <f t="shared" si="29"/>
        <v>No</v>
      </c>
      <c r="K240" s="146" t="b">
        <f t="shared" si="36"/>
        <v>1</v>
      </c>
      <c r="L240" s="107">
        <f t="shared" si="35"/>
        <v>0</v>
      </c>
      <c r="M240" s="27">
        <f t="shared" si="30"/>
        <v>0</v>
      </c>
      <c r="N240" s="27">
        <v>31.472818593657671</v>
      </c>
      <c r="O240" s="27">
        <f t="shared" si="31"/>
        <v>0</v>
      </c>
      <c r="R240" s="2"/>
      <c r="S240" s="2"/>
    </row>
    <row r="241" spans="1:19" ht="15" thickBot="1" x14ac:dyDescent="0.4">
      <c r="A241" s="34">
        <v>43862</v>
      </c>
      <c r="B241" s="13">
        <v>0.95833333333333404</v>
      </c>
      <c r="C241" s="20" t="s">
        <v>15</v>
      </c>
      <c r="D241" s="55">
        <v>832.323974609375</v>
      </c>
      <c r="E241" s="56">
        <v>0</v>
      </c>
      <c r="F241" s="57">
        <v>746.85217684485781</v>
      </c>
      <c r="G241" s="102">
        <v>0</v>
      </c>
      <c r="H241" s="19">
        <v>1.9131279850729905</v>
      </c>
      <c r="I241" s="113">
        <v>1.3396976253890913</v>
      </c>
      <c r="J241" s="114" t="str">
        <f t="shared" si="29"/>
        <v>No</v>
      </c>
      <c r="K241" s="147" t="b">
        <f t="shared" si="36"/>
        <v>1</v>
      </c>
      <c r="L241" s="108">
        <f>D241-F241</f>
        <v>85.471797764517191</v>
      </c>
      <c r="M241" s="95">
        <f t="shared" si="30"/>
        <v>582.91766075400722</v>
      </c>
      <c r="N241" s="95">
        <v>0</v>
      </c>
      <c r="O241" s="95">
        <f t="shared" si="31"/>
        <v>0</v>
      </c>
      <c r="R241" s="2"/>
      <c r="S241" s="2"/>
    </row>
    <row r="242" spans="1:19" x14ac:dyDescent="0.35">
      <c r="A242" s="32">
        <v>43863</v>
      </c>
      <c r="B242" s="9">
        <v>0</v>
      </c>
      <c r="C242" s="22" t="s">
        <v>24</v>
      </c>
      <c r="D242" s="48">
        <v>1000</v>
      </c>
      <c r="E242" s="49">
        <v>28954.106755958244</v>
      </c>
      <c r="F242" s="50">
        <v>988.77359064440338</v>
      </c>
      <c r="G242" s="100">
        <v>28629.056100990209</v>
      </c>
      <c r="H242" s="15">
        <v>1.6468324004475194</v>
      </c>
      <c r="I242" s="115">
        <v>1.3658490712479288</v>
      </c>
      <c r="J242" s="119" t="str">
        <f t="shared" si="29"/>
        <v>No</v>
      </c>
      <c r="K242" s="146" t="b">
        <f>OR(($D$249-$F$249)&gt;0,($D$251-$F$251)&gt;0)</f>
        <v>0</v>
      </c>
      <c r="L242" s="106">
        <f>IF(H242&lt;I242,D242-F242,0)</f>
        <v>0</v>
      </c>
      <c r="M242" s="26">
        <f t="shared" si="30"/>
        <v>0</v>
      </c>
      <c r="N242" s="26">
        <v>28.954106755958243</v>
      </c>
      <c r="O242" s="26">
        <f t="shared" si="31"/>
        <v>0</v>
      </c>
      <c r="R242" s="2"/>
      <c r="S242" s="2"/>
    </row>
    <row r="243" spans="1:19" x14ac:dyDescent="0.35">
      <c r="A243" s="33">
        <v>43863</v>
      </c>
      <c r="B243" s="10">
        <v>0</v>
      </c>
      <c r="C243" s="18" t="s">
        <v>23</v>
      </c>
      <c r="D243" s="51">
        <v>513.49140984877045</v>
      </c>
      <c r="E243" s="52">
        <v>24779.47516504801</v>
      </c>
      <c r="F243" s="53">
        <v>113.79089633151762</v>
      </c>
      <c r="G243" s="101">
        <v>5491.1896003982301</v>
      </c>
      <c r="H243" s="17">
        <v>1.6468324004475194</v>
      </c>
      <c r="I243" s="111">
        <v>1.3658490712479288</v>
      </c>
      <c r="J243" s="112" t="str">
        <f t="shared" si="29"/>
        <v>No</v>
      </c>
      <c r="K243" s="146" t="b">
        <f t="shared" ref="K243:K251" si="37">OR(($D$249-$F$249)&gt;0,($D$251-$F$251)&gt;0)</f>
        <v>0</v>
      </c>
      <c r="L243" s="107">
        <f>IF(H243&lt;I243,D243-F243,0)</f>
        <v>0</v>
      </c>
      <c r="M243" s="27">
        <f t="shared" si="30"/>
        <v>0</v>
      </c>
      <c r="N243" s="27">
        <v>48.256844593263736</v>
      </c>
      <c r="O243" s="27">
        <f t="shared" si="31"/>
        <v>0</v>
      </c>
      <c r="R243" s="2"/>
      <c r="S243" s="2"/>
    </row>
    <row r="244" spans="1:19" x14ac:dyDescent="0.35">
      <c r="A244" s="33">
        <v>43863</v>
      </c>
      <c r="B244" s="10">
        <v>0</v>
      </c>
      <c r="C244" s="18" t="s">
        <v>22</v>
      </c>
      <c r="D244" s="51">
        <v>269.07307717775666</v>
      </c>
      <c r="E244" s="52">
        <v>12984.617669598263</v>
      </c>
      <c r="F244" s="53">
        <v>680</v>
      </c>
      <c r="G244" s="101">
        <v>32814.654323419338</v>
      </c>
      <c r="H244" s="17">
        <v>1.6468324004475194</v>
      </c>
      <c r="I244" s="111">
        <v>1.3658490712479288</v>
      </c>
      <c r="J244" s="112" t="str">
        <f t="shared" si="29"/>
        <v>No</v>
      </c>
      <c r="K244" s="146" t="b">
        <f t="shared" si="37"/>
        <v>0</v>
      </c>
      <c r="L244" s="107">
        <f>IF(H244&lt;I244,D244-F244,0)</f>
        <v>0</v>
      </c>
      <c r="M244" s="27">
        <f t="shared" si="30"/>
        <v>0</v>
      </c>
      <c r="N244" s="27">
        <v>48.256844593263736</v>
      </c>
      <c r="O244" s="27">
        <f t="shared" si="31"/>
        <v>0</v>
      </c>
      <c r="R244" s="2"/>
      <c r="S244" s="2"/>
    </row>
    <row r="245" spans="1:19" x14ac:dyDescent="0.35">
      <c r="A245" s="33">
        <v>43863</v>
      </c>
      <c r="B245" s="10">
        <v>0</v>
      </c>
      <c r="C245" s="18" t="s">
        <v>21</v>
      </c>
      <c r="D245" s="51">
        <v>0</v>
      </c>
      <c r="E245" s="52">
        <v>0</v>
      </c>
      <c r="F245" s="53">
        <v>0</v>
      </c>
      <c r="G245" s="101">
        <v>0</v>
      </c>
      <c r="H245" s="17">
        <v>1.6468324004475194</v>
      </c>
      <c r="I245" s="111">
        <v>1.3658490712479288</v>
      </c>
      <c r="J245" s="112" t="str">
        <f t="shared" si="29"/>
        <v>No</v>
      </c>
      <c r="K245" s="146" t="b">
        <f t="shared" si="37"/>
        <v>0</v>
      </c>
      <c r="L245" s="107">
        <f>IF(H245&lt;I245,D245-F245,0)</f>
        <v>0</v>
      </c>
      <c r="M245" s="27">
        <f t="shared" si="30"/>
        <v>0</v>
      </c>
      <c r="N245" s="27">
        <v>67.559582430569236</v>
      </c>
      <c r="O245" s="27">
        <f t="shared" si="31"/>
        <v>0</v>
      </c>
      <c r="R245" s="2"/>
      <c r="S245" s="2"/>
    </row>
    <row r="246" spans="1:19" x14ac:dyDescent="0.35">
      <c r="A246" s="33">
        <v>43863</v>
      </c>
      <c r="B246" s="10">
        <v>0</v>
      </c>
      <c r="C246" s="18" t="s">
        <v>20</v>
      </c>
      <c r="D246" s="51">
        <v>0</v>
      </c>
      <c r="E246" s="52">
        <v>0</v>
      </c>
      <c r="F246" s="53">
        <v>0</v>
      </c>
      <c r="G246" s="101">
        <v>0</v>
      </c>
      <c r="H246" s="17">
        <v>1.6468324004475194</v>
      </c>
      <c r="I246" s="111">
        <v>1.3658490712479288</v>
      </c>
      <c r="J246" s="112" t="str">
        <f t="shared" si="29"/>
        <v>No</v>
      </c>
      <c r="K246" s="146" t="b">
        <f t="shared" si="37"/>
        <v>0</v>
      </c>
      <c r="L246" s="107">
        <f>IF(H246&lt;I246,D246-F246,0)</f>
        <v>0</v>
      </c>
      <c r="M246" s="27">
        <f t="shared" si="30"/>
        <v>0</v>
      </c>
      <c r="N246" s="27">
        <v>67.559582430569236</v>
      </c>
      <c r="O246" s="27">
        <f t="shared" si="31"/>
        <v>0</v>
      </c>
      <c r="R246" s="2"/>
      <c r="S246" s="2"/>
    </row>
    <row r="247" spans="1:19" x14ac:dyDescent="0.35">
      <c r="A247" s="33">
        <v>43863</v>
      </c>
      <c r="B247" s="10">
        <v>0</v>
      </c>
      <c r="C247" s="18" t="s">
        <v>19</v>
      </c>
      <c r="D247" s="51">
        <v>680</v>
      </c>
      <c r="E247" s="52">
        <v>19688.792594051607</v>
      </c>
      <c r="F247" s="53">
        <v>680</v>
      </c>
      <c r="G247" s="101">
        <v>19688.792594051607</v>
      </c>
      <c r="H247" s="17">
        <v>1.6468324004475194</v>
      </c>
      <c r="I247" s="111">
        <v>1.3658490712479288</v>
      </c>
      <c r="J247" s="112" t="str">
        <f t="shared" si="29"/>
        <v>No</v>
      </c>
      <c r="K247" s="146" t="b">
        <f t="shared" si="37"/>
        <v>0</v>
      </c>
      <c r="L247" s="107">
        <f>IF(H247&lt;I247,D247-F247,0)</f>
        <v>0</v>
      </c>
      <c r="M247" s="27">
        <f t="shared" si="30"/>
        <v>0</v>
      </c>
      <c r="N247" s="27">
        <v>28.954106755958243</v>
      </c>
      <c r="O247" s="27">
        <f t="shared" si="31"/>
        <v>0</v>
      </c>
      <c r="R247" s="2"/>
      <c r="S247" s="2"/>
    </row>
    <row r="248" spans="1:19" x14ac:dyDescent="0.35">
      <c r="A248" s="33">
        <v>43863</v>
      </c>
      <c r="B248" s="10">
        <v>0</v>
      </c>
      <c r="C248" s="18" t="s">
        <v>18</v>
      </c>
      <c r="D248" s="51">
        <v>0</v>
      </c>
      <c r="E248" s="52">
        <v>0</v>
      </c>
      <c r="F248" s="53">
        <v>0</v>
      </c>
      <c r="G248" s="101">
        <v>0</v>
      </c>
      <c r="H248" s="17">
        <v>1.6468324004475194</v>
      </c>
      <c r="I248" s="111">
        <v>1.3658490712479288</v>
      </c>
      <c r="J248" s="112" t="str">
        <f t="shared" si="29"/>
        <v>No</v>
      </c>
      <c r="K248" s="146" t="b">
        <f t="shared" si="37"/>
        <v>0</v>
      </c>
      <c r="L248" s="107">
        <f>IF(H248&lt;I248,D248-F248,0)</f>
        <v>0</v>
      </c>
      <c r="M248" s="27">
        <f t="shared" si="30"/>
        <v>0</v>
      </c>
      <c r="N248" s="27">
        <v>67.559582430569236</v>
      </c>
      <c r="O248" s="27">
        <f t="shared" si="31"/>
        <v>0</v>
      </c>
      <c r="R248" s="2"/>
      <c r="S248" s="2"/>
    </row>
    <row r="249" spans="1:19" x14ac:dyDescent="0.35">
      <c r="A249" s="33">
        <v>43863</v>
      </c>
      <c r="B249" s="10">
        <v>0</v>
      </c>
      <c r="C249" s="18" t="s">
        <v>17</v>
      </c>
      <c r="D249" s="51">
        <v>501.52874755859375</v>
      </c>
      <c r="E249" s="52">
        <v>0</v>
      </c>
      <c r="F249" s="53">
        <v>501.52874755859375</v>
      </c>
      <c r="G249" s="101">
        <v>0</v>
      </c>
      <c r="H249" s="17">
        <v>1.6468324004475194</v>
      </c>
      <c r="I249" s="111">
        <v>1.3658490712479288</v>
      </c>
      <c r="J249" s="112" t="str">
        <f t="shared" si="29"/>
        <v>No</v>
      </c>
      <c r="K249" s="146" t="b">
        <f t="shared" si="37"/>
        <v>0</v>
      </c>
      <c r="L249" s="107">
        <f>IF(H249&lt;I249,D249-F249,0)</f>
        <v>0</v>
      </c>
      <c r="M249" s="27">
        <f t="shared" si="30"/>
        <v>0</v>
      </c>
      <c r="N249" s="27">
        <v>0</v>
      </c>
      <c r="O249" s="27">
        <f t="shared" si="31"/>
        <v>0</v>
      </c>
      <c r="R249" s="2"/>
      <c r="S249" s="2"/>
    </row>
    <row r="250" spans="1:19" x14ac:dyDescent="0.35">
      <c r="A250" s="33">
        <v>43863</v>
      </c>
      <c r="B250" s="10">
        <v>0</v>
      </c>
      <c r="C250" s="18" t="s">
        <v>16</v>
      </c>
      <c r="D250" s="51">
        <v>850</v>
      </c>
      <c r="E250" s="52">
        <v>24610.990742564507</v>
      </c>
      <c r="F250" s="53">
        <v>850</v>
      </c>
      <c r="G250" s="101">
        <v>24610.990742564507</v>
      </c>
      <c r="H250" s="17">
        <v>1.6468324004475194</v>
      </c>
      <c r="I250" s="111">
        <v>1.3658490712479288</v>
      </c>
      <c r="J250" s="112" t="str">
        <f t="shared" si="29"/>
        <v>No</v>
      </c>
      <c r="K250" s="146" t="b">
        <f t="shared" si="37"/>
        <v>0</v>
      </c>
      <c r="L250" s="107">
        <f>IF(H250&lt;I250,D250-F250,0)</f>
        <v>0</v>
      </c>
      <c r="M250" s="27">
        <f t="shared" si="30"/>
        <v>0</v>
      </c>
      <c r="N250" s="27">
        <v>28.954106755958243</v>
      </c>
      <c r="O250" s="27">
        <f t="shared" si="31"/>
        <v>0</v>
      </c>
      <c r="R250" s="2"/>
      <c r="S250" s="2"/>
    </row>
    <row r="251" spans="1:19" x14ac:dyDescent="0.35">
      <c r="A251" s="33">
        <v>43863</v>
      </c>
      <c r="B251" s="10">
        <v>0</v>
      </c>
      <c r="C251" s="18" t="s">
        <v>15</v>
      </c>
      <c r="D251" s="51">
        <v>716.46966552734375</v>
      </c>
      <c r="E251" s="52">
        <v>0</v>
      </c>
      <c r="F251" s="53">
        <v>716.46966552734375</v>
      </c>
      <c r="G251" s="101">
        <v>0</v>
      </c>
      <c r="H251" s="17">
        <v>1.6468324004475194</v>
      </c>
      <c r="I251" s="111">
        <v>1.3658490712479288</v>
      </c>
      <c r="J251" s="112" t="str">
        <f t="shared" si="29"/>
        <v>No</v>
      </c>
      <c r="K251" s="146" t="b">
        <f t="shared" si="37"/>
        <v>0</v>
      </c>
      <c r="L251" s="107">
        <f>IF(H251&lt;I251,D251-F251,0)</f>
        <v>0</v>
      </c>
      <c r="M251" s="27">
        <f t="shared" si="30"/>
        <v>0</v>
      </c>
      <c r="N251" s="27">
        <v>0</v>
      </c>
      <c r="O251" s="27">
        <f t="shared" si="31"/>
        <v>0</v>
      </c>
      <c r="R251" s="2"/>
      <c r="S251" s="2"/>
    </row>
    <row r="252" spans="1:19" x14ac:dyDescent="0.35">
      <c r="A252" s="33">
        <v>43863</v>
      </c>
      <c r="B252" s="10">
        <v>4.1666666666666699E-2</v>
      </c>
      <c r="C252" s="18" t="s">
        <v>24</v>
      </c>
      <c r="D252" s="51">
        <v>1000</v>
      </c>
      <c r="E252" s="52">
        <v>22158.755170376207</v>
      </c>
      <c r="F252" s="53">
        <v>1000</v>
      </c>
      <c r="G252" s="101">
        <v>22158.755170376207</v>
      </c>
      <c r="H252" s="17">
        <v>1.4647434892711437</v>
      </c>
      <c r="I252" s="111">
        <v>1.3713852826710076</v>
      </c>
      <c r="J252" s="112" t="str">
        <f t="shared" si="29"/>
        <v>No</v>
      </c>
      <c r="K252" s="146" t="b">
        <f>OR(($D$259-$F$259)&gt;0,($D$261-$F$261)&gt;0)</f>
        <v>0</v>
      </c>
      <c r="L252" s="107">
        <f>IF(H252&lt;I252,D252-F252,0)</f>
        <v>0</v>
      </c>
      <c r="M252" s="27">
        <f t="shared" si="30"/>
        <v>0</v>
      </c>
      <c r="N252" s="27">
        <v>22.158755170376207</v>
      </c>
      <c r="O252" s="27">
        <f t="shared" si="31"/>
        <v>0</v>
      </c>
      <c r="R252" s="2"/>
      <c r="S252" s="2"/>
    </row>
    <row r="253" spans="1:19" x14ac:dyDescent="0.35">
      <c r="A253" s="33">
        <v>43863</v>
      </c>
      <c r="B253" s="10">
        <v>4.1666666666666699E-2</v>
      </c>
      <c r="C253" s="18" t="s">
        <v>23</v>
      </c>
      <c r="D253" s="51">
        <v>576.43095259766176</v>
      </c>
      <c r="E253" s="52">
        <v>21288.320585397196</v>
      </c>
      <c r="F253" s="53">
        <v>576.43095259766176</v>
      </c>
      <c r="G253" s="101">
        <v>21288.320585397196</v>
      </c>
      <c r="H253" s="17">
        <v>1.4647434892711437</v>
      </c>
      <c r="I253" s="111">
        <v>1.3713852826710076</v>
      </c>
      <c r="J253" s="112" t="str">
        <f t="shared" si="29"/>
        <v>No</v>
      </c>
      <c r="K253" s="146" t="b">
        <f t="shared" ref="K253:K261" si="38">OR(($D$259-$F$259)&gt;0,($D$261-$F$261)&gt;0)</f>
        <v>0</v>
      </c>
      <c r="L253" s="107">
        <f>IF(H253&lt;I253,D253-F253,0)</f>
        <v>0</v>
      </c>
      <c r="M253" s="27">
        <f t="shared" si="30"/>
        <v>0</v>
      </c>
      <c r="N253" s="27">
        <v>36.931258617293672</v>
      </c>
      <c r="O253" s="27">
        <f t="shared" si="31"/>
        <v>0</v>
      </c>
      <c r="R253" s="2"/>
      <c r="S253" s="2"/>
    </row>
    <row r="254" spans="1:19" x14ac:dyDescent="0.35">
      <c r="A254" s="33">
        <v>43863</v>
      </c>
      <c r="B254" s="10">
        <v>4.1666666666666699E-2</v>
      </c>
      <c r="C254" s="18" t="s">
        <v>22</v>
      </c>
      <c r="D254" s="51">
        <v>0</v>
      </c>
      <c r="E254" s="52">
        <v>0</v>
      </c>
      <c r="F254" s="53">
        <v>0</v>
      </c>
      <c r="G254" s="101">
        <v>0</v>
      </c>
      <c r="H254" s="17">
        <v>1.4647434892711437</v>
      </c>
      <c r="I254" s="111">
        <v>1.3713852826710076</v>
      </c>
      <c r="J254" s="112" t="str">
        <f t="shared" si="29"/>
        <v>No</v>
      </c>
      <c r="K254" s="146" t="b">
        <f t="shared" si="38"/>
        <v>0</v>
      </c>
      <c r="L254" s="107">
        <f>IF(H254&lt;I254,D254-F254,0)</f>
        <v>0</v>
      </c>
      <c r="M254" s="27">
        <f t="shared" si="30"/>
        <v>0</v>
      </c>
      <c r="N254" s="27">
        <v>36.931258617293672</v>
      </c>
      <c r="O254" s="27">
        <f t="shared" si="31"/>
        <v>0</v>
      </c>
      <c r="R254" s="2"/>
      <c r="S254" s="2"/>
    </row>
    <row r="255" spans="1:19" x14ac:dyDescent="0.35">
      <c r="A255" s="33">
        <v>43863</v>
      </c>
      <c r="B255" s="10">
        <v>4.1666666666666699E-2</v>
      </c>
      <c r="C255" s="18" t="s">
        <v>21</v>
      </c>
      <c r="D255" s="51">
        <v>0</v>
      </c>
      <c r="E255" s="52">
        <v>0</v>
      </c>
      <c r="F255" s="53">
        <v>0</v>
      </c>
      <c r="G255" s="101">
        <v>0</v>
      </c>
      <c r="H255" s="17">
        <v>1.4647434892711437</v>
      </c>
      <c r="I255" s="111">
        <v>1.3713852826710076</v>
      </c>
      <c r="J255" s="112" t="str">
        <f t="shared" si="29"/>
        <v>No</v>
      </c>
      <c r="K255" s="146" t="b">
        <f t="shared" si="38"/>
        <v>0</v>
      </c>
      <c r="L255" s="107">
        <f>IF(H255&lt;I255,D255-F255,0)</f>
        <v>0</v>
      </c>
      <c r="M255" s="27">
        <f t="shared" si="30"/>
        <v>0</v>
      </c>
      <c r="N255" s="27">
        <v>51.703762064211148</v>
      </c>
      <c r="O255" s="27">
        <f t="shared" si="31"/>
        <v>0</v>
      </c>
      <c r="R255" s="2"/>
      <c r="S255" s="2"/>
    </row>
    <row r="256" spans="1:19" x14ac:dyDescent="0.35">
      <c r="A256" s="33">
        <v>43863</v>
      </c>
      <c r="B256" s="10">
        <v>4.1666666666666699E-2</v>
      </c>
      <c r="C256" s="18" t="s">
        <v>20</v>
      </c>
      <c r="D256" s="51">
        <v>0</v>
      </c>
      <c r="E256" s="52">
        <v>0</v>
      </c>
      <c r="F256" s="53">
        <v>0</v>
      </c>
      <c r="G256" s="101">
        <v>0</v>
      </c>
      <c r="H256" s="17">
        <v>1.4647434892711437</v>
      </c>
      <c r="I256" s="111">
        <v>1.3713852826710076</v>
      </c>
      <c r="J256" s="112" t="str">
        <f t="shared" si="29"/>
        <v>No</v>
      </c>
      <c r="K256" s="146" t="b">
        <f t="shared" si="38"/>
        <v>0</v>
      </c>
      <c r="L256" s="107">
        <f>IF(H256&lt;I256,D256-F256,0)</f>
        <v>0</v>
      </c>
      <c r="M256" s="27">
        <f t="shared" si="30"/>
        <v>0</v>
      </c>
      <c r="N256" s="27">
        <v>51.703762064211148</v>
      </c>
      <c r="O256" s="27">
        <f t="shared" si="31"/>
        <v>0</v>
      </c>
      <c r="R256" s="2"/>
      <c r="S256" s="2"/>
    </row>
    <row r="257" spans="1:19" x14ac:dyDescent="0.35">
      <c r="A257" s="33">
        <v>43863</v>
      </c>
      <c r="B257" s="10">
        <v>4.1666666666666699E-2</v>
      </c>
      <c r="C257" s="18" t="s">
        <v>19</v>
      </c>
      <c r="D257" s="51">
        <v>680</v>
      </c>
      <c r="E257" s="52">
        <v>15067.953515855821</v>
      </c>
      <c r="F257" s="53">
        <v>680</v>
      </c>
      <c r="G257" s="101">
        <v>15067.953515855821</v>
      </c>
      <c r="H257" s="17">
        <v>1.4647434892711437</v>
      </c>
      <c r="I257" s="111">
        <v>1.3713852826710076</v>
      </c>
      <c r="J257" s="112" t="str">
        <f t="shared" si="29"/>
        <v>No</v>
      </c>
      <c r="K257" s="146" t="b">
        <f t="shared" si="38"/>
        <v>0</v>
      </c>
      <c r="L257" s="107">
        <f>IF(H257&lt;I257,D257-F257,0)</f>
        <v>0</v>
      </c>
      <c r="M257" s="27">
        <f t="shared" si="30"/>
        <v>0</v>
      </c>
      <c r="N257" s="27">
        <v>22.158755170376207</v>
      </c>
      <c r="O257" s="27">
        <f t="shared" si="31"/>
        <v>0</v>
      </c>
      <c r="R257" s="2"/>
      <c r="S257" s="2"/>
    </row>
    <row r="258" spans="1:19" x14ac:dyDescent="0.35">
      <c r="A258" s="33">
        <v>43863</v>
      </c>
      <c r="B258" s="10">
        <v>4.1666666666666699E-2</v>
      </c>
      <c r="C258" s="18" t="s">
        <v>18</v>
      </c>
      <c r="D258" s="51">
        <v>0</v>
      </c>
      <c r="E258" s="52">
        <v>0</v>
      </c>
      <c r="F258" s="53">
        <v>0</v>
      </c>
      <c r="G258" s="101">
        <v>0</v>
      </c>
      <c r="H258" s="17">
        <v>1.4647434892711437</v>
      </c>
      <c r="I258" s="111">
        <v>1.3713852826710076</v>
      </c>
      <c r="J258" s="112" t="str">
        <f t="shared" ref="J258:J321" si="39">IF(H258&lt;I258,"Sí","No")</f>
        <v>No</v>
      </c>
      <c r="K258" s="146" t="b">
        <f t="shared" si="38"/>
        <v>0</v>
      </c>
      <c r="L258" s="107">
        <f>IF(H258&lt;I258,D258-F258,0)</f>
        <v>0</v>
      </c>
      <c r="M258" s="27">
        <f t="shared" ref="M258:M321" si="40">ABS(L258*6.82)</f>
        <v>0</v>
      </c>
      <c r="N258" s="27">
        <v>51.703762064211148</v>
      </c>
      <c r="O258" s="27">
        <f t="shared" ref="O258:O321" si="41">IF(L258&gt;0, L258*N258*1.5, L258*N258)</f>
        <v>0</v>
      </c>
      <c r="R258" s="2"/>
      <c r="S258" s="2"/>
    </row>
    <row r="259" spans="1:19" x14ac:dyDescent="0.35">
      <c r="A259" s="33">
        <v>43863</v>
      </c>
      <c r="B259" s="10">
        <v>4.1666666666666699E-2</v>
      </c>
      <c r="C259" s="18" t="s">
        <v>17</v>
      </c>
      <c r="D259" s="51">
        <v>446.07513427734375</v>
      </c>
      <c r="E259" s="52">
        <v>0</v>
      </c>
      <c r="F259" s="53">
        <v>446.07513427734375</v>
      </c>
      <c r="G259" s="101">
        <v>0</v>
      </c>
      <c r="H259" s="17">
        <v>1.4647434892711437</v>
      </c>
      <c r="I259" s="111">
        <v>1.3713852826710076</v>
      </c>
      <c r="J259" s="112" t="str">
        <f t="shared" si="39"/>
        <v>No</v>
      </c>
      <c r="K259" s="146" t="b">
        <f t="shared" si="38"/>
        <v>0</v>
      </c>
      <c r="L259" s="107">
        <f>IF(H259&lt;I259,D259-F259,0)</f>
        <v>0</v>
      </c>
      <c r="M259" s="27">
        <f t="shared" si="40"/>
        <v>0</v>
      </c>
      <c r="N259" s="27">
        <v>0</v>
      </c>
      <c r="O259" s="27">
        <f t="shared" si="41"/>
        <v>0</v>
      </c>
      <c r="R259" s="2"/>
      <c r="S259" s="2"/>
    </row>
    <row r="260" spans="1:19" x14ac:dyDescent="0.35">
      <c r="A260" s="33">
        <v>43863</v>
      </c>
      <c r="B260" s="10">
        <v>4.1666666666666699E-2</v>
      </c>
      <c r="C260" s="18" t="s">
        <v>16</v>
      </c>
      <c r="D260" s="51">
        <v>850</v>
      </c>
      <c r="E260" s="52">
        <v>18834.941894819774</v>
      </c>
      <c r="F260" s="53">
        <v>850</v>
      </c>
      <c r="G260" s="101">
        <v>18834.941894819774</v>
      </c>
      <c r="H260" s="17">
        <v>1.4647434892711437</v>
      </c>
      <c r="I260" s="111">
        <v>1.3713852826710076</v>
      </c>
      <c r="J260" s="112" t="str">
        <f t="shared" si="39"/>
        <v>No</v>
      </c>
      <c r="K260" s="146" t="b">
        <f t="shared" si="38"/>
        <v>0</v>
      </c>
      <c r="L260" s="107">
        <f>IF(H260&lt;I260,D260-F260,0)</f>
        <v>0</v>
      </c>
      <c r="M260" s="27">
        <f t="shared" si="40"/>
        <v>0</v>
      </c>
      <c r="N260" s="27">
        <v>22.158755170376207</v>
      </c>
      <c r="O260" s="27">
        <f t="shared" si="41"/>
        <v>0</v>
      </c>
      <c r="R260" s="2"/>
      <c r="S260" s="2"/>
    </row>
    <row r="261" spans="1:19" x14ac:dyDescent="0.35">
      <c r="A261" s="33">
        <v>43863</v>
      </c>
      <c r="B261" s="10">
        <v>4.1666666666666699E-2</v>
      </c>
      <c r="C261" s="18" t="s">
        <v>15</v>
      </c>
      <c r="D261" s="51">
        <v>637.25018310546875</v>
      </c>
      <c r="E261" s="52">
        <v>0</v>
      </c>
      <c r="F261" s="53">
        <v>637.25018310546875</v>
      </c>
      <c r="G261" s="101">
        <v>0</v>
      </c>
      <c r="H261" s="17">
        <v>1.4647434892711437</v>
      </c>
      <c r="I261" s="111">
        <v>1.3713852826710076</v>
      </c>
      <c r="J261" s="112" t="str">
        <f t="shared" si="39"/>
        <v>No</v>
      </c>
      <c r="K261" s="146" t="b">
        <f t="shared" si="38"/>
        <v>0</v>
      </c>
      <c r="L261" s="107">
        <f>IF(H261&lt;I261,D261-F261,0)</f>
        <v>0</v>
      </c>
      <c r="M261" s="27">
        <f t="shared" si="40"/>
        <v>0</v>
      </c>
      <c r="N261" s="27">
        <v>0</v>
      </c>
      <c r="O261" s="27">
        <f t="shared" si="41"/>
        <v>0</v>
      </c>
      <c r="R261" s="2"/>
      <c r="S261" s="2"/>
    </row>
    <row r="262" spans="1:19" x14ac:dyDescent="0.35">
      <c r="A262" s="33">
        <v>43863</v>
      </c>
      <c r="B262" s="10">
        <v>8.3333333333333301E-2</v>
      </c>
      <c r="C262" s="18" t="s">
        <v>24</v>
      </c>
      <c r="D262" s="51">
        <v>1000</v>
      </c>
      <c r="E262" s="52">
        <v>19942.879653338583</v>
      </c>
      <c r="F262" s="53">
        <v>1000</v>
      </c>
      <c r="G262" s="101">
        <v>19942.879653338583</v>
      </c>
      <c r="H262" s="17">
        <v>1.2238898505865856</v>
      </c>
      <c r="I262" s="111">
        <v>1.3650649820469318</v>
      </c>
      <c r="J262" s="112" t="str">
        <f t="shared" si="39"/>
        <v>Sí</v>
      </c>
      <c r="K262" s="146" t="b">
        <f>OR(($D$269-$F$269)&gt;0,($D$271-$F$271)&gt;0)</f>
        <v>0</v>
      </c>
      <c r="L262" s="107">
        <f>IF(H262&lt;I262,D262-F262,0)</f>
        <v>0</v>
      </c>
      <c r="M262" s="27">
        <f t="shared" si="40"/>
        <v>0</v>
      </c>
      <c r="N262" s="27">
        <v>19.942879653338583</v>
      </c>
      <c r="O262" s="27">
        <f t="shared" si="41"/>
        <v>0</v>
      </c>
      <c r="R262" s="2"/>
      <c r="S262" s="2"/>
    </row>
    <row r="263" spans="1:19" x14ac:dyDescent="0.35">
      <c r="A263" s="33">
        <v>43863</v>
      </c>
      <c r="B263" s="10">
        <v>8.3333333333333301E-2</v>
      </c>
      <c r="C263" s="18" t="s">
        <v>23</v>
      </c>
      <c r="D263" s="51">
        <v>554.77695517509289</v>
      </c>
      <c r="E263" s="52">
        <v>18439.750085837488</v>
      </c>
      <c r="F263" s="53">
        <v>554.77695517509289</v>
      </c>
      <c r="G263" s="101">
        <v>18439.750085837488</v>
      </c>
      <c r="H263" s="17">
        <v>1.2238898505865856</v>
      </c>
      <c r="I263" s="111">
        <v>1.3650649820469318</v>
      </c>
      <c r="J263" s="112" t="str">
        <f t="shared" si="39"/>
        <v>Sí</v>
      </c>
      <c r="K263" s="146" t="b">
        <f t="shared" ref="K263:K271" si="42">OR(($D$269-$F$269)&gt;0,($D$271-$F$271)&gt;0)</f>
        <v>0</v>
      </c>
      <c r="L263" s="107">
        <f>IF(H263&lt;I263,D263-F263,0)</f>
        <v>0</v>
      </c>
      <c r="M263" s="27">
        <f t="shared" si="40"/>
        <v>0</v>
      </c>
      <c r="N263" s="27">
        <v>33.238132755564308</v>
      </c>
      <c r="O263" s="27">
        <f t="shared" si="41"/>
        <v>0</v>
      </c>
      <c r="R263" s="2"/>
      <c r="S263" s="2"/>
    </row>
    <row r="264" spans="1:19" x14ac:dyDescent="0.35">
      <c r="A264" s="33">
        <v>43863</v>
      </c>
      <c r="B264" s="10">
        <v>8.3333333333333301E-2</v>
      </c>
      <c r="C264" s="18" t="s">
        <v>22</v>
      </c>
      <c r="D264" s="51">
        <v>0</v>
      </c>
      <c r="E264" s="52">
        <v>0</v>
      </c>
      <c r="F264" s="53">
        <v>0</v>
      </c>
      <c r="G264" s="101">
        <v>0</v>
      </c>
      <c r="H264" s="17">
        <v>1.2238898505865856</v>
      </c>
      <c r="I264" s="111">
        <v>1.3650649820469318</v>
      </c>
      <c r="J264" s="112" t="str">
        <f t="shared" si="39"/>
        <v>Sí</v>
      </c>
      <c r="K264" s="146" t="b">
        <f t="shared" si="42"/>
        <v>0</v>
      </c>
      <c r="L264" s="107">
        <f>IF(H264&lt;I264,D264-F264,0)</f>
        <v>0</v>
      </c>
      <c r="M264" s="27">
        <f t="shared" si="40"/>
        <v>0</v>
      </c>
      <c r="N264" s="27">
        <v>33.238132755564308</v>
      </c>
      <c r="O264" s="27">
        <f t="shared" si="41"/>
        <v>0</v>
      </c>
      <c r="R264" s="2"/>
      <c r="S264" s="2"/>
    </row>
    <row r="265" spans="1:19" x14ac:dyDescent="0.35">
      <c r="A265" s="33">
        <v>43863</v>
      </c>
      <c r="B265" s="10">
        <v>8.3333333333333301E-2</v>
      </c>
      <c r="C265" s="18" t="s">
        <v>21</v>
      </c>
      <c r="D265" s="51">
        <v>0</v>
      </c>
      <c r="E265" s="52">
        <v>0</v>
      </c>
      <c r="F265" s="53">
        <v>0</v>
      </c>
      <c r="G265" s="101">
        <v>0</v>
      </c>
      <c r="H265" s="17">
        <v>1.2238898505865856</v>
      </c>
      <c r="I265" s="111">
        <v>1.3650649820469318</v>
      </c>
      <c r="J265" s="112" t="str">
        <f t="shared" si="39"/>
        <v>Sí</v>
      </c>
      <c r="K265" s="146" t="b">
        <f t="shared" si="42"/>
        <v>0</v>
      </c>
      <c r="L265" s="107">
        <f>IF(H265&lt;I265,D265-F265,0)</f>
        <v>0</v>
      </c>
      <c r="M265" s="27">
        <f t="shared" si="40"/>
        <v>0</v>
      </c>
      <c r="N265" s="27">
        <v>46.53338585779003</v>
      </c>
      <c r="O265" s="27">
        <f t="shared" si="41"/>
        <v>0</v>
      </c>
      <c r="R265" s="2"/>
      <c r="S265" s="2"/>
    </row>
    <row r="266" spans="1:19" x14ac:dyDescent="0.35">
      <c r="A266" s="33">
        <v>43863</v>
      </c>
      <c r="B266" s="10">
        <v>8.3333333333333301E-2</v>
      </c>
      <c r="C266" s="18" t="s">
        <v>20</v>
      </c>
      <c r="D266" s="51">
        <v>0</v>
      </c>
      <c r="E266" s="52">
        <v>0</v>
      </c>
      <c r="F266" s="53">
        <v>0</v>
      </c>
      <c r="G266" s="101">
        <v>0</v>
      </c>
      <c r="H266" s="17">
        <v>1.2238898505865856</v>
      </c>
      <c r="I266" s="111">
        <v>1.3650649820469318</v>
      </c>
      <c r="J266" s="112" t="str">
        <f t="shared" si="39"/>
        <v>Sí</v>
      </c>
      <c r="K266" s="146" t="b">
        <f t="shared" si="42"/>
        <v>0</v>
      </c>
      <c r="L266" s="107">
        <f>IF(H266&lt;I266,D266-F266,0)</f>
        <v>0</v>
      </c>
      <c r="M266" s="27">
        <f t="shared" si="40"/>
        <v>0</v>
      </c>
      <c r="N266" s="27">
        <v>46.53338585779003</v>
      </c>
      <c r="O266" s="27">
        <f t="shared" si="41"/>
        <v>0</v>
      </c>
      <c r="R266" s="2"/>
      <c r="S266" s="2"/>
    </row>
    <row r="267" spans="1:19" x14ac:dyDescent="0.35">
      <c r="A267" s="33">
        <v>43863</v>
      </c>
      <c r="B267" s="10">
        <v>8.3333333333333301E-2</v>
      </c>
      <c r="C267" s="18" t="s">
        <v>19</v>
      </c>
      <c r="D267" s="51">
        <v>680</v>
      </c>
      <c r="E267" s="52">
        <v>13561.158164270237</v>
      </c>
      <c r="F267" s="53">
        <v>680</v>
      </c>
      <c r="G267" s="101">
        <v>13561.158164270237</v>
      </c>
      <c r="H267" s="17">
        <v>1.2238898505865856</v>
      </c>
      <c r="I267" s="111">
        <v>1.3650649820469318</v>
      </c>
      <c r="J267" s="112" t="str">
        <f t="shared" si="39"/>
        <v>Sí</v>
      </c>
      <c r="K267" s="146" t="b">
        <f t="shared" si="42"/>
        <v>0</v>
      </c>
      <c r="L267" s="107">
        <f>IF(H267&lt;I267,D267-F267,0)</f>
        <v>0</v>
      </c>
      <c r="M267" s="27">
        <f t="shared" si="40"/>
        <v>0</v>
      </c>
      <c r="N267" s="27">
        <v>19.942879653338583</v>
      </c>
      <c r="O267" s="27">
        <f t="shared" si="41"/>
        <v>0</v>
      </c>
      <c r="R267" s="2"/>
      <c r="S267" s="2"/>
    </row>
    <row r="268" spans="1:19" x14ac:dyDescent="0.35">
      <c r="A268" s="33">
        <v>43863</v>
      </c>
      <c r="B268" s="10">
        <v>8.3333333333333301E-2</v>
      </c>
      <c r="C268" s="18" t="s">
        <v>18</v>
      </c>
      <c r="D268" s="51">
        <v>0</v>
      </c>
      <c r="E268" s="52">
        <v>0</v>
      </c>
      <c r="F268" s="53">
        <v>0</v>
      </c>
      <c r="G268" s="101">
        <v>0</v>
      </c>
      <c r="H268" s="17">
        <v>1.2238898505865856</v>
      </c>
      <c r="I268" s="111">
        <v>1.3650649820469318</v>
      </c>
      <c r="J268" s="112" t="str">
        <f t="shared" si="39"/>
        <v>Sí</v>
      </c>
      <c r="K268" s="146" t="b">
        <f t="shared" si="42"/>
        <v>0</v>
      </c>
      <c r="L268" s="107">
        <f>IF(H268&lt;I268,D268-F268,0)</f>
        <v>0</v>
      </c>
      <c r="M268" s="27">
        <f t="shared" si="40"/>
        <v>0</v>
      </c>
      <c r="N268" s="27">
        <v>46.53338585779003</v>
      </c>
      <c r="O268" s="27">
        <f t="shared" si="41"/>
        <v>0</v>
      </c>
      <c r="R268" s="2"/>
      <c r="S268" s="2"/>
    </row>
    <row r="269" spans="1:19" x14ac:dyDescent="0.35">
      <c r="A269" s="33">
        <v>43863</v>
      </c>
      <c r="B269" s="10">
        <v>8.3333333333333301E-2</v>
      </c>
      <c r="C269" s="18" t="s">
        <v>17</v>
      </c>
      <c r="D269" s="51">
        <v>372.7252197265625</v>
      </c>
      <c r="E269" s="52">
        <v>0</v>
      </c>
      <c r="F269" s="53">
        <v>372.7252197265625</v>
      </c>
      <c r="G269" s="101">
        <v>0</v>
      </c>
      <c r="H269" s="17">
        <v>1.2238898505865856</v>
      </c>
      <c r="I269" s="111">
        <v>1.3650649820469318</v>
      </c>
      <c r="J269" s="112" t="str">
        <f t="shared" si="39"/>
        <v>Sí</v>
      </c>
      <c r="K269" s="146" t="b">
        <f t="shared" si="42"/>
        <v>0</v>
      </c>
      <c r="L269" s="107">
        <f>IF(H269&lt;I269,D269-F269,0)</f>
        <v>0</v>
      </c>
      <c r="M269" s="27">
        <f t="shared" si="40"/>
        <v>0</v>
      </c>
      <c r="N269" s="27">
        <v>0</v>
      </c>
      <c r="O269" s="27">
        <f t="shared" si="41"/>
        <v>0</v>
      </c>
      <c r="R269" s="2"/>
      <c r="S269" s="2"/>
    </row>
    <row r="270" spans="1:19" x14ac:dyDescent="0.35">
      <c r="A270" s="33">
        <v>43863</v>
      </c>
      <c r="B270" s="10">
        <v>8.3333333333333301E-2</v>
      </c>
      <c r="C270" s="18" t="s">
        <v>16</v>
      </c>
      <c r="D270" s="51">
        <v>850</v>
      </c>
      <c r="E270" s="52">
        <v>16951.447705337796</v>
      </c>
      <c r="F270" s="53">
        <v>850</v>
      </c>
      <c r="G270" s="101">
        <v>16951.447705337796</v>
      </c>
      <c r="H270" s="17">
        <v>1.2238898505865856</v>
      </c>
      <c r="I270" s="111">
        <v>1.3650649820469318</v>
      </c>
      <c r="J270" s="112" t="str">
        <f t="shared" si="39"/>
        <v>Sí</v>
      </c>
      <c r="K270" s="146" t="b">
        <f t="shared" si="42"/>
        <v>0</v>
      </c>
      <c r="L270" s="107">
        <f>IF(H270&lt;I270,D270-F270,0)</f>
        <v>0</v>
      </c>
      <c r="M270" s="27">
        <f t="shared" si="40"/>
        <v>0</v>
      </c>
      <c r="N270" s="27">
        <v>19.942879653338583</v>
      </c>
      <c r="O270" s="27">
        <f t="shared" si="41"/>
        <v>0</v>
      </c>
      <c r="R270" s="2"/>
      <c r="S270" s="2"/>
    </row>
    <row r="271" spans="1:19" x14ac:dyDescent="0.35">
      <c r="A271" s="33">
        <v>43863</v>
      </c>
      <c r="B271" s="10">
        <v>8.3333333333333301E-2</v>
      </c>
      <c r="C271" s="18" t="s">
        <v>15</v>
      </c>
      <c r="D271" s="51">
        <v>532.464599609375</v>
      </c>
      <c r="E271" s="52">
        <v>0</v>
      </c>
      <c r="F271" s="53">
        <v>532.464599609375</v>
      </c>
      <c r="G271" s="101">
        <v>0</v>
      </c>
      <c r="H271" s="17">
        <v>1.2238898505865856</v>
      </c>
      <c r="I271" s="111">
        <v>1.3650649820469318</v>
      </c>
      <c r="J271" s="112" t="str">
        <f t="shared" si="39"/>
        <v>Sí</v>
      </c>
      <c r="K271" s="146" t="b">
        <f t="shared" si="42"/>
        <v>0</v>
      </c>
      <c r="L271" s="107">
        <f>IF(H271&lt;I271,D271-F271,0)</f>
        <v>0</v>
      </c>
      <c r="M271" s="27">
        <f t="shared" si="40"/>
        <v>0</v>
      </c>
      <c r="N271" s="27">
        <v>0</v>
      </c>
      <c r="O271" s="27">
        <f t="shared" si="41"/>
        <v>0</v>
      </c>
      <c r="R271" s="2"/>
      <c r="S271" s="2"/>
    </row>
    <row r="272" spans="1:19" x14ac:dyDescent="0.35">
      <c r="A272" s="33">
        <v>43863</v>
      </c>
      <c r="B272" s="10">
        <v>0.125</v>
      </c>
      <c r="C272" s="18" t="s">
        <v>24</v>
      </c>
      <c r="D272" s="51">
        <v>1000</v>
      </c>
      <c r="E272" s="52">
        <v>19566.180815442189</v>
      </c>
      <c r="F272" s="53">
        <v>1000</v>
      </c>
      <c r="G272" s="101">
        <v>19566.180815442189</v>
      </c>
      <c r="H272" s="17">
        <v>1.2596254257184365</v>
      </c>
      <c r="I272" s="111">
        <v>1.3803940636539307</v>
      </c>
      <c r="J272" s="112" t="str">
        <f t="shared" si="39"/>
        <v>Sí</v>
      </c>
      <c r="K272" s="146" t="b">
        <f>OR(($D$279-$F$279)&gt;0,($D$281-$F$281)&gt;0)</f>
        <v>0</v>
      </c>
      <c r="L272" s="107">
        <f>IF(H272&lt;I272,D272-F272,0)</f>
        <v>0</v>
      </c>
      <c r="M272" s="27">
        <f t="shared" si="40"/>
        <v>0</v>
      </c>
      <c r="N272" s="27">
        <v>19.566180815442188</v>
      </c>
      <c r="O272" s="27">
        <f t="shared" si="41"/>
        <v>0</v>
      </c>
      <c r="R272" s="2"/>
      <c r="S272" s="2"/>
    </row>
    <row r="273" spans="1:19" x14ac:dyDescent="0.35">
      <c r="A273" s="33">
        <v>43863</v>
      </c>
      <c r="B273" s="10">
        <v>0.125</v>
      </c>
      <c r="C273" s="18" t="s">
        <v>23</v>
      </c>
      <c r="D273" s="51">
        <v>460.8406286558394</v>
      </c>
      <c r="E273" s="52">
        <v>15028.151778970338</v>
      </c>
      <c r="F273" s="53">
        <v>460.8406286558394</v>
      </c>
      <c r="G273" s="101">
        <v>15028.151778970338</v>
      </c>
      <c r="H273" s="17">
        <v>1.2596254257184365</v>
      </c>
      <c r="I273" s="111">
        <v>1.3803940636539307</v>
      </c>
      <c r="J273" s="112" t="str">
        <f t="shared" si="39"/>
        <v>Sí</v>
      </c>
      <c r="K273" s="146" t="b">
        <f t="shared" ref="K273:K281" si="43">OR(($D$279-$F$279)&gt;0,($D$281-$F$281)&gt;0)</f>
        <v>0</v>
      </c>
      <c r="L273" s="107">
        <f>IF(H273&lt;I273,D273-F273,0)</f>
        <v>0</v>
      </c>
      <c r="M273" s="27">
        <f t="shared" si="40"/>
        <v>0</v>
      </c>
      <c r="N273" s="27">
        <v>32.610301359070313</v>
      </c>
      <c r="O273" s="27">
        <f t="shared" si="41"/>
        <v>0</v>
      </c>
      <c r="R273" s="2"/>
      <c r="S273" s="2"/>
    </row>
    <row r="274" spans="1:19" x14ac:dyDescent="0.35">
      <c r="A274" s="33">
        <v>43863</v>
      </c>
      <c r="B274" s="10">
        <v>0.125</v>
      </c>
      <c r="C274" s="18" t="s">
        <v>22</v>
      </c>
      <c r="D274" s="51">
        <v>0</v>
      </c>
      <c r="E274" s="52">
        <v>0</v>
      </c>
      <c r="F274" s="53">
        <v>0</v>
      </c>
      <c r="G274" s="101">
        <v>0</v>
      </c>
      <c r="H274" s="17">
        <v>1.2596254257184365</v>
      </c>
      <c r="I274" s="111">
        <v>1.3803940636539307</v>
      </c>
      <c r="J274" s="112" t="str">
        <f t="shared" si="39"/>
        <v>Sí</v>
      </c>
      <c r="K274" s="146" t="b">
        <f t="shared" si="43"/>
        <v>0</v>
      </c>
      <c r="L274" s="107">
        <f>IF(H274&lt;I274,D274-F274,0)</f>
        <v>0</v>
      </c>
      <c r="M274" s="27">
        <f t="shared" si="40"/>
        <v>0</v>
      </c>
      <c r="N274" s="27">
        <v>32.610301359070313</v>
      </c>
      <c r="O274" s="27">
        <f t="shared" si="41"/>
        <v>0</v>
      </c>
      <c r="R274" s="2"/>
      <c r="S274" s="2"/>
    </row>
    <row r="275" spans="1:19" x14ac:dyDescent="0.35">
      <c r="A275" s="33">
        <v>43863</v>
      </c>
      <c r="B275" s="10">
        <v>0.125</v>
      </c>
      <c r="C275" s="18" t="s">
        <v>21</v>
      </c>
      <c r="D275" s="51">
        <v>0</v>
      </c>
      <c r="E275" s="52">
        <v>0</v>
      </c>
      <c r="F275" s="53">
        <v>0</v>
      </c>
      <c r="G275" s="101">
        <v>0</v>
      </c>
      <c r="H275" s="17">
        <v>1.2596254257184365</v>
      </c>
      <c r="I275" s="111">
        <v>1.3803940636539307</v>
      </c>
      <c r="J275" s="112" t="str">
        <f t="shared" si="39"/>
        <v>Sí</v>
      </c>
      <c r="K275" s="146" t="b">
        <f t="shared" si="43"/>
        <v>0</v>
      </c>
      <c r="L275" s="107">
        <f>IF(H275&lt;I275,D275-F275,0)</f>
        <v>0</v>
      </c>
      <c r="M275" s="27">
        <f t="shared" si="40"/>
        <v>0</v>
      </c>
      <c r="N275" s="27">
        <v>45.654421902698438</v>
      </c>
      <c r="O275" s="27">
        <f t="shared" si="41"/>
        <v>0</v>
      </c>
      <c r="R275" s="2"/>
      <c r="S275" s="2"/>
    </row>
    <row r="276" spans="1:19" x14ac:dyDescent="0.35">
      <c r="A276" s="33">
        <v>43863</v>
      </c>
      <c r="B276" s="10">
        <v>0.125</v>
      </c>
      <c r="C276" s="18" t="s">
        <v>20</v>
      </c>
      <c r="D276" s="51">
        <v>0</v>
      </c>
      <c r="E276" s="52">
        <v>0</v>
      </c>
      <c r="F276" s="53">
        <v>0</v>
      </c>
      <c r="G276" s="101">
        <v>0</v>
      </c>
      <c r="H276" s="17">
        <v>1.2596254257184365</v>
      </c>
      <c r="I276" s="111">
        <v>1.3803940636539307</v>
      </c>
      <c r="J276" s="112" t="str">
        <f t="shared" si="39"/>
        <v>Sí</v>
      </c>
      <c r="K276" s="146" t="b">
        <f t="shared" si="43"/>
        <v>0</v>
      </c>
      <c r="L276" s="107">
        <f>IF(H276&lt;I276,D276-F276,0)</f>
        <v>0</v>
      </c>
      <c r="M276" s="27">
        <f t="shared" si="40"/>
        <v>0</v>
      </c>
      <c r="N276" s="27">
        <v>45.654421902698438</v>
      </c>
      <c r="O276" s="27">
        <f t="shared" si="41"/>
        <v>0</v>
      </c>
      <c r="R276" s="2"/>
      <c r="S276" s="2"/>
    </row>
    <row r="277" spans="1:19" x14ac:dyDescent="0.35">
      <c r="A277" s="33">
        <v>43863</v>
      </c>
      <c r="B277" s="10">
        <v>0.125</v>
      </c>
      <c r="C277" s="18" t="s">
        <v>19</v>
      </c>
      <c r="D277" s="51">
        <v>680</v>
      </c>
      <c r="E277" s="52">
        <v>13305.002954500687</v>
      </c>
      <c r="F277" s="53">
        <v>680</v>
      </c>
      <c r="G277" s="101">
        <v>13305.002954500687</v>
      </c>
      <c r="H277" s="17">
        <v>1.2596254257184365</v>
      </c>
      <c r="I277" s="111">
        <v>1.3803940636539307</v>
      </c>
      <c r="J277" s="112" t="str">
        <f t="shared" si="39"/>
        <v>Sí</v>
      </c>
      <c r="K277" s="146" t="b">
        <f t="shared" si="43"/>
        <v>0</v>
      </c>
      <c r="L277" s="107">
        <f>IF(H277&lt;I277,D277-F277,0)</f>
        <v>0</v>
      </c>
      <c r="M277" s="27">
        <f t="shared" si="40"/>
        <v>0</v>
      </c>
      <c r="N277" s="27">
        <v>19.566180815442188</v>
      </c>
      <c r="O277" s="27">
        <f t="shared" si="41"/>
        <v>0</v>
      </c>
      <c r="R277" s="2"/>
      <c r="S277" s="2"/>
    </row>
    <row r="278" spans="1:19" x14ac:dyDescent="0.35">
      <c r="A278" s="33">
        <v>43863</v>
      </c>
      <c r="B278" s="10">
        <v>0.125</v>
      </c>
      <c r="C278" s="18" t="s">
        <v>18</v>
      </c>
      <c r="D278" s="51">
        <v>0</v>
      </c>
      <c r="E278" s="52">
        <v>0</v>
      </c>
      <c r="F278" s="53">
        <v>0</v>
      </c>
      <c r="G278" s="101">
        <v>0</v>
      </c>
      <c r="H278" s="17">
        <v>1.2596254257184365</v>
      </c>
      <c r="I278" s="111">
        <v>1.3803940636539307</v>
      </c>
      <c r="J278" s="112" t="str">
        <f t="shared" si="39"/>
        <v>Sí</v>
      </c>
      <c r="K278" s="146" t="b">
        <f t="shared" si="43"/>
        <v>0</v>
      </c>
      <c r="L278" s="107">
        <f>IF(H278&lt;I278,D278-F278,0)</f>
        <v>0</v>
      </c>
      <c r="M278" s="27">
        <f t="shared" si="40"/>
        <v>0</v>
      </c>
      <c r="N278" s="27">
        <v>45.654421902698438</v>
      </c>
      <c r="O278" s="27">
        <f t="shared" si="41"/>
        <v>0</v>
      </c>
      <c r="R278" s="2"/>
      <c r="S278" s="2"/>
    </row>
    <row r="279" spans="1:19" x14ac:dyDescent="0.35">
      <c r="A279" s="33">
        <v>43863</v>
      </c>
      <c r="B279" s="10">
        <v>0.125</v>
      </c>
      <c r="C279" s="18" t="s">
        <v>17</v>
      </c>
      <c r="D279" s="51">
        <v>383.60818481445313</v>
      </c>
      <c r="E279" s="52">
        <v>0</v>
      </c>
      <c r="F279" s="53">
        <v>383.60818481445313</v>
      </c>
      <c r="G279" s="101">
        <v>0</v>
      </c>
      <c r="H279" s="17">
        <v>1.2596254257184365</v>
      </c>
      <c r="I279" s="111">
        <v>1.3803940636539307</v>
      </c>
      <c r="J279" s="112" t="str">
        <f t="shared" si="39"/>
        <v>Sí</v>
      </c>
      <c r="K279" s="146" t="b">
        <f t="shared" si="43"/>
        <v>0</v>
      </c>
      <c r="L279" s="107">
        <f>IF(H279&lt;I279,D279-F279,0)</f>
        <v>0</v>
      </c>
      <c r="M279" s="27">
        <f t="shared" si="40"/>
        <v>0</v>
      </c>
      <c r="N279" s="27">
        <v>0</v>
      </c>
      <c r="O279" s="27">
        <f t="shared" si="41"/>
        <v>0</v>
      </c>
      <c r="R279" s="2"/>
      <c r="S279" s="2"/>
    </row>
    <row r="280" spans="1:19" x14ac:dyDescent="0.35">
      <c r="A280" s="33">
        <v>43863</v>
      </c>
      <c r="B280" s="10">
        <v>0.125</v>
      </c>
      <c r="C280" s="18" t="s">
        <v>16</v>
      </c>
      <c r="D280" s="51">
        <v>850</v>
      </c>
      <c r="E280" s="52">
        <v>16631.253693125858</v>
      </c>
      <c r="F280" s="53">
        <v>850</v>
      </c>
      <c r="G280" s="101">
        <v>16631.253693125858</v>
      </c>
      <c r="H280" s="17">
        <v>1.2596254257184365</v>
      </c>
      <c r="I280" s="111">
        <v>1.3803940636539307</v>
      </c>
      <c r="J280" s="112" t="str">
        <f t="shared" si="39"/>
        <v>Sí</v>
      </c>
      <c r="K280" s="146" t="b">
        <f t="shared" si="43"/>
        <v>0</v>
      </c>
      <c r="L280" s="107">
        <f>IF(H280&lt;I280,D280-F280,0)</f>
        <v>0</v>
      </c>
      <c r="M280" s="27">
        <f t="shared" si="40"/>
        <v>0</v>
      </c>
      <c r="N280" s="27">
        <v>19.566180815442188</v>
      </c>
      <c r="O280" s="27">
        <f t="shared" si="41"/>
        <v>0</v>
      </c>
      <c r="R280" s="2"/>
      <c r="S280" s="2"/>
    </row>
    <row r="281" spans="1:19" x14ac:dyDescent="0.35">
      <c r="A281" s="33">
        <v>43863</v>
      </c>
      <c r="B281" s="10">
        <v>0.125</v>
      </c>
      <c r="C281" s="18" t="s">
        <v>15</v>
      </c>
      <c r="D281" s="51">
        <v>548.01165771484375</v>
      </c>
      <c r="E281" s="52">
        <v>0</v>
      </c>
      <c r="F281" s="53">
        <v>548.01165771484375</v>
      </c>
      <c r="G281" s="101">
        <v>0</v>
      </c>
      <c r="H281" s="17">
        <v>1.2596254257184365</v>
      </c>
      <c r="I281" s="111">
        <v>1.3803940636539307</v>
      </c>
      <c r="J281" s="112" t="str">
        <f t="shared" si="39"/>
        <v>Sí</v>
      </c>
      <c r="K281" s="146" t="b">
        <f t="shared" si="43"/>
        <v>0</v>
      </c>
      <c r="L281" s="107">
        <f>IF(H281&lt;I281,D281-F281,0)</f>
        <v>0</v>
      </c>
      <c r="M281" s="27">
        <f t="shared" si="40"/>
        <v>0</v>
      </c>
      <c r="N281" s="27">
        <v>0</v>
      </c>
      <c r="O281" s="27">
        <f t="shared" si="41"/>
        <v>0</v>
      </c>
      <c r="R281" s="2"/>
      <c r="S281" s="2"/>
    </row>
    <row r="282" spans="1:19" x14ac:dyDescent="0.35">
      <c r="A282" s="33">
        <v>43863</v>
      </c>
      <c r="B282" s="10">
        <v>0.16666666666666699</v>
      </c>
      <c r="C282" s="18" t="s">
        <v>24</v>
      </c>
      <c r="D282" s="51">
        <v>1000</v>
      </c>
      <c r="E282" s="52">
        <v>19942.879653338583</v>
      </c>
      <c r="F282" s="53">
        <v>1000</v>
      </c>
      <c r="G282" s="101">
        <v>19942.879653338583</v>
      </c>
      <c r="H282" s="17">
        <v>1.2380329150776914</v>
      </c>
      <c r="I282" s="111">
        <v>1.4313753790518804</v>
      </c>
      <c r="J282" s="112" t="str">
        <f t="shared" si="39"/>
        <v>Sí</v>
      </c>
      <c r="K282" s="146" t="b">
        <f>OR(($D$289-$F$289)&gt;0,($D$291-$F$291)&gt;0)</f>
        <v>0</v>
      </c>
      <c r="L282" s="107">
        <f>IF(H282&lt;I282,D282-F282,0)</f>
        <v>0</v>
      </c>
      <c r="M282" s="27">
        <f t="shared" si="40"/>
        <v>0</v>
      </c>
      <c r="N282" s="27">
        <v>19.942879653338583</v>
      </c>
      <c r="O282" s="27">
        <f t="shared" si="41"/>
        <v>0</v>
      </c>
      <c r="R282" s="2"/>
      <c r="S282" s="2"/>
    </row>
    <row r="283" spans="1:19" x14ac:dyDescent="0.35">
      <c r="A283" s="33">
        <v>43863</v>
      </c>
      <c r="B283" s="10">
        <v>0.16666666666666699</v>
      </c>
      <c r="C283" s="18" t="s">
        <v>23</v>
      </c>
      <c r="D283" s="51">
        <v>420.40361931493953</v>
      </c>
      <c r="E283" s="52">
        <v>13973.43130970968</v>
      </c>
      <c r="F283" s="53">
        <v>420.40361931493953</v>
      </c>
      <c r="G283" s="101">
        <v>13973.43130970968</v>
      </c>
      <c r="H283" s="17">
        <v>1.2380329150776914</v>
      </c>
      <c r="I283" s="111">
        <v>1.4313753790518804</v>
      </c>
      <c r="J283" s="112" t="str">
        <f t="shared" si="39"/>
        <v>Sí</v>
      </c>
      <c r="K283" s="146" t="b">
        <f t="shared" ref="K283:K291" si="44">OR(($D$289-$F$289)&gt;0,($D$291-$F$291)&gt;0)</f>
        <v>0</v>
      </c>
      <c r="L283" s="107">
        <f>IF(H283&lt;I283,D283-F283,0)</f>
        <v>0</v>
      </c>
      <c r="M283" s="27">
        <f t="shared" si="40"/>
        <v>0</v>
      </c>
      <c r="N283" s="27">
        <v>33.238132755564308</v>
      </c>
      <c r="O283" s="27">
        <f t="shared" si="41"/>
        <v>0</v>
      </c>
      <c r="R283" s="2"/>
      <c r="S283" s="2"/>
    </row>
    <row r="284" spans="1:19" x14ac:dyDescent="0.35">
      <c r="A284" s="33">
        <v>43863</v>
      </c>
      <c r="B284" s="10">
        <v>0.16666666666666699</v>
      </c>
      <c r="C284" s="18" t="s">
        <v>22</v>
      </c>
      <c r="D284" s="51">
        <v>0</v>
      </c>
      <c r="E284" s="52">
        <v>0</v>
      </c>
      <c r="F284" s="53">
        <v>0</v>
      </c>
      <c r="G284" s="101">
        <v>0</v>
      </c>
      <c r="H284" s="17">
        <v>1.2380329150776914</v>
      </c>
      <c r="I284" s="111">
        <v>1.4313753790518804</v>
      </c>
      <c r="J284" s="112" t="str">
        <f t="shared" si="39"/>
        <v>Sí</v>
      </c>
      <c r="K284" s="146" t="b">
        <f t="shared" si="44"/>
        <v>0</v>
      </c>
      <c r="L284" s="107">
        <f>IF(H284&lt;I284,D284-F284,0)</f>
        <v>0</v>
      </c>
      <c r="M284" s="27">
        <f t="shared" si="40"/>
        <v>0</v>
      </c>
      <c r="N284" s="27">
        <v>33.238132755564308</v>
      </c>
      <c r="O284" s="27">
        <f t="shared" si="41"/>
        <v>0</v>
      </c>
      <c r="R284" s="2"/>
      <c r="S284" s="2"/>
    </row>
    <row r="285" spans="1:19" x14ac:dyDescent="0.35">
      <c r="A285" s="33">
        <v>43863</v>
      </c>
      <c r="B285" s="10">
        <v>0.16666666666666699</v>
      </c>
      <c r="C285" s="18" t="s">
        <v>21</v>
      </c>
      <c r="D285" s="51">
        <v>0</v>
      </c>
      <c r="E285" s="52">
        <v>0</v>
      </c>
      <c r="F285" s="53">
        <v>0</v>
      </c>
      <c r="G285" s="101">
        <v>0</v>
      </c>
      <c r="H285" s="17">
        <v>1.2380329150776914</v>
      </c>
      <c r="I285" s="111">
        <v>1.4313753790518804</v>
      </c>
      <c r="J285" s="112" t="str">
        <f t="shared" si="39"/>
        <v>Sí</v>
      </c>
      <c r="K285" s="146" t="b">
        <f t="shared" si="44"/>
        <v>0</v>
      </c>
      <c r="L285" s="107">
        <f>IF(H285&lt;I285,D285-F285,0)</f>
        <v>0</v>
      </c>
      <c r="M285" s="27">
        <f t="shared" si="40"/>
        <v>0</v>
      </c>
      <c r="N285" s="27">
        <v>46.53338585779003</v>
      </c>
      <c r="O285" s="27">
        <f t="shared" si="41"/>
        <v>0</v>
      </c>
      <c r="R285" s="2"/>
      <c r="S285" s="2"/>
    </row>
    <row r="286" spans="1:19" x14ac:dyDescent="0.35">
      <c r="A286" s="33">
        <v>43863</v>
      </c>
      <c r="B286" s="10">
        <v>0.16666666666666699</v>
      </c>
      <c r="C286" s="18" t="s">
        <v>20</v>
      </c>
      <c r="D286" s="51">
        <v>0</v>
      </c>
      <c r="E286" s="52">
        <v>0</v>
      </c>
      <c r="F286" s="53">
        <v>0</v>
      </c>
      <c r="G286" s="101">
        <v>0</v>
      </c>
      <c r="H286" s="17">
        <v>1.2380329150776914</v>
      </c>
      <c r="I286" s="111">
        <v>1.4313753790518804</v>
      </c>
      <c r="J286" s="112" t="str">
        <f t="shared" si="39"/>
        <v>Sí</v>
      </c>
      <c r="K286" s="146" t="b">
        <f t="shared" si="44"/>
        <v>0</v>
      </c>
      <c r="L286" s="107">
        <f>IF(H286&lt;I286,D286-F286,0)</f>
        <v>0</v>
      </c>
      <c r="M286" s="27">
        <f t="shared" si="40"/>
        <v>0</v>
      </c>
      <c r="N286" s="27">
        <v>46.53338585779003</v>
      </c>
      <c r="O286" s="27">
        <f t="shared" si="41"/>
        <v>0</v>
      </c>
      <c r="R286" s="2"/>
      <c r="S286" s="2"/>
    </row>
    <row r="287" spans="1:19" x14ac:dyDescent="0.35">
      <c r="A287" s="33">
        <v>43863</v>
      </c>
      <c r="B287" s="10">
        <v>0.16666666666666699</v>
      </c>
      <c r="C287" s="18" t="s">
        <v>19</v>
      </c>
      <c r="D287" s="51">
        <v>680</v>
      </c>
      <c r="E287" s="52">
        <v>13561.158164270237</v>
      </c>
      <c r="F287" s="53">
        <v>680</v>
      </c>
      <c r="G287" s="101">
        <v>13561.158164270237</v>
      </c>
      <c r="H287" s="17">
        <v>1.2380329150776914</v>
      </c>
      <c r="I287" s="111">
        <v>1.4313753790518804</v>
      </c>
      <c r="J287" s="112" t="str">
        <f t="shared" si="39"/>
        <v>Sí</v>
      </c>
      <c r="K287" s="146" t="b">
        <f t="shared" si="44"/>
        <v>0</v>
      </c>
      <c r="L287" s="107">
        <f>IF(H287&lt;I287,D287-F287,0)</f>
        <v>0</v>
      </c>
      <c r="M287" s="27">
        <f t="shared" si="40"/>
        <v>0</v>
      </c>
      <c r="N287" s="27">
        <v>19.942879653338583</v>
      </c>
      <c r="O287" s="27">
        <f t="shared" si="41"/>
        <v>0</v>
      </c>
      <c r="R287" s="2"/>
      <c r="S287" s="2"/>
    </row>
    <row r="288" spans="1:19" x14ac:dyDescent="0.35">
      <c r="A288" s="33">
        <v>43863</v>
      </c>
      <c r="B288" s="10">
        <v>0.16666666666666699</v>
      </c>
      <c r="C288" s="18" t="s">
        <v>18</v>
      </c>
      <c r="D288" s="51">
        <v>0</v>
      </c>
      <c r="E288" s="52">
        <v>0</v>
      </c>
      <c r="F288" s="53">
        <v>0</v>
      </c>
      <c r="G288" s="101">
        <v>0</v>
      </c>
      <c r="H288" s="17">
        <v>1.2380329150776914</v>
      </c>
      <c r="I288" s="111">
        <v>1.4313753790518804</v>
      </c>
      <c r="J288" s="112" t="str">
        <f t="shared" si="39"/>
        <v>Sí</v>
      </c>
      <c r="K288" s="146" t="b">
        <f t="shared" si="44"/>
        <v>0</v>
      </c>
      <c r="L288" s="107">
        <f>IF(H288&lt;I288,D288-F288,0)</f>
        <v>0</v>
      </c>
      <c r="M288" s="27">
        <f t="shared" si="40"/>
        <v>0</v>
      </c>
      <c r="N288" s="27">
        <v>46.53338585779003</v>
      </c>
      <c r="O288" s="27">
        <f t="shared" si="41"/>
        <v>0</v>
      </c>
      <c r="R288" s="2"/>
      <c r="S288" s="2"/>
    </row>
    <row r="289" spans="1:19" x14ac:dyDescent="0.35">
      <c r="A289" s="33">
        <v>43863</v>
      </c>
      <c r="B289" s="10">
        <v>0.16666666666666699</v>
      </c>
      <c r="C289" s="18" t="s">
        <v>17</v>
      </c>
      <c r="D289" s="51">
        <v>377.0323486328125</v>
      </c>
      <c r="E289" s="52">
        <v>0</v>
      </c>
      <c r="F289" s="53">
        <v>377.0323486328125</v>
      </c>
      <c r="G289" s="101">
        <v>0</v>
      </c>
      <c r="H289" s="17">
        <v>1.2380329150776914</v>
      </c>
      <c r="I289" s="111">
        <v>1.4313753790518804</v>
      </c>
      <c r="J289" s="112" t="str">
        <f t="shared" si="39"/>
        <v>Sí</v>
      </c>
      <c r="K289" s="146" t="b">
        <f t="shared" si="44"/>
        <v>0</v>
      </c>
      <c r="L289" s="107">
        <f>IF(H289&lt;I289,D289-F289,0)</f>
        <v>0</v>
      </c>
      <c r="M289" s="27">
        <f t="shared" si="40"/>
        <v>0</v>
      </c>
      <c r="N289" s="27">
        <v>0</v>
      </c>
      <c r="O289" s="27">
        <f t="shared" si="41"/>
        <v>0</v>
      </c>
      <c r="R289" s="2"/>
      <c r="S289" s="2"/>
    </row>
    <row r="290" spans="1:19" x14ac:dyDescent="0.35">
      <c r="A290" s="33">
        <v>43863</v>
      </c>
      <c r="B290" s="10">
        <v>0.16666666666666699</v>
      </c>
      <c r="C290" s="18" t="s">
        <v>16</v>
      </c>
      <c r="D290" s="51">
        <v>850</v>
      </c>
      <c r="E290" s="52">
        <v>16951.447705337796</v>
      </c>
      <c r="F290" s="53">
        <v>850</v>
      </c>
      <c r="G290" s="101">
        <v>16951.447705337796</v>
      </c>
      <c r="H290" s="17">
        <v>1.2380329150776914</v>
      </c>
      <c r="I290" s="111">
        <v>1.4313753790518804</v>
      </c>
      <c r="J290" s="112" t="str">
        <f t="shared" si="39"/>
        <v>Sí</v>
      </c>
      <c r="K290" s="146" t="b">
        <f t="shared" si="44"/>
        <v>0</v>
      </c>
      <c r="L290" s="107">
        <f>IF(H290&lt;I290,D290-F290,0)</f>
        <v>0</v>
      </c>
      <c r="M290" s="27">
        <f t="shared" si="40"/>
        <v>0</v>
      </c>
      <c r="N290" s="27">
        <v>19.942879653338583</v>
      </c>
      <c r="O290" s="27">
        <f t="shared" si="41"/>
        <v>0</v>
      </c>
      <c r="R290" s="2"/>
      <c r="S290" s="2"/>
    </row>
    <row r="291" spans="1:19" x14ac:dyDescent="0.35">
      <c r="A291" s="33">
        <v>43863</v>
      </c>
      <c r="B291" s="10">
        <v>0.16666666666666699</v>
      </c>
      <c r="C291" s="18" t="s">
        <v>15</v>
      </c>
      <c r="D291" s="51">
        <v>538.61767578125</v>
      </c>
      <c r="E291" s="52">
        <v>0</v>
      </c>
      <c r="F291" s="53">
        <v>538.61767578125</v>
      </c>
      <c r="G291" s="101">
        <v>0</v>
      </c>
      <c r="H291" s="17">
        <v>1.2380329150776914</v>
      </c>
      <c r="I291" s="111">
        <v>1.4313753790518804</v>
      </c>
      <c r="J291" s="112" t="str">
        <f t="shared" si="39"/>
        <v>Sí</v>
      </c>
      <c r="K291" s="146" t="b">
        <f t="shared" si="44"/>
        <v>0</v>
      </c>
      <c r="L291" s="107">
        <f>IF(H291&lt;I291,D291-F291,0)</f>
        <v>0</v>
      </c>
      <c r="M291" s="27">
        <f t="shared" si="40"/>
        <v>0</v>
      </c>
      <c r="N291" s="27">
        <v>0</v>
      </c>
      <c r="O291" s="27">
        <f t="shared" si="41"/>
        <v>0</v>
      </c>
      <c r="R291" s="2"/>
      <c r="S291" s="2"/>
    </row>
    <row r="292" spans="1:19" x14ac:dyDescent="0.35">
      <c r="A292" s="33">
        <v>43863</v>
      </c>
      <c r="B292" s="10">
        <v>0.20833333333333301</v>
      </c>
      <c r="C292" s="18" t="s">
        <v>24</v>
      </c>
      <c r="D292" s="51">
        <v>1000</v>
      </c>
      <c r="E292" s="52">
        <v>22158.755170376207</v>
      </c>
      <c r="F292" s="53">
        <v>1000</v>
      </c>
      <c r="G292" s="101">
        <v>22158.755170376207</v>
      </c>
      <c r="H292" s="17">
        <v>1.3747957429557691</v>
      </c>
      <c r="I292" s="111">
        <v>1.418838126506021</v>
      </c>
      <c r="J292" s="112" t="str">
        <f t="shared" si="39"/>
        <v>Sí</v>
      </c>
      <c r="K292" s="146" t="b">
        <f>OR(($D$299-$F$299)&gt;0,($D$301-$F$301)&gt;0)</f>
        <v>0</v>
      </c>
      <c r="L292" s="107">
        <f>IF(H292&lt;I292,D292-F292,0)</f>
        <v>0</v>
      </c>
      <c r="M292" s="27">
        <f t="shared" si="40"/>
        <v>0</v>
      </c>
      <c r="N292" s="27">
        <v>22.158755170376207</v>
      </c>
      <c r="O292" s="27">
        <f t="shared" si="41"/>
        <v>0</v>
      </c>
      <c r="R292" s="2"/>
      <c r="S292" s="2"/>
    </row>
    <row r="293" spans="1:19" x14ac:dyDescent="0.35">
      <c r="A293" s="33">
        <v>43863</v>
      </c>
      <c r="B293" s="10">
        <v>0.20833333333333301</v>
      </c>
      <c r="C293" s="18" t="s">
        <v>23</v>
      </c>
      <c r="D293" s="51">
        <v>385.48634578662961</v>
      </c>
      <c r="E293" s="52">
        <v>14236.495929681512</v>
      </c>
      <c r="F293" s="53">
        <v>385.48634578662961</v>
      </c>
      <c r="G293" s="101">
        <v>14236.495929681512</v>
      </c>
      <c r="H293" s="17">
        <v>1.3747957429557691</v>
      </c>
      <c r="I293" s="111">
        <v>1.418838126506021</v>
      </c>
      <c r="J293" s="112" t="str">
        <f t="shared" si="39"/>
        <v>Sí</v>
      </c>
      <c r="K293" s="146" t="b">
        <f t="shared" ref="K293:K301" si="45">OR(($D$299-$F$299)&gt;0,($D$301-$F$301)&gt;0)</f>
        <v>0</v>
      </c>
      <c r="L293" s="107">
        <f>IF(H293&lt;I293,D293-F293,0)</f>
        <v>0</v>
      </c>
      <c r="M293" s="27">
        <f t="shared" si="40"/>
        <v>0</v>
      </c>
      <c r="N293" s="27">
        <v>36.931258617293672</v>
      </c>
      <c r="O293" s="27">
        <f t="shared" si="41"/>
        <v>0</v>
      </c>
      <c r="R293" s="2"/>
      <c r="S293" s="2"/>
    </row>
    <row r="294" spans="1:19" x14ac:dyDescent="0.35">
      <c r="A294" s="33">
        <v>43863</v>
      </c>
      <c r="B294" s="10">
        <v>0.20833333333333301</v>
      </c>
      <c r="C294" s="18" t="s">
        <v>22</v>
      </c>
      <c r="D294" s="51">
        <v>0</v>
      </c>
      <c r="E294" s="52">
        <v>0</v>
      </c>
      <c r="F294" s="53">
        <v>0</v>
      </c>
      <c r="G294" s="101">
        <v>0</v>
      </c>
      <c r="H294" s="17">
        <v>1.3747957429557691</v>
      </c>
      <c r="I294" s="111">
        <v>1.418838126506021</v>
      </c>
      <c r="J294" s="112" t="str">
        <f t="shared" si="39"/>
        <v>Sí</v>
      </c>
      <c r="K294" s="146" t="b">
        <f t="shared" si="45"/>
        <v>0</v>
      </c>
      <c r="L294" s="107">
        <f>IF(H294&lt;I294,D294-F294,0)</f>
        <v>0</v>
      </c>
      <c r="M294" s="27">
        <f t="shared" si="40"/>
        <v>0</v>
      </c>
      <c r="N294" s="27">
        <v>36.931258617293672</v>
      </c>
      <c r="O294" s="27">
        <f t="shared" si="41"/>
        <v>0</v>
      </c>
      <c r="R294" s="2"/>
      <c r="S294" s="2"/>
    </row>
    <row r="295" spans="1:19" x14ac:dyDescent="0.35">
      <c r="A295" s="33">
        <v>43863</v>
      </c>
      <c r="B295" s="10">
        <v>0.20833333333333301</v>
      </c>
      <c r="C295" s="18" t="s">
        <v>21</v>
      </c>
      <c r="D295" s="51">
        <v>0</v>
      </c>
      <c r="E295" s="52">
        <v>0</v>
      </c>
      <c r="F295" s="53">
        <v>0</v>
      </c>
      <c r="G295" s="101">
        <v>0</v>
      </c>
      <c r="H295" s="17">
        <v>1.3747957429557691</v>
      </c>
      <c r="I295" s="111">
        <v>1.418838126506021</v>
      </c>
      <c r="J295" s="112" t="str">
        <f t="shared" si="39"/>
        <v>Sí</v>
      </c>
      <c r="K295" s="146" t="b">
        <f t="shared" si="45"/>
        <v>0</v>
      </c>
      <c r="L295" s="107">
        <f>IF(H295&lt;I295,D295-F295,0)</f>
        <v>0</v>
      </c>
      <c r="M295" s="27">
        <f t="shared" si="40"/>
        <v>0</v>
      </c>
      <c r="N295" s="27">
        <v>51.703762064211148</v>
      </c>
      <c r="O295" s="27">
        <f t="shared" si="41"/>
        <v>0</v>
      </c>
      <c r="R295" s="2"/>
      <c r="S295" s="2"/>
    </row>
    <row r="296" spans="1:19" x14ac:dyDescent="0.35">
      <c r="A296" s="33">
        <v>43863</v>
      </c>
      <c r="B296" s="10">
        <v>0.20833333333333301</v>
      </c>
      <c r="C296" s="18" t="s">
        <v>20</v>
      </c>
      <c r="D296" s="51">
        <v>0</v>
      </c>
      <c r="E296" s="52">
        <v>0</v>
      </c>
      <c r="F296" s="53">
        <v>0</v>
      </c>
      <c r="G296" s="101">
        <v>0</v>
      </c>
      <c r="H296" s="17">
        <v>1.3747957429557691</v>
      </c>
      <c r="I296" s="111">
        <v>1.418838126506021</v>
      </c>
      <c r="J296" s="112" t="str">
        <f t="shared" si="39"/>
        <v>Sí</v>
      </c>
      <c r="K296" s="146" t="b">
        <f t="shared" si="45"/>
        <v>0</v>
      </c>
      <c r="L296" s="107">
        <f>IF(H296&lt;I296,D296-F296,0)</f>
        <v>0</v>
      </c>
      <c r="M296" s="27">
        <f t="shared" si="40"/>
        <v>0</v>
      </c>
      <c r="N296" s="27">
        <v>51.703762064211148</v>
      </c>
      <c r="O296" s="27">
        <f t="shared" si="41"/>
        <v>0</v>
      </c>
      <c r="R296" s="2"/>
      <c r="S296" s="2"/>
    </row>
    <row r="297" spans="1:19" x14ac:dyDescent="0.35">
      <c r="A297" s="33">
        <v>43863</v>
      </c>
      <c r="B297" s="10">
        <v>0.20833333333333301</v>
      </c>
      <c r="C297" s="18" t="s">
        <v>19</v>
      </c>
      <c r="D297" s="51">
        <v>680</v>
      </c>
      <c r="E297" s="52">
        <v>15067.953515855821</v>
      </c>
      <c r="F297" s="53">
        <v>680</v>
      </c>
      <c r="G297" s="101">
        <v>15067.953515855821</v>
      </c>
      <c r="H297" s="17">
        <v>1.3747957429557691</v>
      </c>
      <c r="I297" s="111">
        <v>1.418838126506021</v>
      </c>
      <c r="J297" s="112" t="str">
        <f t="shared" si="39"/>
        <v>Sí</v>
      </c>
      <c r="K297" s="146" t="b">
        <f t="shared" si="45"/>
        <v>0</v>
      </c>
      <c r="L297" s="107">
        <f>IF(H297&lt;I297,D297-F297,0)</f>
        <v>0</v>
      </c>
      <c r="M297" s="27">
        <f t="shared" si="40"/>
        <v>0</v>
      </c>
      <c r="N297" s="27">
        <v>22.158755170376207</v>
      </c>
      <c r="O297" s="27">
        <f t="shared" si="41"/>
        <v>0</v>
      </c>
      <c r="R297" s="2"/>
      <c r="S297" s="2"/>
    </row>
    <row r="298" spans="1:19" x14ac:dyDescent="0.35">
      <c r="A298" s="33">
        <v>43863</v>
      </c>
      <c r="B298" s="10">
        <v>0.20833333333333301</v>
      </c>
      <c r="C298" s="18" t="s">
        <v>18</v>
      </c>
      <c r="D298" s="51">
        <v>0</v>
      </c>
      <c r="E298" s="52">
        <v>0</v>
      </c>
      <c r="F298" s="53">
        <v>0</v>
      </c>
      <c r="G298" s="101">
        <v>0</v>
      </c>
      <c r="H298" s="17">
        <v>1.3747957429557691</v>
      </c>
      <c r="I298" s="111">
        <v>1.418838126506021</v>
      </c>
      <c r="J298" s="112" t="str">
        <f t="shared" si="39"/>
        <v>Sí</v>
      </c>
      <c r="K298" s="146" t="b">
        <f t="shared" si="45"/>
        <v>0</v>
      </c>
      <c r="L298" s="107">
        <f>IF(H298&lt;I298,D298-F298,0)</f>
        <v>0</v>
      </c>
      <c r="M298" s="27">
        <f t="shared" si="40"/>
        <v>0</v>
      </c>
      <c r="N298" s="27">
        <v>51.703762064211148</v>
      </c>
      <c r="O298" s="27">
        <f t="shared" si="41"/>
        <v>0</v>
      </c>
      <c r="R298" s="2"/>
      <c r="S298" s="2"/>
    </row>
    <row r="299" spans="1:19" x14ac:dyDescent="0.35">
      <c r="A299" s="33">
        <v>43863</v>
      </c>
      <c r="B299" s="10">
        <v>0.20833333333333301</v>
      </c>
      <c r="C299" s="18" t="s">
        <v>17</v>
      </c>
      <c r="D299" s="51">
        <v>418.68231201171875</v>
      </c>
      <c r="E299" s="52">
        <v>0</v>
      </c>
      <c r="F299" s="53">
        <v>418.68231201171875</v>
      </c>
      <c r="G299" s="101">
        <v>0</v>
      </c>
      <c r="H299" s="17">
        <v>1.3747957429557691</v>
      </c>
      <c r="I299" s="111">
        <v>1.418838126506021</v>
      </c>
      <c r="J299" s="112" t="str">
        <f t="shared" si="39"/>
        <v>Sí</v>
      </c>
      <c r="K299" s="146" t="b">
        <f t="shared" si="45"/>
        <v>0</v>
      </c>
      <c r="L299" s="107">
        <f>IF(H299&lt;I299,D299-F299,0)</f>
        <v>0</v>
      </c>
      <c r="M299" s="27">
        <f t="shared" si="40"/>
        <v>0</v>
      </c>
      <c r="N299" s="27">
        <v>0</v>
      </c>
      <c r="O299" s="27">
        <f t="shared" si="41"/>
        <v>0</v>
      </c>
      <c r="R299" s="2"/>
      <c r="S299" s="2"/>
    </row>
    <row r="300" spans="1:19" x14ac:dyDescent="0.35">
      <c r="A300" s="33">
        <v>43863</v>
      </c>
      <c r="B300" s="10">
        <v>0.20833333333333301</v>
      </c>
      <c r="C300" s="18" t="s">
        <v>16</v>
      </c>
      <c r="D300" s="51">
        <v>850</v>
      </c>
      <c r="E300" s="52">
        <v>18834.941894819774</v>
      </c>
      <c r="F300" s="53">
        <v>850</v>
      </c>
      <c r="G300" s="101">
        <v>18834.941894819774</v>
      </c>
      <c r="H300" s="17">
        <v>1.3747957429557691</v>
      </c>
      <c r="I300" s="111">
        <v>1.418838126506021</v>
      </c>
      <c r="J300" s="112" t="str">
        <f t="shared" si="39"/>
        <v>Sí</v>
      </c>
      <c r="K300" s="146" t="b">
        <f t="shared" si="45"/>
        <v>0</v>
      </c>
      <c r="L300" s="107">
        <f>IF(H300&lt;I300,D300-F300,0)</f>
        <v>0</v>
      </c>
      <c r="M300" s="27">
        <f t="shared" si="40"/>
        <v>0</v>
      </c>
      <c r="N300" s="27">
        <v>22.158755170376207</v>
      </c>
      <c r="O300" s="27">
        <f t="shared" si="41"/>
        <v>0</v>
      </c>
      <c r="R300" s="2"/>
      <c r="S300" s="2"/>
    </row>
    <row r="301" spans="1:19" x14ac:dyDescent="0.35">
      <c r="A301" s="33">
        <v>43863</v>
      </c>
      <c r="B301" s="10">
        <v>0.20833333333333301</v>
      </c>
      <c r="C301" s="18" t="s">
        <v>15</v>
      </c>
      <c r="D301" s="51">
        <v>598.1175537109375</v>
      </c>
      <c r="E301" s="52">
        <v>0</v>
      </c>
      <c r="F301" s="53">
        <v>598.1175537109375</v>
      </c>
      <c r="G301" s="101">
        <v>0</v>
      </c>
      <c r="H301" s="17">
        <v>1.3747957429557691</v>
      </c>
      <c r="I301" s="111">
        <v>1.418838126506021</v>
      </c>
      <c r="J301" s="112" t="str">
        <f t="shared" si="39"/>
        <v>Sí</v>
      </c>
      <c r="K301" s="146" t="b">
        <f t="shared" si="45"/>
        <v>0</v>
      </c>
      <c r="L301" s="107">
        <f>IF(H301&lt;I301,D301-F301,0)</f>
        <v>0</v>
      </c>
      <c r="M301" s="27">
        <f t="shared" si="40"/>
        <v>0</v>
      </c>
      <c r="N301" s="27">
        <v>0</v>
      </c>
      <c r="O301" s="27">
        <f t="shared" si="41"/>
        <v>0</v>
      </c>
      <c r="R301" s="2"/>
      <c r="S301" s="2"/>
    </row>
    <row r="302" spans="1:19" x14ac:dyDescent="0.35">
      <c r="A302" s="33">
        <v>43863</v>
      </c>
      <c r="B302" s="10">
        <v>0.25</v>
      </c>
      <c r="C302" s="18" t="s">
        <v>24</v>
      </c>
      <c r="D302" s="51">
        <v>1000</v>
      </c>
      <c r="E302" s="52">
        <v>28954.106755958244</v>
      </c>
      <c r="F302" s="53">
        <v>875.02098317578395</v>
      </c>
      <c r="G302" s="101">
        <v>25335.450960575192</v>
      </c>
      <c r="H302" s="17">
        <v>1.7193560815732614</v>
      </c>
      <c r="I302" s="111">
        <v>1.4230997119365836</v>
      </c>
      <c r="J302" s="112" t="str">
        <f t="shared" si="39"/>
        <v>No</v>
      </c>
      <c r="K302" s="146" t="b">
        <f>OR(($D$309-$F$309)&gt;0,($D$311-$F$311)&gt;0)</f>
        <v>0</v>
      </c>
      <c r="L302" s="107">
        <f>IF(H302&lt;I302,D302-F302,0)</f>
        <v>0</v>
      </c>
      <c r="M302" s="27">
        <f t="shared" si="40"/>
        <v>0</v>
      </c>
      <c r="N302" s="27">
        <v>28.954106755958243</v>
      </c>
      <c r="O302" s="27">
        <f t="shared" si="41"/>
        <v>0</v>
      </c>
      <c r="R302" s="2"/>
      <c r="S302" s="2"/>
    </row>
    <row r="303" spans="1:19" x14ac:dyDescent="0.35">
      <c r="A303" s="33">
        <v>43863</v>
      </c>
      <c r="B303" s="10">
        <v>0.25</v>
      </c>
      <c r="C303" s="18" t="s">
        <v>23</v>
      </c>
      <c r="D303" s="51">
        <v>97.340390046559492</v>
      </c>
      <c r="E303" s="52">
        <v>4697.3400751244972</v>
      </c>
      <c r="F303" s="53">
        <v>-1.2480541045079008E-9</v>
      </c>
      <c r="G303" s="101">
        <v>-6.0227152965222706E-8</v>
      </c>
      <c r="H303" s="17">
        <v>1.7193560815732614</v>
      </c>
      <c r="I303" s="111">
        <v>1.4230997119365836</v>
      </c>
      <c r="J303" s="112" t="str">
        <f t="shared" si="39"/>
        <v>No</v>
      </c>
      <c r="K303" s="146" t="b">
        <f t="shared" ref="K303:K311" si="46">OR(($D$309-$F$309)&gt;0,($D$311-$F$311)&gt;0)</f>
        <v>0</v>
      </c>
      <c r="L303" s="107">
        <f>IF(H303&lt;I303,D303-F303,0)</f>
        <v>0</v>
      </c>
      <c r="M303" s="27">
        <f t="shared" si="40"/>
        <v>0</v>
      </c>
      <c r="N303" s="27">
        <v>48.256844593263736</v>
      </c>
      <c r="O303" s="27">
        <f t="shared" si="41"/>
        <v>0</v>
      </c>
      <c r="R303" s="2"/>
      <c r="S303" s="2"/>
    </row>
    <row r="304" spans="1:19" x14ac:dyDescent="0.35">
      <c r="A304" s="33">
        <v>43863</v>
      </c>
      <c r="B304" s="10">
        <v>0.25</v>
      </c>
      <c r="C304" s="18" t="s">
        <v>22</v>
      </c>
      <c r="D304" s="51">
        <v>275.13054670705782</v>
      </c>
      <c r="E304" s="52">
        <v>13276.932035302179</v>
      </c>
      <c r="F304" s="53">
        <v>497.44995356944503</v>
      </c>
      <c r="G304" s="101">
        <v>24005.36510232697</v>
      </c>
      <c r="H304" s="17">
        <v>1.7193560815732614</v>
      </c>
      <c r="I304" s="111">
        <v>1.4230997119365836</v>
      </c>
      <c r="J304" s="112" t="str">
        <f t="shared" si="39"/>
        <v>No</v>
      </c>
      <c r="K304" s="146" t="b">
        <f t="shared" si="46"/>
        <v>0</v>
      </c>
      <c r="L304" s="107">
        <f>IF(H304&lt;I304,D304-F304,0)</f>
        <v>0</v>
      </c>
      <c r="M304" s="27">
        <f t="shared" si="40"/>
        <v>0</v>
      </c>
      <c r="N304" s="27">
        <v>48.256844593263736</v>
      </c>
      <c r="O304" s="27">
        <f t="shared" si="41"/>
        <v>0</v>
      </c>
      <c r="R304" s="2"/>
      <c r="S304" s="2"/>
    </row>
    <row r="305" spans="1:19" x14ac:dyDescent="0.35">
      <c r="A305" s="33">
        <v>43863</v>
      </c>
      <c r="B305" s="10">
        <v>0.25</v>
      </c>
      <c r="C305" s="18" t="s">
        <v>21</v>
      </c>
      <c r="D305" s="51">
        <v>0</v>
      </c>
      <c r="E305" s="52">
        <v>0</v>
      </c>
      <c r="F305" s="53">
        <v>0</v>
      </c>
      <c r="G305" s="101">
        <v>0</v>
      </c>
      <c r="H305" s="17">
        <v>1.7193560815732614</v>
      </c>
      <c r="I305" s="111">
        <v>1.4230997119365836</v>
      </c>
      <c r="J305" s="112" t="str">
        <f t="shared" si="39"/>
        <v>No</v>
      </c>
      <c r="K305" s="146" t="b">
        <f t="shared" si="46"/>
        <v>0</v>
      </c>
      <c r="L305" s="107">
        <f>IF(H305&lt;I305,D305-F305,0)</f>
        <v>0</v>
      </c>
      <c r="M305" s="27">
        <f t="shared" si="40"/>
        <v>0</v>
      </c>
      <c r="N305" s="27">
        <v>67.559582430569236</v>
      </c>
      <c r="O305" s="27">
        <f t="shared" si="41"/>
        <v>0</v>
      </c>
      <c r="R305" s="2"/>
      <c r="S305" s="2"/>
    </row>
    <row r="306" spans="1:19" x14ac:dyDescent="0.35">
      <c r="A306" s="33">
        <v>43863</v>
      </c>
      <c r="B306" s="10">
        <v>0.25</v>
      </c>
      <c r="C306" s="18" t="s">
        <v>20</v>
      </c>
      <c r="D306" s="51">
        <v>0</v>
      </c>
      <c r="E306" s="52">
        <v>0</v>
      </c>
      <c r="F306" s="53">
        <v>0</v>
      </c>
      <c r="G306" s="101">
        <v>0</v>
      </c>
      <c r="H306" s="17">
        <v>1.7193560815732614</v>
      </c>
      <c r="I306" s="111">
        <v>1.4230997119365836</v>
      </c>
      <c r="J306" s="112" t="str">
        <f t="shared" si="39"/>
        <v>No</v>
      </c>
      <c r="K306" s="146" t="b">
        <f t="shared" si="46"/>
        <v>0</v>
      </c>
      <c r="L306" s="107">
        <f>IF(H306&lt;I306,D306-F306,0)</f>
        <v>0</v>
      </c>
      <c r="M306" s="27">
        <f t="shared" si="40"/>
        <v>0</v>
      </c>
      <c r="N306" s="27">
        <v>67.559582430569236</v>
      </c>
      <c r="O306" s="27">
        <f t="shared" si="41"/>
        <v>0</v>
      </c>
      <c r="R306" s="2"/>
      <c r="S306" s="2"/>
    </row>
    <row r="307" spans="1:19" x14ac:dyDescent="0.35">
      <c r="A307" s="33">
        <v>43863</v>
      </c>
      <c r="B307" s="10">
        <v>0.25</v>
      </c>
      <c r="C307" s="18" t="s">
        <v>19</v>
      </c>
      <c r="D307" s="51">
        <v>680</v>
      </c>
      <c r="E307" s="52">
        <v>19688.792594051607</v>
      </c>
      <c r="F307" s="53">
        <v>680</v>
      </c>
      <c r="G307" s="101">
        <v>19688.792594051607</v>
      </c>
      <c r="H307" s="17">
        <v>1.7193560815732614</v>
      </c>
      <c r="I307" s="111">
        <v>1.4230997119365836</v>
      </c>
      <c r="J307" s="112" t="str">
        <f t="shared" si="39"/>
        <v>No</v>
      </c>
      <c r="K307" s="146" t="b">
        <f t="shared" si="46"/>
        <v>0</v>
      </c>
      <c r="L307" s="107">
        <f>IF(H307&lt;I307,D307-F307,0)</f>
        <v>0</v>
      </c>
      <c r="M307" s="27">
        <f t="shared" si="40"/>
        <v>0</v>
      </c>
      <c r="N307" s="27">
        <v>28.954106755958243</v>
      </c>
      <c r="O307" s="27">
        <f t="shared" si="41"/>
        <v>0</v>
      </c>
      <c r="R307" s="2"/>
      <c r="S307" s="2"/>
    </row>
    <row r="308" spans="1:19" x14ac:dyDescent="0.35">
      <c r="A308" s="33">
        <v>43863</v>
      </c>
      <c r="B308" s="10">
        <v>0.25</v>
      </c>
      <c r="C308" s="18" t="s">
        <v>18</v>
      </c>
      <c r="D308" s="51">
        <v>0</v>
      </c>
      <c r="E308" s="52">
        <v>0</v>
      </c>
      <c r="F308" s="53">
        <v>0</v>
      </c>
      <c r="G308" s="101">
        <v>0</v>
      </c>
      <c r="H308" s="17">
        <v>1.7193560815732614</v>
      </c>
      <c r="I308" s="111">
        <v>1.4230997119365836</v>
      </c>
      <c r="J308" s="112" t="str">
        <f t="shared" si="39"/>
        <v>No</v>
      </c>
      <c r="K308" s="146" t="b">
        <f t="shared" si="46"/>
        <v>0</v>
      </c>
      <c r="L308" s="107">
        <f>IF(H308&lt;I308,D308-F308,0)</f>
        <v>0</v>
      </c>
      <c r="M308" s="27">
        <f t="shared" si="40"/>
        <v>0</v>
      </c>
      <c r="N308" s="27">
        <v>67.559582430569236</v>
      </c>
      <c r="O308" s="27">
        <f t="shared" si="41"/>
        <v>0</v>
      </c>
      <c r="R308" s="2"/>
      <c r="S308" s="2"/>
    </row>
    <row r="309" spans="1:19" x14ac:dyDescent="0.35">
      <c r="A309" s="33">
        <v>43863</v>
      </c>
      <c r="B309" s="10">
        <v>0.25</v>
      </c>
      <c r="C309" s="18" t="s">
        <v>17</v>
      </c>
      <c r="D309" s="51">
        <v>523.615234375</v>
      </c>
      <c r="E309" s="52">
        <v>0</v>
      </c>
      <c r="F309" s="53">
        <v>523.615234375</v>
      </c>
      <c r="G309" s="101">
        <v>0</v>
      </c>
      <c r="H309" s="17">
        <v>1.7193560815732614</v>
      </c>
      <c r="I309" s="111">
        <v>1.4230997119365836</v>
      </c>
      <c r="J309" s="112" t="str">
        <f t="shared" si="39"/>
        <v>No</v>
      </c>
      <c r="K309" s="146" t="b">
        <f t="shared" si="46"/>
        <v>0</v>
      </c>
      <c r="L309" s="107">
        <f>IF(H309&lt;I309,D309-F309,0)</f>
        <v>0</v>
      </c>
      <c r="M309" s="27">
        <f t="shared" si="40"/>
        <v>0</v>
      </c>
      <c r="N309" s="27">
        <v>0</v>
      </c>
      <c r="O309" s="27">
        <f t="shared" si="41"/>
        <v>0</v>
      </c>
      <c r="R309" s="2"/>
      <c r="S309" s="2"/>
    </row>
    <row r="310" spans="1:19" x14ac:dyDescent="0.35">
      <c r="A310" s="33">
        <v>43863</v>
      </c>
      <c r="B310" s="10">
        <v>0.25</v>
      </c>
      <c r="C310" s="18" t="s">
        <v>16</v>
      </c>
      <c r="D310" s="51">
        <v>850</v>
      </c>
      <c r="E310" s="52">
        <v>24610.990742564507</v>
      </c>
      <c r="F310" s="53">
        <v>850</v>
      </c>
      <c r="G310" s="101">
        <v>24610.990742564507</v>
      </c>
      <c r="H310" s="17">
        <v>1.7193560815732614</v>
      </c>
      <c r="I310" s="111">
        <v>1.4230997119365836</v>
      </c>
      <c r="J310" s="112" t="str">
        <f t="shared" si="39"/>
        <v>No</v>
      </c>
      <c r="K310" s="146" t="b">
        <f t="shared" si="46"/>
        <v>0</v>
      </c>
      <c r="L310" s="107">
        <f>IF(H310&lt;I310,D310-F310,0)</f>
        <v>0</v>
      </c>
      <c r="M310" s="27">
        <f t="shared" si="40"/>
        <v>0</v>
      </c>
      <c r="N310" s="27">
        <v>28.954106755958243</v>
      </c>
      <c r="O310" s="27">
        <f t="shared" si="41"/>
        <v>0</v>
      </c>
      <c r="R310" s="2"/>
      <c r="S310" s="2"/>
    </row>
    <row r="311" spans="1:19" x14ac:dyDescent="0.35">
      <c r="A311" s="33">
        <v>43863</v>
      </c>
      <c r="B311" s="10">
        <v>0.25</v>
      </c>
      <c r="C311" s="18" t="s">
        <v>15</v>
      </c>
      <c r="D311" s="51">
        <v>748.021728515625</v>
      </c>
      <c r="E311" s="52">
        <v>0</v>
      </c>
      <c r="F311" s="53">
        <v>748.021728515625</v>
      </c>
      <c r="G311" s="101">
        <v>0</v>
      </c>
      <c r="H311" s="17">
        <v>1.7193560815732614</v>
      </c>
      <c r="I311" s="111">
        <v>1.4230997119365836</v>
      </c>
      <c r="J311" s="112" t="str">
        <f t="shared" si="39"/>
        <v>No</v>
      </c>
      <c r="K311" s="146" t="b">
        <f t="shared" si="46"/>
        <v>0</v>
      </c>
      <c r="L311" s="107">
        <f>IF(H311&lt;I311,D311-F311,0)</f>
        <v>0</v>
      </c>
      <c r="M311" s="27">
        <f t="shared" si="40"/>
        <v>0</v>
      </c>
      <c r="N311" s="27">
        <v>0</v>
      </c>
      <c r="O311" s="27">
        <f t="shared" si="41"/>
        <v>0</v>
      </c>
      <c r="R311" s="2"/>
      <c r="S311" s="2"/>
    </row>
    <row r="312" spans="1:19" x14ac:dyDescent="0.35">
      <c r="A312" s="33">
        <v>43863</v>
      </c>
      <c r="B312" s="10">
        <v>0.29166666666666702</v>
      </c>
      <c r="C312" s="18" t="s">
        <v>24</v>
      </c>
      <c r="D312" s="51">
        <v>1000</v>
      </c>
      <c r="E312" s="52">
        <v>31472.81859365767</v>
      </c>
      <c r="F312" s="53">
        <v>1000</v>
      </c>
      <c r="G312" s="101">
        <v>31472.81859365767</v>
      </c>
      <c r="H312" s="17">
        <v>1.7160505351210935</v>
      </c>
      <c r="I312" s="111">
        <v>1.3924136815209989</v>
      </c>
      <c r="J312" s="112" t="str">
        <f t="shared" si="39"/>
        <v>No</v>
      </c>
      <c r="K312" s="146" t="b">
        <f>OR(($D$319-$F$319)&gt;0,($D$321-$F$321)&gt;0)</f>
        <v>0</v>
      </c>
      <c r="L312" s="107">
        <f>IF(H312&lt;I312,D312-F312,0)</f>
        <v>0</v>
      </c>
      <c r="M312" s="27">
        <f t="shared" si="40"/>
        <v>0</v>
      </c>
      <c r="N312" s="27">
        <v>31.472818593657671</v>
      </c>
      <c r="O312" s="27">
        <f t="shared" si="41"/>
        <v>0</v>
      </c>
      <c r="R312" s="2"/>
      <c r="S312" s="2"/>
    </row>
    <row r="313" spans="1:19" x14ac:dyDescent="0.35">
      <c r="A313" s="33">
        <v>43863</v>
      </c>
      <c r="B313" s="10">
        <v>0.29166666666666702</v>
      </c>
      <c r="C313" s="18" t="s">
        <v>23</v>
      </c>
      <c r="D313" s="51">
        <v>425.40909138862401</v>
      </c>
      <c r="E313" s="52">
        <v>22314.705268944836</v>
      </c>
      <c r="F313" s="53">
        <v>425.40909138862401</v>
      </c>
      <c r="G313" s="101">
        <v>22314.705268944836</v>
      </c>
      <c r="H313" s="17">
        <v>1.7160505351210935</v>
      </c>
      <c r="I313" s="111">
        <v>1.3924136815209989</v>
      </c>
      <c r="J313" s="112" t="str">
        <f t="shared" si="39"/>
        <v>No</v>
      </c>
      <c r="K313" s="146" t="b">
        <f t="shared" ref="K313:K321" si="47">OR(($D$319-$F$319)&gt;0,($D$321-$F$321)&gt;0)</f>
        <v>0</v>
      </c>
      <c r="L313" s="107">
        <f>IF(H313&lt;I313,D313-F313,0)</f>
        <v>0</v>
      </c>
      <c r="M313" s="27">
        <f t="shared" si="40"/>
        <v>0</v>
      </c>
      <c r="N313" s="27">
        <v>52.454697656096116</v>
      </c>
      <c r="O313" s="27">
        <f t="shared" si="41"/>
        <v>0</v>
      </c>
      <c r="R313" s="2"/>
      <c r="S313" s="2"/>
    </row>
    <row r="314" spans="1:19" x14ac:dyDescent="0.35">
      <c r="A314" s="33">
        <v>43863</v>
      </c>
      <c r="B314" s="10">
        <v>0.29166666666666702</v>
      </c>
      <c r="C314" s="18" t="s">
        <v>22</v>
      </c>
      <c r="D314" s="51">
        <v>680</v>
      </c>
      <c r="E314" s="52">
        <v>35669.194406145361</v>
      </c>
      <c r="F314" s="53">
        <v>680</v>
      </c>
      <c r="G314" s="101">
        <v>35669.194406145361</v>
      </c>
      <c r="H314" s="17">
        <v>1.7160505351210935</v>
      </c>
      <c r="I314" s="111">
        <v>1.3924136815209989</v>
      </c>
      <c r="J314" s="112" t="str">
        <f t="shared" si="39"/>
        <v>No</v>
      </c>
      <c r="K314" s="146" t="b">
        <f t="shared" si="47"/>
        <v>0</v>
      </c>
      <c r="L314" s="107">
        <f>IF(H314&lt;I314,D314-F314,0)</f>
        <v>0</v>
      </c>
      <c r="M314" s="27">
        <f t="shared" si="40"/>
        <v>0</v>
      </c>
      <c r="N314" s="27">
        <v>52.454697656096116</v>
      </c>
      <c r="O314" s="27">
        <f t="shared" si="41"/>
        <v>0</v>
      </c>
      <c r="R314" s="2"/>
      <c r="S314" s="2"/>
    </row>
    <row r="315" spans="1:19" x14ac:dyDescent="0.35">
      <c r="A315" s="33">
        <v>43863</v>
      </c>
      <c r="B315" s="10">
        <v>0.29166666666666702</v>
      </c>
      <c r="C315" s="18" t="s">
        <v>21</v>
      </c>
      <c r="D315" s="51">
        <v>0</v>
      </c>
      <c r="E315" s="52">
        <v>0</v>
      </c>
      <c r="F315" s="53">
        <v>0</v>
      </c>
      <c r="G315" s="101">
        <v>0</v>
      </c>
      <c r="H315" s="17">
        <v>1.7160505351210935</v>
      </c>
      <c r="I315" s="111">
        <v>1.3924136815209989</v>
      </c>
      <c r="J315" s="112" t="str">
        <f t="shared" si="39"/>
        <v>No</v>
      </c>
      <c r="K315" s="146" t="b">
        <f t="shared" si="47"/>
        <v>0</v>
      </c>
      <c r="L315" s="107">
        <f>IF(H315&lt;I315,D315-F315,0)</f>
        <v>0</v>
      </c>
      <c r="M315" s="27">
        <f t="shared" si="40"/>
        <v>0</v>
      </c>
      <c r="N315" s="27">
        <v>73.436576718534567</v>
      </c>
      <c r="O315" s="27">
        <f t="shared" si="41"/>
        <v>0</v>
      </c>
      <c r="R315" s="2"/>
      <c r="S315" s="2"/>
    </row>
    <row r="316" spans="1:19" x14ac:dyDescent="0.35">
      <c r="A316" s="33">
        <v>43863</v>
      </c>
      <c r="B316" s="10">
        <v>0.29166666666666702</v>
      </c>
      <c r="C316" s="18" t="s">
        <v>20</v>
      </c>
      <c r="D316" s="51">
        <v>26.632407317012053</v>
      </c>
      <c r="E316" s="52">
        <v>1955.792823135017</v>
      </c>
      <c r="F316" s="53">
        <v>26.632407317012053</v>
      </c>
      <c r="G316" s="101">
        <v>1955.792823135017</v>
      </c>
      <c r="H316" s="17">
        <v>1.7160505351210935</v>
      </c>
      <c r="I316" s="111">
        <v>1.3924136815209989</v>
      </c>
      <c r="J316" s="112" t="str">
        <f t="shared" si="39"/>
        <v>No</v>
      </c>
      <c r="K316" s="146" t="b">
        <f t="shared" si="47"/>
        <v>0</v>
      </c>
      <c r="L316" s="107">
        <f>IF(H316&lt;I316,D316-F316,0)</f>
        <v>0</v>
      </c>
      <c r="M316" s="27">
        <f t="shared" si="40"/>
        <v>0</v>
      </c>
      <c r="N316" s="27">
        <v>73.436576718534567</v>
      </c>
      <c r="O316" s="27">
        <f t="shared" si="41"/>
        <v>0</v>
      </c>
      <c r="R316" s="2"/>
      <c r="S316" s="2"/>
    </row>
    <row r="317" spans="1:19" x14ac:dyDescent="0.35">
      <c r="A317" s="33">
        <v>43863</v>
      </c>
      <c r="B317" s="10">
        <v>0.29166666666666702</v>
      </c>
      <c r="C317" s="18" t="s">
        <v>19</v>
      </c>
      <c r="D317" s="51">
        <v>680</v>
      </c>
      <c r="E317" s="52">
        <v>21401.516643687217</v>
      </c>
      <c r="F317" s="53">
        <v>680</v>
      </c>
      <c r="G317" s="101">
        <v>21401.516643687217</v>
      </c>
      <c r="H317" s="17">
        <v>1.7160505351210935</v>
      </c>
      <c r="I317" s="111">
        <v>1.3924136815209989</v>
      </c>
      <c r="J317" s="112" t="str">
        <f t="shared" si="39"/>
        <v>No</v>
      </c>
      <c r="K317" s="146" t="b">
        <f t="shared" si="47"/>
        <v>0</v>
      </c>
      <c r="L317" s="107">
        <f>IF(H317&lt;I317,D317-F317,0)</f>
        <v>0</v>
      </c>
      <c r="M317" s="27">
        <f t="shared" si="40"/>
        <v>0</v>
      </c>
      <c r="N317" s="27">
        <v>31.472818593657671</v>
      </c>
      <c r="O317" s="27">
        <f t="shared" si="41"/>
        <v>0</v>
      </c>
      <c r="R317" s="2"/>
      <c r="S317" s="2"/>
    </row>
    <row r="318" spans="1:19" x14ac:dyDescent="0.35">
      <c r="A318" s="33">
        <v>43863</v>
      </c>
      <c r="B318" s="10">
        <v>0.29166666666666702</v>
      </c>
      <c r="C318" s="18" t="s">
        <v>18</v>
      </c>
      <c r="D318" s="51">
        <v>0</v>
      </c>
      <c r="E318" s="52">
        <v>0</v>
      </c>
      <c r="F318" s="53">
        <v>0</v>
      </c>
      <c r="G318" s="101">
        <v>0</v>
      </c>
      <c r="H318" s="17">
        <v>1.7160505351210935</v>
      </c>
      <c r="I318" s="111">
        <v>1.3924136815209989</v>
      </c>
      <c r="J318" s="112" t="str">
        <f t="shared" si="39"/>
        <v>No</v>
      </c>
      <c r="K318" s="146" t="b">
        <f t="shared" si="47"/>
        <v>0</v>
      </c>
      <c r="L318" s="107">
        <f>IF(H318&lt;I318,D318-F318,0)</f>
        <v>0</v>
      </c>
      <c r="M318" s="27">
        <f t="shared" si="40"/>
        <v>0</v>
      </c>
      <c r="N318" s="27">
        <v>73.436576718534567</v>
      </c>
      <c r="O318" s="27">
        <f t="shared" si="41"/>
        <v>0</v>
      </c>
      <c r="R318" s="2"/>
      <c r="S318" s="2"/>
    </row>
    <row r="319" spans="1:19" x14ac:dyDescent="0.35">
      <c r="A319" s="33">
        <v>43863</v>
      </c>
      <c r="B319" s="10">
        <v>0.29166666666666702</v>
      </c>
      <c r="C319" s="18" t="s">
        <v>17</v>
      </c>
      <c r="D319" s="51">
        <v>522.6085205078125</v>
      </c>
      <c r="E319" s="52">
        <v>0</v>
      </c>
      <c r="F319" s="53">
        <v>522.6085205078125</v>
      </c>
      <c r="G319" s="101">
        <v>0</v>
      </c>
      <c r="H319" s="17">
        <v>1.7160505351210935</v>
      </c>
      <c r="I319" s="111">
        <v>1.3924136815209989</v>
      </c>
      <c r="J319" s="112" t="str">
        <f t="shared" si="39"/>
        <v>No</v>
      </c>
      <c r="K319" s="146" t="b">
        <f t="shared" si="47"/>
        <v>0</v>
      </c>
      <c r="L319" s="107">
        <f>IF(H319&lt;I319,D319-F319,0)</f>
        <v>0</v>
      </c>
      <c r="M319" s="27">
        <f t="shared" si="40"/>
        <v>0</v>
      </c>
      <c r="N319" s="27">
        <v>0</v>
      </c>
      <c r="O319" s="27">
        <f t="shared" si="41"/>
        <v>0</v>
      </c>
      <c r="R319" s="2"/>
      <c r="S319" s="2"/>
    </row>
    <row r="320" spans="1:19" x14ac:dyDescent="0.35">
      <c r="A320" s="33">
        <v>43863</v>
      </c>
      <c r="B320" s="10">
        <v>0.29166666666666702</v>
      </c>
      <c r="C320" s="18" t="s">
        <v>16</v>
      </c>
      <c r="D320" s="51">
        <v>850</v>
      </c>
      <c r="E320" s="52">
        <v>26751.895804609019</v>
      </c>
      <c r="F320" s="53">
        <v>850</v>
      </c>
      <c r="G320" s="101">
        <v>26751.895804609019</v>
      </c>
      <c r="H320" s="17">
        <v>1.7160505351210935</v>
      </c>
      <c r="I320" s="111">
        <v>1.3924136815209989</v>
      </c>
      <c r="J320" s="112" t="str">
        <f t="shared" si="39"/>
        <v>No</v>
      </c>
      <c r="K320" s="146" t="b">
        <f t="shared" si="47"/>
        <v>0</v>
      </c>
      <c r="L320" s="107">
        <f>IF(H320&lt;I320,D320-F320,0)</f>
        <v>0</v>
      </c>
      <c r="M320" s="27">
        <f t="shared" si="40"/>
        <v>0</v>
      </c>
      <c r="N320" s="27">
        <v>31.472818593657671</v>
      </c>
      <c r="O320" s="27">
        <f t="shared" si="41"/>
        <v>0</v>
      </c>
      <c r="R320" s="2"/>
      <c r="S320" s="2"/>
    </row>
    <row r="321" spans="1:19" x14ac:dyDescent="0.35">
      <c r="A321" s="33">
        <v>43863</v>
      </c>
      <c r="B321" s="10">
        <v>0.29166666666666702</v>
      </c>
      <c r="C321" s="18" t="s">
        <v>15</v>
      </c>
      <c r="D321" s="51">
        <v>746.5836181640625</v>
      </c>
      <c r="E321" s="52">
        <v>0</v>
      </c>
      <c r="F321" s="53">
        <v>746.5836181640625</v>
      </c>
      <c r="G321" s="101">
        <v>0</v>
      </c>
      <c r="H321" s="17">
        <v>1.7160505351210935</v>
      </c>
      <c r="I321" s="111">
        <v>1.3924136815209989</v>
      </c>
      <c r="J321" s="112" t="str">
        <f t="shared" si="39"/>
        <v>No</v>
      </c>
      <c r="K321" s="146" t="b">
        <f t="shared" si="47"/>
        <v>0</v>
      </c>
      <c r="L321" s="107">
        <f>IF(H321&lt;I321,D321-F321,0)</f>
        <v>0</v>
      </c>
      <c r="M321" s="27">
        <f t="shared" si="40"/>
        <v>0</v>
      </c>
      <c r="N321" s="27">
        <v>0</v>
      </c>
      <c r="O321" s="27">
        <f t="shared" si="41"/>
        <v>0</v>
      </c>
      <c r="R321" s="2"/>
      <c r="S321" s="2"/>
    </row>
    <row r="322" spans="1:19" x14ac:dyDescent="0.35">
      <c r="A322" s="33">
        <v>43863</v>
      </c>
      <c r="B322" s="10">
        <v>0.33333333333333398</v>
      </c>
      <c r="C322" s="18" t="s">
        <v>24</v>
      </c>
      <c r="D322" s="51">
        <v>1000</v>
      </c>
      <c r="E322" s="52">
        <v>33334.154027969271</v>
      </c>
      <c r="F322" s="53">
        <v>1000</v>
      </c>
      <c r="G322" s="101">
        <v>33334.154027969271</v>
      </c>
      <c r="H322" s="17">
        <v>1.677468845928235</v>
      </c>
      <c r="I322" s="111">
        <v>1.4182593720419412</v>
      </c>
      <c r="J322" s="112" t="str">
        <f t="shared" ref="J322:J385" si="48">IF(H322&lt;I322,"Sí","No")</f>
        <v>No</v>
      </c>
      <c r="K322" s="146" t="b">
        <f>OR(($D$329-$F$329)&gt;0,($D$331-$F$331)&gt;0)</f>
        <v>0</v>
      </c>
      <c r="L322" s="107">
        <f>IF(H322&lt;I322,D322-F322,0)</f>
        <v>0</v>
      </c>
      <c r="M322" s="27">
        <f t="shared" ref="M322:M385" si="49">ABS(L322*6.82)</f>
        <v>0</v>
      </c>
      <c r="N322" s="27">
        <v>33.334154027969269</v>
      </c>
      <c r="O322" s="27">
        <f t="shared" ref="O322:O385" si="50">IF(L322&gt;0, L322*N322*1.5, L322*N322)</f>
        <v>0</v>
      </c>
      <c r="R322" s="2"/>
      <c r="S322" s="2"/>
    </row>
    <row r="323" spans="1:19" x14ac:dyDescent="0.35">
      <c r="A323" s="33">
        <v>43863</v>
      </c>
      <c r="B323" s="10">
        <v>0.33333333333333398</v>
      </c>
      <c r="C323" s="18" t="s">
        <v>23</v>
      </c>
      <c r="D323" s="51">
        <v>594.99999999946965</v>
      </c>
      <c r="E323" s="52">
        <v>33056.369411040061</v>
      </c>
      <c r="F323" s="53">
        <v>594.99999999946965</v>
      </c>
      <c r="G323" s="101">
        <v>33056.369411040061</v>
      </c>
      <c r="H323" s="17">
        <v>1.677468845928235</v>
      </c>
      <c r="I323" s="111">
        <v>1.4182593720419412</v>
      </c>
      <c r="J323" s="112" t="str">
        <f t="shared" si="48"/>
        <v>No</v>
      </c>
      <c r="K323" s="146" t="b">
        <f t="shared" ref="K323:K331" si="51">OR(($D$329-$F$329)&gt;0,($D$331-$F$331)&gt;0)</f>
        <v>0</v>
      </c>
      <c r="L323" s="107">
        <f>IF(H323&lt;I323,D323-F323,0)</f>
        <v>0</v>
      </c>
      <c r="M323" s="27">
        <f t="shared" si="49"/>
        <v>0</v>
      </c>
      <c r="N323" s="27">
        <v>55.556923379948785</v>
      </c>
      <c r="O323" s="27">
        <f t="shared" si="50"/>
        <v>0</v>
      </c>
      <c r="R323" s="2"/>
      <c r="S323" s="2"/>
    </row>
    <row r="324" spans="1:19" x14ac:dyDescent="0.35">
      <c r="A324" s="33">
        <v>43863</v>
      </c>
      <c r="B324" s="10">
        <v>0.33333333333333398</v>
      </c>
      <c r="C324" s="18" t="s">
        <v>22</v>
      </c>
      <c r="D324" s="51">
        <v>680</v>
      </c>
      <c r="E324" s="52">
        <v>37778.707898365174</v>
      </c>
      <c r="F324" s="53">
        <v>680</v>
      </c>
      <c r="G324" s="101">
        <v>37778.707898365174</v>
      </c>
      <c r="H324" s="17">
        <v>1.677468845928235</v>
      </c>
      <c r="I324" s="111">
        <v>1.4182593720419412</v>
      </c>
      <c r="J324" s="112" t="str">
        <f t="shared" si="48"/>
        <v>No</v>
      </c>
      <c r="K324" s="146" t="b">
        <f t="shared" si="51"/>
        <v>0</v>
      </c>
      <c r="L324" s="107">
        <f>IF(H324&lt;I324,D324-F324,0)</f>
        <v>0</v>
      </c>
      <c r="M324" s="27">
        <f t="shared" si="49"/>
        <v>0</v>
      </c>
      <c r="N324" s="27">
        <v>55.556923379948785</v>
      </c>
      <c r="O324" s="27">
        <f t="shared" si="50"/>
        <v>0</v>
      </c>
      <c r="R324" s="2"/>
      <c r="S324" s="2"/>
    </row>
    <row r="325" spans="1:19" x14ac:dyDescent="0.35">
      <c r="A325" s="33">
        <v>43863</v>
      </c>
      <c r="B325" s="10">
        <v>0.33333333333333398</v>
      </c>
      <c r="C325" s="18" t="s">
        <v>21</v>
      </c>
      <c r="D325" s="51">
        <v>0</v>
      </c>
      <c r="E325" s="52">
        <v>0</v>
      </c>
      <c r="F325" s="53">
        <v>0</v>
      </c>
      <c r="G325" s="101">
        <v>0</v>
      </c>
      <c r="H325" s="17">
        <v>1.677468845928235</v>
      </c>
      <c r="I325" s="111">
        <v>1.4182593720419412</v>
      </c>
      <c r="J325" s="112" t="str">
        <f t="shared" si="48"/>
        <v>No</v>
      </c>
      <c r="K325" s="146" t="b">
        <f t="shared" si="51"/>
        <v>0</v>
      </c>
      <c r="L325" s="107">
        <f>IF(H325&lt;I325,D325-F325,0)</f>
        <v>0</v>
      </c>
      <c r="M325" s="27">
        <f t="shared" si="49"/>
        <v>0</v>
      </c>
      <c r="N325" s="27">
        <v>77.779692731928293</v>
      </c>
      <c r="O325" s="27">
        <f t="shared" si="50"/>
        <v>0</v>
      </c>
      <c r="R325" s="2"/>
      <c r="S325" s="2"/>
    </row>
    <row r="326" spans="1:19" x14ac:dyDescent="0.35">
      <c r="A326" s="33">
        <v>43863</v>
      </c>
      <c r="B326" s="10">
        <v>0.33333333333333398</v>
      </c>
      <c r="C326" s="18" t="s">
        <v>20</v>
      </c>
      <c r="D326" s="51">
        <v>510.00000000000006</v>
      </c>
      <c r="E326" s="52">
        <v>39667.643293283436</v>
      </c>
      <c r="F326" s="53">
        <v>510.00000000000006</v>
      </c>
      <c r="G326" s="101">
        <v>39667.643293283436</v>
      </c>
      <c r="H326" s="17">
        <v>1.677468845928235</v>
      </c>
      <c r="I326" s="111">
        <v>1.4182593720419412</v>
      </c>
      <c r="J326" s="112" t="str">
        <f t="shared" si="48"/>
        <v>No</v>
      </c>
      <c r="K326" s="146" t="b">
        <f t="shared" si="51"/>
        <v>0</v>
      </c>
      <c r="L326" s="107">
        <f>IF(H326&lt;I326,D326-F326,0)</f>
        <v>0</v>
      </c>
      <c r="M326" s="27">
        <f t="shared" si="49"/>
        <v>0</v>
      </c>
      <c r="N326" s="27">
        <v>77.779692731928293</v>
      </c>
      <c r="O326" s="27">
        <f t="shared" si="50"/>
        <v>0</v>
      </c>
      <c r="R326" s="2"/>
      <c r="S326" s="2"/>
    </row>
    <row r="327" spans="1:19" x14ac:dyDescent="0.35">
      <c r="A327" s="33">
        <v>43863</v>
      </c>
      <c r="B327" s="10">
        <v>0.33333333333333398</v>
      </c>
      <c r="C327" s="18" t="s">
        <v>19</v>
      </c>
      <c r="D327" s="51">
        <v>680</v>
      </c>
      <c r="E327" s="52">
        <v>22667.224739019104</v>
      </c>
      <c r="F327" s="53">
        <v>680</v>
      </c>
      <c r="G327" s="101">
        <v>22667.224739019104</v>
      </c>
      <c r="H327" s="17">
        <v>1.677468845928235</v>
      </c>
      <c r="I327" s="111">
        <v>1.4182593720419412</v>
      </c>
      <c r="J327" s="112" t="str">
        <f t="shared" si="48"/>
        <v>No</v>
      </c>
      <c r="K327" s="146" t="b">
        <f t="shared" si="51"/>
        <v>0</v>
      </c>
      <c r="L327" s="107">
        <f>IF(H327&lt;I327,D327-F327,0)</f>
        <v>0</v>
      </c>
      <c r="M327" s="27">
        <f t="shared" si="49"/>
        <v>0</v>
      </c>
      <c r="N327" s="27">
        <v>33.334154027969269</v>
      </c>
      <c r="O327" s="27">
        <f t="shared" si="50"/>
        <v>0</v>
      </c>
      <c r="R327" s="2"/>
      <c r="S327" s="2"/>
    </row>
    <row r="328" spans="1:19" x14ac:dyDescent="0.35">
      <c r="A328" s="33">
        <v>43863</v>
      </c>
      <c r="B328" s="10">
        <v>0.33333333333333398</v>
      </c>
      <c r="C328" s="18" t="s">
        <v>18</v>
      </c>
      <c r="D328" s="51">
        <v>55.734045086779133</v>
      </c>
      <c r="E328" s="52">
        <v>4334.9769015571192</v>
      </c>
      <c r="F328" s="53">
        <v>55.734045086779133</v>
      </c>
      <c r="G328" s="101">
        <v>4334.9769015571192</v>
      </c>
      <c r="H328" s="17">
        <v>1.677468845928235</v>
      </c>
      <c r="I328" s="111">
        <v>1.4182593720419412</v>
      </c>
      <c r="J328" s="112" t="str">
        <f t="shared" si="48"/>
        <v>No</v>
      </c>
      <c r="K328" s="146" t="b">
        <f t="shared" si="51"/>
        <v>0</v>
      </c>
      <c r="L328" s="107">
        <f>IF(H328&lt;I328,D328-F328,0)</f>
        <v>0</v>
      </c>
      <c r="M328" s="27">
        <f t="shared" si="49"/>
        <v>0</v>
      </c>
      <c r="N328" s="27">
        <v>77.779692731928293</v>
      </c>
      <c r="O328" s="27">
        <f t="shared" si="50"/>
        <v>0</v>
      </c>
      <c r="R328" s="2"/>
      <c r="S328" s="2"/>
    </row>
    <row r="329" spans="1:19" x14ac:dyDescent="0.35">
      <c r="A329" s="33">
        <v>43863</v>
      </c>
      <c r="B329" s="10">
        <v>0.33333333333333398</v>
      </c>
      <c r="C329" s="18" t="s">
        <v>17</v>
      </c>
      <c r="D329" s="51">
        <v>510.85882568359375</v>
      </c>
      <c r="E329" s="52">
        <v>0</v>
      </c>
      <c r="F329" s="53">
        <v>510.85882568359375</v>
      </c>
      <c r="G329" s="101">
        <v>0</v>
      </c>
      <c r="H329" s="17">
        <v>1.677468845928235</v>
      </c>
      <c r="I329" s="111">
        <v>1.4182593720419412</v>
      </c>
      <c r="J329" s="112" t="str">
        <f t="shared" si="48"/>
        <v>No</v>
      </c>
      <c r="K329" s="146" t="b">
        <f t="shared" si="51"/>
        <v>0</v>
      </c>
      <c r="L329" s="107">
        <f>IF(H329&lt;I329,D329-F329,0)</f>
        <v>0</v>
      </c>
      <c r="M329" s="27">
        <f t="shared" si="49"/>
        <v>0</v>
      </c>
      <c r="N329" s="27">
        <v>0</v>
      </c>
      <c r="O329" s="27">
        <f t="shared" si="50"/>
        <v>0</v>
      </c>
      <c r="R329" s="2"/>
      <c r="S329" s="2"/>
    </row>
    <row r="330" spans="1:19" x14ac:dyDescent="0.35">
      <c r="A330" s="33">
        <v>43863</v>
      </c>
      <c r="B330" s="10">
        <v>0.33333333333333398</v>
      </c>
      <c r="C330" s="18" t="s">
        <v>16</v>
      </c>
      <c r="D330" s="51">
        <v>850</v>
      </c>
      <c r="E330" s="52">
        <v>28334.03092377388</v>
      </c>
      <c r="F330" s="53">
        <v>850</v>
      </c>
      <c r="G330" s="101">
        <v>28334.03092377388</v>
      </c>
      <c r="H330" s="17">
        <v>1.677468845928235</v>
      </c>
      <c r="I330" s="111">
        <v>1.4182593720419412</v>
      </c>
      <c r="J330" s="112" t="str">
        <f t="shared" si="48"/>
        <v>No</v>
      </c>
      <c r="K330" s="146" t="b">
        <f t="shared" si="51"/>
        <v>0</v>
      </c>
      <c r="L330" s="107">
        <f>IF(H330&lt;I330,D330-F330,0)</f>
        <v>0</v>
      </c>
      <c r="M330" s="27">
        <f t="shared" si="49"/>
        <v>0</v>
      </c>
      <c r="N330" s="27">
        <v>33.334154027969269</v>
      </c>
      <c r="O330" s="27">
        <f t="shared" si="50"/>
        <v>0</v>
      </c>
      <c r="R330" s="2"/>
      <c r="S330" s="2"/>
    </row>
    <row r="331" spans="1:19" x14ac:dyDescent="0.35">
      <c r="A331" s="33">
        <v>43863</v>
      </c>
      <c r="B331" s="10">
        <v>0.33333333333333398</v>
      </c>
      <c r="C331" s="18" t="s">
        <v>15</v>
      </c>
      <c r="D331" s="51">
        <v>729.79833984375</v>
      </c>
      <c r="E331" s="52">
        <v>0</v>
      </c>
      <c r="F331" s="53">
        <v>729.79833984375</v>
      </c>
      <c r="G331" s="101">
        <v>0</v>
      </c>
      <c r="H331" s="17">
        <v>1.677468845928235</v>
      </c>
      <c r="I331" s="111">
        <v>1.4182593720419412</v>
      </c>
      <c r="J331" s="112" t="str">
        <f t="shared" si="48"/>
        <v>No</v>
      </c>
      <c r="K331" s="146" t="b">
        <f t="shared" si="51"/>
        <v>0</v>
      </c>
      <c r="L331" s="107">
        <f>IF(H331&lt;I331,D331-F331,0)</f>
        <v>0</v>
      </c>
      <c r="M331" s="27">
        <f t="shared" si="49"/>
        <v>0</v>
      </c>
      <c r="N331" s="27">
        <v>0</v>
      </c>
      <c r="O331" s="27">
        <f t="shared" si="50"/>
        <v>0</v>
      </c>
      <c r="R331" s="2"/>
      <c r="S331" s="2"/>
    </row>
    <row r="332" spans="1:19" x14ac:dyDescent="0.35">
      <c r="A332" s="33">
        <v>43863</v>
      </c>
      <c r="B332" s="10">
        <v>0.375</v>
      </c>
      <c r="C332" s="18" t="s">
        <v>24</v>
      </c>
      <c r="D332" s="51">
        <v>1000</v>
      </c>
      <c r="E332" s="52">
        <v>32950.068938349417</v>
      </c>
      <c r="F332" s="53">
        <v>1000</v>
      </c>
      <c r="G332" s="101">
        <v>32950.068938349417</v>
      </c>
      <c r="H332" s="17">
        <v>1.748747238417935</v>
      </c>
      <c r="I332" s="111">
        <v>1.4596184455760903</v>
      </c>
      <c r="J332" s="112" t="str">
        <f t="shared" si="48"/>
        <v>No</v>
      </c>
      <c r="K332" s="146" t="b">
        <f>OR(($D$339-$F$339)&gt;0,($D$341-$F$341)&gt;0)</f>
        <v>0</v>
      </c>
      <c r="L332" s="107">
        <f>IF(H332&lt;I332,D332-F332,0)</f>
        <v>0</v>
      </c>
      <c r="M332" s="27">
        <f t="shared" si="49"/>
        <v>0</v>
      </c>
      <c r="N332" s="27">
        <v>32.950068938349418</v>
      </c>
      <c r="O332" s="27">
        <f t="shared" si="50"/>
        <v>0</v>
      </c>
      <c r="R332" s="2"/>
      <c r="S332" s="2"/>
    </row>
    <row r="333" spans="1:19" x14ac:dyDescent="0.35">
      <c r="A333" s="33">
        <v>43863</v>
      </c>
      <c r="B333" s="10">
        <v>0.375</v>
      </c>
      <c r="C333" s="18" t="s">
        <v>23</v>
      </c>
      <c r="D333" s="51">
        <v>594.9999999996528</v>
      </c>
      <c r="E333" s="52">
        <v>32675.485030510768</v>
      </c>
      <c r="F333" s="53">
        <v>594.9999999996528</v>
      </c>
      <c r="G333" s="101">
        <v>32675.485030510768</v>
      </c>
      <c r="H333" s="17">
        <v>1.748747238417935</v>
      </c>
      <c r="I333" s="111">
        <v>1.4596184455760903</v>
      </c>
      <c r="J333" s="112" t="str">
        <f t="shared" si="48"/>
        <v>No</v>
      </c>
      <c r="K333" s="146" t="b">
        <f t="shared" ref="K333:K341" si="52">OR(($D$339-$F$339)&gt;0,($D$341-$F$341)&gt;0)</f>
        <v>0</v>
      </c>
      <c r="L333" s="107">
        <f>IF(H333&lt;I333,D333-F333,0)</f>
        <v>0</v>
      </c>
      <c r="M333" s="27">
        <f t="shared" si="49"/>
        <v>0</v>
      </c>
      <c r="N333" s="27">
        <v>54.916781563915691</v>
      </c>
      <c r="O333" s="27">
        <f t="shared" si="50"/>
        <v>0</v>
      </c>
      <c r="R333" s="2"/>
      <c r="S333" s="2"/>
    </row>
    <row r="334" spans="1:19" x14ac:dyDescent="0.35">
      <c r="A334" s="33">
        <v>43863</v>
      </c>
      <c r="B334" s="10">
        <v>0.375</v>
      </c>
      <c r="C334" s="18" t="s">
        <v>22</v>
      </c>
      <c r="D334" s="51">
        <v>680</v>
      </c>
      <c r="E334" s="52">
        <v>37343.411463462668</v>
      </c>
      <c r="F334" s="53">
        <v>680</v>
      </c>
      <c r="G334" s="101">
        <v>37343.411463462668</v>
      </c>
      <c r="H334" s="17">
        <v>1.748747238417935</v>
      </c>
      <c r="I334" s="111">
        <v>1.4596184455760903</v>
      </c>
      <c r="J334" s="112" t="str">
        <f t="shared" si="48"/>
        <v>No</v>
      </c>
      <c r="K334" s="146" t="b">
        <f t="shared" si="52"/>
        <v>0</v>
      </c>
      <c r="L334" s="107">
        <f>IF(H334&lt;I334,D334-F334,0)</f>
        <v>0</v>
      </c>
      <c r="M334" s="27">
        <f t="shared" si="49"/>
        <v>0</v>
      </c>
      <c r="N334" s="27">
        <v>54.916781563915691</v>
      </c>
      <c r="O334" s="27">
        <f t="shared" si="50"/>
        <v>0</v>
      </c>
      <c r="R334" s="2"/>
      <c r="S334" s="2"/>
    </row>
    <row r="335" spans="1:19" x14ac:dyDescent="0.35">
      <c r="A335" s="33">
        <v>43863</v>
      </c>
      <c r="B335" s="10">
        <v>0.375</v>
      </c>
      <c r="C335" s="18" t="s">
        <v>21</v>
      </c>
      <c r="D335" s="51">
        <v>0</v>
      </c>
      <c r="E335" s="52">
        <v>0</v>
      </c>
      <c r="F335" s="53">
        <v>0</v>
      </c>
      <c r="G335" s="101">
        <v>0</v>
      </c>
      <c r="H335" s="17">
        <v>1.748747238417935</v>
      </c>
      <c r="I335" s="111">
        <v>1.4596184455760903</v>
      </c>
      <c r="J335" s="112" t="str">
        <f t="shared" si="48"/>
        <v>No</v>
      </c>
      <c r="K335" s="146" t="b">
        <f t="shared" si="52"/>
        <v>0</v>
      </c>
      <c r="L335" s="107">
        <f>IF(H335&lt;I335,D335-F335,0)</f>
        <v>0</v>
      </c>
      <c r="M335" s="27">
        <f t="shared" si="49"/>
        <v>0</v>
      </c>
      <c r="N335" s="27">
        <v>76.883494189481979</v>
      </c>
      <c r="O335" s="27">
        <f t="shared" si="50"/>
        <v>0</v>
      </c>
      <c r="R335" s="2"/>
      <c r="S335" s="2"/>
    </row>
    <row r="336" spans="1:19" x14ac:dyDescent="0.35">
      <c r="A336" s="33">
        <v>43863</v>
      </c>
      <c r="B336" s="10">
        <v>0.375</v>
      </c>
      <c r="C336" s="18" t="s">
        <v>20</v>
      </c>
      <c r="D336" s="51">
        <v>510.00000000000006</v>
      </c>
      <c r="E336" s="52">
        <v>39210.582036635817</v>
      </c>
      <c r="F336" s="53">
        <v>510.00000000000006</v>
      </c>
      <c r="G336" s="101">
        <v>39210.582036635817</v>
      </c>
      <c r="H336" s="17">
        <v>1.748747238417935</v>
      </c>
      <c r="I336" s="111">
        <v>1.4596184455760903</v>
      </c>
      <c r="J336" s="112" t="str">
        <f t="shared" si="48"/>
        <v>No</v>
      </c>
      <c r="K336" s="146" t="b">
        <f t="shared" si="52"/>
        <v>0</v>
      </c>
      <c r="L336" s="107">
        <f>IF(H336&lt;I336,D336-F336,0)</f>
        <v>0</v>
      </c>
      <c r="M336" s="27">
        <f t="shared" si="49"/>
        <v>0</v>
      </c>
      <c r="N336" s="27">
        <v>76.883494189481979</v>
      </c>
      <c r="O336" s="27">
        <f t="shared" si="50"/>
        <v>0</v>
      </c>
      <c r="R336" s="2"/>
      <c r="S336" s="2"/>
    </row>
    <row r="337" spans="1:19" x14ac:dyDescent="0.35">
      <c r="A337" s="33">
        <v>43863</v>
      </c>
      <c r="B337" s="10">
        <v>0.375</v>
      </c>
      <c r="C337" s="18" t="s">
        <v>19</v>
      </c>
      <c r="D337" s="51">
        <v>680</v>
      </c>
      <c r="E337" s="52">
        <v>22406.046878077603</v>
      </c>
      <c r="F337" s="53">
        <v>680</v>
      </c>
      <c r="G337" s="101">
        <v>22406.046878077603</v>
      </c>
      <c r="H337" s="17">
        <v>1.748747238417935</v>
      </c>
      <c r="I337" s="111">
        <v>1.4596184455760903</v>
      </c>
      <c r="J337" s="112" t="str">
        <f t="shared" si="48"/>
        <v>No</v>
      </c>
      <c r="K337" s="146" t="b">
        <f t="shared" si="52"/>
        <v>0</v>
      </c>
      <c r="L337" s="107">
        <f>IF(H337&lt;I337,D337-F337,0)</f>
        <v>0</v>
      </c>
      <c r="M337" s="27">
        <f t="shared" si="49"/>
        <v>0</v>
      </c>
      <c r="N337" s="27">
        <v>32.950068938349418</v>
      </c>
      <c r="O337" s="27">
        <f t="shared" si="50"/>
        <v>0</v>
      </c>
      <c r="R337" s="2"/>
      <c r="S337" s="2"/>
    </row>
    <row r="338" spans="1:19" x14ac:dyDescent="0.35">
      <c r="A338" s="33">
        <v>43863</v>
      </c>
      <c r="B338" s="10">
        <v>0.375</v>
      </c>
      <c r="C338" s="18" t="s">
        <v>18</v>
      </c>
      <c r="D338" s="51">
        <v>273.95141654414311</v>
      </c>
      <c r="E338" s="52">
        <v>21062.342142071986</v>
      </c>
      <c r="F338" s="53">
        <v>273.95141654414311</v>
      </c>
      <c r="G338" s="101">
        <v>21062.342142071986</v>
      </c>
      <c r="H338" s="17">
        <v>1.748747238417935</v>
      </c>
      <c r="I338" s="111">
        <v>1.4596184455760903</v>
      </c>
      <c r="J338" s="112" t="str">
        <f t="shared" si="48"/>
        <v>No</v>
      </c>
      <c r="K338" s="146" t="b">
        <f t="shared" si="52"/>
        <v>0</v>
      </c>
      <c r="L338" s="107">
        <f>IF(H338&lt;I338,D338-F338,0)</f>
        <v>0</v>
      </c>
      <c r="M338" s="27">
        <f t="shared" si="49"/>
        <v>0</v>
      </c>
      <c r="N338" s="27">
        <v>76.883494189481979</v>
      </c>
      <c r="O338" s="27">
        <f t="shared" si="50"/>
        <v>0</v>
      </c>
      <c r="R338" s="2"/>
      <c r="S338" s="2"/>
    </row>
    <row r="339" spans="1:19" x14ac:dyDescent="0.35">
      <c r="A339" s="33">
        <v>43863</v>
      </c>
      <c r="B339" s="10">
        <v>0.375</v>
      </c>
      <c r="C339" s="18" t="s">
        <v>17</v>
      </c>
      <c r="D339" s="51">
        <v>532.5660400390625</v>
      </c>
      <c r="E339" s="52">
        <v>0</v>
      </c>
      <c r="F339" s="53">
        <v>532.5660400390625</v>
      </c>
      <c r="G339" s="101">
        <v>0</v>
      </c>
      <c r="H339" s="17">
        <v>1.748747238417935</v>
      </c>
      <c r="I339" s="111">
        <v>1.4596184455760903</v>
      </c>
      <c r="J339" s="112" t="str">
        <f t="shared" si="48"/>
        <v>No</v>
      </c>
      <c r="K339" s="146" t="b">
        <f t="shared" si="52"/>
        <v>0</v>
      </c>
      <c r="L339" s="107">
        <f>IF(H339&lt;I339,D339-F339,0)</f>
        <v>0</v>
      </c>
      <c r="M339" s="27">
        <f t="shared" si="49"/>
        <v>0</v>
      </c>
      <c r="N339" s="27">
        <v>0</v>
      </c>
      <c r="O339" s="27">
        <f t="shared" si="50"/>
        <v>0</v>
      </c>
      <c r="R339" s="2"/>
      <c r="S339" s="2"/>
    </row>
    <row r="340" spans="1:19" x14ac:dyDescent="0.35">
      <c r="A340" s="33">
        <v>43863</v>
      </c>
      <c r="B340" s="10">
        <v>0.375</v>
      </c>
      <c r="C340" s="18" t="s">
        <v>16</v>
      </c>
      <c r="D340" s="51">
        <v>850</v>
      </c>
      <c r="E340" s="52">
        <v>28007.558597597006</v>
      </c>
      <c r="F340" s="53">
        <v>850</v>
      </c>
      <c r="G340" s="101">
        <v>28007.558597597006</v>
      </c>
      <c r="H340" s="17">
        <v>1.748747238417935</v>
      </c>
      <c r="I340" s="111">
        <v>1.4596184455760903</v>
      </c>
      <c r="J340" s="112" t="str">
        <f t="shared" si="48"/>
        <v>No</v>
      </c>
      <c r="K340" s="146" t="b">
        <f t="shared" si="52"/>
        <v>0</v>
      </c>
      <c r="L340" s="107">
        <f>IF(H340&lt;I340,D340-F340,0)</f>
        <v>0</v>
      </c>
      <c r="M340" s="27">
        <f t="shared" si="49"/>
        <v>0</v>
      </c>
      <c r="N340" s="27">
        <v>32.950068938349418</v>
      </c>
      <c r="O340" s="27">
        <f t="shared" si="50"/>
        <v>0</v>
      </c>
      <c r="R340" s="2"/>
      <c r="S340" s="2"/>
    </row>
    <row r="341" spans="1:19" x14ac:dyDescent="0.35">
      <c r="A341" s="33">
        <v>43863</v>
      </c>
      <c r="B341" s="10">
        <v>0.375</v>
      </c>
      <c r="C341" s="18" t="s">
        <v>15</v>
      </c>
      <c r="D341" s="51">
        <v>760.80865478515636</v>
      </c>
      <c r="E341" s="52">
        <v>0</v>
      </c>
      <c r="F341" s="53">
        <v>760.80865478515636</v>
      </c>
      <c r="G341" s="101">
        <v>0</v>
      </c>
      <c r="H341" s="17">
        <v>1.748747238417935</v>
      </c>
      <c r="I341" s="111">
        <v>1.4596184455760903</v>
      </c>
      <c r="J341" s="112" t="str">
        <f t="shared" si="48"/>
        <v>No</v>
      </c>
      <c r="K341" s="146" t="b">
        <f t="shared" si="52"/>
        <v>0</v>
      </c>
      <c r="L341" s="107">
        <f>IF(H341&lt;I341,D341-F341,0)</f>
        <v>0</v>
      </c>
      <c r="M341" s="27">
        <f t="shared" si="49"/>
        <v>0</v>
      </c>
      <c r="N341" s="27">
        <v>0</v>
      </c>
      <c r="O341" s="27">
        <f t="shared" si="50"/>
        <v>0</v>
      </c>
      <c r="R341" s="2"/>
      <c r="S341" s="2"/>
    </row>
    <row r="342" spans="1:19" x14ac:dyDescent="0.35">
      <c r="A342" s="33">
        <v>43863</v>
      </c>
      <c r="B342" s="10">
        <v>0.41666666666666702</v>
      </c>
      <c r="C342" s="18" t="s">
        <v>24</v>
      </c>
      <c r="D342" s="51">
        <v>1000</v>
      </c>
      <c r="E342" s="52">
        <v>32218.830017726999</v>
      </c>
      <c r="F342" s="53">
        <v>1000</v>
      </c>
      <c r="G342" s="101">
        <v>32218.830017726999</v>
      </c>
      <c r="H342" s="17">
        <v>1.7588081139823946</v>
      </c>
      <c r="I342" s="111">
        <v>1.4600301425320481</v>
      </c>
      <c r="J342" s="112" t="str">
        <f t="shared" si="48"/>
        <v>No</v>
      </c>
      <c r="K342" s="146" t="b">
        <f>OR(($D$349-$F$349)&gt;0,($D$351-$F$351)&gt;0)</f>
        <v>0</v>
      </c>
      <c r="L342" s="107">
        <f>IF(H342&lt;I342,D342-F342,0)</f>
        <v>0</v>
      </c>
      <c r="M342" s="27">
        <f t="shared" si="49"/>
        <v>0</v>
      </c>
      <c r="N342" s="27">
        <v>32.218830017727001</v>
      </c>
      <c r="O342" s="27">
        <f t="shared" si="50"/>
        <v>0</v>
      </c>
      <c r="R342" s="2"/>
      <c r="S342" s="2"/>
    </row>
    <row r="343" spans="1:19" x14ac:dyDescent="0.35">
      <c r="A343" s="33">
        <v>43863</v>
      </c>
      <c r="B343" s="10">
        <v>0.41666666666666702</v>
      </c>
      <c r="C343" s="18" t="s">
        <v>23</v>
      </c>
      <c r="D343" s="51">
        <v>594.99999999978672</v>
      </c>
      <c r="E343" s="52">
        <v>31950.339767567824</v>
      </c>
      <c r="F343" s="53">
        <v>594.99999999978672</v>
      </c>
      <c r="G343" s="101">
        <v>31950.339767567824</v>
      </c>
      <c r="H343" s="17">
        <v>1.7588081139823946</v>
      </c>
      <c r="I343" s="111">
        <v>1.4600301425320481</v>
      </c>
      <c r="J343" s="112" t="str">
        <f t="shared" si="48"/>
        <v>No</v>
      </c>
      <c r="K343" s="146" t="b">
        <f t="shared" ref="K343:K351" si="53">OR(($D$349-$F$349)&gt;0,($D$351-$F$351)&gt;0)</f>
        <v>0</v>
      </c>
      <c r="L343" s="107">
        <f>IF(H343&lt;I343,D343-F343,0)</f>
        <v>0</v>
      </c>
      <c r="M343" s="27">
        <f t="shared" si="49"/>
        <v>0</v>
      </c>
      <c r="N343" s="27">
        <v>53.698050029545001</v>
      </c>
      <c r="O343" s="27">
        <f t="shared" si="50"/>
        <v>0</v>
      </c>
      <c r="R343" s="2"/>
      <c r="S343" s="2"/>
    </row>
    <row r="344" spans="1:19" x14ac:dyDescent="0.35">
      <c r="A344" s="33">
        <v>43863</v>
      </c>
      <c r="B344" s="10">
        <v>0.41666666666666702</v>
      </c>
      <c r="C344" s="18" t="s">
        <v>22</v>
      </c>
      <c r="D344" s="51">
        <v>680</v>
      </c>
      <c r="E344" s="52">
        <v>36514.674020090599</v>
      </c>
      <c r="F344" s="53">
        <v>680</v>
      </c>
      <c r="G344" s="101">
        <v>36514.674020090599</v>
      </c>
      <c r="H344" s="17">
        <v>1.7588081139823946</v>
      </c>
      <c r="I344" s="111">
        <v>1.4600301425320481</v>
      </c>
      <c r="J344" s="112" t="str">
        <f t="shared" si="48"/>
        <v>No</v>
      </c>
      <c r="K344" s="146" t="b">
        <f t="shared" si="53"/>
        <v>0</v>
      </c>
      <c r="L344" s="107">
        <f>IF(H344&lt;I344,D344-F344,0)</f>
        <v>0</v>
      </c>
      <c r="M344" s="27">
        <f t="shared" si="49"/>
        <v>0</v>
      </c>
      <c r="N344" s="27">
        <v>53.698050029545001</v>
      </c>
      <c r="O344" s="27">
        <f t="shared" si="50"/>
        <v>0</v>
      </c>
      <c r="R344" s="2"/>
      <c r="S344" s="2"/>
    </row>
    <row r="345" spans="1:19" x14ac:dyDescent="0.35">
      <c r="A345" s="33">
        <v>43863</v>
      </c>
      <c r="B345" s="10">
        <v>0.41666666666666702</v>
      </c>
      <c r="C345" s="18" t="s">
        <v>21</v>
      </c>
      <c r="D345" s="51">
        <v>0</v>
      </c>
      <c r="E345" s="52">
        <v>0</v>
      </c>
      <c r="F345" s="53">
        <v>0</v>
      </c>
      <c r="G345" s="101">
        <v>0</v>
      </c>
      <c r="H345" s="17">
        <v>1.7588081139823946</v>
      </c>
      <c r="I345" s="111">
        <v>1.4600301425320481</v>
      </c>
      <c r="J345" s="112" t="str">
        <f t="shared" si="48"/>
        <v>No</v>
      </c>
      <c r="K345" s="146" t="b">
        <f t="shared" si="53"/>
        <v>0</v>
      </c>
      <c r="L345" s="107">
        <f>IF(H345&lt;I345,D345-F345,0)</f>
        <v>0</v>
      </c>
      <c r="M345" s="27">
        <f t="shared" si="49"/>
        <v>0</v>
      </c>
      <c r="N345" s="27">
        <v>75.177270041363002</v>
      </c>
      <c r="O345" s="27">
        <f t="shared" si="50"/>
        <v>0</v>
      </c>
      <c r="R345" s="2"/>
      <c r="S345" s="2"/>
    </row>
    <row r="346" spans="1:19" x14ac:dyDescent="0.35">
      <c r="A346" s="33">
        <v>43863</v>
      </c>
      <c r="B346" s="10">
        <v>0.41666666666666702</v>
      </c>
      <c r="C346" s="18" t="s">
        <v>20</v>
      </c>
      <c r="D346" s="51">
        <v>510.00000000000006</v>
      </c>
      <c r="E346" s="52">
        <v>38340.407721095136</v>
      </c>
      <c r="F346" s="53">
        <v>510.00000000000006</v>
      </c>
      <c r="G346" s="101">
        <v>38340.407721095136</v>
      </c>
      <c r="H346" s="17">
        <v>1.7588081139823946</v>
      </c>
      <c r="I346" s="111">
        <v>1.4600301425320481</v>
      </c>
      <c r="J346" s="112" t="str">
        <f t="shared" si="48"/>
        <v>No</v>
      </c>
      <c r="K346" s="146" t="b">
        <f t="shared" si="53"/>
        <v>0</v>
      </c>
      <c r="L346" s="107">
        <f>IF(H346&lt;I346,D346-F346,0)</f>
        <v>0</v>
      </c>
      <c r="M346" s="27">
        <f t="shared" si="49"/>
        <v>0</v>
      </c>
      <c r="N346" s="27">
        <v>75.177270041363002</v>
      </c>
      <c r="O346" s="27">
        <f t="shared" si="50"/>
        <v>0</v>
      </c>
      <c r="R346" s="2"/>
      <c r="S346" s="2"/>
    </row>
    <row r="347" spans="1:19" x14ac:dyDescent="0.35">
      <c r="A347" s="33">
        <v>43863</v>
      </c>
      <c r="B347" s="10">
        <v>0.41666666666666702</v>
      </c>
      <c r="C347" s="18" t="s">
        <v>19</v>
      </c>
      <c r="D347" s="51">
        <v>680</v>
      </c>
      <c r="E347" s="52">
        <v>21908.80441205436</v>
      </c>
      <c r="F347" s="53">
        <v>680</v>
      </c>
      <c r="G347" s="101">
        <v>21908.80441205436</v>
      </c>
      <c r="H347" s="17">
        <v>1.7588081139823946</v>
      </c>
      <c r="I347" s="111">
        <v>1.4600301425320481</v>
      </c>
      <c r="J347" s="112" t="str">
        <f t="shared" si="48"/>
        <v>No</v>
      </c>
      <c r="K347" s="146" t="b">
        <f t="shared" si="53"/>
        <v>0</v>
      </c>
      <c r="L347" s="107">
        <f>IF(H347&lt;I347,D347-F347,0)</f>
        <v>0</v>
      </c>
      <c r="M347" s="27">
        <f t="shared" si="49"/>
        <v>0</v>
      </c>
      <c r="N347" s="27">
        <v>32.218830017727001</v>
      </c>
      <c r="O347" s="27">
        <f t="shared" si="50"/>
        <v>0</v>
      </c>
      <c r="R347" s="2"/>
      <c r="S347" s="2"/>
    </row>
    <row r="348" spans="1:19" x14ac:dyDescent="0.35">
      <c r="A348" s="33">
        <v>43863</v>
      </c>
      <c r="B348" s="10">
        <v>0.41666666666666702</v>
      </c>
      <c r="C348" s="18" t="s">
        <v>18</v>
      </c>
      <c r="D348" s="51">
        <v>426.08724503505414</v>
      </c>
      <c r="E348" s="52">
        <v>32032.075881180674</v>
      </c>
      <c r="F348" s="53">
        <v>426.08724503505414</v>
      </c>
      <c r="G348" s="101">
        <v>32032.075881180674</v>
      </c>
      <c r="H348" s="17">
        <v>1.7588081139823946</v>
      </c>
      <c r="I348" s="111">
        <v>1.4600301425320481</v>
      </c>
      <c r="J348" s="112" t="str">
        <f t="shared" si="48"/>
        <v>No</v>
      </c>
      <c r="K348" s="146" t="b">
        <f t="shared" si="53"/>
        <v>0</v>
      </c>
      <c r="L348" s="107">
        <f>IF(H348&lt;I348,D348-F348,0)</f>
        <v>0</v>
      </c>
      <c r="M348" s="27">
        <f t="shared" si="49"/>
        <v>0</v>
      </c>
      <c r="N348" s="27">
        <v>75.177270041363002</v>
      </c>
      <c r="O348" s="27">
        <f t="shared" si="50"/>
        <v>0</v>
      </c>
      <c r="R348" s="2"/>
      <c r="S348" s="2"/>
    </row>
    <row r="349" spans="1:19" x14ac:dyDescent="0.35">
      <c r="A349" s="33">
        <v>43863</v>
      </c>
      <c r="B349" s="10">
        <v>0.41666666666666702</v>
      </c>
      <c r="C349" s="18" t="s">
        <v>17</v>
      </c>
      <c r="D349" s="51">
        <v>535.6300048828125</v>
      </c>
      <c r="E349" s="52">
        <v>0</v>
      </c>
      <c r="F349" s="53">
        <v>535.6300048828125</v>
      </c>
      <c r="G349" s="101">
        <v>0</v>
      </c>
      <c r="H349" s="17">
        <v>1.7588081139823946</v>
      </c>
      <c r="I349" s="111">
        <v>1.4600301425320481</v>
      </c>
      <c r="J349" s="112" t="str">
        <f t="shared" si="48"/>
        <v>No</v>
      </c>
      <c r="K349" s="146" t="b">
        <f t="shared" si="53"/>
        <v>0</v>
      </c>
      <c r="L349" s="107">
        <f>IF(H349&lt;I349,D349-F349,0)</f>
        <v>0</v>
      </c>
      <c r="M349" s="27">
        <f t="shared" si="49"/>
        <v>0</v>
      </c>
      <c r="N349" s="27">
        <v>0</v>
      </c>
      <c r="O349" s="27">
        <f t="shared" si="50"/>
        <v>0</v>
      </c>
      <c r="R349" s="2"/>
      <c r="S349" s="2"/>
    </row>
    <row r="350" spans="1:19" x14ac:dyDescent="0.35">
      <c r="A350" s="33">
        <v>43863</v>
      </c>
      <c r="B350" s="10">
        <v>0.41666666666666702</v>
      </c>
      <c r="C350" s="18" t="s">
        <v>16</v>
      </c>
      <c r="D350" s="51">
        <v>850</v>
      </c>
      <c r="E350" s="52">
        <v>27386.005515067951</v>
      </c>
      <c r="F350" s="53">
        <v>850</v>
      </c>
      <c r="G350" s="101">
        <v>27386.005515067951</v>
      </c>
      <c r="H350" s="17">
        <v>1.7588081139823946</v>
      </c>
      <c r="I350" s="111">
        <v>1.4600301425320481</v>
      </c>
      <c r="J350" s="112" t="str">
        <f t="shared" si="48"/>
        <v>No</v>
      </c>
      <c r="K350" s="146" t="b">
        <f t="shared" si="53"/>
        <v>0</v>
      </c>
      <c r="L350" s="107">
        <f>IF(H350&lt;I350,D350-F350,0)</f>
        <v>0</v>
      </c>
      <c r="M350" s="27">
        <f t="shared" si="49"/>
        <v>0</v>
      </c>
      <c r="N350" s="27">
        <v>32.218830017727001</v>
      </c>
      <c r="O350" s="27">
        <f t="shared" si="50"/>
        <v>0</v>
      </c>
      <c r="R350" s="2"/>
      <c r="S350" s="2"/>
    </row>
    <row r="351" spans="1:19" x14ac:dyDescent="0.35">
      <c r="A351" s="33">
        <v>43863</v>
      </c>
      <c r="B351" s="10">
        <v>0.41666666666666702</v>
      </c>
      <c r="C351" s="18" t="s">
        <v>15</v>
      </c>
      <c r="D351" s="51">
        <v>765.18572998046886</v>
      </c>
      <c r="E351" s="52">
        <v>0</v>
      </c>
      <c r="F351" s="53">
        <v>765.18572998046886</v>
      </c>
      <c r="G351" s="101">
        <v>0</v>
      </c>
      <c r="H351" s="17">
        <v>1.7588081139823946</v>
      </c>
      <c r="I351" s="111">
        <v>1.4600301425320481</v>
      </c>
      <c r="J351" s="112" t="str">
        <f t="shared" si="48"/>
        <v>No</v>
      </c>
      <c r="K351" s="146" t="b">
        <f t="shared" si="53"/>
        <v>0</v>
      </c>
      <c r="L351" s="107">
        <f>IF(H351&lt;I351,D351-F351,0)</f>
        <v>0</v>
      </c>
      <c r="M351" s="27">
        <f t="shared" si="49"/>
        <v>0</v>
      </c>
      <c r="N351" s="27">
        <v>0</v>
      </c>
      <c r="O351" s="27">
        <f t="shared" si="50"/>
        <v>0</v>
      </c>
      <c r="R351" s="2"/>
      <c r="S351" s="2"/>
    </row>
    <row r="352" spans="1:19" x14ac:dyDescent="0.35">
      <c r="A352" s="33">
        <v>43863</v>
      </c>
      <c r="B352" s="10">
        <v>0.45833333333333398</v>
      </c>
      <c r="C352" s="18" t="s">
        <v>24</v>
      </c>
      <c r="D352" s="51">
        <v>1000</v>
      </c>
      <c r="E352" s="52">
        <v>32211.44376600354</v>
      </c>
      <c r="F352" s="53">
        <v>1000</v>
      </c>
      <c r="G352" s="101">
        <v>32211.44376600354</v>
      </c>
      <c r="H352" s="17">
        <v>1.7142413104135088</v>
      </c>
      <c r="I352" s="111">
        <v>1.4136476095795574</v>
      </c>
      <c r="J352" s="112" t="str">
        <f t="shared" si="48"/>
        <v>No</v>
      </c>
      <c r="K352" s="146" t="b">
        <f>OR(($D$359-$F$359)&gt;0,($D$361-$F$361)&gt;0)</f>
        <v>0</v>
      </c>
      <c r="L352" s="107">
        <f>IF(H352&lt;I352,D352-F352,0)</f>
        <v>0</v>
      </c>
      <c r="M352" s="27">
        <f t="shared" si="49"/>
        <v>0</v>
      </c>
      <c r="N352" s="27">
        <v>32.211443766003541</v>
      </c>
      <c r="O352" s="27">
        <f t="shared" si="50"/>
        <v>0</v>
      </c>
      <c r="R352" s="2"/>
      <c r="S352" s="2"/>
    </row>
    <row r="353" spans="1:19" x14ac:dyDescent="0.35">
      <c r="A353" s="33">
        <v>43863</v>
      </c>
      <c r="B353" s="10">
        <v>0.45833333333333398</v>
      </c>
      <c r="C353" s="18" t="s">
        <v>23</v>
      </c>
      <c r="D353" s="51">
        <v>594.99999999975103</v>
      </c>
      <c r="E353" s="52">
        <v>31943.015067940145</v>
      </c>
      <c r="F353" s="53">
        <v>594.99999999975103</v>
      </c>
      <c r="G353" s="101">
        <v>31943.015067940145</v>
      </c>
      <c r="H353" s="17">
        <v>1.7142413104135088</v>
      </c>
      <c r="I353" s="111">
        <v>1.4136476095795574</v>
      </c>
      <c r="J353" s="112" t="str">
        <f t="shared" si="48"/>
        <v>No</v>
      </c>
      <c r="K353" s="146" t="b">
        <f t="shared" ref="K353:K361" si="54">OR(($D$359-$F$359)&gt;0,($D$361-$F$361)&gt;0)</f>
        <v>0</v>
      </c>
      <c r="L353" s="107">
        <f>IF(H353&lt;I353,D353-F353,0)</f>
        <v>0</v>
      </c>
      <c r="M353" s="27">
        <f t="shared" si="49"/>
        <v>0</v>
      </c>
      <c r="N353" s="27">
        <v>53.685739610005903</v>
      </c>
      <c r="O353" s="27">
        <f t="shared" si="50"/>
        <v>0</v>
      </c>
      <c r="R353" s="2"/>
      <c r="S353" s="2"/>
    </row>
    <row r="354" spans="1:19" x14ac:dyDescent="0.35">
      <c r="A354" s="33">
        <v>43863</v>
      </c>
      <c r="B354" s="10">
        <v>0.45833333333333398</v>
      </c>
      <c r="C354" s="18" t="s">
        <v>22</v>
      </c>
      <c r="D354" s="51">
        <v>680</v>
      </c>
      <c r="E354" s="52">
        <v>36506.302934804015</v>
      </c>
      <c r="F354" s="53">
        <v>680</v>
      </c>
      <c r="G354" s="101">
        <v>36506.302934804015</v>
      </c>
      <c r="H354" s="17">
        <v>1.7142413104135088</v>
      </c>
      <c r="I354" s="111">
        <v>1.4136476095795574</v>
      </c>
      <c r="J354" s="112" t="str">
        <f t="shared" si="48"/>
        <v>No</v>
      </c>
      <c r="K354" s="146" t="b">
        <f t="shared" si="54"/>
        <v>0</v>
      </c>
      <c r="L354" s="107">
        <f>IF(H354&lt;I354,D354-F354,0)</f>
        <v>0</v>
      </c>
      <c r="M354" s="27">
        <f t="shared" si="49"/>
        <v>0</v>
      </c>
      <c r="N354" s="27">
        <v>53.685739610005903</v>
      </c>
      <c r="O354" s="27">
        <f t="shared" si="50"/>
        <v>0</v>
      </c>
      <c r="R354" s="2"/>
      <c r="S354" s="2"/>
    </row>
    <row r="355" spans="1:19" x14ac:dyDescent="0.35">
      <c r="A355" s="33">
        <v>43863</v>
      </c>
      <c r="B355" s="10">
        <v>0.45833333333333398</v>
      </c>
      <c r="C355" s="18" t="s">
        <v>21</v>
      </c>
      <c r="D355" s="51">
        <v>0</v>
      </c>
      <c r="E355" s="52">
        <v>0</v>
      </c>
      <c r="F355" s="53">
        <v>0</v>
      </c>
      <c r="G355" s="101">
        <v>0</v>
      </c>
      <c r="H355" s="17">
        <v>1.7142413104135088</v>
      </c>
      <c r="I355" s="111">
        <v>1.4136476095795574</v>
      </c>
      <c r="J355" s="112" t="str">
        <f t="shared" si="48"/>
        <v>No</v>
      </c>
      <c r="K355" s="146" t="b">
        <f t="shared" si="54"/>
        <v>0</v>
      </c>
      <c r="L355" s="107">
        <f>IF(H355&lt;I355,D355-F355,0)</f>
        <v>0</v>
      </c>
      <c r="M355" s="27">
        <f t="shared" si="49"/>
        <v>0</v>
      </c>
      <c r="N355" s="27">
        <v>75.160035454008266</v>
      </c>
      <c r="O355" s="27">
        <f t="shared" si="50"/>
        <v>0</v>
      </c>
      <c r="R355" s="2"/>
      <c r="S355" s="2"/>
    </row>
    <row r="356" spans="1:19" x14ac:dyDescent="0.35">
      <c r="A356" s="33">
        <v>43863</v>
      </c>
      <c r="B356" s="10">
        <v>0.45833333333333398</v>
      </c>
      <c r="C356" s="18" t="s">
        <v>20</v>
      </c>
      <c r="D356" s="51">
        <v>510.00000000000006</v>
      </c>
      <c r="E356" s="52">
        <v>38331.61808154422</v>
      </c>
      <c r="F356" s="53">
        <v>510.00000000000006</v>
      </c>
      <c r="G356" s="101">
        <v>38331.61808154422</v>
      </c>
      <c r="H356" s="17">
        <v>1.7142413104135088</v>
      </c>
      <c r="I356" s="111">
        <v>1.4136476095795574</v>
      </c>
      <c r="J356" s="112" t="str">
        <f t="shared" si="48"/>
        <v>No</v>
      </c>
      <c r="K356" s="146" t="b">
        <f t="shared" si="54"/>
        <v>0</v>
      </c>
      <c r="L356" s="107">
        <f>IF(H356&lt;I356,D356-F356,0)</f>
        <v>0</v>
      </c>
      <c r="M356" s="27">
        <f t="shared" si="49"/>
        <v>0</v>
      </c>
      <c r="N356" s="27">
        <v>75.160035454008266</v>
      </c>
      <c r="O356" s="27">
        <f t="shared" si="50"/>
        <v>0</v>
      </c>
      <c r="R356" s="2"/>
      <c r="S356" s="2"/>
    </row>
    <row r="357" spans="1:19" x14ac:dyDescent="0.35">
      <c r="A357" s="33">
        <v>43863</v>
      </c>
      <c r="B357" s="10">
        <v>0.45833333333333398</v>
      </c>
      <c r="C357" s="18" t="s">
        <v>19</v>
      </c>
      <c r="D357" s="51">
        <v>680</v>
      </c>
      <c r="E357" s="52">
        <v>21903.781760882408</v>
      </c>
      <c r="F357" s="53">
        <v>680</v>
      </c>
      <c r="G357" s="101">
        <v>21903.781760882408</v>
      </c>
      <c r="H357" s="17">
        <v>1.7142413104135088</v>
      </c>
      <c r="I357" s="111">
        <v>1.4136476095795574</v>
      </c>
      <c r="J357" s="112" t="str">
        <f t="shared" si="48"/>
        <v>No</v>
      </c>
      <c r="K357" s="146" t="b">
        <f t="shared" si="54"/>
        <v>0</v>
      </c>
      <c r="L357" s="107">
        <f>IF(H357&lt;I357,D357-F357,0)</f>
        <v>0</v>
      </c>
      <c r="M357" s="27">
        <f t="shared" si="49"/>
        <v>0</v>
      </c>
      <c r="N357" s="27">
        <v>32.211443766003541</v>
      </c>
      <c r="O357" s="27">
        <f t="shared" si="50"/>
        <v>0</v>
      </c>
      <c r="R357" s="2"/>
      <c r="S357" s="2"/>
    </row>
    <row r="358" spans="1:19" x14ac:dyDescent="0.35">
      <c r="A358" s="33">
        <v>43863</v>
      </c>
      <c r="B358" s="10">
        <v>0.45833333333333398</v>
      </c>
      <c r="C358" s="18" t="s">
        <v>18</v>
      </c>
      <c r="D358" s="51">
        <v>378.2595768467163</v>
      </c>
      <c r="E358" s="52">
        <v>28430.003206617363</v>
      </c>
      <c r="F358" s="53">
        <v>378.2595768467163</v>
      </c>
      <c r="G358" s="101">
        <v>28430.003206617363</v>
      </c>
      <c r="H358" s="17">
        <v>1.7142413104135088</v>
      </c>
      <c r="I358" s="111">
        <v>1.4136476095795574</v>
      </c>
      <c r="J358" s="112" t="str">
        <f t="shared" si="48"/>
        <v>No</v>
      </c>
      <c r="K358" s="146" t="b">
        <f t="shared" si="54"/>
        <v>0</v>
      </c>
      <c r="L358" s="107">
        <f>IF(H358&lt;I358,D358-F358,0)</f>
        <v>0</v>
      </c>
      <c r="M358" s="27">
        <f t="shared" si="49"/>
        <v>0</v>
      </c>
      <c r="N358" s="27">
        <v>75.160035454008266</v>
      </c>
      <c r="O358" s="27">
        <f t="shared" si="50"/>
        <v>0</v>
      </c>
      <c r="R358" s="2"/>
      <c r="S358" s="2"/>
    </row>
    <row r="359" spans="1:19" x14ac:dyDescent="0.35">
      <c r="A359" s="33">
        <v>43863</v>
      </c>
      <c r="B359" s="10">
        <v>0.45833333333333398</v>
      </c>
      <c r="C359" s="18" t="s">
        <v>17</v>
      </c>
      <c r="D359" s="51">
        <v>522.05755615234375</v>
      </c>
      <c r="E359" s="52">
        <v>0</v>
      </c>
      <c r="F359" s="53">
        <v>522.05755615234375</v>
      </c>
      <c r="G359" s="101">
        <v>0</v>
      </c>
      <c r="H359" s="17">
        <v>1.7142413104135088</v>
      </c>
      <c r="I359" s="111">
        <v>1.4136476095795574</v>
      </c>
      <c r="J359" s="112" t="str">
        <f t="shared" si="48"/>
        <v>No</v>
      </c>
      <c r="K359" s="146" t="b">
        <f t="shared" si="54"/>
        <v>0</v>
      </c>
      <c r="L359" s="107">
        <f>IF(H359&lt;I359,D359-F359,0)</f>
        <v>0</v>
      </c>
      <c r="M359" s="27">
        <f t="shared" si="49"/>
        <v>0</v>
      </c>
      <c r="N359" s="27">
        <v>0</v>
      </c>
      <c r="O359" s="27">
        <f t="shared" si="50"/>
        <v>0</v>
      </c>
      <c r="R359" s="2"/>
      <c r="S359" s="2"/>
    </row>
    <row r="360" spans="1:19" x14ac:dyDescent="0.35">
      <c r="A360" s="33">
        <v>43863</v>
      </c>
      <c r="B360" s="10">
        <v>0.45833333333333398</v>
      </c>
      <c r="C360" s="18" t="s">
        <v>16</v>
      </c>
      <c r="D360" s="51">
        <v>850</v>
      </c>
      <c r="E360" s="52">
        <v>27379.727201103011</v>
      </c>
      <c r="F360" s="53">
        <v>850</v>
      </c>
      <c r="G360" s="101">
        <v>27379.727201103011</v>
      </c>
      <c r="H360" s="17">
        <v>1.7142413104135088</v>
      </c>
      <c r="I360" s="111">
        <v>1.4136476095795574</v>
      </c>
      <c r="J360" s="112" t="str">
        <f t="shared" si="48"/>
        <v>No</v>
      </c>
      <c r="K360" s="146" t="b">
        <f t="shared" si="54"/>
        <v>0</v>
      </c>
      <c r="L360" s="107">
        <f>IF(H360&lt;I360,D360-F360,0)</f>
        <v>0</v>
      </c>
      <c r="M360" s="27">
        <f t="shared" si="49"/>
        <v>0</v>
      </c>
      <c r="N360" s="27">
        <v>32.211443766003541</v>
      </c>
      <c r="O360" s="27">
        <f t="shared" si="50"/>
        <v>0</v>
      </c>
      <c r="R360" s="2"/>
      <c r="S360" s="2"/>
    </row>
    <row r="361" spans="1:19" x14ac:dyDescent="0.35">
      <c r="A361" s="33">
        <v>43863</v>
      </c>
      <c r="B361" s="10">
        <v>0.45833333333333398</v>
      </c>
      <c r="C361" s="18" t="s">
        <v>15</v>
      </c>
      <c r="D361" s="51">
        <v>745.7965087890625</v>
      </c>
      <c r="E361" s="52">
        <v>0</v>
      </c>
      <c r="F361" s="53">
        <v>745.7965087890625</v>
      </c>
      <c r="G361" s="101">
        <v>0</v>
      </c>
      <c r="H361" s="17">
        <v>1.7142413104135088</v>
      </c>
      <c r="I361" s="111">
        <v>1.4136476095795574</v>
      </c>
      <c r="J361" s="112" t="str">
        <f t="shared" si="48"/>
        <v>No</v>
      </c>
      <c r="K361" s="146" t="b">
        <f t="shared" si="54"/>
        <v>0</v>
      </c>
      <c r="L361" s="107">
        <f>IF(H361&lt;I361,D361-F361,0)</f>
        <v>0</v>
      </c>
      <c r="M361" s="27">
        <f t="shared" si="49"/>
        <v>0</v>
      </c>
      <c r="N361" s="27">
        <v>0</v>
      </c>
      <c r="O361" s="27">
        <f t="shared" si="50"/>
        <v>0</v>
      </c>
      <c r="R361" s="2"/>
      <c r="S361" s="2"/>
    </row>
    <row r="362" spans="1:19" x14ac:dyDescent="0.35">
      <c r="A362" s="33">
        <v>43863</v>
      </c>
      <c r="B362" s="10">
        <v>0.5</v>
      </c>
      <c r="C362" s="18" t="s">
        <v>24</v>
      </c>
      <c r="D362" s="51">
        <v>1000</v>
      </c>
      <c r="E362" s="52">
        <v>31635.316131573763</v>
      </c>
      <c r="F362" s="53">
        <v>1000</v>
      </c>
      <c r="G362" s="101">
        <v>31635.316131573763</v>
      </c>
      <c r="H362" s="17">
        <v>1.7321105921086253</v>
      </c>
      <c r="I362" s="111">
        <v>1.3590602082157253</v>
      </c>
      <c r="J362" s="112" t="str">
        <f t="shared" si="48"/>
        <v>No</v>
      </c>
      <c r="K362" s="146" t="b">
        <f>OR(($D$369-$F$369)&gt;0,($D$371-$F$371)&gt;0)</f>
        <v>0</v>
      </c>
      <c r="L362" s="107">
        <f>IF(H362&lt;I362,D362-F362,0)</f>
        <v>0</v>
      </c>
      <c r="M362" s="27">
        <f t="shared" si="49"/>
        <v>0</v>
      </c>
      <c r="N362" s="27">
        <v>31.635316131573763</v>
      </c>
      <c r="O362" s="27">
        <f t="shared" si="50"/>
        <v>0</v>
      </c>
      <c r="R362" s="2"/>
      <c r="S362" s="2"/>
    </row>
    <row r="363" spans="1:19" x14ac:dyDescent="0.35">
      <c r="A363" s="33">
        <v>43863</v>
      </c>
      <c r="B363" s="10">
        <v>0.5</v>
      </c>
      <c r="C363" s="18" t="s">
        <v>23</v>
      </c>
      <c r="D363" s="51">
        <v>594.9999999997093</v>
      </c>
      <c r="E363" s="52">
        <v>31371.688497128653</v>
      </c>
      <c r="F363" s="53">
        <v>594.9999999997093</v>
      </c>
      <c r="G363" s="101">
        <v>31371.688497128653</v>
      </c>
      <c r="H363" s="17">
        <v>1.7321105921086253</v>
      </c>
      <c r="I363" s="111">
        <v>1.3590602082157253</v>
      </c>
      <c r="J363" s="112" t="str">
        <f t="shared" si="48"/>
        <v>No</v>
      </c>
      <c r="K363" s="146" t="b">
        <f t="shared" ref="K363:K371" si="55">OR(($D$369-$F$369)&gt;0,($D$371-$F$371)&gt;0)</f>
        <v>0</v>
      </c>
      <c r="L363" s="107">
        <f>IF(H363&lt;I363,D363-F363,0)</f>
        <v>0</v>
      </c>
      <c r="M363" s="27">
        <f t="shared" si="49"/>
        <v>0</v>
      </c>
      <c r="N363" s="27">
        <v>52.72552688595627</v>
      </c>
      <c r="O363" s="27">
        <f t="shared" si="50"/>
        <v>0</v>
      </c>
      <c r="R363" s="2"/>
      <c r="S363" s="2"/>
    </row>
    <row r="364" spans="1:19" x14ac:dyDescent="0.35">
      <c r="A364" s="33">
        <v>43863</v>
      </c>
      <c r="B364" s="10">
        <v>0.5</v>
      </c>
      <c r="C364" s="18" t="s">
        <v>22</v>
      </c>
      <c r="D364" s="51">
        <v>680</v>
      </c>
      <c r="E364" s="52">
        <v>35853.358282450266</v>
      </c>
      <c r="F364" s="53">
        <v>680</v>
      </c>
      <c r="G364" s="101">
        <v>35853.358282450266</v>
      </c>
      <c r="H364" s="17">
        <v>1.7321105921086253</v>
      </c>
      <c r="I364" s="111">
        <v>1.3590602082157253</v>
      </c>
      <c r="J364" s="112" t="str">
        <f t="shared" si="48"/>
        <v>No</v>
      </c>
      <c r="K364" s="146" t="b">
        <f t="shared" si="55"/>
        <v>0</v>
      </c>
      <c r="L364" s="107">
        <f>IF(H364&lt;I364,D364-F364,0)</f>
        <v>0</v>
      </c>
      <c r="M364" s="27">
        <f t="shared" si="49"/>
        <v>0</v>
      </c>
      <c r="N364" s="27">
        <v>52.72552688595627</v>
      </c>
      <c r="O364" s="27">
        <f t="shared" si="50"/>
        <v>0</v>
      </c>
      <c r="R364" s="2"/>
      <c r="S364" s="2"/>
    </row>
    <row r="365" spans="1:19" x14ac:dyDescent="0.35">
      <c r="A365" s="33">
        <v>43863</v>
      </c>
      <c r="B365" s="10">
        <v>0.5</v>
      </c>
      <c r="C365" s="18" t="s">
        <v>21</v>
      </c>
      <c r="D365" s="51">
        <v>0</v>
      </c>
      <c r="E365" s="52">
        <v>0</v>
      </c>
      <c r="F365" s="53">
        <v>0</v>
      </c>
      <c r="G365" s="101">
        <v>0</v>
      </c>
      <c r="H365" s="17">
        <v>1.7321105921086253</v>
      </c>
      <c r="I365" s="111">
        <v>1.3590602082157253</v>
      </c>
      <c r="J365" s="112" t="str">
        <f t="shared" si="48"/>
        <v>No</v>
      </c>
      <c r="K365" s="146" t="b">
        <f t="shared" si="55"/>
        <v>0</v>
      </c>
      <c r="L365" s="107">
        <f>IF(H365&lt;I365,D365-F365,0)</f>
        <v>0</v>
      </c>
      <c r="M365" s="27">
        <f t="shared" si="49"/>
        <v>0</v>
      </c>
      <c r="N365" s="27">
        <v>73.815737640338781</v>
      </c>
      <c r="O365" s="27">
        <f t="shared" si="50"/>
        <v>0</v>
      </c>
      <c r="R365" s="2"/>
      <c r="S365" s="2"/>
    </row>
    <row r="366" spans="1:19" x14ac:dyDescent="0.35">
      <c r="A366" s="33">
        <v>43863</v>
      </c>
      <c r="B366" s="10">
        <v>0.5</v>
      </c>
      <c r="C366" s="18" t="s">
        <v>20</v>
      </c>
      <c r="D366" s="51">
        <v>510.00000000000006</v>
      </c>
      <c r="E366" s="52">
        <v>37646.026196572784</v>
      </c>
      <c r="F366" s="53">
        <v>510.00000000000006</v>
      </c>
      <c r="G366" s="101">
        <v>37646.026196572784</v>
      </c>
      <c r="H366" s="17">
        <v>1.7321105921086253</v>
      </c>
      <c r="I366" s="111">
        <v>1.3590602082157253</v>
      </c>
      <c r="J366" s="112" t="str">
        <f t="shared" si="48"/>
        <v>No</v>
      </c>
      <c r="K366" s="146" t="b">
        <f t="shared" si="55"/>
        <v>0</v>
      </c>
      <c r="L366" s="107">
        <f>IF(H366&lt;I366,D366-F366,0)</f>
        <v>0</v>
      </c>
      <c r="M366" s="27">
        <f t="shared" si="49"/>
        <v>0</v>
      </c>
      <c r="N366" s="27">
        <v>73.815737640338781</v>
      </c>
      <c r="O366" s="27">
        <f t="shared" si="50"/>
        <v>0</v>
      </c>
      <c r="R366" s="2"/>
      <c r="S366" s="2"/>
    </row>
    <row r="367" spans="1:19" x14ac:dyDescent="0.35">
      <c r="A367" s="33">
        <v>43863</v>
      </c>
      <c r="B367" s="10">
        <v>0.5</v>
      </c>
      <c r="C367" s="18" t="s">
        <v>19</v>
      </c>
      <c r="D367" s="51">
        <v>680</v>
      </c>
      <c r="E367" s="52">
        <v>21512.014969470158</v>
      </c>
      <c r="F367" s="53">
        <v>680</v>
      </c>
      <c r="G367" s="101">
        <v>21512.014969470158</v>
      </c>
      <c r="H367" s="17">
        <v>1.7321105921086253</v>
      </c>
      <c r="I367" s="111">
        <v>1.3590602082157253</v>
      </c>
      <c r="J367" s="112" t="str">
        <f t="shared" si="48"/>
        <v>No</v>
      </c>
      <c r="K367" s="146" t="b">
        <f t="shared" si="55"/>
        <v>0</v>
      </c>
      <c r="L367" s="107">
        <f>IF(H367&lt;I367,D367-F367,0)</f>
        <v>0</v>
      </c>
      <c r="M367" s="27">
        <f t="shared" si="49"/>
        <v>0</v>
      </c>
      <c r="N367" s="27">
        <v>31.635316131573763</v>
      </c>
      <c r="O367" s="27">
        <f t="shared" si="50"/>
        <v>0</v>
      </c>
      <c r="R367" s="2"/>
      <c r="S367" s="2"/>
    </row>
    <row r="368" spans="1:19" x14ac:dyDescent="0.35">
      <c r="A368" s="33">
        <v>43863</v>
      </c>
      <c r="B368" s="10">
        <v>0.5</v>
      </c>
      <c r="C368" s="18" t="s">
        <v>18</v>
      </c>
      <c r="D368" s="51">
        <v>334.47469859377793</v>
      </c>
      <c r="E368" s="52">
        <v>24689.496598729704</v>
      </c>
      <c r="F368" s="53">
        <v>334.47469859377793</v>
      </c>
      <c r="G368" s="101">
        <v>24689.496598729704</v>
      </c>
      <c r="H368" s="17">
        <v>1.7321105921086253</v>
      </c>
      <c r="I368" s="111">
        <v>1.3590602082157253</v>
      </c>
      <c r="J368" s="112" t="str">
        <f t="shared" si="48"/>
        <v>No</v>
      </c>
      <c r="K368" s="146" t="b">
        <f t="shared" si="55"/>
        <v>0</v>
      </c>
      <c r="L368" s="107">
        <f>IF(H368&lt;I368,D368-F368,0)</f>
        <v>0</v>
      </c>
      <c r="M368" s="27">
        <f t="shared" si="49"/>
        <v>0</v>
      </c>
      <c r="N368" s="27">
        <v>73.815737640338781</v>
      </c>
      <c r="O368" s="27">
        <f t="shared" si="50"/>
        <v>0</v>
      </c>
      <c r="R368" s="2"/>
      <c r="S368" s="2"/>
    </row>
    <row r="369" spans="1:19" x14ac:dyDescent="0.35">
      <c r="A369" s="33">
        <v>43863</v>
      </c>
      <c r="B369" s="10">
        <v>0.5</v>
      </c>
      <c r="C369" s="18" t="s">
        <v>17</v>
      </c>
      <c r="D369" s="51">
        <v>527.49951171875</v>
      </c>
      <c r="E369" s="52">
        <v>0</v>
      </c>
      <c r="F369" s="53">
        <v>527.49951171875</v>
      </c>
      <c r="G369" s="101">
        <v>0</v>
      </c>
      <c r="H369" s="17">
        <v>1.7321105921086253</v>
      </c>
      <c r="I369" s="111">
        <v>1.3590602082157253</v>
      </c>
      <c r="J369" s="112" t="str">
        <f t="shared" si="48"/>
        <v>No</v>
      </c>
      <c r="K369" s="146" t="b">
        <f t="shared" si="55"/>
        <v>0</v>
      </c>
      <c r="L369" s="107">
        <f>IF(H369&lt;I369,D369-F369,0)</f>
        <v>0</v>
      </c>
      <c r="M369" s="27">
        <f t="shared" si="49"/>
        <v>0</v>
      </c>
      <c r="N369" s="27">
        <v>0</v>
      </c>
      <c r="O369" s="27">
        <f t="shared" si="50"/>
        <v>0</v>
      </c>
      <c r="R369" s="2"/>
      <c r="S369" s="2"/>
    </row>
    <row r="370" spans="1:19" x14ac:dyDescent="0.35">
      <c r="A370" s="33">
        <v>43863</v>
      </c>
      <c r="B370" s="10">
        <v>0.5</v>
      </c>
      <c r="C370" s="18" t="s">
        <v>16</v>
      </c>
      <c r="D370" s="51">
        <v>850</v>
      </c>
      <c r="E370" s="52">
        <v>26890.0187118377</v>
      </c>
      <c r="F370" s="53">
        <v>850</v>
      </c>
      <c r="G370" s="101">
        <v>26890.0187118377</v>
      </c>
      <c r="H370" s="17">
        <v>1.7321105921086253</v>
      </c>
      <c r="I370" s="111">
        <v>1.3590602082157253</v>
      </c>
      <c r="J370" s="112" t="str">
        <f t="shared" si="48"/>
        <v>No</v>
      </c>
      <c r="K370" s="146" t="b">
        <f t="shared" si="55"/>
        <v>0</v>
      </c>
      <c r="L370" s="107">
        <f>IF(H370&lt;I370,D370-F370,0)</f>
        <v>0</v>
      </c>
      <c r="M370" s="27">
        <f t="shared" si="49"/>
        <v>0</v>
      </c>
      <c r="N370" s="27">
        <v>31.635316131573763</v>
      </c>
      <c r="O370" s="27">
        <f t="shared" si="50"/>
        <v>0</v>
      </c>
      <c r="R370" s="2"/>
      <c r="S370" s="2"/>
    </row>
    <row r="371" spans="1:19" x14ac:dyDescent="0.35">
      <c r="A371" s="33">
        <v>43863</v>
      </c>
      <c r="B371" s="10">
        <v>0.5</v>
      </c>
      <c r="C371" s="18" t="s">
        <v>15</v>
      </c>
      <c r="D371" s="51">
        <v>753.5706787109375</v>
      </c>
      <c r="E371" s="52">
        <v>0</v>
      </c>
      <c r="F371" s="53">
        <v>753.5706787109375</v>
      </c>
      <c r="G371" s="101">
        <v>0</v>
      </c>
      <c r="H371" s="17">
        <v>1.7321105921086253</v>
      </c>
      <c r="I371" s="111">
        <v>1.3590602082157253</v>
      </c>
      <c r="J371" s="112" t="str">
        <f t="shared" si="48"/>
        <v>No</v>
      </c>
      <c r="K371" s="146" t="b">
        <f t="shared" si="55"/>
        <v>0</v>
      </c>
      <c r="L371" s="107">
        <f>IF(H371&lt;I371,D371-F371,0)</f>
        <v>0</v>
      </c>
      <c r="M371" s="27">
        <f t="shared" si="49"/>
        <v>0</v>
      </c>
      <c r="N371" s="27">
        <v>0</v>
      </c>
      <c r="O371" s="27">
        <f t="shared" si="50"/>
        <v>0</v>
      </c>
      <c r="R371" s="2"/>
      <c r="S371" s="2"/>
    </row>
    <row r="372" spans="1:19" x14ac:dyDescent="0.35">
      <c r="A372" s="33">
        <v>43863</v>
      </c>
      <c r="B372" s="10">
        <v>0.54166666666666696</v>
      </c>
      <c r="C372" s="18" t="s">
        <v>24</v>
      </c>
      <c r="D372" s="51">
        <v>1000</v>
      </c>
      <c r="E372" s="52">
        <v>31369.411069529247</v>
      </c>
      <c r="F372" s="53">
        <v>1000</v>
      </c>
      <c r="G372" s="101">
        <v>31369.411069529247</v>
      </c>
      <c r="H372" s="17">
        <v>1.7820270325356642</v>
      </c>
      <c r="I372" s="111">
        <v>1.3339572019239727</v>
      </c>
      <c r="J372" s="112" t="str">
        <f t="shared" si="48"/>
        <v>No</v>
      </c>
      <c r="K372" s="146" t="b">
        <f>OR(($D$379-$F$379)&gt;0,($D$381-$F$381)&gt;0)</f>
        <v>0</v>
      </c>
      <c r="L372" s="107">
        <f>IF(H372&lt;I372,D372-F372,0)</f>
        <v>0</v>
      </c>
      <c r="M372" s="27">
        <f t="shared" si="49"/>
        <v>0</v>
      </c>
      <c r="N372" s="27">
        <v>31.369411069529246</v>
      </c>
      <c r="O372" s="27">
        <f t="shared" si="50"/>
        <v>0</v>
      </c>
      <c r="R372" s="2"/>
      <c r="S372" s="2"/>
    </row>
    <row r="373" spans="1:19" x14ac:dyDescent="0.35">
      <c r="A373" s="33">
        <v>43863</v>
      </c>
      <c r="B373" s="10">
        <v>0.54166666666666696</v>
      </c>
      <c r="C373" s="18" t="s">
        <v>23</v>
      </c>
      <c r="D373" s="51">
        <v>594.99999999961904</v>
      </c>
      <c r="E373" s="52">
        <v>31107.999310596584</v>
      </c>
      <c r="F373" s="53">
        <v>594.99999999961904</v>
      </c>
      <c r="G373" s="101">
        <v>31107.999310596584</v>
      </c>
      <c r="H373" s="17">
        <v>1.7820270325356642</v>
      </c>
      <c r="I373" s="111">
        <v>1.3339572019239727</v>
      </c>
      <c r="J373" s="112" t="str">
        <f t="shared" si="48"/>
        <v>No</v>
      </c>
      <c r="K373" s="146" t="b">
        <f t="shared" ref="K373:K381" si="56">OR(($D$379-$F$379)&gt;0,($D$381-$F$381)&gt;0)</f>
        <v>0</v>
      </c>
      <c r="L373" s="107">
        <f>IF(H373&lt;I373,D373-F373,0)</f>
        <v>0</v>
      </c>
      <c r="M373" s="27">
        <f t="shared" si="49"/>
        <v>0</v>
      </c>
      <c r="N373" s="27">
        <v>52.282351782548744</v>
      </c>
      <c r="O373" s="27">
        <f t="shared" si="50"/>
        <v>0</v>
      </c>
      <c r="R373" s="2"/>
      <c r="S373" s="2"/>
    </row>
    <row r="374" spans="1:19" x14ac:dyDescent="0.35">
      <c r="A374" s="33">
        <v>43863</v>
      </c>
      <c r="B374" s="10">
        <v>0.54166666666666696</v>
      </c>
      <c r="C374" s="18" t="s">
        <v>22</v>
      </c>
      <c r="D374" s="51">
        <v>680</v>
      </c>
      <c r="E374" s="52">
        <v>35551.999212133145</v>
      </c>
      <c r="F374" s="53">
        <v>680</v>
      </c>
      <c r="G374" s="101">
        <v>35551.999212133145</v>
      </c>
      <c r="H374" s="17">
        <v>1.7820270325356642</v>
      </c>
      <c r="I374" s="111">
        <v>1.3339572019239727</v>
      </c>
      <c r="J374" s="112" t="str">
        <f t="shared" si="48"/>
        <v>No</v>
      </c>
      <c r="K374" s="146" t="b">
        <f t="shared" si="56"/>
        <v>0</v>
      </c>
      <c r="L374" s="107">
        <f>IF(H374&lt;I374,D374-F374,0)</f>
        <v>0</v>
      </c>
      <c r="M374" s="27">
        <f t="shared" si="49"/>
        <v>0</v>
      </c>
      <c r="N374" s="27">
        <v>52.282351782548744</v>
      </c>
      <c r="O374" s="27">
        <f t="shared" si="50"/>
        <v>0</v>
      </c>
      <c r="R374" s="2"/>
      <c r="S374" s="2"/>
    </row>
    <row r="375" spans="1:19" x14ac:dyDescent="0.35">
      <c r="A375" s="33">
        <v>43863</v>
      </c>
      <c r="B375" s="10">
        <v>0.54166666666666696</v>
      </c>
      <c r="C375" s="18" t="s">
        <v>21</v>
      </c>
      <c r="D375" s="51">
        <v>0</v>
      </c>
      <c r="E375" s="52">
        <v>0</v>
      </c>
      <c r="F375" s="53">
        <v>0</v>
      </c>
      <c r="G375" s="101">
        <v>0</v>
      </c>
      <c r="H375" s="17">
        <v>1.7820270325356642</v>
      </c>
      <c r="I375" s="111">
        <v>1.3339572019239727</v>
      </c>
      <c r="J375" s="112" t="str">
        <f t="shared" si="48"/>
        <v>No</v>
      </c>
      <c r="K375" s="146" t="b">
        <f t="shared" si="56"/>
        <v>0</v>
      </c>
      <c r="L375" s="107">
        <f>IF(H375&lt;I375,D375-F375,0)</f>
        <v>0</v>
      </c>
      <c r="M375" s="27">
        <f t="shared" si="49"/>
        <v>0</v>
      </c>
      <c r="N375" s="27">
        <v>73.195292495568239</v>
      </c>
      <c r="O375" s="27">
        <f t="shared" si="50"/>
        <v>0</v>
      </c>
      <c r="R375" s="2"/>
      <c r="S375" s="2"/>
    </row>
    <row r="376" spans="1:19" x14ac:dyDescent="0.35">
      <c r="A376" s="33">
        <v>43863</v>
      </c>
      <c r="B376" s="10">
        <v>0.54166666666666696</v>
      </c>
      <c r="C376" s="18" t="s">
        <v>20</v>
      </c>
      <c r="D376" s="51">
        <v>510.00000000000006</v>
      </c>
      <c r="E376" s="52">
        <v>37329.599172739807</v>
      </c>
      <c r="F376" s="53">
        <v>510.00000000000006</v>
      </c>
      <c r="G376" s="101">
        <v>37329.599172739807</v>
      </c>
      <c r="H376" s="17">
        <v>1.7820270325356642</v>
      </c>
      <c r="I376" s="111">
        <v>1.3339572019239727</v>
      </c>
      <c r="J376" s="112" t="str">
        <f t="shared" si="48"/>
        <v>No</v>
      </c>
      <c r="K376" s="146" t="b">
        <f t="shared" si="56"/>
        <v>0</v>
      </c>
      <c r="L376" s="107">
        <f>IF(H376&lt;I376,D376-F376,0)</f>
        <v>0</v>
      </c>
      <c r="M376" s="27">
        <f t="shared" si="49"/>
        <v>0</v>
      </c>
      <c r="N376" s="27">
        <v>73.195292495568239</v>
      </c>
      <c r="O376" s="27">
        <f t="shared" si="50"/>
        <v>0</v>
      </c>
      <c r="R376" s="2"/>
      <c r="S376" s="2"/>
    </row>
    <row r="377" spans="1:19" x14ac:dyDescent="0.35">
      <c r="A377" s="33">
        <v>43863</v>
      </c>
      <c r="B377" s="10">
        <v>0.54166666666666696</v>
      </c>
      <c r="C377" s="18" t="s">
        <v>19</v>
      </c>
      <c r="D377" s="51">
        <v>680</v>
      </c>
      <c r="E377" s="52">
        <v>21331.199527279889</v>
      </c>
      <c r="F377" s="53">
        <v>680</v>
      </c>
      <c r="G377" s="101">
        <v>21331.199527279889</v>
      </c>
      <c r="H377" s="17">
        <v>1.7820270325356642</v>
      </c>
      <c r="I377" s="111">
        <v>1.3339572019239727</v>
      </c>
      <c r="J377" s="112" t="str">
        <f t="shared" si="48"/>
        <v>No</v>
      </c>
      <c r="K377" s="146" t="b">
        <f t="shared" si="56"/>
        <v>0</v>
      </c>
      <c r="L377" s="107">
        <f>IF(H377&lt;I377,D377-F377,0)</f>
        <v>0</v>
      </c>
      <c r="M377" s="27">
        <f t="shared" si="49"/>
        <v>0</v>
      </c>
      <c r="N377" s="27">
        <v>31.369411069529246</v>
      </c>
      <c r="O377" s="27">
        <f t="shared" si="50"/>
        <v>0</v>
      </c>
      <c r="R377" s="2"/>
      <c r="S377" s="2"/>
    </row>
    <row r="378" spans="1:19" x14ac:dyDescent="0.35">
      <c r="A378" s="33">
        <v>43863</v>
      </c>
      <c r="B378" s="10">
        <v>0.54166666666666696</v>
      </c>
      <c r="C378" s="18" t="s">
        <v>18</v>
      </c>
      <c r="D378" s="51">
        <v>242.78720384096579</v>
      </c>
      <c r="E378" s="52">
        <v>17770.880399320638</v>
      </c>
      <c r="F378" s="53">
        <v>242.78720384096579</v>
      </c>
      <c r="G378" s="101">
        <v>17770.880399320638</v>
      </c>
      <c r="H378" s="17">
        <v>1.7820270325356642</v>
      </c>
      <c r="I378" s="111">
        <v>1.3339572019239727</v>
      </c>
      <c r="J378" s="112" t="str">
        <f t="shared" si="48"/>
        <v>No</v>
      </c>
      <c r="K378" s="146" t="b">
        <f t="shared" si="56"/>
        <v>0</v>
      </c>
      <c r="L378" s="107">
        <f>IF(H378&lt;I378,D378-F378,0)</f>
        <v>0</v>
      </c>
      <c r="M378" s="27">
        <f t="shared" si="49"/>
        <v>0</v>
      </c>
      <c r="N378" s="27">
        <v>73.195292495568239</v>
      </c>
      <c r="O378" s="27">
        <f t="shared" si="50"/>
        <v>0</v>
      </c>
      <c r="R378" s="2"/>
      <c r="S378" s="2"/>
    </row>
    <row r="379" spans="1:19" x14ac:dyDescent="0.35">
      <c r="A379" s="33">
        <v>43863</v>
      </c>
      <c r="B379" s="10">
        <v>0.54166666666666696</v>
      </c>
      <c r="C379" s="18" t="s">
        <v>17</v>
      </c>
      <c r="D379" s="51">
        <v>542.70111083984375</v>
      </c>
      <c r="E379" s="52">
        <v>0</v>
      </c>
      <c r="F379" s="53">
        <v>542.70111083984375</v>
      </c>
      <c r="G379" s="101">
        <v>0</v>
      </c>
      <c r="H379" s="17">
        <v>1.7820270325356642</v>
      </c>
      <c r="I379" s="111">
        <v>1.3339572019239727</v>
      </c>
      <c r="J379" s="112" t="str">
        <f t="shared" si="48"/>
        <v>No</v>
      </c>
      <c r="K379" s="146" t="b">
        <f t="shared" si="56"/>
        <v>0</v>
      </c>
      <c r="L379" s="107">
        <f>IF(H379&lt;I379,D379-F379,0)</f>
        <v>0</v>
      </c>
      <c r="M379" s="27">
        <f t="shared" si="49"/>
        <v>0</v>
      </c>
      <c r="N379" s="27">
        <v>0</v>
      </c>
      <c r="O379" s="27">
        <f t="shared" si="50"/>
        <v>0</v>
      </c>
      <c r="R379" s="2"/>
      <c r="S379" s="2"/>
    </row>
    <row r="380" spans="1:19" x14ac:dyDescent="0.35">
      <c r="A380" s="33">
        <v>43863</v>
      </c>
      <c r="B380" s="10">
        <v>0.54166666666666696</v>
      </c>
      <c r="C380" s="18" t="s">
        <v>16</v>
      </c>
      <c r="D380" s="51">
        <v>850</v>
      </c>
      <c r="E380" s="52">
        <v>26663.999409099859</v>
      </c>
      <c r="F380" s="53">
        <v>850</v>
      </c>
      <c r="G380" s="101">
        <v>26663.999409099859</v>
      </c>
      <c r="H380" s="17">
        <v>1.7820270325356642</v>
      </c>
      <c r="I380" s="111">
        <v>1.3339572019239727</v>
      </c>
      <c r="J380" s="112" t="str">
        <f t="shared" si="48"/>
        <v>No</v>
      </c>
      <c r="K380" s="146" t="b">
        <f t="shared" si="56"/>
        <v>0</v>
      </c>
      <c r="L380" s="107">
        <f>IF(H380&lt;I380,D380-F380,0)</f>
        <v>0</v>
      </c>
      <c r="M380" s="27">
        <f t="shared" si="49"/>
        <v>0</v>
      </c>
      <c r="N380" s="27">
        <v>31.369411069529246</v>
      </c>
      <c r="O380" s="27">
        <f t="shared" si="50"/>
        <v>0</v>
      </c>
      <c r="R380" s="2"/>
      <c r="S380" s="2"/>
    </row>
    <row r="381" spans="1:19" x14ac:dyDescent="0.35">
      <c r="A381" s="33">
        <v>43863</v>
      </c>
      <c r="B381" s="10">
        <v>0.54166666666666696</v>
      </c>
      <c r="C381" s="18" t="s">
        <v>15</v>
      </c>
      <c r="D381" s="51">
        <v>775.28729248046864</v>
      </c>
      <c r="E381" s="52">
        <v>0</v>
      </c>
      <c r="F381" s="53">
        <v>775.28729248046864</v>
      </c>
      <c r="G381" s="101">
        <v>0</v>
      </c>
      <c r="H381" s="17">
        <v>1.7820270325356642</v>
      </c>
      <c r="I381" s="111">
        <v>1.3339572019239727</v>
      </c>
      <c r="J381" s="112" t="str">
        <f t="shared" si="48"/>
        <v>No</v>
      </c>
      <c r="K381" s="146" t="b">
        <f t="shared" si="56"/>
        <v>0</v>
      </c>
      <c r="L381" s="107">
        <f>IF(H381&lt;I381,D381-F381,0)</f>
        <v>0</v>
      </c>
      <c r="M381" s="27">
        <f t="shared" si="49"/>
        <v>0</v>
      </c>
      <c r="N381" s="27">
        <v>0</v>
      </c>
      <c r="O381" s="27">
        <f t="shared" si="50"/>
        <v>0</v>
      </c>
      <c r="R381" s="2"/>
      <c r="S381" s="2"/>
    </row>
    <row r="382" spans="1:19" x14ac:dyDescent="0.35">
      <c r="A382" s="33">
        <v>43863</v>
      </c>
      <c r="B382" s="10">
        <v>0.58333333333333404</v>
      </c>
      <c r="C382" s="18" t="s">
        <v>24</v>
      </c>
      <c r="D382" s="51">
        <v>1000</v>
      </c>
      <c r="E382" s="52">
        <v>31125.664762655109</v>
      </c>
      <c r="F382" s="53">
        <v>1000</v>
      </c>
      <c r="G382" s="101">
        <v>31125.664762655109</v>
      </c>
      <c r="H382" s="17">
        <v>1.8478900350803693</v>
      </c>
      <c r="I382" s="111">
        <v>1.3437534959836854</v>
      </c>
      <c r="J382" s="112" t="str">
        <f t="shared" si="48"/>
        <v>No</v>
      </c>
      <c r="K382" s="146" t="b">
        <f>OR(($D$389-$F$389)&gt;0,($D$391-$F$391)&gt;0)</f>
        <v>0</v>
      </c>
      <c r="L382" s="107">
        <f>IF(H382&lt;I382,D382-F382,0)</f>
        <v>0</v>
      </c>
      <c r="M382" s="27">
        <f t="shared" si="49"/>
        <v>0</v>
      </c>
      <c r="N382" s="27">
        <v>31.125664762655109</v>
      </c>
      <c r="O382" s="27">
        <f t="shared" si="50"/>
        <v>0</v>
      </c>
      <c r="R382" s="2"/>
      <c r="S382" s="2"/>
    </row>
    <row r="383" spans="1:19" x14ac:dyDescent="0.35">
      <c r="A383" s="33">
        <v>43863</v>
      </c>
      <c r="B383" s="10">
        <v>0.58333333333333404</v>
      </c>
      <c r="C383" s="18" t="s">
        <v>23</v>
      </c>
      <c r="D383" s="51">
        <v>594.99999999949841</v>
      </c>
      <c r="E383" s="52">
        <v>30866.2842229403</v>
      </c>
      <c r="F383" s="53">
        <v>594.99999999949841</v>
      </c>
      <c r="G383" s="101">
        <v>30866.2842229403</v>
      </c>
      <c r="H383" s="17">
        <v>1.8478900350803693</v>
      </c>
      <c r="I383" s="111">
        <v>1.3437534959836854</v>
      </c>
      <c r="J383" s="112" t="str">
        <f t="shared" si="48"/>
        <v>No</v>
      </c>
      <c r="K383" s="146" t="b">
        <f t="shared" ref="K383:K391" si="57">OR(($D$389-$F$389)&gt;0,($D$391-$F$391)&gt;0)</f>
        <v>0</v>
      </c>
      <c r="L383" s="107">
        <f>IF(H383&lt;I383,D383-F383,0)</f>
        <v>0</v>
      </c>
      <c r="M383" s="27">
        <f t="shared" si="49"/>
        <v>0</v>
      </c>
      <c r="N383" s="27">
        <v>51.876107937758519</v>
      </c>
      <c r="O383" s="27">
        <f t="shared" si="50"/>
        <v>0</v>
      </c>
      <c r="R383" s="2"/>
      <c r="S383" s="2"/>
    </row>
    <row r="384" spans="1:19" x14ac:dyDescent="0.35">
      <c r="A384" s="33">
        <v>43863</v>
      </c>
      <c r="B384" s="10">
        <v>0.58333333333333404</v>
      </c>
      <c r="C384" s="18" t="s">
        <v>22</v>
      </c>
      <c r="D384" s="51">
        <v>680</v>
      </c>
      <c r="E384" s="52">
        <v>35275.753397675791</v>
      </c>
      <c r="F384" s="53">
        <v>680</v>
      </c>
      <c r="G384" s="101">
        <v>35275.753397675791</v>
      </c>
      <c r="H384" s="17">
        <v>1.8478900350803693</v>
      </c>
      <c r="I384" s="111">
        <v>1.3437534959836854</v>
      </c>
      <c r="J384" s="112" t="str">
        <f t="shared" si="48"/>
        <v>No</v>
      </c>
      <c r="K384" s="146" t="b">
        <f t="shared" si="57"/>
        <v>0</v>
      </c>
      <c r="L384" s="107">
        <f>IF(H384&lt;I384,D384-F384,0)</f>
        <v>0</v>
      </c>
      <c r="M384" s="27">
        <f t="shared" si="49"/>
        <v>0</v>
      </c>
      <c r="N384" s="27">
        <v>51.876107937758519</v>
      </c>
      <c r="O384" s="27">
        <f t="shared" si="50"/>
        <v>0</v>
      </c>
      <c r="R384" s="2"/>
      <c r="S384" s="2"/>
    </row>
    <row r="385" spans="1:19" x14ac:dyDescent="0.35">
      <c r="A385" s="33">
        <v>43863</v>
      </c>
      <c r="B385" s="10">
        <v>0.58333333333333404</v>
      </c>
      <c r="C385" s="18" t="s">
        <v>21</v>
      </c>
      <c r="D385" s="51">
        <v>0</v>
      </c>
      <c r="E385" s="52">
        <v>0</v>
      </c>
      <c r="F385" s="53">
        <v>0</v>
      </c>
      <c r="G385" s="101">
        <v>0</v>
      </c>
      <c r="H385" s="17">
        <v>1.8478900350803693</v>
      </c>
      <c r="I385" s="111">
        <v>1.3437534959836854</v>
      </c>
      <c r="J385" s="112" t="str">
        <f t="shared" si="48"/>
        <v>No</v>
      </c>
      <c r="K385" s="146" t="b">
        <f t="shared" si="57"/>
        <v>0</v>
      </c>
      <c r="L385" s="107">
        <f>IF(H385&lt;I385,D385-F385,0)</f>
        <v>0</v>
      </c>
      <c r="M385" s="27">
        <f t="shared" si="49"/>
        <v>0</v>
      </c>
      <c r="N385" s="27">
        <v>72.626551112861918</v>
      </c>
      <c r="O385" s="27">
        <f t="shared" si="50"/>
        <v>0</v>
      </c>
      <c r="R385" s="2"/>
      <c r="S385" s="2"/>
    </row>
    <row r="386" spans="1:19" x14ac:dyDescent="0.35">
      <c r="A386" s="33">
        <v>43863</v>
      </c>
      <c r="B386" s="10">
        <v>0.58333333333333404</v>
      </c>
      <c r="C386" s="18" t="s">
        <v>20</v>
      </c>
      <c r="D386" s="51">
        <v>510.00000000000006</v>
      </c>
      <c r="E386" s="52">
        <v>37039.541067559585</v>
      </c>
      <c r="F386" s="53">
        <v>510.00000000000006</v>
      </c>
      <c r="G386" s="101">
        <v>37039.541067559585</v>
      </c>
      <c r="H386" s="17">
        <v>1.8478900350803693</v>
      </c>
      <c r="I386" s="111">
        <v>1.3437534959836854</v>
      </c>
      <c r="J386" s="112" t="str">
        <f t="shared" ref="J386:J449" si="58">IF(H386&lt;I386,"Sí","No")</f>
        <v>No</v>
      </c>
      <c r="K386" s="146" t="b">
        <f t="shared" si="57"/>
        <v>0</v>
      </c>
      <c r="L386" s="107">
        <f>IF(H386&lt;I386,D386-F386,0)</f>
        <v>0</v>
      </c>
      <c r="M386" s="27">
        <f t="shared" ref="M386:M449" si="59">ABS(L386*6.82)</f>
        <v>0</v>
      </c>
      <c r="N386" s="27">
        <v>72.626551112861918</v>
      </c>
      <c r="O386" s="27">
        <f t="shared" ref="O386:O449" si="60">IF(L386&gt;0, L386*N386*1.5, L386*N386)</f>
        <v>0</v>
      </c>
      <c r="R386" s="2"/>
      <c r="S386" s="2"/>
    </row>
    <row r="387" spans="1:19" x14ac:dyDescent="0.35">
      <c r="A387" s="33">
        <v>43863</v>
      </c>
      <c r="B387" s="10">
        <v>0.58333333333333404</v>
      </c>
      <c r="C387" s="18" t="s">
        <v>19</v>
      </c>
      <c r="D387" s="51">
        <v>680</v>
      </c>
      <c r="E387" s="52">
        <v>21165.452038605476</v>
      </c>
      <c r="F387" s="53">
        <v>680</v>
      </c>
      <c r="G387" s="101">
        <v>21165.452038605476</v>
      </c>
      <c r="H387" s="17">
        <v>1.8478900350803693</v>
      </c>
      <c r="I387" s="111">
        <v>1.3437534959836854</v>
      </c>
      <c r="J387" s="112" t="str">
        <f t="shared" si="58"/>
        <v>No</v>
      </c>
      <c r="K387" s="146" t="b">
        <f t="shared" si="57"/>
        <v>0</v>
      </c>
      <c r="L387" s="107">
        <f>IF(H387&lt;I387,D387-F387,0)</f>
        <v>0</v>
      </c>
      <c r="M387" s="27">
        <f t="shared" si="59"/>
        <v>0</v>
      </c>
      <c r="N387" s="27">
        <v>31.125664762655109</v>
      </c>
      <c r="O387" s="27">
        <f t="shared" si="60"/>
        <v>0</v>
      </c>
      <c r="R387" s="2"/>
      <c r="S387" s="2"/>
    </row>
    <row r="388" spans="1:19" x14ac:dyDescent="0.35">
      <c r="A388" s="33">
        <v>43863</v>
      </c>
      <c r="B388" s="10">
        <v>0.58333333333333404</v>
      </c>
      <c r="C388" s="18" t="s">
        <v>18</v>
      </c>
      <c r="D388" s="51">
        <v>118.19845872648438</v>
      </c>
      <c r="E388" s="52">
        <v>8584.3464041605166</v>
      </c>
      <c r="F388" s="53">
        <v>118.19845872648438</v>
      </c>
      <c r="G388" s="101">
        <v>8584.3464041605166</v>
      </c>
      <c r="H388" s="17">
        <v>1.8478900350803693</v>
      </c>
      <c r="I388" s="111">
        <v>1.3437534959836854</v>
      </c>
      <c r="J388" s="112" t="str">
        <f t="shared" si="58"/>
        <v>No</v>
      </c>
      <c r="K388" s="146" t="b">
        <f t="shared" si="57"/>
        <v>0</v>
      </c>
      <c r="L388" s="107">
        <f>IF(H388&lt;I388,D388-F388,0)</f>
        <v>0</v>
      </c>
      <c r="M388" s="27">
        <f t="shared" si="59"/>
        <v>0</v>
      </c>
      <c r="N388" s="27">
        <v>72.626551112861918</v>
      </c>
      <c r="O388" s="27">
        <f t="shared" si="60"/>
        <v>0</v>
      </c>
      <c r="R388" s="2"/>
      <c r="S388" s="2"/>
    </row>
    <row r="389" spans="1:19" x14ac:dyDescent="0.35">
      <c r="A389" s="33">
        <v>43863</v>
      </c>
      <c r="B389" s="10">
        <v>0.58333333333333404</v>
      </c>
      <c r="C389" s="18" t="s">
        <v>17</v>
      </c>
      <c r="D389" s="51">
        <v>562.7591552734375</v>
      </c>
      <c r="E389" s="52">
        <v>0</v>
      </c>
      <c r="F389" s="53">
        <v>562.7591552734375</v>
      </c>
      <c r="G389" s="101">
        <v>0</v>
      </c>
      <c r="H389" s="17">
        <v>1.8478900350803693</v>
      </c>
      <c r="I389" s="111">
        <v>1.3437534959836854</v>
      </c>
      <c r="J389" s="112" t="str">
        <f t="shared" si="58"/>
        <v>No</v>
      </c>
      <c r="K389" s="146" t="b">
        <f t="shared" si="57"/>
        <v>0</v>
      </c>
      <c r="L389" s="107">
        <f>IF(H389&lt;I389,D389-F389,0)</f>
        <v>0</v>
      </c>
      <c r="M389" s="27">
        <f t="shared" si="59"/>
        <v>0</v>
      </c>
      <c r="N389" s="27">
        <v>0</v>
      </c>
      <c r="O389" s="27">
        <f t="shared" si="60"/>
        <v>0</v>
      </c>
      <c r="R389" s="2"/>
      <c r="S389" s="2"/>
    </row>
    <row r="390" spans="1:19" x14ac:dyDescent="0.35">
      <c r="A390" s="33">
        <v>43863</v>
      </c>
      <c r="B390" s="10">
        <v>0.58333333333333404</v>
      </c>
      <c r="C390" s="18" t="s">
        <v>16</v>
      </c>
      <c r="D390" s="51">
        <v>850</v>
      </c>
      <c r="E390" s="52">
        <v>26456.815048256842</v>
      </c>
      <c r="F390" s="53">
        <v>850</v>
      </c>
      <c r="G390" s="101">
        <v>26456.815048256842</v>
      </c>
      <c r="H390" s="17">
        <v>1.8478900350803693</v>
      </c>
      <c r="I390" s="111">
        <v>1.3437534959836854</v>
      </c>
      <c r="J390" s="112" t="str">
        <f t="shared" si="58"/>
        <v>No</v>
      </c>
      <c r="K390" s="146" t="b">
        <f t="shared" si="57"/>
        <v>0</v>
      </c>
      <c r="L390" s="107">
        <f>IF(H390&lt;I390,D390-F390,0)</f>
        <v>0</v>
      </c>
      <c r="M390" s="27">
        <f t="shared" si="59"/>
        <v>0</v>
      </c>
      <c r="N390" s="27">
        <v>31.125664762655109</v>
      </c>
      <c r="O390" s="27">
        <f t="shared" si="60"/>
        <v>0</v>
      </c>
      <c r="R390" s="2"/>
      <c r="S390" s="2"/>
    </row>
    <row r="391" spans="1:19" x14ac:dyDescent="0.35">
      <c r="A391" s="33">
        <v>43863</v>
      </c>
      <c r="B391" s="10">
        <v>0.58333333333333404</v>
      </c>
      <c r="C391" s="18" t="s">
        <v>15</v>
      </c>
      <c r="D391" s="51">
        <v>803.941650390625</v>
      </c>
      <c r="E391" s="52">
        <v>0</v>
      </c>
      <c r="F391" s="53">
        <v>803.941650390625</v>
      </c>
      <c r="G391" s="101">
        <v>0</v>
      </c>
      <c r="H391" s="17">
        <v>1.84789003508037</v>
      </c>
      <c r="I391" s="111">
        <v>1.3437534959836901</v>
      </c>
      <c r="J391" s="112" t="str">
        <f t="shared" si="58"/>
        <v>No</v>
      </c>
      <c r="K391" s="146" t="b">
        <f t="shared" si="57"/>
        <v>0</v>
      </c>
      <c r="L391" s="107">
        <f>IF(H391&lt;I391,D391-F391,0)</f>
        <v>0</v>
      </c>
      <c r="M391" s="27">
        <f t="shared" si="59"/>
        <v>0</v>
      </c>
      <c r="N391" s="27">
        <v>0</v>
      </c>
      <c r="O391" s="27">
        <f t="shared" si="60"/>
        <v>0</v>
      </c>
      <c r="R391" s="2"/>
      <c r="S391" s="2"/>
    </row>
    <row r="392" spans="1:19" x14ac:dyDescent="0.35">
      <c r="A392" s="33">
        <v>43863</v>
      </c>
      <c r="B392" s="10">
        <v>0.625</v>
      </c>
      <c r="C392" s="18" t="s">
        <v>24</v>
      </c>
      <c r="D392" s="51">
        <v>1000</v>
      </c>
      <c r="E392" s="52">
        <v>31044.415993697065</v>
      </c>
      <c r="F392" s="53">
        <v>1000</v>
      </c>
      <c r="G392" s="101">
        <v>31044.415993697065</v>
      </c>
      <c r="H392" s="17">
        <v>1.4664775241620418</v>
      </c>
      <c r="I392" s="111">
        <v>1.3035562970938868</v>
      </c>
      <c r="J392" s="112" t="str">
        <f t="shared" si="58"/>
        <v>No</v>
      </c>
      <c r="K392" s="146" t="b">
        <f>OR(($D$399-$F$399)&gt;0,($D$401-$F$401)&gt;0)</f>
        <v>0</v>
      </c>
      <c r="L392" s="107">
        <f>IF(H392&lt;I392,D392-F392,0)</f>
        <v>0</v>
      </c>
      <c r="M392" s="27">
        <f t="shared" si="59"/>
        <v>0</v>
      </c>
      <c r="N392" s="27">
        <v>31.044415993697065</v>
      </c>
      <c r="O392" s="27">
        <f t="shared" si="60"/>
        <v>0</v>
      </c>
      <c r="R392" s="2"/>
      <c r="S392" s="2"/>
    </row>
    <row r="393" spans="1:19" x14ac:dyDescent="0.35">
      <c r="A393" s="33">
        <v>43863</v>
      </c>
      <c r="B393" s="10">
        <v>0.625</v>
      </c>
      <c r="C393" s="18" t="s">
        <v>23</v>
      </c>
      <c r="D393" s="51">
        <v>594.99999999967554</v>
      </c>
      <c r="E393" s="52">
        <v>30785.712527066134</v>
      </c>
      <c r="F393" s="53">
        <v>594.99999999967554</v>
      </c>
      <c r="G393" s="101">
        <v>30785.712527066134</v>
      </c>
      <c r="H393" s="17">
        <v>1.4664775241620418</v>
      </c>
      <c r="I393" s="111">
        <v>1.3035562970938868</v>
      </c>
      <c r="J393" s="112" t="str">
        <f t="shared" si="58"/>
        <v>No</v>
      </c>
      <c r="K393" s="146" t="b">
        <f t="shared" ref="K393:K401" si="61">OR(($D$399-$F$399)&gt;0,($D$401-$F$401)&gt;0)</f>
        <v>0</v>
      </c>
      <c r="L393" s="107">
        <f>IF(H393&lt;I393,D393-F393,0)</f>
        <v>0</v>
      </c>
      <c r="M393" s="27">
        <f t="shared" si="59"/>
        <v>0</v>
      </c>
      <c r="N393" s="27">
        <v>51.740693322828442</v>
      </c>
      <c r="O393" s="27">
        <f t="shared" si="60"/>
        <v>0</v>
      </c>
      <c r="R393" s="2"/>
      <c r="S393" s="2"/>
    </row>
    <row r="394" spans="1:19" x14ac:dyDescent="0.35">
      <c r="A394" s="33">
        <v>43863</v>
      </c>
      <c r="B394" s="10">
        <v>0.625</v>
      </c>
      <c r="C394" s="18" t="s">
        <v>22</v>
      </c>
      <c r="D394" s="51">
        <v>680</v>
      </c>
      <c r="E394" s="52">
        <v>35183.671459523342</v>
      </c>
      <c r="F394" s="53">
        <v>680</v>
      </c>
      <c r="G394" s="101">
        <v>35183.671459523342</v>
      </c>
      <c r="H394" s="17">
        <v>1.4664775241620418</v>
      </c>
      <c r="I394" s="111">
        <v>1.3035562970938868</v>
      </c>
      <c r="J394" s="112" t="str">
        <f t="shared" si="58"/>
        <v>No</v>
      </c>
      <c r="K394" s="146" t="b">
        <f t="shared" si="61"/>
        <v>0</v>
      </c>
      <c r="L394" s="107">
        <f>IF(H394&lt;I394,D394-F394,0)</f>
        <v>0</v>
      </c>
      <c r="M394" s="27">
        <f t="shared" si="59"/>
        <v>0</v>
      </c>
      <c r="N394" s="27">
        <v>51.740693322828442</v>
      </c>
      <c r="O394" s="27">
        <f t="shared" si="60"/>
        <v>0</v>
      </c>
      <c r="R394" s="2"/>
      <c r="S394" s="2"/>
    </row>
    <row r="395" spans="1:19" x14ac:dyDescent="0.35">
      <c r="A395" s="33">
        <v>43863</v>
      </c>
      <c r="B395" s="10">
        <v>0.625</v>
      </c>
      <c r="C395" s="18" t="s">
        <v>21</v>
      </c>
      <c r="D395" s="51">
        <v>0</v>
      </c>
      <c r="E395" s="52">
        <v>0</v>
      </c>
      <c r="F395" s="53">
        <v>0</v>
      </c>
      <c r="G395" s="101">
        <v>0</v>
      </c>
      <c r="H395" s="17">
        <v>1.4664775241620418</v>
      </c>
      <c r="I395" s="111">
        <v>1.3035562970938868</v>
      </c>
      <c r="J395" s="112" t="str">
        <f t="shared" si="58"/>
        <v>No</v>
      </c>
      <c r="K395" s="146" t="b">
        <f t="shared" si="61"/>
        <v>0</v>
      </c>
      <c r="L395" s="107">
        <f>IF(H395&lt;I395,D395-F395,0)</f>
        <v>0</v>
      </c>
      <c r="M395" s="27">
        <f t="shared" si="59"/>
        <v>0</v>
      </c>
      <c r="N395" s="27">
        <v>72.436970651959811</v>
      </c>
      <c r="O395" s="27">
        <f t="shared" si="60"/>
        <v>0</v>
      </c>
      <c r="R395" s="2"/>
      <c r="S395" s="2"/>
    </row>
    <row r="396" spans="1:19" x14ac:dyDescent="0.35">
      <c r="A396" s="33">
        <v>43863</v>
      </c>
      <c r="B396" s="10">
        <v>0.625</v>
      </c>
      <c r="C396" s="18" t="s">
        <v>20</v>
      </c>
      <c r="D396" s="51">
        <v>510.00000000000006</v>
      </c>
      <c r="E396" s="52">
        <v>36942.855032499509</v>
      </c>
      <c r="F396" s="53">
        <v>510.00000000000006</v>
      </c>
      <c r="G396" s="101">
        <v>36942.855032499509</v>
      </c>
      <c r="H396" s="17">
        <v>1.4664775241620418</v>
      </c>
      <c r="I396" s="111">
        <v>1.3035562970938868</v>
      </c>
      <c r="J396" s="112" t="str">
        <f t="shared" si="58"/>
        <v>No</v>
      </c>
      <c r="K396" s="146" t="b">
        <f t="shared" si="61"/>
        <v>0</v>
      </c>
      <c r="L396" s="107">
        <f>IF(H396&lt;I396,D396-F396,0)</f>
        <v>0</v>
      </c>
      <c r="M396" s="27">
        <f t="shared" si="59"/>
        <v>0</v>
      </c>
      <c r="N396" s="27">
        <v>72.436970651959811</v>
      </c>
      <c r="O396" s="27">
        <f t="shared" si="60"/>
        <v>0</v>
      </c>
      <c r="R396" s="2"/>
      <c r="S396" s="2"/>
    </row>
    <row r="397" spans="1:19" x14ac:dyDescent="0.35">
      <c r="A397" s="33">
        <v>43863</v>
      </c>
      <c r="B397" s="10">
        <v>0.625</v>
      </c>
      <c r="C397" s="18" t="s">
        <v>19</v>
      </c>
      <c r="D397" s="51">
        <v>680</v>
      </c>
      <c r="E397" s="52">
        <v>21110.202875714003</v>
      </c>
      <c r="F397" s="53">
        <v>680</v>
      </c>
      <c r="G397" s="101">
        <v>21110.202875714003</v>
      </c>
      <c r="H397" s="17">
        <v>1.4664775241620418</v>
      </c>
      <c r="I397" s="111">
        <v>1.3035562970938868</v>
      </c>
      <c r="J397" s="112" t="str">
        <f t="shared" si="58"/>
        <v>No</v>
      </c>
      <c r="K397" s="146" t="b">
        <f t="shared" si="61"/>
        <v>0</v>
      </c>
      <c r="L397" s="107">
        <f>IF(H397&lt;I397,D397-F397,0)</f>
        <v>0</v>
      </c>
      <c r="M397" s="27">
        <f t="shared" si="59"/>
        <v>0</v>
      </c>
      <c r="N397" s="27">
        <v>31.044415993697065</v>
      </c>
      <c r="O397" s="27">
        <f t="shared" si="60"/>
        <v>0</v>
      </c>
      <c r="R397" s="2"/>
      <c r="S397" s="2"/>
    </row>
    <row r="398" spans="1:19" x14ac:dyDescent="0.35">
      <c r="A398" s="33">
        <v>43863</v>
      </c>
      <c r="B398" s="10">
        <v>0.625</v>
      </c>
      <c r="C398" s="18" t="s">
        <v>18</v>
      </c>
      <c r="D398" s="51">
        <v>249.26668935539806</v>
      </c>
      <c r="E398" s="52">
        <v>18056.123861348151</v>
      </c>
      <c r="F398" s="53">
        <v>249.26668935539806</v>
      </c>
      <c r="G398" s="101">
        <v>18056.123861348151</v>
      </c>
      <c r="H398" s="17">
        <v>1.4664775241620418</v>
      </c>
      <c r="I398" s="111">
        <v>1.3035562970938868</v>
      </c>
      <c r="J398" s="112" t="str">
        <f t="shared" si="58"/>
        <v>No</v>
      </c>
      <c r="K398" s="146" t="b">
        <f t="shared" si="61"/>
        <v>0</v>
      </c>
      <c r="L398" s="107">
        <f>IF(H398&lt;I398,D398-F398,0)</f>
        <v>0</v>
      </c>
      <c r="M398" s="27">
        <f t="shared" si="59"/>
        <v>0</v>
      </c>
      <c r="N398" s="27">
        <v>72.436970651959811</v>
      </c>
      <c r="O398" s="27">
        <f t="shared" si="60"/>
        <v>0</v>
      </c>
      <c r="R398" s="2"/>
      <c r="S398" s="2"/>
    </row>
    <row r="399" spans="1:19" x14ac:dyDescent="0.35">
      <c r="A399" s="33">
        <v>43863</v>
      </c>
      <c r="B399" s="10">
        <v>0.625</v>
      </c>
      <c r="C399" s="18" t="s">
        <v>17</v>
      </c>
      <c r="D399" s="51">
        <v>446.60321044921875</v>
      </c>
      <c r="E399" s="52">
        <v>0</v>
      </c>
      <c r="F399" s="53">
        <v>446.60321044921875</v>
      </c>
      <c r="G399" s="101">
        <v>0</v>
      </c>
      <c r="H399" s="17">
        <v>1.4664775241620418</v>
      </c>
      <c r="I399" s="111">
        <v>1.3035562970938868</v>
      </c>
      <c r="J399" s="112" t="str">
        <f t="shared" si="58"/>
        <v>No</v>
      </c>
      <c r="K399" s="146" t="b">
        <f t="shared" si="61"/>
        <v>0</v>
      </c>
      <c r="L399" s="107">
        <f>IF(H399&lt;I399,D399-F399,0)</f>
        <v>0</v>
      </c>
      <c r="M399" s="27">
        <f t="shared" si="59"/>
        <v>0</v>
      </c>
      <c r="N399" s="27">
        <v>0</v>
      </c>
      <c r="O399" s="27">
        <f t="shared" si="60"/>
        <v>0</v>
      </c>
      <c r="R399" s="2"/>
      <c r="S399" s="2"/>
    </row>
    <row r="400" spans="1:19" x14ac:dyDescent="0.35">
      <c r="A400" s="33">
        <v>43863</v>
      </c>
      <c r="B400" s="10">
        <v>0.625</v>
      </c>
      <c r="C400" s="18" t="s">
        <v>16</v>
      </c>
      <c r="D400" s="51">
        <v>850</v>
      </c>
      <c r="E400" s="52">
        <v>26387.753594642505</v>
      </c>
      <c r="F400" s="53">
        <v>850</v>
      </c>
      <c r="G400" s="101">
        <v>26387.753594642505</v>
      </c>
      <c r="H400" s="17">
        <v>1.4664775241620418</v>
      </c>
      <c r="I400" s="111">
        <v>1.3035562970938868</v>
      </c>
      <c r="J400" s="112" t="str">
        <f t="shared" si="58"/>
        <v>No</v>
      </c>
      <c r="K400" s="146" t="b">
        <f t="shared" si="61"/>
        <v>0</v>
      </c>
      <c r="L400" s="107">
        <f>IF(H400&lt;I400,D400-F400,0)</f>
        <v>0</v>
      </c>
      <c r="M400" s="27">
        <f t="shared" si="59"/>
        <v>0</v>
      </c>
      <c r="N400" s="27">
        <v>31.044415993697065</v>
      </c>
      <c r="O400" s="27">
        <f t="shared" si="60"/>
        <v>0</v>
      </c>
      <c r="R400" s="2"/>
      <c r="S400" s="2"/>
    </row>
    <row r="401" spans="1:19" x14ac:dyDescent="0.35">
      <c r="A401" s="33">
        <v>43863</v>
      </c>
      <c r="B401" s="10">
        <v>0.625</v>
      </c>
      <c r="C401" s="18" t="s">
        <v>15</v>
      </c>
      <c r="D401" s="51">
        <v>638.00457763671875</v>
      </c>
      <c r="E401" s="52">
        <v>0</v>
      </c>
      <c r="F401" s="53">
        <v>638.00457763671875</v>
      </c>
      <c r="G401" s="101">
        <v>0</v>
      </c>
      <c r="H401" s="17">
        <v>1.4664775241620418</v>
      </c>
      <c r="I401" s="111">
        <v>1.3035562970938868</v>
      </c>
      <c r="J401" s="112" t="str">
        <f t="shared" si="58"/>
        <v>No</v>
      </c>
      <c r="K401" s="146" t="b">
        <f t="shared" si="61"/>
        <v>0</v>
      </c>
      <c r="L401" s="107">
        <f>IF(H401&lt;I401,D401-F401,0)</f>
        <v>0</v>
      </c>
      <c r="M401" s="27">
        <f t="shared" si="59"/>
        <v>0</v>
      </c>
      <c r="N401" s="27">
        <v>0</v>
      </c>
      <c r="O401" s="27">
        <f t="shared" si="60"/>
        <v>0</v>
      </c>
      <c r="R401" s="2"/>
      <c r="S401" s="2"/>
    </row>
    <row r="402" spans="1:19" x14ac:dyDescent="0.35">
      <c r="A402" s="33">
        <v>43863</v>
      </c>
      <c r="B402" s="10">
        <v>0.66666666666666696</v>
      </c>
      <c r="C402" s="18" t="s">
        <v>24</v>
      </c>
      <c r="D402" s="51">
        <v>1000</v>
      </c>
      <c r="E402" s="52">
        <v>31221.686035060076</v>
      </c>
      <c r="F402" s="53">
        <v>1000</v>
      </c>
      <c r="G402" s="101">
        <v>31221.686035060076</v>
      </c>
      <c r="H402" s="17">
        <v>1.5273897653927073</v>
      </c>
      <c r="I402" s="111">
        <v>1.2886002111237418</v>
      </c>
      <c r="J402" s="112" t="str">
        <f t="shared" si="58"/>
        <v>No</v>
      </c>
      <c r="K402" s="146" t="b">
        <f>OR(($D$409-$F$409)&gt;0,($D$411-$F$411)&gt;0)</f>
        <v>0</v>
      </c>
      <c r="L402" s="107">
        <f>IF(H402&lt;I402,D402-F402,0)</f>
        <v>0</v>
      </c>
      <c r="M402" s="27">
        <f t="shared" si="59"/>
        <v>0</v>
      </c>
      <c r="N402" s="27">
        <v>31.221686035060078</v>
      </c>
      <c r="O402" s="27">
        <f t="shared" si="60"/>
        <v>0</v>
      </c>
      <c r="R402" s="2"/>
      <c r="S402" s="2"/>
    </row>
    <row r="403" spans="1:19" x14ac:dyDescent="0.35">
      <c r="A403" s="33">
        <v>43863</v>
      </c>
      <c r="B403" s="10">
        <v>0.66666666666666696</v>
      </c>
      <c r="C403" s="18" t="s">
        <v>23</v>
      </c>
      <c r="D403" s="51">
        <v>594.9999999995706</v>
      </c>
      <c r="E403" s="52">
        <v>30961.505318078893</v>
      </c>
      <c r="F403" s="53">
        <v>594.9999999995706</v>
      </c>
      <c r="G403" s="101">
        <v>30961.505318078893</v>
      </c>
      <c r="H403" s="17">
        <v>1.5273897653927073</v>
      </c>
      <c r="I403" s="111">
        <v>1.2886002111237418</v>
      </c>
      <c r="J403" s="112" t="str">
        <f t="shared" si="58"/>
        <v>No</v>
      </c>
      <c r="K403" s="146" t="b">
        <f t="shared" ref="K403:K411" si="62">OR(($D$409-$F$409)&gt;0,($D$411-$F$411)&gt;0)</f>
        <v>0</v>
      </c>
      <c r="L403" s="107">
        <f>IF(H403&lt;I403,D403-F403,0)</f>
        <v>0</v>
      </c>
      <c r="M403" s="27">
        <f t="shared" si="59"/>
        <v>0</v>
      </c>
      <c r="N403" s="27">
        <v>52.036143391766785</v>
      </c>
      <c r="O403" s="27">
        <f t="shared" si="60"/>
        <v>0</v>
      </c>
      <c r="R403" s="2"/>
      <c r="S403" s="2"/>
    </row>
    <row r="404" spans="1:19" x14ac:dyDescent="0.35">
      <c r="A404" s="33">
        <v>43863</v>
      </c>
      <c r="B404" s="10">
        <v>0.66666666666666696</v>
      </c>
      <c r="C404" s="18" t="s">
        <v>22</v>
      </c>
      <c r="D404" s="51">
        <v>680</v>
      </c>
      <c r="E404" s="52">
        <v>35384.577506401416</v>
      </c>
      <c r="F404" s="53">
        <v>680</v>
      </c>
      <c r="G404" s="101">
        <v>35384.577506401416</v>
      </c>
      <c r="H404" s="17">
        <v>1.5273897653927073</v>
      </c>
      <c r="I404" s="111">
        <v>1.2886002111237418</v>
      </c>
      <c r="J404" s="112" t="str">
        <f t="shared" si="58"/>
        <v>No</v>
      </c>
      <c r="K404" s="146" t="b">
        <f t="shared" si="62"/>
        <v>0</v>
      </c>
      <c r="L404" s="107">
        <f>IF(H404&lt;I404,D404-F404,0)</f>
        <v>0</v>
      </c>
      <c r="M404" s="27">
        <f t="shared" si="59"/>
        <v>0</v>
      </c>
      <c r="N404" s="27">
        <v>52.036143391766785</v>
      </c>
      <c r="O404" s="27">
        <f t="shared" si="60"/>
        <v>0</v>
      </c>
      <c r="R404" s="2"/>
      <c r="S404" s="2"/>
    </row>
    <row r="405" spans="1:19" x14ac:dyDescent="0.35">
      <c r="A405" s="33">
        <v>43863</v>
      </c>
      <c r="B405" s="10">
        <v>0.66666666666666696</v>
      </c>
      <c r="C405" s="18" t="s">
        <v>21</v>
      </c>
      <c r="D405" s="51">
        <v>0</v>
      </c>
      <c r="E405" s="52">
        <v>0</v>
      </c>
      <c r="F405" s="53">
        <v>0</v>
      </c>
      <c r="G405" s="101">
        <v>0</v>
      </c>
      <c r="H405" s="17">
        <v>1.5273897653927073</v>
      </c>
      <c r="I405" s="111">
        <v>1.2886002111237418</v>
      </c>
      <c r="J405" s="112" t="str">
        <f t="shared" si="58"/>
        <v>No</v>
      </c>
      <c r="K405" s="146" t="b">
        <f t="shared" si="62"/>
        <v>0</v>
      </c>
      <c r="L405" s="107">
        <f>IF(H405&lt;I405,D405-F405,0)</f>
        <v>0</v>
      </c>
      <c r="M405" s="27">
        <f t="shared" si="59"/>
        <v>0</v>
      </c>
      <c r="N405" s="27">
        <v>72.850600748473511</v>
      </c>
      <c r="O405" s="27">
        <f t="shared" si="60"/>
        <v>0</v>
      </c>
      <c r="R405" s="2"/>
      <c r="S405" s="2"/>
    </row>
    <row r="406" spans="1:19" x14ac:dyDescent="0.35">
      <c r="A406" s="33">
        <v>43863</v>
      </c>
      <c r="B406" s="10">
        <v>0.66666666666666696</v>
      </c>
      <c r="C406" s="18" t="s">
        <v>20</v>
      </c>
      <c r="D406" s="51">
        <v>510.00000000000006</v>
      </c>
      <c r="E406" s="52">
        <v>37153.806381721493</v>
      </c>
      <c r="F406" s="53">
        <v>510.00000000000006</v>
      </c>
      <c r="G406" s="101">
        <v>37153.806381721493</v>
      </c>
      <c r="H406" s="17">
        <v>1.5273897653927073</v>
      </c>
      <c r="I406" s="111">
        <v>1.2886002111237418</v>
      </c>
      <c r="J406" s="112" t="str">
        <f t="shared" si="58"/>
        <v>No</v>
      </c>
      <c r="K406" s="146" t="b">
        <f t="shared" si="62"/>
        <v>0</v>
      </c>
      <c r="L406" s="107">
        <f>IF(H406&lt;I406,D406-F406,0)</f>
        <v>0</v>
      </c>
      <c r="M406" s="27">
        <f t="shared" si="59"/>
        <v>0</v>
      </c>
      <c r="N406" s="27">
        <v>72.850600748473511</v>
      </c>
      <c r="O406" s="27">
        <f t="shared" si="60"/>
        <v>0</v>
      </c>
      <c r="R406" s="2"/>
      <c r="S406" s="2"/>
    </row>
    <row r="407" spans="1:19" x14ac:dyDescent="0.35">
      <c r="A407" s="33">
        <v>43863</v>
      </c>
      <c r="B407" s="10">
        <v>0.66666666666666696</v>
      </c>
      <c r="C407" s="18" t="s">
        <v>19</v>
      </c>
      <c r="D407" s="51">
        <v>680</v>
      </c>
      <c r="E407" s="52">
        <v>21230.746503840852</v>
      </c>
      <c r="F407" s="53">
        <v>680</v>
      </c>
      <c r="G407" s="101">
        <v>21230.746503840852</v>
      </c>
      <c r="H407" s="17">
        <v>1.5273897653927073</v>
      </c>
      <c r="I407" s="111">
        <v>1.2886002111237418</v>
      </c>
      <c r="J407" s="112" t="str">
        <f t="shared" si="58"/>
        <v>No</v>
      </c>
      <c r="K407" s="146" t="b">
        <f t="shared" si="62"/>
        <v>0</v>
      </c>
      <c r="L407" s="107">
        <f>IF(H407&lt;I407,D407-F407,0)</f>
        <v>0</v>
      </c>
      <c r="M407" s="27">
        <f t="shared" si="59"/>
        <v>0</v>
      </c>
      <c r="N407" s="27">
        <v>31.221686035060078</v>
      </c>
      <c r="O407" s="27">
        <f t="shared" si="60"/>
        <v>0</v>
      </c>
      <c r="R407" s="2"/>
      <c r="S407" s="2"/>
    </row>
    <row r="408" spans="1:19" x14ac:dyDescent="0.35">
      <c r="A408" s="33">
        <v>43863</v>
      </c>
      <c r="B408" s="10">
        <v>0.66666666666666696</v>
      </c>
      <c r="C408" s="18" t="s">
        <v>18</v>
      </c>
      <c r="D408" s="51">
        <v>143.07821851720865</v>
      </c>
      <c r="E408" s="52">
        <v>10423.334173000017</v>
      </c>
      <c r="F408" s="53">
        <v>143.07821851720865</v>
      </c>
      <c r="G408" s="101">
        <v>10423.334173000017</v>
      </c>
      <c r="H408" s="17">
        <v>1.5273897653927073</v>
      </c>
      <c r="I408" s="111">
        <v>1.2886002111237418</v>
      </c>
      <c r="J408" s="112" t="str">
        <f t="shared" si="58"/>
        <v>No</v>
      </c>
      <c r="K408" s="146" t="b">
        <f t="shared" si="62"/>
        <v>0</v>
      </c>
      <c r="L408" s="107">
        <f>IF(H408&lt;I408,D408-F408,0)</f>
        <v>0</v>
      </c>
      <c r="M408" s="27">
        <f t="shared" si="59"/>
        <v>0</v>
      </c>
      <c r="N408" s="27">
        <v>72.850600748473511</v>
      </c>
      <c r="O408" s="27">
        <f t="shared" si="60"/>
        <v>0</v>
      </c>
      <c r="R408" s="2"/>
      <c r="S408" s="2"/>
    </row>
    <row r="409" spans="1:19" x14ac:dyDescent="0.35">
      <c r="A409" s="33">
        <v>43863</v>
      </c>
      <c r="B409" s="10">
        <v>0.66666666666666696</v>
      </c>
      <c r="C409" s="18" t="s">
        <v>17</v>
      </c>
      <c r="D409" s="51">
        <v>465.15350341796875</v>
      </c>
      <c r="E409" s="52">
        <v>0</v>
      </c>
      <c r="F409" s="53">
        <v>465.15350341796875</v>
      </c>
      <c r="G409" s="101">
        <v>0</v>
      </c>
      <c r="H409" s="17">
        <v>1.5273897653927073</v>
      </c>
      <c r="I409" s="111">
        <v>1.2886002111237418</v>
      </c>
      <c r="J409" s="112" t="str">
        <f t="shared" si="58"/>
        <v>No</v>
      </c>
      <c r="K409" s="146" t="b">
        <f t="shared" si="62"/>
        <v>0</v>
      </c>
      <c r="L409" s="107">
        <f>IF(H409&lt;I409,D409-F409,0)</f>
        <v>0</v>
      </c>
      <c r="M409" s="27">
        <f t="shared" si="59"/>
        <v>0</v>
      </c>
      <c r="N409" s="27">
        <v>0</v>
      </c>
      <c r="O409" s="27">
        <f t="shared" si="60"/>
        <v>0</v>
      </c>
      <c r="R409" s="2"/>
      <c r="S409" s="2"/>
    </row>
    <row r="410" spans="1:19" x14ac:dyDescent="0.35">
      <c r="A410" s="33">
        <v>43863</v>
      </c>
      <c r="B410" s="10">
        <v>0.66666666666666696</v>
      </c>
      <c r="C410" s="18" t="s">
        <v>16</v>
      </c>
      <c r="D410" s="51">
        <v>850</v>
      </c>
      <c r="E410" s="52">
        <v>26538.433129801066</v>
      </c>
      <c r="F410" s="53">
        <v>850</v>
      </c>
      <c r="G410" s="101">
        <v>26538.433129801066</v>
      </c>
      <c r="H410" s="17">
        <v>1.5273897653927073</v>
      </c>
      <c r="I410" s="111">
        <v>1.2886002111237418</v>
      </c>
      <c r="J410" s="112" t="str">
        <f t="shared" si="58"/>
        <v>No</v>
      </c>
      <c r="K410" s="146" t="b">
        <f t="shared" si="62"/>
        <v>0</v>
      </c>
      <c r="L410" s="107">
        <f>IF(H410&lt;I410,D410-F410,0)</f>
        <v>0</v>
      </c>
      <c r="M410" s="27">
        <f t="shared" si="59"/>
        <v>0</v>
      </c>
      <c r="N410" s="27">
        <v>31.221686035060078</v>
      </c>
      <c r="O410" s="27">
        <f t="shared" si="60"/>
        <v>0</v>
      </c>
      <c r="R410" s="2"/>
      <c r="S410" s="2"/>
    </row>
    <row r="411" spans="1:19" x14ac:dyDescent="0.35">
      <c r="A411" s="33">
        <v>43863</v>
      </c>
      <c r="B411" s="10">
        <v>0.66666666666666696</v>
      </c>
      <c r="C411" s="18" t="s">
        <v>15</v>
      </c>
      <c r="D411" s="51">
        <v>664.5050048828125</v>
      </c>
      <c r="E411" s="52">
        <v>0</v>
      </c>
      <c r="F411" s="53">
        <v>664.5050048828125</v>
      </c>
      <c r="G411" s="101">
        <v>0</v>
      </c>
      <c r="H411" s="17">
        <v>1.5273897653927073</v>
      </c>
      <c r="I411" s="111">
        <v>1.2886002111237418</v>
      </c>
      <c r="J411" s="112" t="str">
        <f t="shared" si="58"/>
        <v>No</v>
      </c>
      <c r="K411" s="146" t="b">
        <f t="shared" si="62"/>
        <v>0</v>
      </c>
      <c r="L411" s="107">
        <f>IF(H411&lt;I411,D411-F411,0)</f>
        <v>0</v>
      </c>
      <c r="M411" s="27">
        <f t="shared" si="59"/>
        <v>0</v>
      </c>
      <c r="N411" s="27">
        <v>0</v>
      </c>
      <c r="O411" s="27">
        <f t="shared" si="60"/>
        <v>0</v>
      </c>
      <c r="R411" s="2"/>
      <c r="S411" s="2"/>
    </row>
    <row r="412" spans="1:19" x14ac:dyDescent="0.35">
      <c r="A412" s="33">
        <v>43863</v>
      </c>
      <c r="B412" s="10">
        <v>0.70833333333333404</v>
      </c>
      <c r="C412" s="18" t="s">
        <v>24</v>
      </c>
      <c r="D412" s="51">
        <v>1000</v>
      </c>
      <c r="E412" s="52">
        <v>31546.681110892259</v>
      </c>
      <c r="F412" s="53">
        <v>1000</v>
      </c>
      <c r="G412" s="101">
        <v>31546.681110892259</v>
      </c>
      <c r="H412" s="17">
        <v>1.5766648852534104</v>
      </c>
      <c r="I412" s="111">
        <v>1.283545601907593</v>
      </c>
      <c r="J412" s="112" t="str">
        <f t="shared" si="58"/>
        <v>No</v>
      </c>
      <c r="K412" s="146" t="b">
        <f>OR(($D$419-$F$419)&gt;0,($D$421-$F$421)&gt;0)</f>
        <v>0</v>
      </c>
      <c r="L412" s="107">
        <f>IF(H412&lt;I412,D412-F412,0)</f>
        <v>0</v>
      </c>
      <c r="M412" s="27">
        <f t="shared" si="59"/>
        <v>0</v>
      </c>
      <c r="N412" s="27">
        <v>31.546681110892258</v>
      </c>
      <c r="O412" s="27">
        <f t="shared" si="60"/>
        <v>0</v>
      </c>
      <c r="R412" s="2"/>
      <c r="S412" s="2"/>
    </row>
    <row r="413" spans="1:19" x14ac:dyDescent="0.35">
      <c r="A413" s="33">
        <v>43863</v>
      </c>
      <c r="B413" s="10">
        <v>0.70833333333333404</v>
      </c>
      <c r="C413" s="18" t="s">
        <v>23</v>
      </c>
      <c r="D413" s="51">
        <v>594.99999999942759</v>
      </c>
      <c r="E413" s="52">
        <v>31283.792101604726</v>
      </c>
      <c r="F413" s="53">
        <v>594.99999999942759</v>
      </c>
      <c r="G413" s="101">
        <v>31283.792101604726</v>
      </c>
      <c r="H413" s="17">
        <v>1.5766648852534104</v>
      </c>
      <c r="I413" s="111">
        <v>1.283545601907593</v>
      </c>
      <c r="J413" s="112" t="str">
        <f t="shared" si="58"/>
        <v>No</v>
      </c>
      <c r="K413" s="146" t="b">
        <f t="shared" ref="K413:K421" si="63">OR(($D$419-$F$419)&gt;0,($D$421-$F$421)&gt;0)</f>
        <v>0</v>
      </c>
      <c r="L413" s="107">
        <f>IF(H413&lt;I413,D413-F413,0)</f>
        <v>0</v>
      </c>
      <c r="M413" s="27">
        <f t="shared" si="59"/>
        <v>0</v>
      </c>
      <c r="N413" s="27">
        <v>52.577801851487095</v>
      </c>
      <c r="O413" s="27">
        <f t="shared" si="60"/>
        <v>0</v>
      </c>
      <c r="R413" s="2"/>
      <c r="S413" s="2"/>
    </row>
    <row r="414" spans="1:19" x14ac:dyDescent="0.35">
      <c r="A414" s="33">
        <v>43863</v>
      </c>
      <c r="B414" s="10">
        <v>0.70833333333333404</v>
      </c>
      <c r="C414" s="18" t="s">
        <v>22</v>
      </c>
      <c r="D414" s="51">
        <v>680</v>
      </c>
      <c r="E414" s="52">
        <v>35752.905259011226</v>
      </c>
      <c r="F414" s="53">
        <v>680</v>
      </c>
      <c r="G414" s="101">
        <v>35752.905259011226</v>
      </c>
      <c r="H414" s="17">
        <v>1.5766648852534104</v>
      </c>
      <c r="I414" s="111">
        <v>1.283545601907593</v>
      </c>
      <c r="J414" s="112" t="str">
        <f t="shared" si="58"/>
        <v>No</v>
      </c>
      <c r="K414" s="146" t="b">
        <f t="shared" si="63"/>
        <v>0</v>
      </c>
      <c r="L414" s="107">
        <f>IF(H414&lt;I414,D414-F414,0)</f>
        <v>0</v>
      </c>
      <c r="M414" s="27">
        <f t="shared" si="59"/>
        <v>0</v>
      </c>
      <c r="N414" s="27">
        <v>52.577801851487095</v>
      </c>
      <c r="O414" s="27">
        <f t="shared" si="60"/>
        <v>0</v>
      </c>
      <c r="R414" s="2"/>
      <c r="S414" s="2"/>
    </row>
    <row r="415" spans="1:19" x14ac:dyDescent="0.35">
      <c r="A415" s="33">
        <v>43863</v>
      </c>
      <c r="B415" s="10">
        <v>0.70833333333333404</v>
      </c>
      <c r="C415" s="18" t="s">
        <v>21</v>
      </c>
      <c r="D415" s="51">
        <v>0</v>
      </c>
      <c r="E415" s="52">
        <v>0</v>
      </c>
      <c r="F415" s="53">
        <v>0</v>
      </c>
      <c r="G415" s="101">
        <v>0</v>
      </c>
      <c r="H415" s="17">
        <v>1.5766648852534104</v>
      </c>
      <c r="I415" s="111">
        <v>1.283545601907593</v>
      </c>
      <c r="J415" s="112" t="str">
        <f t="shared" si="58"/>
        <v>No</v>
      </c>
      <c r="K415" s="146" t="b">
        <f t="shared" si="63"/>
        <v>0</v>
      </c>
      <c r="L415" s="107">
        <f>IF(H415&lt;I415,D415-F415,0)</f>
        <v>0</v>
      </c>
      <c r="M415" s="27">
        <f t="shared" si="59"/>
        <v>0</v>
      </c>
      <c r="N415" s="27">
        <v>73.608922592081939</v>
      </c>
      <c r="O415" s="27">
        <f t="shared" si="60"/>
        <v>0</v>
      </c>
      <c r="R415" s="2"/>
      <c r="S415" s="2"/>
    </row>
    <row r="416" spans="1:19" x14ac:dyDescent="0.35">
      <c r="A416" s="33">
        <v>43863</v>
      </c>
      <c r="B416" s="10">
        <v>0.70833333333333404</v>
      </c>
      <c r="C416" s="18" t="s">
        <v>20</v>
      </c>
      <c r="D416" s="51">
        <v>500.54532629364866</v>
      </c>
      <c r="E416" s="52">
        <v>36844.602176977583</v>
      </c>
      <c r="F416" s="53">
        <v>500.54532629364866</v>
      </c>
      <c r="G416" s="101">
        <v>36844.602176977583</v>
      </c>
      <c r="H416" s="17">
        <v>1.5766648852534104</v>
      </c>
      <c r="I416" s="111">
        <v>1.283545601907593</v>
      </c>
      <c r="J416" s="112" t="str">
        <f t="shared" si="58"/>
        <v>No</v>
      </c>
      <c r="K416" s="146" t="b">
        <f t="shared" si="63"/>
        <v>0</v>
      </c>
      <c r="L416" s="107">
        <f>IF(H416&lt;I416,D416-F416,0)</f>
        <v>0</v>
      </c>
      <c r="M416" s="27">
        <f t="shared" si="59"/>
        <v>0</v>
      </c>
      <c r="N416" s="27">
        <v>73.608922592081939</v>
      </c>
      <c r="O416" s="27">
        <f t="shared" si="60"/>
        <v>0</v>
      </c>
      <c r="R416" s="2"/>
      <c r="S416" s="2"/>
    </row>
    <row r="417" spans="1:19" x14ac:dyDescent="0.35">
      <c r="A417" s="33">
        <v>43863</v>
      </c>
      <c r="B417" s="10">
        <v>0.70833333333333404</v>
      </c>
      <c r="C417" s="18" t="s">
        <v>19</v>
      </c>
      <c r="D417" s="51">
        <v>680</v>
      </c>
      <c r="E417" s="52">
        <v>21451.743155406737</v>
      </c>
      <c r="F417" s="53">
        <v>680</v>
      </c>
      <c r="G417" s="101">
        <v>21451.743155406737</v>
      </c>
      <c r="H417" s="17">
        <v>1.5766648852534104</v>
      </c>
      <c r="I417" s="111">
        <v>1.283545601907593</v>
      </c>
      <c r="J417" s="112" t="str">
        <f t="shared" si="58"/>
        <v>No</v>
      </c>
      <c r="K417" s="146" t="b">
        <f t="shared" si="63"/>
        <v>0</v>
      </c>
      <c r="L417" s="107">
        <f>IF(H417&lt;I417,D417-F417,0)</f>
        <v>0</v>
      </c>
      <c r="M417" s="27">
        <f t="shared" si="59"/>
        <v>0</v>
      </c>
      <c r="N417" s="27">
        <v>31.546681110892258</v>
      </c>
      <c r="O417" s="27">
        <f t="shared" si="60"/>
        <v>0</v>
      </c>
      <c r="R417" s="2"/>
      <c r="S417" s="2"/>
    </row>
    <row r="418" spans="1:19" x14ac:dyDescent="0.35">
      <c r="A418" s="33">
        <v>43863</v>
      </c>
      <c r="B418" s="10">
        <v>0.70833333333333404</v>
      </c>
      <c r="C418" s="18" t="s">
        <v>18</v>
      </c>
      <c r="D418" s="51">
        <v>0</v>
      </c>
      <c r="E418" s="52">
        <v>0</v>
      </c>
      <c r="F418" s="53">
        <v>0</v>
      </c>
      <c r="G418" s="101">
        <v>0</v>
      </c>
      <c r="H418" s="17">
        <v>1.5766648852534104</v>
      </c>
      <c r="I418" s="111">
        <v>1.283545601907593</v>
      </c>
      <c r="J418" s="112" t="str">
        <f t="shared" si="58"/>
        <v>No</v>
      </c>
      <c r="K418" s="146" t="b">
        <f t="shared" si="63"/>
        <v>0</v>
      </c>
      <c r="L418" s="107">
        <f>IF(H418&lt;I418,D418-F418,0)</f>
        <v>0</v>
      </c>
      <c r="M418" s="27">
        <f t="shared" si="59"/>
        <v>0</v>
      </c>
      <c r="N418" s="27">
        <v>73.608922592081939</v>
      </c>
      <c r="O418" s="27">
        <f t="shared" si="60"/>
        <v>0</v>
      </c>
      <c r="R418" s="2"/>
      <c r="S418" s="2"/>
    </row>
    <row r="419" spans="1:19" x14ac:dyDescent="0.35">
      <c r="A419" s="33">
        <v>43863</v>
      </c>
      <c r="B419" s="10">
        <v>0.70833333333333404</v>
      </c>
      <c r="C419" s="18" t="s">
        <v>17</v>
      </c>
      <c r="D419" s="51">
        <v>480.15982055664063</v>
      </c>
      <c r="E419" s="52">
        <v>0</v>
      </c>
      <c r="F419" s="53">
        <v>480.15982055664063</v>
      </c>
      <c r="G419" s="101">
        <v>0</v>
      </c>
      <c r="H419" s="17">
        <v>1.5766648852534104</v>
      </c>
      <c r="I419" s="111">
        <v>1.283545601907593</v>
      </c>
      <c r="J419" s="112" t="str">
        <f t="shared" si="58"/>
        <v>No</v>
      </c>
      <c r="K419" s="146" t="b">
        <f t="shared" si="63"/>
        <v>0</v>
      </c>
      <c r="L419" s="107">
        <f>IF(H419&lt;I419,D419-F419,0)</f>
        <v>0</v>
      </c>
      <c r="M419" s="27">
        <f t="shared" si="59"/>
        <v>0</v>
      </c>
      <c r="N419" s="27">
        <v>0</v>
      </c>
      <c r="O419" s="27">
        <f t="shared" si="60"/>
        <v>0</v>
      </c>
      <c r="R419" s="2"/>
      <c r="S419" s="2"/>
    </row>
    <row r="420" spans="1:19" x14ac:dyDescent="0.35">
      <c r="A420" s="33">
        <v>43863</v>
      </c>
      <c r="B420" s="10">
        <v>0.70833333333333404</v>
      </c>
      <c r="C420" s="18" t="s">
        <v>16</v>
      </c>
      <c r="D420" s="51">
        <v>850</v>
      </c>
      <c r="E420" s="52">
        <v>26814.67894425842</v>
      </c>
      <c r="F420" s="53">
        <v>850</v>
      </c>
      <c r="G420" s="101">
        <v>26814.67894425842</v>
      </c>
      <c r="H420" s="17">
        <v>1.5766648852534104</v>
      </c>
      <c r="I420" s="111">
        <v>1.283545601907593</v>
      </c>
      <c r="J420" s="112" t="str">
        <f t="shared" si="58"/>
        <v>No</v>
      </c>
      <c r="K420" s="146" t="b">
        <f t="shared" si="63"/>
        <v>0</v>
      </c>
      <c r="L420" s="107">
        <f>IF(H420&lt;I420,D420-F420,0)</f>
        <v>0</v>
      </c>
      <c r="M420" s="27">
        <f t="shared" si="59"/>
        <v>0</v>
      </c>
      <c r="N420" s="27">
        <v>31.546681110892258</v>
      </c>
      <c r="O420" s="27">
        <f t="shared" si="60"/>
        <v>0</v>
      </c>
      <c r="R420" s="2"/>
      <c r="S420" s="2"/>
    </row>
    <row r="421" spans="1:19" x14ac:dyDescent="0.35">
      <c r="A421" s="33">
        <v>43863</v>
      </c>
      <c r="B421" s="10">
        <v>0.70833333333333404</v>
      </c>
      <c r="C421" s="18" t="s">
        <v>15</v>
      </c>
      <c r="D421" s="51">
        <v>685.942626953125</v>
      </c>
      <c r="E421" s="52">
        <v>0</v>
      </c>
      <c r="F421" s="53">
        <v>685.942626953125</v>
      </c>
      <c r="G421" s="101">
        <v>0</v>
      </c>
      <c r="H421" s="17">
        <v>1.5766648852534104</v>
      </c>
      <c r="I421" s="111">
        <v>1.283545601907593</v>
      </c>
      <c r="J421" s="112" t="str">
        <f t="shared" si="58"/>
        <v>No</v>
      </c>
      <c r="K421" s="146" t="b">
        <f t="shared" si="63"/>
        <v>0</v>
      </c>
      <c r="L421" s="107">
        <f>IF(H421&lt;I421,D421-F421,0)</f>
        <v>0</v>
      </c>
      <c r="M421" s="27">
        <f t="shared" si="59"/>
        <v>0</v>
      </c>
      <c r="N421" s="27">
        <v>0</v>
      </c>
      <c r="O421" s="27">
        <f t="shared" si="60"/>
        <v>0</v>
      </c>
      <c r="R421" s="2"/>
      <c r="S421" s="2"/>
    </row>
    <row r="422" spans="1:19" x14ac:dyDescent="0.35">
      <c r="A422" s="33">
        <v>43863</v>
      </c>
      <c r="B422" s="10">
        <v>0.750000000000001</v>
      </c>
      <c r="C422" s="18" t="s">
        <v>24</v>
      </c>
      <c r="D422" s="51">
        <v>1000</v>
      </c>
      <c r="E422" s="52">
        <v>32920.523931455587</v>
      </c>
      <c r="F422" s="53">
        <v>1000</v>
      </c>
      <c r="G422" s="101">
        <v>32920.523931455587</v>
      </c>
      <c r="H422" s="17">
        <v>1.6681494137632213</v>
      </c>
      <c r="I422" s="111">
        <v>1.2892513547108457</v>
      </c>
      <c r="J422" s="112" t="str">
        <f t="shared" si="58"/>
        <v>No</v>
      </c>
      <c r="K422" s="146" t="b">
        <f>OR(($D$429-$F$429)&gt;0,($D$431-$F$431)&gt;0)</f>
        <v>0</v>
      </c>
      <c r="L422" s="107">
        <f>IF(H422&lt;I422,D422-F422,0)</f>
        <v>0</v>
      </c>
      <c r="M422" s="27">
        <f t="shared" si="59"/>
        <v>0</v>
      </c>
      <c r="N422" s="27">
        <v>32.920523931455584</v>
      </c>
      <c r="O422" s="27">
        <f t="shared" si="60"/>
        <v>0</v>
      </c>
      <c r="R422" s="2"/>
      <c r="S422" s="2"/>
    </row>
    <row r="423" spans="1:19" x14ac:dyDescent="0.35">
      <c r="A423" s="33">
        <v>43863</v>
      </c>
      <c r="B423" s="10">
        <v>0.750000000000001</v>
      </c>
      <c r="C423" s="18" t="s">
        <v>23</v>
      </c>
      <c r="D423" s="51">
        <v>594.99999999933596</v>
      </c>
      <c r="E423" s="52">
        <v>32646.186231990352</v>
      </c>
      <c r="F423" s="53">
        <v>594.99999999933596</v>
      </c>
      <c r="G423" s="101">
        <v>32646.186231990352</v>
      </c>
      <c r="H423" s="17">
        <v>1.6681494137632213</v>
      </c>
      <c r="I423" s="111">
        <v>1.2892513547108457</v>
      </c>
      <c r="J423" s="112" t="str">
        <f t="shared" si="58"/>
        <v>No</v>
      </c>
      <c r="K423" s="146" t="b">
        <f t="shared" ref="K423:K431" si="64">OR(($D$429-$F$429)&gt;0,($D$431-$F$431)&gt;0)</f>
        <v>0</v>
      </c>
      <c r="L423" s="107">
        <f>IF(H423&lt;I423,D423-F423,0)</f>
        <v>0</v>
      </c>
      <c r="M423" s="27">
        <f t="shared" si="59"/>
        <v>0</v>
      </c>
      <c r="N423" s="27">
        <v>54.867539885759307</v>
      </c>
      <c r="O423" s="27">
        <f t="shared" si="60"/>
        <v>0</v>
      </c>
      <c r="R423" s="2"/>
      <c r="S423" s="2"/>
    </row>
    <row r="424" spans="1:19" x14ac:dyDescent="0.35">
      <c r="A424" s="33">
        <v>43863</v>
      </c>
      <c r="B424" s="10">
        <v>0.750000000000001</v>
      </c>
      <c r="C424" s="18" t="s">
        <v>22</v>
      </c>
      <c r="D424" s="51">
        <v>680</v>
      </c>
      <c r="E424" s="52">
        <v>37309.92712231633</v>
      </c>
      <c r="F424" s="53">
        <v>680</v>
      </c>
      <c r="G424" s="101">
        <v>37309.92712231633</v>
      </c>
      <c r="H424" s="17">
        <v>1.6681494137632213</v>
      </c>
      <c r="I424" s="111">
        <v>1.2892513547108457</v>
      </c>
      <c r="J424" s="112" t="str">
        <f t="shared" si="58"/>
        <v>No</v>
      </c>
      <c r="K424" s="146" t="b">
        <f t="shared" si="64"/>
        <v>0</v>
      </c>
      <c r="L424" s="107">
        <f>IF(H424&lt;I424,D424-F424,0)</f>
        <v>0</v>
      </c>
      <c r="M424" s="27">
        <f t="shared" si="59"/>
        <v>0</v>
      </c>
      <c r="N424" s="27">
        <v>54.867539885759307</v>
      </c>
      <c r="O424" s="27">
        <f t="shared" si="60"/>
        <v>0</v>
      </c>
      <c r="R424" s="2"/>
      <c r="S424" s="2"/>
    </row>
    <row r="425" spans="1:19" x14ac:dyDescent="0.35">
      <c r="A425" s="33">
        <v>43863</v>
      </c>
      <c r="B425" s="10">
        <v>0.750000000000001</v>
      </c>
      <c r="C425" s="18" t="s">
        <v>21</v>
      </c>
      <c r="D425" s="51">
        <v>0</v>
      </c>
      <c r="E425" s="52">
        <v>0</v>
      </c>
      <c r="F425" s="53">
        <v>0</v>
      </c>
      <c r="G425" s="101">
        <v>0</v>
      </c>
      <c r="H425" s="17">
        <v>1.6681494137632213</v>
      </c>
      <c r="I425" s="111">
        <v>1.2892513547108457</v>
      </c>
      <c r="J425" s="112" t="str">
        <f t="shared" si="58"/>
        <v>No</v>
      </c>
      <c r="K425" s="146" t="b">
        <f t="shared" si="64"/>
        <v>0</v>
      </c>
      <c r="L425" s="107">
        <f>IF(H425&lt;I425,D425-F425,0)</f>
        <v>0</v>
      </c>
      <c r="M425" s="27">
        <f t="shared" si="59"/>
        <v>0</v>
      </c>
      <c r="N425" s="27">
        <v>76.814555840063022</v>
      </c>
      <c r="O425" s="27">
        <f t="shared" si="60"/>
        <v>0</v>
      </c>
      <c r="R425" s="2"/>
      <c r="S425" s="2"/>
    </row>
    <row r="426" spans="1:19" x14ac:dyDescent="0.35">
      <c r="A426" s="33">
        <v>43863</v>
      </c>
      <c r="B426" s="10">
        <v>0.750000000000001</v>
      </c>
      <c r="C426" s="18" t="s">
        <v>20</v>
      </c>
      <c r="D426" s="51">
        <v>407.04527241289156</v>
      </c>
      <c r="E426" s="52">
        <v>31267.001807193723</v>
      </c>
      <c r="F426" s="53">
        <v>407.04527241289156</v>
      </c>
      <c r="G426" s="101">
        <v>31267.001807193723</v>
      </c>
      <c r="H426" s="17">
        <v>1.6681494137632213</v>
      </c>
      <c r="I426" s="111">
        <v>1.2892513547108457</v>
      </c>
      <c r="J426" s="112" t="str">
        <f t="shared" si="58"/>
        <v>No</v>
      </c>
      <c r="K426" s="146" t="b">
        <f t="shared" si="64"/>
        <v>0</v>
      </c>
      <c r="L426" s="107">
        <f>IF(H426&lt;I426,D426-F426,0)</f>
        <v>0</v>
      </c>
      <c r="M426" s="27">
        <f t="shared" si="59"/>
        <v>0</v>
      </c>
      <c r="N426" s="27">
        <v>76.814555840063022</v>
      </c>
      <c r="O426" s="27">
        <f t="shared" si="60"/>
        <v>0</v>
      </c>
      <c r="R426" s="2"/>
      <c r="S426" s="2"/>
    </row>
    <row r="427" spans="1:19" x14ac:dyDescent="0.35">
      <c r="A427" s="33">
        <v>43863</v>
      </c>
      <c r="B427" s="10">
        <v>0.750000000000001</v>
      </c>
      <c r="C427" s="18" t="s">
        <v>19</v>
      </c>
      <c r="D427" s="51">
        <v>680</v>
      </c>
      <c r="E427" s="52">
        <v>22385.956273389798</v>
      </c>
      <c r="F427" s="53">
        <v>680</v>
      </c>
      <c r="G427" s="101">
        <v>22385.956273389798</v>
      </c>
      <c r="H427" s="17">
        <v>1.6681494137632213</v>
      </c>
      <c r="I427" s="111">
        <v>1.2892513547108457</v>
      </c>
      <c r="J427" s="112" t="str">
        <f t="shared" si="58"/>
        <v>No</v>
      </c>
      <c r="K427" s="146" t="b">
        <f t="shared" si="64"/>
        <v>0</v>
      </c>
      <c r="L427" s="107">
        <f>IF(H427&lt;I427,D427-F427,0)</f>
        <v>0</v>
      </c>
      <c r="M427" s="27">
        <f t="shared" si="59"/>
        <v>0</v>
      </c>
      <c r="N427" s="27">
        <v>32.920523931455584</v>
      </c>
      <c r="O427" s="27">
        <f t="shared" si="60"/>
        <v>0</v>
      </c>
      <c r="R427" s="2"/>
      <c r="S427" s="2"/>
    </row>
    <row r="428" spans="1:19" x14ac:dyDescent="0.35">
      <c r="A428" s="33">
        <v>43863</v>
      </c>
      <c r="B428" s="10">
        <v>0.750000000000001</v>
      </c>
      <c r="C428" s="18" t="s">
        <v>18</v>
      </c>
      <c r="D428" s="51">
        <v>0</v>
      </c>
      <c r="E428" s="52">
        <v>0</v>
      </c>
      <c r="F428" s="53">
        <v>0</v>
      </c>
      <c r="G428" s="101">
        <v>0</v>
      </c>
      <c r="H428" s="17">
        <v>1.6681494137632213</v>
      </c>
      <c r="I428" s="111">
        <v>1.2892513547108457</v>
      </c>
      <c r="J428" s="112" t="str">
        <f t="shared" si="58"/>
        <v>No</v>
      </c>
      <c r="K428" s="146" t="b">
        <f t="shared" si="64"/>
        <v>0</v>
      </c>
      <c r="L428" s="107">
        <f>IF(H428&lt;I428,D428-F428,0)</f>
        <v>0</v>
      </c>
      <c r="M428" s="27">
        <f t="shared" si="59"/>
        <v>0</v>
      </c>
      <c r="N428" s="27">
        <v>76.814555840063022</v>
      </c>
      <c r="O428" s="27">
        <f t="shared" si="60"/>
        <v>0</v>
      </c>
      <c r="R428" s="2"/>
      <c r="S428" s="2"/>
    </row>
    <row r="429" spans="1:19" x14ac:dyDescent="0.35">
      <c r="A429" s="33">
        <v>43863</v>
      </c>
      <c r="B429" s="10">
        <v>0.750000000000001</v>
      </c>
      <c r="C429" s="18" t="s">
        <v>17</v>
      </c>
      <c r="D429" s="51">
        <v>508.02066040039063</v>
      </c>
      <c r="E429" s="52">
        <v>0</v>
      </c>
      <c r="F429" s="53">
        <v>508.02066040039063</v>
      </c>
      <c r="G429" s="101">
        <v>0</v>
      </c>
      <c r="H429" s="17">
        <v>1.6681494137632213</v>
      </c>
      <c r="I429" s="111">
        <v>1.2892513547108457</v>
      </c>
      <c r="J429" s="112" t="str">
        <f t="shared" si="58"/>
        <v>No</v>
      </c>
      <c r="K429" s="146" t="b">
        <f t="shared" si="64"/>
        <v>0</v>
      </c>
      <c r="L429" s="107">
        <f>IF(H429&lt;I429,D429-F429,0)</f>
        <v>0</v>
      </c>
      <c r="M429" s="27">
        <f t="shared" si="59"/>
        <v>0</v>
      </c>
      <c r="N429" s="27">
        <v>0</v>
      </c>
      <c r="O429" s="27">
        <f t="shared" si="60"/>
        <v>0</v>
      </c>
      <c r="R429" s="2"/>
      <c r="S429" s="2"/>
    </row>
    <row r="430" spans="1:19" x14ac:dyDescent="0.35">
      <c r="A430" s="33">
        <v>43863</v>
      </c>
      <c r="B430" s="10">
        <v>0.750000000000001</v>
      </c>
      <c r="C430" s="18" t="s">
        <v>16</v>
      </c>
      <c r="D430" s="51">
        <v>850</v>
      </c>
      <c r="E430" s="52">
        <v>27982.445341737246</v>
      </c>
      <c r="F430" s="53">
        <v>850</v>
      </c>
      <c r="G430" s="101">
        <v>27982.445341737246</v>
      </c>
      <c r="H430" s="17">
        <v>1.6681494137632213</v>
      </c>
      <c r="I430" s="111">
        <v>1.2892513547108457</v>
      </c>
      <c r="J430" s="112" t="str">
        <f t="shared" si="58"/>
        <v>No</v>
      </c>
      <c r="K430" s="146" t="b">
        <f t="shared" si="64"/>
        <v>0</v>
      </c>
      <c r="L430" s="107">
        <f>IF(H430&lt;I430,D430-F430,0)</f>
        <v>0</v>
      </c>
      <c r="M430" s="27">
        <f t="shared" si="59"/>
        <v>0</v>
      </c>
      <c r="N430" s="27">
        <v>32.920523931455584</v>
      </c>
      <c r="O430" s="27">
        <f t="shared" si="60"/>
        <v>0</v>
      </c>
      <c r="R430" s="2"/>
      <c r="S430" s="2"/>
    </row>
    <row r="431" spans="1:19" x14ac:dyDescent="0.35">
      <c r="A431" s="33">
        <v>43863</v>
      </c>
      <c r="B431" s="10">
        <v>0.750000000000001</v>
      </c>
      <c r="C431" s="18" t="s">
        <v>15</v>
      </c>
      <c r="D431" s="51">
        <v>725.74383544921875</v>
      </c>
      <c r="E431" s="52">
        <v>0</v>
      </c>
      <c r="F431" s="53">
        <v>725.74383544921875</v>
      </c>
      <c r="G431" s="101">
        <v>0</v>
      </c>
      <c r="H431" s="17">
        <v>1.6681494137632213</v>
      </c>
      <c r="I431" s="111">
        <v>1.2892513547108457</v>
      </c>
      <c r="J431" s="112" t="str">
        <f t="shared" si="58"/>
        <v>No</v>
      </c>
      <c r="K431" s="146" t="b">
        <f t="shared" si="64"/>
        <v>0</v>
      </c>
      <c r="L431" s="107">
        <f>IF(H431&lt;I431,D431-F431,0)</f>
        <v>0</v>
      </c>
      <c r="M431" s="27">
        <f t="shared" si="59"/>
        <v>0</v>
      </c>
      <c r="N431" s="27">
        <v>0</v>
      </c>
      <c r="O431" s="27">
        <f t="shared" si="60"/>
        <v>0</v>
      </c>
      <c r="R431" s="2"/>
      <c r="S431" s="2"/>
    </row>
    <row r="432" spans="1:19" x14ac:dyDescent="0.35">
      <c r="A432" s="33">
        <v>43863</v>
      </c>
      <c r="B432" s="10">
        <v>0.79166666666666696</v>
      </c>
      <c r="C432" s="18" t="s">
        <v>24</v>
      </c>
      <c r="D432" s="51">
        <v>1000</v>
      </c>
      <c r="E432" s="52">
        <v>36916.486113846753</v>
      </c>
      <c r="F432" s="53">
        <v>1000</v>
      </c>
      <c r="G432" s="101">
        <v>36916.486113846753</v>
      </c>
      <c r="H432" s="17">
        <v>1.6788234071391774</v>
      </c>
      <c r="I432" s="111">
        <v>1.3003283924807849</v>
      </c>
      <c r="J432" s="112" t="str">
        <f t="shared" si="58"/>
        <v>No</v>
      </c>
      <c r="K432" s="146" t="b">
        <f>OR(($D$439-$F$439)&gt;0,($D$441-$F$441)&gt;0)</f>
        <v>0</v>
      </c>
      <c r="L432" s="107">
        <f>IF(H432&lt;I432,D432-F432,0)</f>
        <v>0</v>
      </c>
      <c r="M432" s="27">
        <f t="shared" si="59"/>
        <v>0</v>
      </c>
      <c r="N432" s="27">
        <v>36.916486113846751</v>
      </c>
      <c r="O432" s="27">
        <f t="shared" si="60"/>
        <v>0</v>
      </c>
      <c r="R432" s="2"/>
      <c r="S432" s="2"/>
    </row>
    <row r="433" spans="1:19" x14ac:dyDescent="0.35">
      <c r="A433" s="33">
        <v>43863</v>
      </c>
      <c r="B433" s="10">
        <v>0.79166666666666696</v>
      </c>
      <c r="C433" s="18" t="s">
        <v>23</v>
      </c>
      <c r="D433" s="51">
        <v>594.9999999996827</v>
      </c>
      <c r="E433" s="52">
        <v>36608.848729545178</v>
      </c>
      <c r="F433" s="53">
        <v>594.9999999996827</v>
      </c>
      <c r="G433" s="101">
        <v>36608.848729545178</v>
      </c>
      <c r="H433" s="17">
        <v>1.6788234071391774</v>
      </c>
      <c r="I433" s="111">
        <v>1.3003283924807849</v>
      </c>
      <c r="J433" s="112" t="str">
        <f t="shared" si="58"/>
        <v>No</v>
      </c>
      <c r="K433" s="146" t="b">
        <f t="shared" ref="K433:K441" si="65">OR(($D$439-$F$439)&gt;0,($D$441-$F$441)&gt;0)</f>
        <v>0</v>
      </c>
      <c r="L433" s="107">
        <f>IF(H433&lt;I433,D433-F433,0)</f>
        <v>0</v>
      </c>
      <c r="M433" s="27">
        <f t="shared" si="59"/>
        <v>0</v>
      </c>
      <c r="N433" s="27">
        <v>61.527476856411262</v>
      </c>
      <c r="O433" s="27">
        <f t="shared" si="60"/>
        <v>0</v>
      </c>
      <c r="R433" s="2"/>
      <c r="S433" s="2"/>
    </row>
    <row r="434" spans="1:19" x14ac:dyDescent="0.35">
      <c r="A434" s="33">
        <v>43863</v>
      </c>
      <c r="B434" s="10">
        <v>0.79166666666666696</v>
      </c>
      <c r="C434" s="18" t="s">
        <v>22</v>
      </c>
      <c r="D434" s="51">
        <v>680</v>
      </c>
      <c r="E434" s="52">
        <v>41838.68426235966</v>
      </c>
      <c r="F434" s="53">
        <v>680</v>
      </c>
      <c r="G434" s="101">
        <v>41838.68426235966</v>
      </c>
      <c r="H434" s="17">
        <v>1.6788234071391774</v>
      </c>
      <c r="I434" s="111">
        <v>1.3003283924807849</v>
      </c>
      <c r="J434" s="112" t="str">
        <f t="shared" si="58"/>
        <v>No</v>
      </c>
      <c r="K434" s="146" t="b">
        <f t="shared" si="65"/>
        <v>0</v>
      </c>
      <c r="L434" s="107">
        <f>IF(H434&lt;I434,D434-F434,0)</f>
        <v>0</v>
      </c>
      <c r="M434" s="27">
        <f t="shared" si="59"/>
        <v>0</v>
      </c>
      <c r="N434" s="27">
        <v>61.527476856411262</v>
      </c>
      <c r="O434" s="27">
        <f t="shared" si="60"/>
        <v>0</v>
      </c>
      <c r="R434" s="2"/>
      <c r="S434" s="2"/>
    </row>
    <row r="435" spans="1:19" x14ac:dyDescent="0.35">
      <c r="A435" s="33">
        <v>43863</v>
      </c>
      <c r="B435" s="10">
        <v>0.79166666666666696</v>
      </c>
      <c r="C435" s="18" t="s">
        <v>21</v>
      </c>
      <c r="D435" s="51">
        <v>0</v>
      </c>
      <c r="E435" s="52">
        <v>0</v>
      </c>
      <c r="F435" s="53">
        <v>0</v>
      </c>
      <c r="G435" s="101">
        <v>0</v>
      </c>
      <c r="H435" s="17">
        <v>1.6788234071391774</v>
      </c>
      <c r="I435" s="111">
        <v>1.3003283924807849</v>
      </c>
      <c r="J435" s="112" t="str">
        <f t="shared" si="58"/>
        <v>No</v>
      </c>
      <c r="K435" s="146" t="b">
        <f t="shared" si="65"/>
        <v>0</v>
      </c>
      <c r="L435" s="107">
        <f>IF(H435&lt;I435,D435-F435,0)</f>
        <v>0</v>
      </c>
      <c r="M435" s="27">
        <f t="shared" si="59"/>
        <v>0</v>
      </c>
      <c r="N435" s="27">
        <v>86.138467598975765</v>
      </c>
      <c r="O435" s="27">
        <f t="shared" si="60"/>
        <v>0</v>
      </c>
      <c r="R435" s="2"/>
      <c r="S435" s="2"/>
    </row>
    <row r="436" spans="1:19" x14ac:dyDescent="0.35">
      <c r="A436" s="33">
        <v>43863</v>
      </c>
      <c r="B436" s="10">
        <v>0.79166666666666696</v>
      </c>
      <c r="C436" s="18" t="s">
        <v>20</v>
      </c>
      <c r="D436" s="51">
        <v>510.00000000000006</v>
      </c>
      <c r="E436" s="52">
        <v>43930.618475477648</v>
      </c>
      <c r="F436" s="53">
        <v>510.00000000000006</v>
      </c>
      <c r="G436" s="101">
        <v>43930.618475477648</v>
      </c>
      <c r="H436" s="17">
        <v>1.6788234071391774</v>
      </c>
      <c r="I436" s="111">
        <v>1.3003283924807849</v>
      </c>
      <c r="J436" s="112" t="str">
        <f t="shared" si="58"/>
        <v>No</v>
      </c>
      <c r="K436" s="146" t="b">
        <f t="shared" si="65"/>
        <v>0</v>
      </c>
      <c r="L436" s="107">
        <f>IF(H436&lt;I436,D436-F436,0)</f>
        <v>0</v>
      </c>
      <c r="M436" s="27">
        <f t="shared" si="59"/>
        <v>0</v>
      </c>
      <c r="N436" s="27">
        <v>86.138467598975765</v>
      </c>
      <c r="O436" s="27">
        <f t="shared" si="60"/>
        <v>0</v>
      </c>
      <c r="R436" s="2"/>
      <c r="S436" s="2"/>
    </row>
    <row r="437" spans="1:19" x14ac:dyDescent="0.35">
      <c r="A437" s="33">
        <v>43863</v>
      </c>
      <c r="B437" s="10">
        <v>0.79166666666666696</v>
      </c>
      <c r="C437" s="18" t="s">
        <v>19</v>
      </c>
      <c r="D437" s="51">
        <v>680</v>
      </c>
      <c r="E437" s="52">
        <v>25103.21055741579</v>
      </c>
      <c r="F437" s="53">
        <v>680</v>
      </c>
      <c r="G437" s="101">
        <v>25103.21055741579</v>
      </c>
      <c r="H437" s="17">
        <v>1.6788234071391774</v>
      </c>
      <c r="I437" s="111">
        <v>1.3003283924807849</v>
      </c>
      <c r="J437" s="112" t="str">
        <f t="shared" si="58"/>
        <v>No</v>
      </c>
      <c r="K437" s="146" t="b">
        <f t="shared" si="65"/>
        <v>0</v>
      </c>
      <c r="L437" s="107">
        <f>IF(H437&lt;I437,D437-F437,0)</f>
        <v>0</v>
      </c>
      <c r="M437" s="27">
        <f t="shared" si="59"/>
        <v>0</v>
      </c>
      <c r="N437" s="27">
        <v>36.916486113846751</v>
      </c>
      <c r="O437" s="27">
        <f t="shared" si="60"/>
        <v>0</v>
      </c>
      <c r="R437" s="2"/>
      <c r="S437" s="2"/>
    </row>
    <row r="438" spans="1:19" x14ac:dyDescent="0.35">
      <c r="A438" s="33">
        <v>43863</v>
      </c>
      <c r="B438" s="10">
        <v>0.79166666666666696</v>
      </c>
      <c r="C438" s="18" t="s">
        <v>18</v>
      </c>
      <c r="D438" s="51">
        <v>296.19003825591284</v>
      </c>
      <c r="E438" s="52">
        <v>25513.356013446341</v>
      </c>
      <c r="F438" s="53">
        <v>296.19003825591284</v>
      </c>
      <c r="G438" s="101">
        <v>25513.356013446341</v>
      </c>
      <c r="H438" s="17">
        <v>1.6788234071391774</v>
      </c>
      <c r="I438" s="111">
        <v>1.3003283924807849</v>
      </c>
      <c r="J438" s="112" t="str">
        <f t="shared" si="58"/>
        <v>No</v>
      </c>
      <c r="K438" s="146" t="b">
        <f t="shared" si="65"/>
        <v>0</v>
      </c>
      <c r="L438" s="107">
        <f>IF(H438&lt;I438,D438-F438,0)</f>
        <v>0</v>
      </c>
      <c r="M438" s="27">
        <f t="shared" si="59"/>
        <v>0</v>
      </c>
      <c r="N438" s="27">
        <v>86.138467598975765</v>
      </c>
      <c r="O438" s="27">
        <f t="shared" si="60"/>
        <v>0</v>
      </c>
      <c r="R438" s="2"/>
      <c r="S438" s="2"/>
    </row>
    <row r="439" spans="1:19" x14ac:dyDescent="0.35">
      <c r="A439" s="33">
        <v>43863</v>
      </c>
      <c r="B439" s="10">
        <v>0.79166666666666696</v>
      </c>
      <c r="C439" s="18" t="s">
        <v>17</v>
      </c>
      <c r="D439" s="51">
        <v>511.27133178710938</v>
      </c>
      <c r="E439" s="52">
        <v>0</v>
      </c>
      <c r="F439" s="53">
        <v>511.27133178710938</v>
      </c>
      <c r="G439" s="101">
        <v>0</v>
      </c>
      <c r="H439" s="17">
        <v>1.6788234071391774</v>
      </c>
      <c r="I439" s="111">
        <v>1.3003283924807849</v>
      </c>
      <c r="J439" s="112" t="str">
        <f t="shared" si="58"/>
        <v>No</v>
      </c>
      <c r="K439" s="146" t="b">
        <f t="shared" si="65"/>
        <v>0</v>
      </c>
      <c r="L439" s="107">
        <f>IF(H439&lt;I439,D439-F439,0)</f>
        <v>0</v>
      </c>
      <c r="M439" s="27">
        <f t="shared" si="59"/>
        <v>0</v>
      </c>
      <c r="N439" s="27">
        <v>0</v>
      </c>
      <c r="O439" s="27">
        <f t="shared" si="60"/>
        <v>0</v>
      </c>
      <c r="R439" s="2"/>
      <c r="S439" s="2"/>
    </row>
    <row r="440" spans="1:19" x14ac:dyDescent="0.35">
      <c r="A440" s="33">
        <v>43863</v>
      </c>
      <c r="B440" s="10">
        <v>0.79166666666666696</v>
      </c>
      <c r="C440" s="18" t="s">
        <v>16</v>
      </c>
      <c r="D440" s="51">
        <v>850</v>
      </c>
      <c r="E440" s="52">
        <v>31379.013196769738</v>
      </c>
      <c r="F440" s="53">
        <v>850</v>
      </c>
      <c r="G440" s="101">
        <v>31379.013196769738</v>
      </c>
      <c r="H440" s="17">
        <v>1.6788234071391774</v>
      </c>
      <c r="I440" s="111">
        <v>1.3003283924807849</v>
      </c>
      <c r="J440" s="112" t="str">
        <f t="shared" si="58"/>
        <v>No</v>
      </c>
      <c r="K440" s="146" t="b">
        <f t="shared" si="65"/>
        <v>0</v>
      </c>
      <c r="L440" s="107">
        <f>IF(H440&lt;I440,D440-F440,0)</f>
        <v>0</v>
      </c>
      <c r="M440" s="27">
        <f t="shared" si="59"/>
        <v>0</v>
      </c>
      <c r="N440" s="27">
        <v>36.916486113846751</v>
      </c>
      <c r="O440" s="27">
        <f t="shared" si="60"/>
        <v>0</v>
      </c>
      <c r="R440" s="2"/>
      <c r="S440" s="2"/>
    </row>
    <row r="441" spans="1:19" x14ac:dyDescent="0.35">
      <c r="A441" s="33">
        <v>43863</v>
      </c>
      <c r="B441" s="10">
        <v>0.79166666666666696</v>
      </c>
      <c r="C441" s="18" t="s">
        <v>15</v>
      </c>
      <c r="D441" s="51">
        <v>730.38763427734375</v>
      </c>
      <c r="E441" s="52">
        <v>0</v>
      </c>
      <c r="F441" s="53">
        <v>730.38763427734375</v>
      </c>
      <c r="G441" s="101">
        <v>0</v>
      </c>
      <c r="H441" s="17">
        <v>1.6788234071391774</v>
      </c>
      <c r="I441" s="111">
        <v>1.3003283924807849</v>
      </c>
      <c r="J441" s="112" t="str">
        <f t="shared" si="58"/>
        <v>No</v>
      </c>
      <c r="K441" s="146" t="b">
        <f t="shared" si="65"/>
        <v>0</v>
      </c>
      <c r="L441" s="107">
        <f>IF(H441&lt;I441,D441-F441,0)</f>
        <v>0</v>
      </c>
      <c r="M441" s="27">
        <f t="shared" si="59"/>
        <v>0</v>
      </c>
      <c r="N441" s="27">
        <v>0</v>
      </c>
      <c r="O441" s="27">
        <f t="shared" si="60"/>
        <v>0</v>
      </c>
      <c r="R441" s="2"/>
      <c r="S441" s="2"/>
    </row>
    <row r="442" spans="1:19" x14ac:dyDescent="0.35">
      <c r="A442" s="33">
        <v>43863</v>
      </c>
      <c r="B442" s="10">
        <v>0.83333333333333404</v>
      </c>
      <c r="C442" s="18" t="s">
        <v>24</v>
      </c>
      <c r="D442" s="51">
        <v>1000</v>
      </c>
      <c r="E442" s="52">
        <v>37500</v>
      </c>
      <c r="F442" s="53">
        <v>1000</v>
      </c>
      <c r="G442" s="101">
        <v>37500</v>
      </c>
      <c r="H442" s="17">
        <v>1.6725146506661701</v>
      </c>
      <c r="I442" s="111">
        <v>1.3523585037142478</v>
      </c>
      <c r="J442" s="112" t="str">
        <f t="shared" si="58"/>
        <v>No</v>
      </c>
      <c r="K442" s="146" t="b">
        <f>OR(($D$449-$F$449)&gt;0,($D$451-$F$451)&gt;0)</f>
        <v>0</v>
      </c>
      <c r="L442" s="107">
        <f>IF(H442&lt;I442,D442-F442,0)</f>
        <v>0</v>
      </c>
      <c r="M442" s="27">
        <f t="shared" si="59"/>
        <v>0</v>
      </c>
      <c r="N442" s="27">
        <v>37.5</v>
      </c>
      <c r="O442" s="27">
        <f t="shared" si="60"/>
        <v>0</v>
      </c>
      <c r="R442" s="2"/>
      <c r="S442" s="2"/>
    </row>
    <row r="443" spans="1:19" x14ac:dyDescent="0.35">
      <c r="A443" s="33">
        <v>43863</v>
      </c>
      <c r="B443" s="10">
        <v>0.83333333333333404</v>
      </c>
      <c r="C443" s="18" t="s">
        <v>23</v>
      </c>
      <c r="D443" s="51">
        <v>594.99999999987972</v>
      </c>
      <c r="E443" s="52">
        <v>37187.499999992477</v>
      </c>
      <c r="F443" s="53">
        <v>594.99999999987972</v>
      </c>
      <c r="G443" s="101">
        <v>37187.499999992477</v>
      </c>
      <c r="H443" s="17">
        <v>1.6725146506661701</v>
      </c>
      <c r="I443" s="111">
        <v>1.3523585037142478</v>
      </c>
      <c r="J443" s="112" t="str">
        <f t="shared" si="58"/>
        <v>No</v>
      </c>
      <c r="K443" s="146" t="b">
        <f t="shared" ref="K443:K451" si="66">OR(($D$449-$F$449)&gt;0,($D$451-$F$451)&gt;0)</f>
        <v>0</v>
      </c>
      <c r="L443" s="107">
        <f>IF(H443&lt;I443,D443-F443,0)</f>
        <v>0</v>
      </c>
      <c r="M443" s="27">
        <f t="shared" si="59"/>
        <v>0</v>
      </c>
      <c r="N443" s="27">
        <v>62.499999999999993</v>
      </c>
      <c r="O443" s="27">
        <f t="shared" si="60"/>
        <v>0</v>
      </c>
      <c r="R443" s="2"/>
      <c r="S443" s="2"/>
    </row>
    <row r="444" spans="1:19" x14ac:dyDescent="0.35">
      <c r="A444" s="33">
        <v>43863</v>
      </c>
      <c r="B444" s="10">
        <v>0.83333333333333404</v>
      </c>
      <c r="C444" s="18" t="s">
        <v>22</v>
      </c>
      <c r="D444" s="51">
        <v>680</v>
      </c>
      <c r="E444" s="52">
        <v>42499.999999999993</v>
      </c>
      <c r="F444" s="53">
        <v>680</v>
      </c>
      <c r="G444" s="101">
        <v>42499.999999999993</v>
      </c>
      <c r="H444" s="17">
        <v>1.6725146506661701</v>
      </c>
      <c r="I444" s="111">
        <v>1.3523585037142478</v>
      </c>
      <c r="J444" s="112" t="str">
        <f t="shared" si="58"/>
        <v>No</v>
      </c>
      <c r="K444" s="146" t="b">
        <f t="shared" si="66"/>
        <v>0</v>
      </c>
      <c r="L444" s="107">
        <f>IF(H444&lt;I444,D444-F444,0)</f>
        <v>0</v>
      </c>
      <c r="M444" s="27">
        <f t="shared" si="59"/>
        <v>0</v>
      </c>
      <c r="N444" s="27">
        <v>62.499999999999993</v>
      </c>
      <c r="O444" s="27">
        <f t="shared" si="60"/>
        <v>0</v>
      </c>
      <c r="R444" s="2"/>
      <c r="S444" s="2"/>
    </row>
    <row r="445" spans="1:19" x14ac:dyDescent="0.35">
      <c r="A445" s="33">
        <v>43863</v>
      </c>
      <c r="B445" s="10">
        <v>0.83333333333333404</v>
      </c>
      <c r="C445" s="18" t="s">
        <v>21</v>
      </c>
      <c r="D445" s="51">
        <v>43.742790884641863</v>
      </c>
      <c r="E445" s="52">
        <v>3827.4942024061629</v>
      </c>
      <c r="F445" s="53">
        <v>43.742790884641863</v>
      </c>
      <c r="G445" s="101">
        <v>3827.4942024061629</v>
      </c>
      <c r="H445" s="17">
        <v>1.6725146506661701</v>
      </c>
      <c r="I445" s="111">
        <v>1.3523585037142478</v>
      </c>
      <c r="J445" s="112" t="str">
        <f t="shared" si="58"/>
        <v>No</v>
      </c>
      <c r="K445" s="146" t="b">
        <f t="shared" si="66"/>
        <v>0</v>
      </c>
      <c r="L445" s="107">
        <f>IF(H445&lt;I445,D445-F445,0)</f>
        <v>0</v>
      </c>
      <c r="M445" s="27">
        <f t="shared" si="59"/>
        <v>0</v>
      </c>
      <c r="N445" s="27">
        <v>87.5</v>
      </c>
      <c r="O445" s="27">
        <f t="shared" si="60"/>
        <v>0</v>
      </c>
      <c r="R445" s="2"/>
      <c r="S445" s="2"/>
    </row>
    <row r="446" spans="1:19" x14ac:dyDescent="0.35">
      <c r="A446" s="33">
        <v>43863</v>
      </c>
      <c r="B446" s="10">
        <v>0.83333333333333404</v>
      </c>
      <c r="C446" s="18" t="s">
        <v>20</v>
      </c>
      <c r="D446" s="51">
        <v>510.00000000000006</v>
      </c>
      <c r="E446" s="52">
        <v>44625.000000000007</v>
      </c>
      <c r="F446" s="53">
        <v>510.00000000000006</v>
      </c>
      <c r="G446" s="101">
        <v>44625.000000000007</v>
      </c>
      <c r="H446" s="17">
        <v>1.6725146506661701</v>
      </c>
      <c r="I446" s="111">
        <v>1.3523585037142478</v>
      </c>
      <c r="J446" s="112" t="str">
        <f t="shared" si="58"/>
        <v>No</v>
      </c>
      <c r="K446" s="146" t="b">
        <f t="shared" si="66"/>
        <v>0</v>
      </c>
      <c r="L446" s="107">
        <f>IF(H446&lt;I446,D446-F446,0)</f>
        <v>0</v>
      </c>
      <c r="M446" s="27">
        <f t="shared" si="59"/>
        <v>0</v>
      </c>
      <c r="N446" s="27">
        <v>87.5</v>
      </c>
      <c r="O446" s="27">
        <f t="shared" si="60"/>
        <v>0</v>
      </c>
      <c r="R446" s="2"/>
      <c r="S446" s="2"/>
    </row>
    <row r="447" spans="1:19" x14ac:dyDescent="0.35">
      <c r="A447" s="33">
        <v>43863</v>
      </c>
      <c r="B447" s="10">
        <v>0.83333333333333404</v>
      </c>
      <c r="C447" s="18" t="s">
        <v>19</v>
      </c>
      <c r="D447" s="51">
        <v>680</v>
      </c>
      <c r="E447" s="52">
        <v>25500</v>
      </c>
      <c r="F447" s="53">
        <v>680</v>
      </c>
      <c r="G447" s="101">
        <v>25500</v>
      </c>
      <c r="H447" s="17">
        <v>1.6725146506661701</v>
      </c>
      <c r="I447" s="111">
        <v>1.3523585037142478</v>
      </c>
      <c r="J447" s="112" t="str">
        <f t="shared" si="58"/>
        <v>No</v>
      </c>
      <c r="K447" s="146" t="b">
        <f t="shared" si="66"/>
        <v>0</v>
      </c>
      <c r="L447" s="107">
        <f>IF(H447&lt;I447,D447-F447,0)</f>
        <v>0</v>
      </c>
      <c r="M447" s="27">
        <f t="shared" si="59"/>
        <v>0</v>
      </c>
      <c r="N447" s="27">
        <v>37.5</v>
      </c>
      <c r="O447" s="27">
        <f t="shared" si="60"/>
        <v>0</v>
      </c>
      <c r="R447" s="2"/>
      <c r="S447" s="2"/>
    </row>
    <row r="448" spans="1:19" x14ac:dyDescent="0.35">
      <c r="A448" s="33">
        <v>43863</v>
      </c>
      <c r="B448" s="10">
        <v>0.83333333333333404</v>
      </c>
      <c r="C448" s="18" t="s">
        <v>18</v>
      </c>
      <c r="D448" s="51">
        <v>501.66421876222091</v>
      </c>
      <c r="E448" s="52">
        <v>43895.619141694333</v>
      </c>
      <c r="F448" s="53">
        <v>501.66421876222091</v>
      </c>
      <c r="G448" s="101">
        <v>43895.619141694333</v>
      </c>
      <c r="H448" s="17">
        <v>1.6725146506661701</v>
      </c>
      <c r="I448" s="111">
        <v>1.3523585037142478</v>
      </c>
      <c r="J448" s="112" t="str">
        <f t="shared" si="58"/>
        <v>No</v>
      </c>
      <c r="K448" s="146" t="b">
        <f t="shared" si="66"/>
        <v>0</v>
      </c>
      <c r="L448" s="107">
        <f>IF(H448&lt;I448,D448-F448,0)</f>
        <v>0</v>
      </c>
      <c r="M448" s="27">
        <f t="shared" si="59"/>
        <v>0</v>
      </c>
      <c r="N448" s="27">
        <v>87.5</v>
      </c>
      <c r="O448" s="27">
        <f t="shared" si="60"/>
        <v>0</v>
      </c>
      <c r="R448" s="2"/>
      <c r="S448" s="2"/>
    </row>
    <row r="449" spans="1:19" x14ac:dyDescent="0.35">
      <c r="A449" s="33">
        <v>43863</v>
      </c>
      <c r="B449" s="10">
        <v>0.83333333333333404</v>
      </c>
      <c r="C449" s="18" t="s">
        <v>17</v>
      </c>
      <c r="D449" s="51">
        <v>509.35006713867188</v>
      </c>
      <c r="E449" s="52">
        <v>0</v>
      </c>
      <c r="F449" s="53">
        <v>509.35006713867188</v>
      </c>
      <c r="G449" s="101">
        <v>0</v>
      </c>
      <c r="H449" s="17">
        <v>1.6725146506661701</v>
      </c>
      <c r="I449" s="111">
        <v>1.3523585037142478</v>
      </c>
      <c r="J449" s="112" t="str">
        <f t="shared" si="58"/>
        <v>No</v>
      </c>
      <c r="K449" s="146" t="b">
        <f t="shared" si="66"/>
        <v>0</v>
      </c>
      <c r="L449" s="107">
        <f>IF(H449&lt;I449,D449-F449,0)</f>
        <v>0</v>
      </c>
      <c r="M449" s="27">
        <f t="shared" si="59"/>
        <v>0</v>
      </c>
      <c r="N449" s="27">
        <v>0</v>
      </c>
      <c r="O449" s="27">
        <f t="shared" si="60"/>
        <v>0</v>
      </c>
      <c r="R449" s="2"/>
      <c r="S449" s="2"/>
    </row>
    <row r="450" spans="1:19" x14ac:dyDescent="0.35">
      <c r="A450" s="33">
        <v>43863</v>
      </c>
      <c r="B450" s="10">
        <v>0.83333333333333404</v>
      </c>
      <c r="C450" s="18" t="s">
        <v>16</v>
      </c>
      <c r="D450" s="51">
        <v>850</v>
      </c>
      <c r="E450" s="52">
        <v>31875</v>
      </c>
      <c r="F450" s="53">
        <v>850</v>
      </c>
      <c r="G450" s="101">
        <v>31875</v>
      </c>
      <c r="H450" s="17">
        <v>1.6725146506661701</v>
      </c>
      <c r="I450" s="111">
        <v>1.3523585037142478</v>
      </c>
      <c r="J450" s="112" t="str">
        <f t="shared" ref="J450:J513" si="67">IF(H450&lt;I450,"Sí","No")</f>
        <v>No</v>
      </c>
      <c r="K450" s="146" t="b">
        <f t="shared" si="66"/>
        <v>0</v>
      </c>
      <c r="L450" s="107">
        <f>IF(H450&lt;I450,D450-F450,0)</f>
        <v>0</v>
      </c>
      <c r="M450" s="27">
        <f t="shared" ref="M450:M513" si="68">ABS(L450*6.82)</f>
        <v>0</v>
      </c>
      <c r="N450" s="27">
        <v>37.5</v>
      </c>
      <c r="O450" s="27">
        <f t="shared" ref="O450:O513" si="69">IF(L450&gt;0, L450*N450*1.5, L450*N450)</f>
        <v>0</v>
      </c>
      <c r="R450" s="2"/>
      <c r="S450" s="2"/>
    </row>
    <row r="451" spans="1:19" x14ac:dyDescent="0.35">
      <c r="A451" s="33">
        <v>43863</v>
      </c>
      <c r="B451" s="10">
        <v>0.83333333333333404</v>
      </c>
      <c r="C451" s="18" t="s">
        <v>15</v>
      </c>
      <c r="D451" s="51">
        <v>727.6429443359375</v>
      </c>
      <c r="E451" s="52">
        <v>0</v>
      </c>
      <c r="F451" s="53">
        <v>727.6429443359375</v>
      </c>
      <c r="G451" s="101">
        <v>0</v>
      </c>
      <c r="H451" s="17">
        <v>1.6725146506661701</v>
      </c>
      <c r="I451" s="111">
        <v>1.3523585037142478</v>
      </c>
      <c r="J451" s="112" t="str">
        <f t="shared" si="67"/>
        <v>No</v>
      </c>
      <c r="K451" s="146" t="b">
        <f t="shared" si="66"/>
        <v>0</v>
      </c>
      <c r="L451" s="107">
        <f>IF(H451&lt;I451,D451-F451,0)</f>
        <v>0</v>
      </c>
      <c r="M451" s="27">
        <f t="shared" si="68"/>
        <v>0</v>
      </c>
      <c r="N451" s="27">
        <v>0</v>
      </c>
      <c r="O451" s="27">
        <f t="shared" si="69"/>
        <v>0</v>
      </c>
      <c r="R451" s="2"/>
      <c r="S451" s="2"/>
    </row>
    <row r="452" spans="1:19" x14ac:dyDescent="0.35">
      <c r="A452" s="33">
        <v>43863</v>
      </c>
      <c r="B452" s="10">
        <v>0.875000000000001</v>
      </c>
      <c r="C452" s="18" t="s">
        <v>24</v>
      </c>
      <c r="D452" s="51">
        <v>1000</v>
      </c>
      <c r="E452" s="52">
        <v>36931.258617293672</v>
      </c>
      <c r="F452" s="53">
        <v>1000</v>
      </c>
      <c r="G452" s="101">
        <v>36931.258617293672</v>
      </c>
      <c r="H452" s="17">
        <v>1.8216368829813347</v>
      </c>
      <c r="I452" s="111">
        <v>1.3292577169968542</v>
      </c>
      <c r="J452" s="112" t="str">
        <f t="shared" si="67"/>
        <v>No</v>
      </c>
      <c r="K452" s="146" t="b">
        <f>OR(($D$459-$F$459)&gt;0,($D$461-$F$461)&gt;0)</f>
        <v>0</v>
      </c>
      <c r="L452" s="107">
        <f>IF(H452&lt;I452,D452-F452,0)</f>
        <v>0</v>
      </c>
      <c r="M452" s="27">
        <f t="shared" si="68"/>
        <v>0</v>
      </c>
      <c r="N452" s="27">
        <v>36.931258617293672</v>
      </c>
      <c r="O452" s="27">
        <f t="shared" si="69"/>
        <v>0</v>
      </c>
      <c r="R452" s="2"/>
      <c r="S452" s="2"/>
    </row>
    <row r="453" spans="1:19" x14ac:dyDescent="0.35">
      <c r="A453" s="33">
        <v>43863</v>
      </c>
      <c r="B453" s="10">
        <v>0.875000000000001</v>
      </c>
      <c r="C453" s="18" t="s">
        <v>23</v>
      </c>
      <c r="D453" s="51">
        <v>594.99999999977626</v>
      </c>
      <c r="E453" s="52">
        <v>36623.498128802457</v>
      </c>
      <c r="F453" s="53">
        <v>594.99999999977626</v>
      </c>
      <c r="G453" s="101">
        <v>36623.498128802457</v>
      </c>
      <c r="H453" s="17">
        <v>1.8216368829813347</v>
      </c>
      <c r="I453" s="111">
        <v>1.3292577169968542</v>
      </c>
      <c r="J453" s="112" t="str">
        <f t="shared" si="67"/>
        <v>No</v>
      </c>
      <c r="K453" s="146" t="b">
        <f t="shared" ref="K453:K461" si="70">OR(($D$459-$F$459)&gt;0,($D$461-$F$461)&gt;0)</f>
        <v>0</v>
      </c>
      <c r="L453" s="107">
        <f>IF(H453&lt;I453,D453-F453,0)</f>
        <v>0</v>
      </c>
      <c r="M453" s="27">
        <f t="shared" si="68"/>
        <v>0</v>
      </c>
      <c r="N453" s="27">
        <v>61.552097695489458</v>
      </c>
      <c r="O453" s="27">
        <f t="shared" si="69"/>
        <v>0</v>
      </c>
      <c r="R453" s="2"/>
      <c r="S453" s="2"/>
    </row>
    <row r="454" spans="1:19" x14ac:dyDescent="0.35">
      <c r="A454" s="33">
        <v>43863</v>
      </c>
      <c r="B454" s="10">
        <v>0.875000000000001</v>
      </c>
      <c r="C454" s="18" t="s">
        <v>22</v>
      </c>
      <c r="D454" s="51">
        <v>680</v>
      </c>
      <c r="E454" s="52">
        <v>41855.426432932829</v>
      </c>
      <c r="F454" s="53">
        <v>680</v>
      </c>
      <c r="G454" s="101">
        <v>41855.426432932829</v>
      </c>
      <c r="H454" s="17">
        <v>1.8216368829813347</v>
      </c>
      <c r="I454" s="111">
        <v>1.3292577169968542</v>
      </c>
      <c r="J454" s="112" t="str">
        <f t="shared" si="67"/>
        <v>No</v>
      </c>
      <c r="K454" s="146" t="b">
        <f t="shared" si="70"/>
        <v>0</v>
      </c>
      <c r="L454" s="107">
        <f>IF(H454&lt;I454,D454-F454,0)</f>
        <v>0</v>
      </c>
      <c r="M454" s="27">
        <f t="shared" si="68"/>
        <v>0</v>
      </c>
      <c r="N454" s="27">
        <v>61.552097695489458</v>
      </c>
      <c r="O454" s="27">
        <f t="shared" si="69"/>
        <v>0</v>
      </c>
      <c r="R454" s="2"/>
      <c r="S454" s="2"/>
    </row>
    <row r="455" spans="1:19" x14ac:dyDescent="0.35">
      <c r="A455" s="33">
        <v>43863</v>
      </c>
      <c r="B455" s="10">
        <v>0.875000000000001</v>
      </c>
      <c r="C455" s="18" t="s">
        <v>21</v>
      </c>
      <c r="D455" s="51">
        <v>0</v>
      </c>
      <c r="E455" s="52">
        <v>0</v>
      </c>
      <c r="F455" s="53">
        <v>0</v>
      </c>
      <c r="G455" s="101">
        <v>0</v>
      </c>
      <c r="H455" s="17">
        <v>1.8216368829813347</v>
      </c>
      <c r="I455" s="111">
        <v>1.3292577169968542</v>
      </c>
      <c r="J455" s="112" t="str">
        <f t="shared" si="67"/>
        <v>No</v>
      </c>
      <c r="K455" s="146" t="b">
        <f t="shared" si="70"/>
        <v>0</v>
      </c>
      <c r="L455" s="107">
        <f>IF(H455&lt;I455,D455-F455,0)</f>
        <v>0</v>
      </c>
      <c r="M455" s="27">
        <f t="shared" si="68"/>
        <v>0</v>
      </c>
      <c r="N455" s="27">
        <v>86.172936773685237</v>
      </c>
      <c r="O455" s="27">
        <f t="shared" si="69"/>
        <v>0</v>
      </c>
      <c r="R455" s="2"/>
      <c r="S455" s="2"/>
    </row>
    <row r="456" spans="1:19" x14ac:dyDescent="0.35">
      <c r="A456" s="33">
        <v>43863</v>
      </c>
      <c r="B456" s="10">
        <v>0.875000000000001</v>
      </c>
      <c r="C456" s="18" t="s">
        <v>20</v>
      </c>
      <c r="D456" s="51">
        <v>510.00000000000006</v>
      </c>
      <c r="E456" s="52">
        <v>43948.197754579473</v>
      </c>
      <c r="F456" s="53">
        <v>510.00000000000006</v>
      </c>
      <c r="G456" s="101">
        <v>43948.197754579473</v>
      </c>
      <c r="H456" s="17">
        <v>1.8216368829813347</v>
      </c>
      <c r="I456" s="111">
        <v>1.3292577169968542</v>
      </c>
      <c r="J456" s="112" t="str">
        <f t="shared" si="67"/>
        <v>No</v>
      </c>
      <c r="K456" s="146" t="b">
        <f t="shared" si="70"/>
        <v>0</v>
      </c>
      <c r="L456" s="107">
        <f>IF(H456&lt;I456,D456-F456,0)</f>
        <v>0</v>
      </c>
      <c r="M456" s="27">
        <f t="shared" si="68"/>
        <v>0</v>
      </c>
      <c r="N456" s="27">
        <v>86.172936773685237</v>
      </c>
      <c r="O456" s="27">
        <f t="shared" si="69"/>
        <v>0</v>
      </c>
      <c r="R456" s="2"/>
      <c r="S456" s="2"/>
    </row>
    <row r="457" spans="1:19" x14ac:dyDescent="0.35">
      <c r="A457" s="33">
        <v>43863</v>
      </c>
      <c r="B457" s="10">
        <v>0.875000000000001</v>
      </c>
      <c r="C457" s="18" t="s">
        <v>19</v>
      </c>
      <c r="D457" s="51">
        <v>680</v>
      </c>
      <c r="E457" s="52">
        <v>25113.255859759698</v>
      </c>
      <c r="F457" s="53">
        <v>680</v>
      </c>
      <c r="G457" s="101">
        <v>25113.255859759698</v>
      </c>
      <c r="H457" s="17">
        <v>1.8216368829813347</v>
      </c>
      <c r="I457" s="111">
        <v>1.3292577169968542</v>
      </c>
      <c r="J457" s="112" t="str">
        <f t="shared" si="67"/>
        <v>No</v>
      </c>
      <c r="K457" s="146" t="b">
        <f t="shared" si="70"/>
        <v>0</v>
      </c>
      <c r="L457" s="107">
        <f>IF(H457&lt;I457,D457-F457,0)</f>
        <v>0</v>
      </c>
      <c r="M457" s="27">
        <f t="shared" si="68"/>
        <v>0</v>
      </c>
      <c r="N457" s="27">
        <v>36.931258617293672</v>
      </c>
      <c r="O457" s="27">
        <f t="shared" si="69"/>
        <v>0</v>
      </c>
      <c r="R457" s="2"/>
      <c r="S457" s="2"/>
    </row>
    <row r="458" spans="1:19" x14ac:dyDescent="0.35">
      <c r="A458" s="33">
        <v>43863</v>
      </c>
      <c r="B458" s="10">
        <v>0.875000000000001</v>
      </c>
      <c r="C458" s="18" t="s">
        <v>18</v>
      </c>
      <c r="D458" s="51">
        <v>424.74440007145347</v>
      </c>
      <c r="E458" s="52">
        <v>36601.472332334226</v>
      </c>
      <c r="F458" s="53">
        <v>424.74440007145347</v>
      </c>
      <c r="G458" s="101">
        <v>36601.472332334226</v>
      </c>
      <c r="H458" s="17">
        <v>1.8216368829813347</v>
      </c>
      <c r="I458" s="111">
        <v>1.3292577169968542</v>
      </c>
      <c r="J458" s="112" t="str">
        <f t="shared" si="67"/>
        <v>No</v>
      </c>
      <c r="K458" s="146" t="b">
        <f t="shared" si="70"/>
        <v>0</v>
      </c>
      <c r="L458" s="107">
        <f>IF(H458&lt;I458,D458-F458,0)</f>
        <v>0</v>
      </c>
      <c r="M458" s="27">
        <f t="shared" si="68"/>
        <v>0</v>
      </c>
      <c r="N458" s="27">
        <v>86.172936773685237</v>
      </c>
      <c r="O458" s="27">
        <f t="shared" si="69"/>
        <v>0</v>
      </c>
      <c r="R458" s="2"/>
      <c r="S458" s="2"/>
    </row>
    <row r="459" spans="1:19" x14ac:dyDescent="0.35">
      <c r="A459" s="33">
        <v>43863</v>
      </c>
      <c r="B459" s="10">
        <v>0.875000000000001</v>
      </c>
      <c r="C459" s="18" t="s">
        <v>17</v>
      </c>
      <c r="D459" s="51">
        <v>554.76397705078125</v>
      </c>
      <c r="E459" s="52">
        <v>0</v>
      </c>
      <c r="F459" s="53">
        <v>554.76397705078125</v>
      </c>
      <c r="G459" s="101">
        <v>0</v>
      </c>
      <c r="H459" s="17">
        <v>1.8216368829813347</v>
      </c>
      <c r="I459" s="111">
        <v>1.3292577169968542</v>
      </c>
      <c r="J459" s="112" t="str">
        <f t="shared" si="67"/>
        <v>No</v>
      </c>
      <c r="K459" s="146" t="b">
        <f t="shared" si="70"/>
        <v>0</v>
      </c>
      <c r="L459" s="107">
        <f>IF(H459&lt;I459,D459-F459,0)</f>
        <v>0</v>
      </c>
      <c r="M459" s="27">
        <f t="shared" si="68"/>
        <v>0</v>
      </c>
      <c r="N459" s="27">
        <v>0</v>
      </c>
      <c r="O459" s="27">
        <f t="shared" si="69"/>
        <v>0</v>
      </c>
      <c r="R459" s="2"/>
      <c r="S459" s="2"/>
    </row>
    <row r="460" spans="1:19" x14ac:dyDescent="0.35">
      <c r="A460" s="33">
        <v>43863</v>
      </c>
      <c r="B460" s="10">
        <v>0.875000000000001</v>
      </c>
      <c r="C460" s="18" t="s">
        <v>16</v>
      </c>
      <c r="D460" s="51">
        <v>850</v>
      </c>
      <c r="E460" s="52">
        <v>31391.569824699622</v>
      </c>
      <c r="F460" s="53">
        <v>850</v>
      </c>
      <c r="G460" s="101">
        <v>31391.569824699622</v>
      </c>
      <c r="H460" s="17">
        <v>1.8216368829813347</v>
      </c>
      <c r="I460" s="111">
        <v>1.3292577169968542</v>
      </c>
      <c r="J460" s="112" t="str">
        <f t="shared" si="67"/>
        <v>No</v>
      </c>
      <c r="K460" s="146" t="b">
        <f t="shared" si="70"/>
        <v>0</v>
      </c>
      <c r="L460" s="107">
        <f>IF(H460&lt;I460,D460-F460,0)</f>
        <v>0</v>
      </c>
      <c r="M460" s="27">
        <f t="shared" si="68"/>
        <v>0</v>
      </c>
      <c r="N460" s="27">
        <v>36.931258617293672</v>
      </c>
      <c r="O460" s="27">
        <f t="shared" si="69"/>
        <v>0</v>
      </c>
      <c r="R460" s="2"/>
      <c r="S460" s="2"/>
    </row>
    <row r="461" spans="1:19" x14ac:dyDescent="0.35">
      <c r="A461" s="33">
        <v>43863</v>
      </c>
      <c r="B461" s="10">
        <v>0.875000000000001</v>
      </c>
      <c r="C461" s="18" t="s">
        <v>15</v>
      </c>
      <c r="D461" s="51">
        <v>792.51995849609364</v>
      </c>
      <c r="E461" s="52">
        <v>0</v>
      </c>
      <c r="F461" s="53">
        <v>792.51995849609364</v>
      </c>
      <c r="G461" s="101">
        <v>0</v>
      </c>
      <c r="H461" s="17">
        <v>1.8216368829813347</v>
      </c>
      <c r="I461" s="111">
        <v>1.3292577169968542</v>
      </c>
      <c r="J461" s="112" t="str">
        <f t="shared" si="67"/>
        <v>No</v>
      </c>
      <c r="K461" s="146" t="b">
        <f t="shared" si="70"/>
        <v>0</v>
      </c>
      <c r="L461" s="107">
        <f>IF(H461&lt;I461,D461-F461,0)</f>
        <v>0</v>
      </c>
      <c r="M461" s="27">
        <f t="shared" si="68"/>
        <v>0</v>
      </c>
      <c r="N461" s="27">
        <v>0</v>
      </c>
      <c r="O461" s="27">
        <f t="shared" si="69"/>
        <v>0</v>
      </c>
      <c r="R461" s="2"/>
      <c r="S461" s="2"/>
    </row>
    <row r="462" spans="1:19" x14ac:dyDescent="0.35">
      <c r="A462" s="33">
        <v>43863</v>
      </c>
      <c r="B462" s="10">
        <v>0.91666666666666696</v>
      </c>
      <c r="C462" s="18" t="s">
        <v>24</v>
      </c>
      <c r="D462" s="51">
        <v>1000</v>
      </c>
      <c r="E462" s="52">
        <v>33230.746503840848</v>
      </c>
      <c r="F462" s="53">
        <v>1000</v>
      </c>
      <c r="G462" s="101">
        <v>33230.746503840848</v>
      </c>
      <c r="H462" s="17">
        <v>1.8250093155140903</v>
      </c>
      <c r="I462" s="111">
        <v>1.3128018009737588</v>
      </c>
      <c r="J462" s="112" t="str">
        <f t="shared" si="67"/>
        <v>No</v>
      </c>
      <c r="K462" s="146" t="b">
        <f>OR(($D$469-$F$469)&gt;0,($D$471-$F$471)&gt;0)</f>
        <v>0</v>
      </c>
      <c r="L462" s="107">
        <f>IF(H462&lt;I462,D462-F462,0)</f>
        <v>0</v>
      </c>
      <c r="M462" s="27">
        <f t="shared" si="68"/>
        <v>0</v>
      </c>
      <c r="N462" s="27">
        <v>33.230746503840848</v>
      </c>
      <c r="O462" s="27">
        <f t="shared" si="69"/>
        <v>0</v>
      </c>
      <c r="R462" s="2"/>
      <c r="S462" s="2"/>
    </row>
    <row r="463" spans="1:19" x14ac:dyDescent="0.35">
      <c r="A463" s="33">
        <v>43863</v>
      </c>
      <c r="B463" s="10">
        <v>0.91666666666666696</v>
      </c>
      <c r="C463" s="18" t="s">
        <v>23</v>
      </c>
      <c r="D463" s="51">
        <v>594.99999999948045</v>
      </c>
      <c r="E463" s="52">
        <v>32953.823616280068</v>
      </c>
      <c r="F463" s="53">
        <v>594.99999999948045</v>
      </c>
      <c r="G463" s="101">
        <v>32953.823616280068</v>
      </c>
      <c r="H463" s="17">
        <v>1.8250093155140903</v>
      </c>
      <c r="I463" s="111">
        <v>1.3128018009737588</v>
      </c>
      <c r="J463" s="112" t="str">
        <f t="shared" si="67"/>
        <v>No</v>
      </c>
      <c r="K463" s="146" t="b">
        <f t="shared" ref="K463:K471" si="71">OR(($D$469-$F$469)&gt;0,($D$471-$F$471)&gt;0)</f>
        <v>0</v>
      </c>
      <c r="L463" s="107">
        <f>IF(H463&lt;I463,D463-F463,0)</f>
        <v>0</v>
      </c>
      <c r="M463" s="27">
        <f t="shared" si="68"/>
        <v>0</v>
      </c>
      <c r="N463" s="27">
        <v>55.384577506401413</v>
      </c>
      <c r="O463" s="27">
        <f t="shared" si="69"/>
        <v>0</v>
      </c>
      <c r="R463" s="2"/>
      <c r="S463" s="2"/>
    </row>
    <row r="464" spans="1:19" x14ac:dyDescent="0.35">
      <c r="A464" s="33">
        <v>43863</v>
      </c>
      <c r="B464" s="10">
        <v>0.91666666666666696</v>
      </c>
      <c r="C464" s="18" t="s">
        <v>22</v>
      </c>
      <c r="D464" s="51">
        <v>680</v>
      </c>
      <c r="E464" s="52">
        <v>37661.512704352965</v>
      </c>
      <c r="F464" s="53">
        <v>680</v>
      </c>
      <c r="G464" s="101">
        <v>37661.512704352965</v>
      </c>
      <c r="H464" s="17">
        <v>1.8250093155140903</v>
      </c>
      <c r="I464" s="111">
        <v>1.3128018009737588</v>
      </c>
      <c r="J464" s="112" t="str">
        <f t="shared" si="67"/>
        <v>No</v>
      </c>
      <c r="K464" s="146" t="b">
        <f t="shared" si="71"/>
        <v>0</v>
      </c>
      <c r="L464" s="107">
        <f>IF(H464&lt;I464,D464-F464,0)</f>
        <v>0</v>
      </c>
      <c r="M464" s="27">
        <f t="shared" si="68"/>
        <v>0</v>
      </c>
      <c r="N464" s="27">
        <v>55.384577506401413</v>
      </c>
      <c r="O464" s="27">
        <f t="shared" si="69"/>
        <v>0</v>
      </c>
      <c r="R464" s="2"/>
      <c r="S464" s="2"/>
    </row>
    <row r="465" spans="1:19" x14ac:dyDescent="0.35">
      <c r="A465" s="33">
        <v>43863</v>
      </c>
      <c r="B465" s="10">
        <v>0.91666666666666696</v>
      </c>
      <c r="C465" s="18" t="s">
        <v>21</v>
      </c>
      <c r="D465" s="51">
        <v>0</v>
      </c>
      <c r="E465" s="52">
        <v>0</v>
      </c>
      <c r="F465" s="53">
        <v>0</v>
      </c>
      <c r="G465" s="101">
        <v>0</v>
      </c>
      <c r="H465" s="17">
        <v>1.8250093155140903</v>
      </c>
      <c r="I465" s="111">
        <v>1.3128018009737588</v>
      </c>
      <c r="J465" s="112" t="str">
        <f t="shared" si="67"/>
        <v>No</v>
      </c>
      <c r="K465" s="146" t="b">
        <f t="shared" si="71"/>
        <v>0</v>
      </c>
      <c r="L465" s="107">
        <f>IF(H465&lt;I465,D465-F465,0)</f>
        <v>0</v>
      </c>
      <c r="M465" s="27">
        <f t="shared" si="68"/>
        <v>0</v>
      </c>
      <c r="N465" s="27">
        <v>77.538408508961979</v>
      </c>
      <c r="O465" s="27">
        <f t="shared" si="69"/>
        <v>0</v>
      </c>
      <c r="R465" s="2"/>
      <c r="S465" s="2"/>
    </row>
    <row r="466" spans="1:19" x14ac:dyDescent="0.35">
      <c r="A466" s="33">
        <v>43863</v>
      </c>
      <c r="B466" s="10">
        <v>0.91666666666666696</v>
      </c>
      <c r="C466" s="18" t="s">
        <v>20</v>
      </c>
      <c r="D466" s="51">
        <v>510.00000000000006</v>
      </c>
      <c r="E466" s="52">
        <v>39544.588339570611</v>
      </c>
      <c r="F466" s="53">
        <v>510.00000000000006</v>
      </c>
      <c r="G466" s="101">
        <v>39544.588339570611</v>
      </c>
      <c r="H466" s="17">
        <v>1.8250093155140903</v>
      </c>
      <c r="I466" s="111">
        <v>1.3128018009737588</v>
      </c>
      <c r="J466" s="112" t="str">
        <f t="shared" si="67"/>
        <v>No</v>
      </c>
      <c r="K466" s="146" t="b">
        <f t="shared" si="71"/>
        <v>0</v>
      </c>
      <c r="L466" s="107">
        <f>IF(H466&lt;I466,D466-F466,0)</f>
        <v>0</v>
      </c>
      <c r="M466" s="27">
        <f t="shared" si="68"/>
        <v>0</v>
      </c>
      <c r="N466" s="27">
        <v>77.538408508961979</v>
      </c>
      <c r="O466" s="27">
        <f t="shared" si="69"/>
        <v>0</v>
      </c>
      <c r="R466" s="2"/>
      <c r="S466" s="2"/>
    </row>
    <row r="467" spans="1:19" x14ac:dyDescent="0.35">
      <c r="A467" s="33">
        <v>43863</v>
      </c>
      <c r="B467" s="10">
        <v>0.91666666666666696</v>
      </c>
      <c r="C467" s="18" t="s">
        <v>19</v>
      </c>
      <c r="D467" s="51">
        <v>680</v>
      </c>
      <c r="E467" s="52">
        <v>22596.907622611776</v>
      </c>
      <c r="F467" s="53">
        <v>680</v>
      </c>
      <c r="G467" s="101">
        <v>22596.907622611776</v>
      </c>
      <c r="H467" s="17">
        <v>1.8250093155140903</v>
      </c>
      <c r="I467" s="111">
        <v>1.3128018009737588</v>
      </c>
      <c r="J467" s="112" t="str">
        <f t="shared" si="67"/>
        <v>No</v>
      </c>
      <c r="K467" s="146" t="b">
        <f t="shared" si="71"/>
        <v>0</v>
      </c>
      <c r="L467" s="107">
        <f>IF(H467&lt;I467,D467-F467,0)</f>
        <v>0</v>
      </c>
      <c r="M467" s="27">
        <f t="shared" si="68"/>
        <v>0</v>
      </c>
      <c r="N467" s="27">
        <v>33.230746503840848</v>
      </c>
      <c r="O467" s="27">
        <f t="shared" si="69"/>
        <v>0</v>
      </c>
      <c r="R467" s="2"/>
      <c r="S467" s="2"/>
    </row>
    <row r="468" spans="1:19" x14ac:dyDescent="0.35">
      <c r="A468" s="33">
        <v>43863</v>
      </c>
      <c r="B468" s="10">
        <v>0.91666666666666696</v>
      </c>
      <c r="C468" s="18" t="s">
        <v>18</v>
      </c>
      <c r="D468" s="51">
        <v>93.634706076124303</v>
      </c>
      <c r="E468" s="52">
        <v>7260.286090347111</v>
      </c>
      <c r="F468" s="53">
        <v>93.634706076124303</v>
      </c>
      <c r="G468" s="101">
        <v>7260.286090347111</v>
      </c>
      <c r="H468" s="17">
        <v>1.8250093155140903</v>
      </c>
      <c r="I468" s="111">
        <v>1.3128018009737588</v>
      </c>
      <c r="J468" s="112" t="str">
        <f t="shared" si="67"/>
        <v>No</v>
      </c>
      <c r="K468" s="146" t="b">
        <f t="shared" si="71"/>
        <v>0</v>
      </c>
      <c r="L468" s="107">
        <f>IF(H468&lt;I468,D468-F468,0)</f>
        <v>0</v>
      </c>
      <c r="M468" s="27">
        <f t="shared" si="68"/>
        <v>0</v>
      </c>
      <c r="N468" s="27">
        <v>77.538408508961979</v>
      </c>
      <c r="O468" s="27">
        <f t="shared" si="69"/>
        <v>0</v>
      </c>
      <c r="R468" s="2"/>
      <c r="S468" s="2"/>
    </row>
    <row r="469" spans="1:19" x14ac:dyDescent="0.35">
      <c r="A469" s="33">
        <v>43863</v>
      </c>
      <c r="B469" s="10">
        <v>0.91666666666666696</v>
      </c>
      <c r="C469" s="18" t="s">
        <v>17</v>
      </c>
      <c r="D469" s="51">
        <v>555.791015625</v>
      </c>
      <c r="E469" s="52">
        <v>0</v>
      </c>
      <c r="F469" s="53">
        <v>555.791015625</v>
      </c>
      <c r="G469" s="101">
        <v>0</v>
      </c>
      <c r="H469" s="17">
        <v>1.8250093155140903</v>
      </c>
      <c r="I469" s="111">
        <v>1.3128018009737588</v>
      </c>
      <c r="J469" s="112" t="str">
        <f t="shared" si="67"/>
        <v>No</v>
      </c>
      <c r="K469" s="146" t="b">
        <f t="shared" si="71"/>
        <v>0</v>
      </c>
      <c r="L469" s="107">
        <f>IF(H469&lt;I469,D469-F469,0)</f>
        <v>0</v>
      </c>
      <c r="M469" s="27">
        <f t="shared" si="68"/>
        <v>0</v>
      </c>
      <c r="N469" s="27">
        <v>0</v>
      </c>
      <c r="O469" s="27">
        <f t="shared" si="69"/>
        <v>0</v>
      </c>
      <c r="R469" s="2"/>
      <c r="S469" s="2"/>
    </row>
    <row r="470" spans="1:19" x14ac:dyDescent="0.35">
      <c r="A470" s="33">
        <v>43863</v>
      </c>
      <c r="B470" s="10">
        <v>0.91666666666666696</v>
      </c>
      <c r="C470" s="18" t="s">
        <v>16</v>
      </c>
      <c r="D470" s="51">
        <v>850</v>
      </c>
      <c r="E470" s="52">
        <v>28246.13452826472</v>
      </c>
      <c r="F470" s="53">
        <v>850</v>
      </c>
      <c r="G470" s="101">
        <v>28246.13452826472</v>
      </c>
      <c r="H470" s="17">
        <v>1.8250093155140903</v>
      </c>
      <c r="I470" s="111">
        <v>1.3128018009737588</v>
      </c>
      <c r="J470" s="112" t="str">
        <f t="shared" si="67"/>
        <v>No</v>
      </c>
      <c r="K470" s="146" t="b">
        <f t="shared" si="71"/>
        <v>0</v>
      </c>
      <c r="L470" s="107">
        <f>IF(H470&lt;I470,D470-F470,0)</f>
        <v>0</v>
      </c>
      <c r="M470" s="27">
        <f t="shared" si="68"/>
        <v>0</v>
      </c>
      <c r="N470" s="27">
        <v>33.230746503840848</v>
      </c>
      <c r="O470" s="27">
        <f t="shared" si="69"/>
        <v>0</v>
      </c>
      <c r="R470" s="2"/>
      <c r="S470" s="2"/>
    </row>
    <row r="471" spans="1:19" x14ac:dyDescent="0.35">
      <c r="A471" s="33">
        <v>43863</v>
      </c>
      <c r="B471" s="10">
        <v>0.91666666666666696</v>
      </c>
      <c r="C471" s="18" t="s">
        <v>15</v>
      </c>
      <c r="D471" s="51">
        <v>793.98718261718761</v>
      </c>
      <c r="E471" s="52">
        <v>0</v>
      </c>
      <c r="F471" s="53">
        <v>793.98718261718761</v>
      </c>
      <c r="G471" s="101">
        <v>0</v>
      </c>
      <c r="H471" s="17">
        <v>1.8250093155140903</v>
      </c>
      <c r="I471" s="111">
        <v>1.3128018009737588</v>
      </c>
      <c r="J471" s="112" t="str">
        <f t="shared" si="67"/>
        <v>No</v>
      </c>
      <c r="K471" s="146" t="b">
        <f t="shared" si="71"/>
        <v>0</v>
      </c>
      <c r="L471" s="107">
        <f>IF(H471&lt;I471,D471-F471,0)</f>
        <v>0</v>
      </c>
      <c r="M471" s="27">
        <f t="shared" si="68"/>
        <v>0</v>
      </c>
      <c r="N471" s="27">
        <v>0</v>
      </c>
      <c r="O471" s="27">
        <f t="shared" si="69"/>
        <v>0</v>
      </c>
      <c r="R471" s="2"/>
      <c r="S471" s="2"/>
    </row>
    <row r="472" spans="1:19" x14ac:dyDescent="0.35">
      <c r="A472" s="33">
        <v>43863</v>
      </c>
      <c r="B472" s="10">
        <v>0.95833333333333404</v>
      </c>
      <c r="C472" s="18" t="s">
        <v>24</v>
      </c>
      <c r="D472" s="51">
        <v>1000</v>
      </c>
      <c r="E472" s="52">
        <v>31472.81859365767</v>
      </c>
      <c r="F472" s="53">
        <v>1000</v>
      </c>
      <c r="G472" s="101">
        <v>31472.81859365767</v>
      </c>
      <c r="H472" s="17">
        <v>1.523306999305851</v>
      </c>
      <c r="I472" s="111">
        <v>1.2884706860407829</v>
      </c>
      <c r="J472" s="112" t="str">
        <f t="shared" si="67"/>
        <v>No</v>
      </c>
      <c r="K472" s="146" t="b">
        <f>OR(($D$479-$F$479)&gt;0,($D$481-$F$481)&gt;0)</f>
        <v>0</v>
      </c>
      <c r="L472" s="107">
        <f>IF(H472&lt;I472,D472-F472,0)</f>
        <v>0</v>
      </c>
      <c r="M472" s="27">
        <f t="shared" si="68"/>
        <v>0</v>
      </c>
      <c r="N472" s="27">
        <v>31.472818593657671</v>
      </c>
      <c r="O472" s="27">
        <f t="shared" si="69"/>
        <v>0</v>
      </c>
      <c r="R472" s="2"/>
      <c r="S472" s="2"/>
    </row>
    <row r="473" spans="1:19" x14ac:dyDescent="0.35">
      <c r="A473" s="33">
        <v>43863</v>
      </c>
      <c r="B473" s="10">
        <v>0.95833333333333404</v>
      </c>
      <c r="C473" s="18" t="s">
        <v>23</v>
      </c>
      <c r="D473" s="51">
        <v>594.99999999936961</v>
      </c>
      <c r="E473" s="52">
        <v>31210.545105344121</v>
      </c>
      <c r="F473" s="53">
        <v>594.99999999936961</v>
      </c>
      <c r="G473" s="101">
        <v>31210.545105344121</v>
      </c>
      <c r="H473" s="17">
        <v>1.523306999305851</v>
      </c>
      <c r="I473" s="111">
        <v>1.2884706860407829</v>
      </c>
      <c r="J473" s="112" t="str">
        <f t="shared" si="67"/>
        <v>No</v>
      </c>
      <c r="K473" s="146" t="b">
        <f t="shared" ref="K473:K481" si="72">OR(($D$479-$F$479)&gt;0,($D$481-$F$481)&gt;0)</f>
        <v>0</v>
      </c>
      <c r="L473" s="107">
        <f>IF(H473&lt;I473,D473-F473,0)</f>
        <v>0</v>
      </c>
      <c r="M473" s="27">
        <f t="shared" si="68"/>
        <v>0</v>
      </c>
      <c r="N473" s="27">
        <v>52.454697656096116</v>
      </c>
      <c r="O473" s="27">
        <f t="shared" si="69"/>
        <v>0</v>
      </c>
      <c r="R473" s="2"/>
      <c r="S473" s="2"/>
    </row>
    <row r="474" spans="1:19" x14ac:dyDescent="0.35">
      <c r="A474" s="33">
        <v>43863</v>
      </c>
      <c r="B474" s="10">
        <v>0.95833333333333404</v>
      </c>
      <c r="C474" s="18" t="s">
        <v>22</v>
      </c>
      <c r="D474" s="51">
        <v>680</v>
      </c>
      <c r="E474" s="52">
        <v>35669.194406145361</v>
      </c>
      <c r="F474" s="53">
        <v>680</v>
      </c>
      <c r="G474" s="101">
        <v>35669.194406145361</v>
      </c>
      <c r="H474" s="17">
        <v>1.523306999305851</v>
      </c>
      <c r="I474" s="111">
        <v>1.2884706860407829</v>
      </c>
      <c r="J474" s="112" t="str">
        <f t="shared" si="67"/>
        <v>No</v>
      </c>
      <c r="K474" s="146" t="b">
        <f t="shared" si="72"/>
        <v>0</v>
      </c>
      <c r="L474" s="107">
        <f>IF(H474&lt;I474,D474-F474,0)</f>
        <v>0</v>
      </c>
      <c r="M474" s="27">
        <f t="shared" si="68"/>
        <v>0</v>
      </c>
      <c r="N474" s="27">
        <v>52.454697656096116</v>
      </c>
      <c r="O474" s="27">
        <f t="shared" si="69"/>
        <v>0</v>
      </c>
      <c r="R474" s="2"/>
      <c r="S474" s="2"/>
    </row>
    <row r="475" spans="1:19" x14ac:dyDescent="0.35">
      <c r="A475" s="33">
        <v>43863</v>
      </c>
      <c r="B475" s="10">
        <v>0.95833333333333404</v>
      </c>
      <c r="C475" s="18" t="s">
        <v>21</v>
      </c>
      <c r="D475" s="51">
        <v>0</v>
      </c>
      <c r="E475" s="52">
        <v>0</v>
      </c>
      <c r="F475" s="53">
        <v>0</v>
      </c>
      <c r="G475" s="101">
        <v>0</v>
      </c>
      <c r="H475" s="17">
        <v>1.523306999305851</v>
      </c>
      <c r="I475" s="111">
        <v>1.2884706860407829</v>
      </c>
      <c r="J475" s="112" t="str">
        <f t="shared" si="67"/>
        <v>No</v>
      </c>
      <c r="K475" s="146" t="b">
        <f t="shared" si="72"/>
        <v>0</v>
      </c>
      <c r="L475" s="107">
        <f>IF(H475&lt;I475,D475-F475,0)</f>
        <v>0</v>
      </c>
      <c r="M475" s="27">
        <f t="shared" si="68"/>
        <v>0</v>
      </c>
      <c r="N475" s="27">
        <v>73.436576718534567</v>
      </c>
      <c r="O475" s="27">
        <f t="shared" si="69"/>
        <v>0</v>
      </c>
      <c r="R475" s="2"/>
      <c r="S475" s="2"/>
    </row>
    <row r="476" spans="1:19" x14ac:dyDescent="0.35">
      <c r="A476" s="33">
        <v>43863</v>
      </c>
      <c r="B476" s="10">
        <v>0.95833333333333404</v>
      </c>
      <c r="C476" s="18" t="s">
        <v>20</v>
      </c>
      <c r="D476" s="51">
        <v>420.46263271959282</v>
      </c>
      <c r="E476" s="52">
        <v>30877.336384989401</v>
      </c>
      <c r="F476" s="53">
        <v>420.46263271959282</v>
      </c>
      <c r="G476" s="101">
        <v>30877.336384989401</v>
      </c>
      <c r="H476" s="17">
        <v>1.523306999305851</v>
      </c>
      <c r="I476" s="111">
        <v>1.2884706860407829</v>
      </c>
      <c r="J476" s="112" t="str">
        <f t="shared" si="67"/>
        <v>No</v>
      </c>
      <c r="K476" s="146" t="b">
        <f t="shared" si="72"/>
        <v>0</v>
      </c>
      <c r="L476" s="107">
        <f>IF(H476&lt;I476,D476-F476,0)</f>
        <v>0</v>
      </c>
      <c r="M476" s="27">
        <f t="shared" si="68"/>
        <v>0</v>
      </c>
      <c r="N476" s="27">
        <v>73.436576718534567</v>
      </c>
      <c r="O476" s="27">
        <f t="shared" si="69"/>
        <v>0</v>
      </c>
      <c r="R476" s="2"/>
      <c r="S476" s="2"/>
    </row>
    <row r="477" spans="1:19" x14ac:dyDescent="0.35">
      <c r="A477" s="33">
        <v>43863</v>
      </c>
      <c r="B477" s="10">
        <v>0.95833333333333404</v>
      </c>
      <c r="C477" s="18" t="s">
        <v>19</v>
      </c>
      <c r="D477" s="51">
        <v>680</v>
      </c>
      <c r="E477" s="52">
        <v>21401.516643687217</v>
      </c>
      <c r="F477" s="53">
        <v>680</v>
      </c>
      <c r="G477" s="101">
        <v>21401.516643687217</v>
      </c>
      <c r="H477" s="17">
        <v>1.523306999305851</v>
      </c>
      <c r="I477" s="111">
        <v>1.2884706860407829</v>
      </c>
      <c r="J477" s="112" t="str">
        <f t="shared" si="67"/>
        <v>No</v>
      </c>
      <c r="K477" s="146" t="b">
        <f t="shared" si="72"/>
        <v>0</v>
      </c>
      <c r="L477" s="107">
        <f>IF(H477&lt;I477,D477-F477,0)</f>
        <v>0</v>
      </c>
      <c r="M477" s="27">
        <f t="shared" si="68"/>
        <v>0</v>
      </c>
      <c r="N477" s="27">
        <v>31.472818593657671</v>
      </c>
      <c r="O477" s="27">
        <f t="shared" si="69"/>
        <v>0</v>
      </c>
      <c r="R477" s="2"/>
      <c r="S477" s="2"/>
    </row>
    <row r="478" spans="1:19" x14ac:dyDescent="0.35">
      <c r="A478" s="33">
        <v>43863</v>
      </c>
      <c r="B478" s="10">
        <v>0.95833333333333404</v>
      </c>
      <c r="C478" s="18" t="s">
        <v>18</v>
      </c>
      <c r="D478" s="51">
        <v>0</v>
      </c>
      <c r="E478" s="52">
        <v>0</v>
      </c>
      <c r="F478" s="53">
        <v>0</v>
      </c>
      <c r="G478" s="101">
        <v>0</v>
      </c>
      <c r="H478" s="17">
        <v>1.523306999305851</v>
      </c>
      <c r="I478" s="111">
        <v>1.2884706860407829</v>
      </c>
      <c r="J478" s="112" t="str">
        <f t="shared" si="67"/>
        <v>No</v>
      </c>
      <c r="K478" s="146" t="b">
        <f t="shared" si="72"/>
        <v>0</v>
      </c>
      <c r="L478" s="107">
        <f>IF(H478&lt;I478,D478-F478,0)</f>
        <v>0</v>
      </c>
      <c r="M478" s="27">
        <f t="shared" si="68"/>
        <v>0</v>
      </c>
      <c r="N478" s="27">
        <v>73.436576718534567</v>
      </c>
      <c r="O478" s="27">
        <f t="shared" si="69"/>
        <v>0</v>
      </c>
      <c r="R478" s="2"/>
      <c r="S478" s="2"/>
    </row>
    <row r="479" spans="1:19" x14ac:dyDescent="0.35">
      <c r="A479" s="33">
        <v>43863</v>
      </c>
      <c r="B479" s="10">
        <v>0.95833333333333404</v>
      </c>
      <c r="C479" s="18" t="s">
        <v>17</v>
      </c>
      <c r="D479" s="51">
        <v>463.91015625</v>
      </c>
      <c r="E479" s="52">
        <v>0</v>
      </c>
      <c r="F479" s="53">
        <v>463.91015625</v>
      </c>
      <c r="G479" s="101">
        <v>0</v>
      </c>
      <c r="H479" s="17">
        <v>1.523306999305851</v>
      </c>
      <c r="I479" s="111">
        <v>1.2884706860407829</v>
      </c>
      <c r="J479" s="112" t="str">
        <f t="shared" si="67"/>
        <v>No</v>
      </c>
      <c r="K479" s="146" t="b">
        <f t="shared" si="72"/>
        <v>0</v>
      </c>
      <c r="L479" s="107">
        <f>IF(H479&lt;I479,D479-F479,0)</f>
        <v>0</v>
      </c>
      <c r="M479" s="27">
        <f t="shared" si="68"/>
        <v>0</v>
      </c>
      <c r="N479" s="27">
        <v>0</v>
      </c>
      <c r="O479" s="27">
        <f t="shared" si="69"/>
        <v>0</v>
      </c>
      <c r="R479" s="2"/>
      <c r="S479" s="2"/>
    </row>
    <row r="480" spans="1:19" x14ac:dyDescent="0.35">
      <c r="A480" s="33">
        <v>43863</v>
      </c>
      <c r="B480" s="10">
        <v>0.95833333333333404</v>
      </c>
      <c r="C480" s="18" t="s">
        <v>16</v>
      </c>
      <c r="D480" s="51">
        <v>850</v>
      </c>
      <c r="E480" s="52">
        <v>26751.895804609019</v>
      </c>
      <c r="F480" s="53">
        <v>850</v>
      </c>
      <c r="G480" s="101">
        <v>26751.895804609019</v>
      </c>
      <c r="H480" s="17">
        <v>1.523306999305851</v>
      </c>
      <c r="I480" s="111">
        <v>1.2884706860407829</v>
      </c>
      <c r="J480" s="112" t="str">
        <f t="shared" si="67"/>
        <v>No</v>
      </c>
      <c r="K480" s="146" t="b">
        <f t="shared" si="72"/>
        <v>0</v>
      </c>
      <c r="L480" s="107">
        <f>IF(H480&lt;I480,D480-F480,0)</f>
        <v>0</v>
      </c>
      <c r="M480" s="27">
        <f t="shared" si="68"/>
        <v>0</v>
      </c>
      <c r="N480" s="27">
        <v>31.472818593657671</v>
      </c>
      <c r="O480" s="27">
        <f t="shared" si="69"/>
        <v>0</v>
      </c>
      <c r="R480" s="2"/>
      <c r="S480" s="2"/>
    </row>
    <row r="481" spans="1:19" ht="15" thickBot="1" x14ac:dyDescent="0.4">
      <c r="A481" s="35">
        <v>43863</v>
      </c>
      <c r="B481" s="11">
        <v>0.95833333333333404</v>
      </c>
      <c r="C481" s="20" t="s">
        <v>15</v>
      </c>
      <c r="D481" s="55">
        <v>662.728759765625</v>
      </c>
      <c r="E481" s="56">
        <v>0</v>
      </c>
      <c r="F481" s="57">
        <v>662.728759765625</v>
      </c>
      <c r="G481" s="102">
        <v>0</v>
      </c>
      <c r="H481" s="23">
        <v>1.523306999305851</v>
      </c>
      <c r="I481" s="125">
        <v>1.2884706860407829</v>
      </c>
      <c r="J481" s="126" t="str">
        <f t="shared" si="67"/>
        <v>No</v>
      </c>
      <c r="K481" s="148" t="b">
        <f t="shared" si="72"/>
        <v>0</v>
      </c>
      <c r="L481" s="108">
        <f>IF(H481&lt;I481,D481-F481,0)</f>
        <v>0</v>
      </c>
      <c r="M481" s="95">
        <f t="shared" si="68"/>
        <v>0</v>
      </c>
      <c r="N481" s="95">
        <v>0</v>
      </c>
      <c r="O481" s="95">
        <f t="shared" si="69"/>
        <v>0</v>
      </c>
      <c r="R481" s="2"/>
      <c r="S481" s="2"/>
    </row>
    <row r="482" spans="1:19" x14ac:dyDescent="0.35">
      <c r="A482" s="36">
        <v>43864</v>
      </c>
      <c r="B482" s="9">
        <v>0</v>
      </c>
      <c r="C482" s="22" t="s">
        <v>24</v>
      </c>
      <c r="D482" s="48">
        <v>1000</v>
      </c>
      <c r="E482" s="49">
        <v>28954.106755958244</v>
      </c>
      <c r="F482" s="50">
        <v>1000</v>
      </c>
      <c r="G482" s="100">
        <v>28954.106755958244</v>
      </c>
      <c r="H482" s="21">
        <v>1.3815674022053976</v>
      </c>
      <c r="I482" s="120">
        <v>1.1894656880011019</v>
      </c>
      <c r="J482" s="121" t="str">
        <f t="shared" si="67"/>
        <v>No</v>
      </c>
      <c r="K482" s="145" t="b">
        <f>OR(($D$489-$F$489)&gt;0,($D$491-$F$491)&gt;0)</f>
        <v>0</v>
      </c>
      <c r="L482" s="106">
        <f>IF(H482&lt;I482,D482-F482,0)</f>
        <v>0</v>
      </c>
      <c r="M482" s="26">
        <f t="shared" si="68"/>
        <v>0</v>
      </c>
      <c r="N482" s="26">
        <v>28.954106755958243</v>
      </c>
      <c r="O482" s="26">
        <f t="shared" si="69"/>
        <v>0</v>
      </c>
      <c r="R482" s="2"/>
      <c r="S482" s="2"/>
    </row>
    <row r="483" spans="1:19" x14ac:dyDescent="0.35">
      <c r="A483" s="37">
        <v>43864</v>
      </c>
      <c r="B483" s="10">
        <v>0</v>
      </c>
      <c r="C483" s="18" t="s">
        <v>23</v>
      </c>
      <c r="D483" s="51">
        <v>594.99999999881527</v>
      </c>
      <c r="E483" s="52">
        <v>28712.822532934752</v>
      </c>
      <c r="F483" s="53">
        <v>594.99999999881527</v>
      </c>
      <c r="G483" s="101">
        <v>28712.822532934752</v>
      </c>
      <c r="H483" s="17">
        <v>1.3815674022053976</v>
      </c>
      <c r="I483" s="111">
        <v>1.1894656880011019</v>
      </c>
      <c r="J483" s="112" t="str">
        <f t="shared" si="67"/>
        <v>No</v>
      </c>
      <c r="K483" s="146" t="b">
        <f t="shared" ref="K483:K491" si="73">OR(($D$489-$F$489)&gt;0,($D$491-$F$491)&gt;0)</f>
        <v>0</v>
      </c>
      <c r="L483" s="107">
        <f>IF(H483&lt;I483,D483-F483,0)</f>
        <v>0</v>
      </c>
      <c r="M483" s="27">
        <f t="shared" si="68"/>
        <v>0</v>
      </c>
      <c r="N483" s="27">
        <v>48.256844593263736</v>
      </c>
      <c r="O483" s="27">
        <f t="shared" si="69"/>
        <v>0</v>
      </c>
      <c r="R483" s="2"/>
      <c r="S483" s="2"/>
    </row>
    <row r="484" spans="1:19" x14ac:dyDescent="0.35">
      <c r="A484" s="37">
        <v>43864</v>
      </c>
      <c r="B484" s="10">
        <v>0</v>
      </c>
      <c r="C484" s="18" t="s">
        <v>22</v>
      </c>
      <c r="D484" s="51">
        <v>383.75467259410573</v>
      </c>
      <c r="E484" s="52">
        <v>18518.789597312567</v>
      </c>
      <c r="F484" s="53">
        <v>383.75467259410573</v>
      </c>
      <c r="G484" s="101">
        <v>18518.789597312567</v>
      </c>
      <c r="H484" s="17">
        <v>1.3815674022053976</v>
      </c>
      <c r="I484" s="111">
        <v>1.1894656880011019</v>
      </c>
      <c r="J484" s="112" t="str">
        <f t="shared" si="67"/>
        <v>No</v>
      </c>
      <c r="K484" s="146" t="b">
        <f t="shared" si="73"/>
        <v>0</v>
      </c>
      <c r="L484" s="107">
        <f>IF(H484&lt;I484,D484-F484,0)</f>
        <v>0</v>
      </c>
      <c r="M484" s="27">
        <f t="shared" si="68"/>
        <v>0</v>
      </c>
      <c r="N484" s="27">
        <v>48.256844593263736</v>
      </c>
      <c r="O484" s="27">
        <f t="shared" si="69"/>
        <v>0</v>
      </c>
      <c r="R484" s="2"/>
      <c r="S484" s="2"/>
    </row>
    <row r="485" spans="1:19" x14ac:dyDescent="0.35">
      <c r="A485" s="37">
        <v>43864</v>
      </c>
      <c r="B485" s="10">
        <v>0</v>
      </c>
      <c r="C485" s="18" t="s">
        <v>21</v>
      </c>
      <c r="D485" s="51">
        <v>0</v>
      </c>
      <c r="E485" s="52">
        <v>0</v>
      </c>
      <c r="F485" s="53">
        <v>0</v>
      </c>
      <c r="G485" s="101">
        <v>0</v>
      </c>
      <c r="H485" s="17">
        <v>1.3815674022053976</v>
      </c>
      <c r="I485" s="111">
        <v>1.1894656880011019</v>
      </c>
      <c r="J485" s="112" t="str">
        <f t="shared" si="67"/>
        <v>No</v>
      </c>
      <c r="K485" s="146" t="b">
        <f t="shared" si="73"/>
        <v>0</v>
      </c>
      <c r="L485" s="107">
        <f>IF(H485&lt;I485,D485-F485,0)</f>
        <v>0</v>
      </c>
      <c r="M485" s="27">
        <f t="shared" si="68"/>
        <v>0</v>
      </c>
      <c r="N485" s="27">
        <v>67.559582430569236</v>
      </c>
      <c r="O485" s="27">
        <f t="shared" si="69"/>
        <v>0</v>
      </c>
      <c r="R485" s="2"/>
      <c r="S485" s="2"/>
    </row>
    <row r="486" spans="1:19" x14ac:dyDescent="0.35">
      <c r="A486" s="37">
        <v>43864</v>
      </c>
      <c r="B486" s="10">
        <v>0</v>
      </c>
      <c r="C486" s="18" t="s">
        <v>20</v>
      </c>
      <c r="D486" s="51">
        <v>0</v>
      </c>
      <c r="E486" s="52">
        <v>0</v>
      </c>
      <c r="F486" s="53">
        <v>0</v>
      </c>
      <c r="G486" s="101">
        <v>0</v>
      </c>
      <c r="H486" s="17">
        <v>1.3815674022053976</v>
      </c>
      <c r="I486" s="111">
        <v>1.1894656880011019</v>
      </c>
      <c r="J486" s="112" t="str">
        <f t="shared" si="67"/>
        <v>No</v>
      </c>
      <c r="K486" s="146" t="b">
        <f t="shared" si="73"/>
        <v>0</v>
      </c>
      <c r="L486" s="107">
        <f>IF(H486&lt;I486,D486-F486,0)</f>
        <v>0</v>
      </c>
      <c r="M486" s="27">
        <f t="shared" si="68"/>
        <v>0</v>
      </c>
      <c r="N486" s="27">
        <v>67.559582430569236</v>
      </c>
      <c r="O486" s="27">
        <f t="shared" si="69"/>
        <v>0</v>
      </c>
      <c r="R486" s="2"/>
      <c r="S486" s="2"/>
    </row>
    <row r="487" spans="1:19" x14ac:dyDescent="0.35">
      <c r="A487" s="37">
        <v>43864</v>
      </c>
      <c r="B487" s="10">
        <v>0</v>
      </c>
      <c r="C487" s="18" t="s">
        <v>19</v>
      </c>
      <c r="D487" s="51">
        <v>680</v>
      </c>
      <c r="E487" s="52">
        <v>19688.792594051607</v>
      </c>
      <c r="F487" s="53">
        <v>680</v>
      </c>
      <c r="G487" s="101">
        <v>19688.792594051607</v>
      </c>
      <c r="H487" s="17">
        <v>1.3815674022053976</v>
      </c>
      <c r="I487" s="111">
        <v>1.1894656880011019</v>
      </c>
      <c r="J487" s="112" t="str">
        <f t="shared" si="67"/>
        <v>No</v>
      </c>
      <c r="K487" s="146" t="b">
        <f t="shared" si="73"/>
        <v>0</v>
      </c>
      <c r="L487" s="107">
        <f>IF(H487&lt;I487,D487-F487,0)</f>
        <v>0</v>
      </c>
      <c r="M487" s="27">
        <f t="shared" si="68"/>
        <v>0</v>
      </c>
      <c r="N487" s="27">
        <v>28.954106755958243</v>
      </c>
      <c r="O487" s="27">
        <f t="shared" si="69"/>
        <v>0</v>
      </c>
      <c r="R487" s="2"/>
      <c r="S487" s="2"/>
    </row>
    <row r="488" spans="1:19" x14ac:dyDescent="0.35">
      <c r="A488" s="37">
        <v>43864</v>
      </c>
      <c r="B488" s="10">
        <v>0</v>
      </c>
      <c r="C488" s="18" t="s">
        <v>18</v>
      </c>
      <c r="D488" s="51">
        <v>0</v>
      </c>
      <c r="E488" s="52">
        <v>0</v>
      </c>
      <c r="F488" s="53">
        <v>0</v>
      </c>
      <c r="G488" s="101">
        <v>0</v>
      </c>
      <c r="H488" s="17">
        <v>1.3815674022053976</v>
      </c>
      <c r="I488" s="111">
        <v>1.1894656880011019</v>
      </c>
      <c r="J488" s="112" t="str">
        <f t="shared" si="67"/>
        <v>No</v>
      </c>
      <c r="K488" s="146" t="b">
        <f t="shared" si="73"/>
        <v>0</v>
      </c>
      <c r="L488" s="107">
        <f>IF(H488&lt;I488,D488-F488,0)</f>
        <v>0</v>
      </c>
      <c r="M488" s="27">
        <f t="shared" si="68"/>
        <v>0</v>
      </c>
      <c r="N488" s="27">
        <v>67.559582430569236</v>
      </c>
      <c r="O488" s="27">
        <f t="shared" si="69"/>
        <v>0</v>
      </c>
      <c r="R488" s="2"/>
      <c r="S488" s="2"/>
    </row>
    <row r="489" spans="1:19" x14ac:dyDescent="0.35">
      <c r="A489" s="37">
        <v>43864</v>
      </c>
      <c r="B489" s="10">
        <v>0</v>
      </c>
      <c r="C489" s="18" t="s">
        <v>17</v>
      </c>
      <c r="D489" s="51">
        <v>420.74456787109375</v>
      </c>
      <c r="E489" s="52">
        <v>0</v>
      </c>
      <c r="F489" s="53">
        <v>420.74456787109375</v>
      </c>
      <c r="G489" s="101">
        <v>0</v>
      </c>
      <c r="H489" s="17">
        <v>1.3815674022053976</v>
      </c>
      <c r="I489" s="111">
        <v>1.1894656880011019</v>
      </c>
      <c r="J489" s="112" t="str">
        <f t="shared" si="67"/>
        <v>No</v>
      </c>
      <c r="K489" s="146" t="b">
        <f t="shared" si="73"/>
        <v>0</v>
      </c>
      <c r="L489" s="107">
        <f>IF(H489&lt;I489,D489-F489,0)</f>
        <v>0</v>
      </c>
      <c r="M489" s="27">
        <f t="shared" si="68"/>
        <v>0</v>
      </c>
      <c r="N489" s="27">
        <v>0</v>
      </c>
      <c r="O489" s="27">
        <f t="shared" si="69"/>
        <v>0</v>
      </c>
      <c r="R489" s="2"/>
      <c r="S489" s="2"/>
    </row>
    <row r="490" spans="1:19" x14ac:dyDescent="0.35">
      <c r="A490" s="37">
        <v>43864</v>
      </c>
      <c r="B490" s="10">
        <v>0</v>
      </c>
      <c r="C490" s="18" t="s">
        <v>16</v>
      </c>
      <c r="D490" s="51">
        <v>850</v>
      </c>
      <c r="E490" s="52">
        <v>24610.990742564507</v>
      </c>
      <c r="F490" s="53">
        <v>850</v>
      </c>
      <c r="G490" s="101">
        <v>24610.990742564507</v>
      </c>
      <c r="H490" s="17">
        <v>1.3815674022053976</v>
      </c>
      <c r="I490" s="111">
        <v>1.1894656880011019</v>
      </c>
      <c r="J490" s="112" t="str">
        <f t="shared" si="67"/>
        <v>No</v>
      </c>
      <c r="K490" s="146" t="b">
        <f t="shared" si="73"/>
        <v>0</v>
      </c>
      <c r="L490" s="107">
        <f>IF(H490&lt;I490,D490-F490,0)</f>
        <v>0</v>
      </c>
      <c r="M490" s="27">
        <f t="shared" si="68"/>
        <v>0</v>
      </c>
      <c r="N490" s="27">
        <v>28.954106755958243</v>
      </c>
      <c r="O490" s="27">
        <f t="shared" si="69"/>
        <v>0</v>
      </c>
      <c r="R490" s="2"/>
      <c r="S490" s="2"/>
    </row>
    <row r="491" spans="1:19" x14ac:dyDescent="0.35">
      <c r="A491" s="37">
        <v>43864</v>
      </c>
      <c r="B491" s="10">
        <v>0</v>
      </c>
      <c r="C491" s="18" t="s">
        <v>15</v>
      </c>
      <c r="D491" s="51">
        <v>601.06365966796875</v>
      </c>
      <c r="E491" s="52">
        <v>0</v>
      </c>
      <c r="F491" s="53">
        <v>601.06365966796875</v>
      </c>
      <c r="G491" s="101">
        <v>0</v>
      </c>
      <c r="H491" s="17">
        <v>1.3815674022053976</v>
      </c>
      <c r="I491" s="111">
        <v>1.1894656880011019</v>
      </c>
      <c r="J491" s="112" t="str">
        <f t="shared" si="67"/>
        <v>No</v>
      </c>
      <c r="K491" s="146" t="b">
        <f t="shared" si="73"/>
        <v>0</v>
      </c>
      <c r="L491" s="107">
        <f>IF(H491&lt;I491,D491-F491,0)</f>
        <v>0</v>
      </c>
      <c r="M491" s="27">
        <f t="shared" si="68"/>
        <v>0</v>
      </c>
      <c r="N491" s="27">
        <v>0</v>
      </c>
      <c r="O491" s="27">
        <f t="shared" si="69"/>
        <v>0</v>
      </c>
      <c r="R491" s="2"/>
      <c r="S491" s="2"/>
    </row>
    <row r="492" spans="1:19" x14ac:dyDescent="0.35">
      <c r="A492" s="37">
        <v>43864</v>
      </c>
      <c r="B492" s="10">
        <v>4.1666666666666699E-2</v>
      </c>
      <c r="C492" s="18" t="s">
        <v>24</v>
      </c>
      <c r="D492" s="51">
        <v>1000</v>
      </c>
      <c r="E492" s="52">
        <v>22158.755170376207</v>
      </c>
      <c r="F492" s="53">
        <v>928.05563951533611</v>
      </c>
      <c r="G492" s="101">
        <v>20564.557700507252</v>
      </c>
      <c r="H492" s="17">
        <v>1.2592822353534188</v>
      </c>
      <c r="I492" s="111">
        <v>1.1026834852040901</v>
      </c>
      <c r="J492" s="112" t="str">
        <f t="shared" si="67"/>
        <v>No</v>
      </c>
      <c r="K492" s="146" t="b">
        <f>OR(($D$499-$F$499)&gt;0,($D$501-$F$501)&gt;0)</f>
        <v>0</v>
      </c>
      <c r="L492" s="107">
        <f>IF(H492&lt;I492,D492-F492,0)</f>
        <v>0</v>
      </c>
      <c r="M492" s="27">
        <f t="shared" si="68"/>
        <v>0</v>
      </c>
      <c r="N492" s="27">
        <v>22.158755170376207</v>
      </c>
      <c r="O492" s="27">
        <f t="shared" si="69"/>
        <v>0</v>
      </c>
      <c r="R492" s="2"/>
      <c r="S492" s="2"/>
    </row>
    <row r="493" spans="1:19" x14ac:dyDescent="0.35">
      <c r="A493" s="37">
        <v>43864</v>
      </c>
      <c r="B493" s="10">
        <v>4.1666666666666699E-2</v>
      </c>
      <c r="C493" s="18" t="s">
        <v>23</v>
      </c>
      <c r="D493" s="51">
        <v>594.99999999864133</v>
      </c>
      <c r="E493" s="52">
        <v>21974.098877239558</v>
      </c>
      <c r="F493" s="53">
        <v>120.33460258374726</v>
      </c>
      <c r="G493" s="101">
        <v>4444.1083286296252</v>
      </c>
      <c r="H493" s="17">
        <v>1.2592822353534188</v>
      </c>
      <c r="I493" s="111">
        <v>1.1026834852040901</v>
      </c>
      <c r="J493" s="112" t="str">
        <f t="shared" si="67"/>
        <v>No</v>
      </c>
      <c r="K493" s="146" t="b">
        <f t="shared" ref="K493:K501" si="74">OR(($D$499-$F$499)&gt;0,($D$501-$F$501)&gt;0)</f>
        <v>0</v>
      </c>
      <c r="L493" s="107">
        <f>IF(H493&lt;I493,D493-F493,0)</f>
        <v>0</v>
      </c>
      <c r="M493" s="27">
        <f t="shared" si="68"/>
        <v>0</v>
      </c>
      <c r="N493" s="27">
        <v>36.931258617293672</v>
      </c>
      <c r="O493" s="27">
        <f t="shared" si="69"/>
        <v>0</v>
      </c>
      <c r="R493" s="2"/>
      <c r="S493" s="2"/>
    </row>
    <row r="494" spans="1:19" x14ac:dyDescent="0.35">
      <c r="A494" s="37">
        <v>43864</v>
      </c>
      <c r="B494" s="10">
        <v>4.1666666666666699E-2</v>
      </c>
      <c r="C494" s="18" t="s">
        <v>22</v>
      </c>
      <c r="D494" s="51">
        <v>133.39024215925042</v>
      </c>
      <c r="E494" s="52">
        <v>4926.2695302067068</v>
      </c>
      <c r="F494" s="53">
        <v>680</v>
      </c>
      <c r="G494" s="101">
        <v>25113.255859759698</v>
      </c>
      <c r="H494" s="17">
        <v>1.2592822353534188</v>
      </c>
      <c r="I494" s="111">
        <v>1.1026834852040901</v>
      </c>
      <c r="J494" s="112" t="str">
        <f t="shared" si="67"/>
        <v>No</v>
      </c>
      <c r="K494" s="146" t="b">
        <f t="shared" si="74"/>
        <v>0</v>
      </c>
      <c r="L494" s="107">
        <f>IF(H494&lt;I494,D494-F494,0)</f>
        <v>0</v>
      </c>
      <c r="M494" s="27">
        <f t="shared" si="68"/>
        <v>0</v>
      </c>
      <c r="N494" s="27">
        <v>36.931258617293672</v>
      </c>
      <c r="O494" s="27">
        <f t="shared" si="69"/>
        <v>0</v>
      </c>
      <c r="R494" s="2"/>
      <c r="S494" s="2"/>
    </row>
    <row r="495" spans="1:19" x14ac:dyDescent="0.35">
      <c r="A495" s="37">
        <v>43864</v>
      </c>
      <c r="B495" s="10">
        <v>4.1666666666666699E-2</v>
      </c>
      <c r="C495" s="18" t="s">
        <v>21</v>
      </c>
      <c r="D495" s="51">
        <v>0</v>
      </c>
      <c r="E495" s="52">
        <v>0</v>
      </c>
      <c r="F495" s="53">
        <v>0</v>
      </c>
      <c r="G495" s="101">
        <v>0</v>
      </c>
      <c r="H495" s="17">
        <v>1.2592822353534188</v>
      </c>
      <c r="I495" s="111">
        <v>1.1026834852040901</v>
      </c>
      <c r="J495" s="112" t="str">
        <f t="shared" si="67"/>
        <v>No</v>
      </c>
      <c r="K495" s="146" t="b">
        <f t="shared" si="74"/>
        <v>0</v>
      </c>
      <c r="L495" s="107">
        <f>IF(H495&lt;I495,D495-F495,0)</f>
        <v>0</v>
      </c>
      <c r="M495" s="27">
        <f t="shared" si="68"/>
        <v>0</v>
      </c>
      <c r="N495" s="27">
        <v>51.703762064211148</v>
      </c>
      <c r="O495" s="27">
        <f t="shared" si="69"/>
        <v>0</v>
      </c>
      <c r="R495" s="2"/>
      <c r="S495" s="2"/>
    </row>
    <row r="496" spans="1:19" x14ac:dyDescent="0.35">
      <c r="A496" s="37">
        <v>43864</v>
      </c>
      <c r="B496" s="10">
        <v>4.1666666666666699E-2</v>
      </c>
      <c r="C496" s="18" t="s">
        <v>20</v>
      </c>
      <c r="D496" s="51">
        <v>0</v>
      </c>
      <c r="E496" s="52">
        <v>0</v>
      </c>
      <c r="F496" s="53">
        <v>0</v>
      </c>
      <c r="G496" s="101">
        <v>0</v>
      </c>
      <c r="H496" s="17">
        <v>1.2592822353534188</v>
      </c>
      <c r="I496" s="111">
        <v>1.1026834852040901</v>
      </c>
      <c r="J496" s="112" t="str">
        <f t="shared" si="67"/>
        <v>No</v>
      </c>
      <c r="K496" s="146" t="b">
        <f t="shared" si="74"/>
        <v>0</v>
      </c>
      <c r="L496" s="107">
        <f>IF(H496&lt;I496,D496-F496,0)</f>
        <v>0</v>
      </c>
      <c r="M496" s="27">
        <f t="shared" si="68"/>
        <v>0</v>
      </c>
      <c r="N496" s="27">
        <v>51.703762064211148</v>
      </c>
      <c r="O496" s="27">
        <f t="shared" si="69"/>
        <v>0</v>
      </c>
      <c r="R496" s="2"/>
      <c r="S496" s="2"/>
    </row>
    <row r="497" spans="1:19" x14ac:dyDescent="0.35">
      <c r="A497" s="37">
        <v>43864</v>
      </c>
      <c r="B497" s="10">
        <v>4.1666666666666699E-2</v>
      </c>
      <c r="C497" s="18" t="s">
        <v>19</v>
      </c>
      <c r="D497" s="51">
        <v>680</v>
      </c>
      <c r="E497" s="52">
        <v>15067.953515855821</v>
      </c>
      <c r="F497" s="53">
        <v>680</v>
      </c>
      <c r="G497" s="101">
        <v>15067.953515855821</v>
      </c>
      <c r="H497" s="17">
        <v>1.2592822353534188</v>
      </c>
      <c r="I497" s="111">
        <v>1.1026834852040901</v>
      </c>
      <c r="J497" s="112" t="str">
        <f t="shared" si="67"/>
        <v>No</v>
      </c>
      <c r="K497" s="146" t="b">
        <f t="shared" si="74"/>
        <v>0</v>
      </c>
      <c r="L497" s="107">
        <f>IF(H497&lt;I497,D497-F497,0)</f>
        <v>0</v>
      </c>
      <c r="M497" s="27">
        <f t="shared" si="68"/>
        <v>0</v>
      </c>
      <c r="N497" s="27">
        <v>22.158755170376207</v>
      </c>
      <c r="O497" s="27">
        <f t="shared" si="69"/>
        <v>0</v>
      </c>
      <c r="R497" s="2"/>
      <c r="S497" s="2"/>
    </row>
    <row r="498" spans="1:19" x14ac:dyDescent="0.35">
      <c r="A498" s="37">
        <v>43864</v>
      </c>
      <c r="B498" s="10">
        <v>4.1666666666666699E-2</v>
      </c>
      <c r="C498" s="18" t="s">
        <v>18</v>
      </c>
      <c r="D498" s="51">
        <v>0</v>
      </c>
      <c r="E498" s="52">
        <v>0</v>
      </c>
      <c r="F498" s="53">
        <v>0</v>
      </c>
      <c r="G498" s="101">
        <v>0</v>
      </c>
      <c r="H498" s="17">
        <v>1.2592822353534188</v>
      </c>
      <c r="I498" s="111">
        <v>1.1026834852040901</v>
      </c>
      <c r="J498" s="112" t="str">
        <f t="shared" si="67"/>
        <v>No</v>
      </c>
      <c r="K498" s="146" t="b">
        <f t="shared" si="74"/>
        <v>0</v>
      </c>
      <c r="L498" s="107">
        <f>IF(H498&lt;I498,D498-F498,0)</f>
        <v>0</v>
      </c>
      <c r="M498" s="27">
        <f t="shared" si="68"/>
        <v>0</v>
      </c>
      <c r="N498" s="27">
        <v>51.703762064211148</v>
      </c>
      <c r="O498" s="27">
        <f t="shared" si="69"/>
        <v>0</v>
      </c>
      <c r="R498" s="2"/>
      <c r="S498" s="2"/>
    </row>
    <row r="499" spans="1:19" x14ac:dyDescent="0.35">
      <c r="A499" s="37">
        <v>43864</v>
      </c>
      <c r="B499" s="10">
        <v>4.1666666666666699E-2</v>
      </c>
      <c r="C499" s="18" t="s">
        <v>17</v>
      </c>
      <c r="D499" s="51">
        <v>383.503662109375</v>
      </c>
      <c r="E499" s="52">
        <v>0</v>
      </c>
      <c r="F499" s="53">
        <v>383.503662109375</v>
      </c>
      <c r="G499" s="101">
        <v>0</v>
      </c>
      <c r="H499" s="17">
        <v>1.2592822353534188</v>
      </c>
      <c r="I499" s="111">
        <v>1.1026834852040901</v>
      </c>
      <c r="J499" s="112" t="str">
        <f t="shared" si="67"/>
        <v>No</v>
      </c>
      <c r="K499" s="146" t="b">
        <f t="shared" si="74"/>
        <v>0</v>
      </c>
      <c r="L499" s="107">
        <f>IF(H499&lt;I499,D499-F499,0)</f>
        <v>0</v>
      </c>
      <c r="M499" s="27">
        <f t="shared" si="68"/>
        <v>0</v>
      </c>
      <c r="N499" s="27">
        <v>0</v>
      </c>
      <c r="O499" s="27">
        <f t="shared" si="69"/>
        <v>0</v>
      </c>
      <c r="R499" s="2"/>
      <c r="S499" s="2"/>
    </row>
    <row r="500" spans="1:19" x14ac:dyDescent="0.35">
      <c r="A500" s="37">
        <v>43864</v>
      </c>
      <c r="B500" s="10">
        <v>4.1666666666666699E-2</v>
      </c>
      <c r="C500" s="18" t="s">
        <v>16</v>
      </c>
      <c r="D500" s="51">
        <v>850</v>
      </c>
      <c r="E500" s="52">
        <v>18834.941894819774</v>
      </c>
      <c r="F500" s="53">
        <v>850</v>
      </c>
      <c r="G500" s="101">
        <v>18834.941894819774</v>
      </c>
      <c r="H500" s="17">
        <v>1.2592822353534188</v>
      </c>
      <c r="I500" s="111">
        <v>1.1026834852040901</v>
      </c>
      <c r="J500" s="112" t="str">
        <f t="shared" si="67"/>
        <v>No</v>
      </c>
      <c r="K500" s="146" t="b">
        <f t="shared" si="74"/>
        <v>0</v>
      </c>
      <c r="L500" s="107">
        <f>IF(H500&lt;I500,D500-F500,0)</f>
        <v>0</v>
      </c>
      <c r="M500" s="27">
        <f t="shared" si="68"/>
        <v>0</v>
      </c>
      <c r="N500" s="27">
        <v>22.158755170376207</v>
      </c>
      <c r="O500" s="27">
        <f t="shared" si="69"/>
        <v>0</v>
      </c>
      <c r="R500" s="2"/>
      <c r="S500" s="2"/>
    </row>
    <row r="501" spans="1:19" x14ac:dyDescent="0.35">
      <c r="A501" s="37">
        <v>43864</v>
      </c>
      <c r="B501" s="10">
        <v>4.1666666666666699E-2</v>
      </c>
      <c r="C501" s="18" t="s">
        <v>15</v>
      </c>
      <c r="D501" s="51">
        <v>547.86236572265625</v>
      </c>
      <c r="E501" s="52">
        <v>0</v>
      </c>
      <c r="F501" s="53">
        <v>547.86236572265625</v>
      </c>
      <c r="G501" s="101">
        <v>0</v>
      </c>
      <c r="H501" s="17">
        <v>1.2592822353534188</v>
      </c>
      <c r="I501" s="111">
        <v>1.1026834852040901</v>
      </c>
      <c r="J501" s="112" t="str">
        <f t="shared" si="67"/>
        <v>No</v>
      </c>
      <c r="K501" s="146" t="b">
        <f t="shared" si="74"/>
        <v>0</v>
      </c>
      <c r="L501" s="107">
        <f>IF(H501&lt;I501,D501-F501,0)</f>
        <v>0</v>
      </c>
      <c r="M501" s="27">
        <f t="shared" si="68"/>
        <v>0</v>
      </c>
      <c r="N501" s="27">
        <v>0</v>
      </c>
      <c r="O501" s="27">
        <f t="shared" si="69"/>
        <v>0</v>
      </c>
      <c r="R501" s="2"/>
      <c r="S501" s="2"/>
    </row>
    <row r="502" spans="1:19" x14ac:dyDescent="0.35">
      <c r="A502" s="37">
        <v>43864</v>
      </c>
      <c r="B502" s="10">
        <v>8.3333333333333301E-2</v>
      </c>
      <c r="C502" s="18" t="s">
        <v>24</v>
      </c>
      <c r="D502" s="51">
        <v>1000</v>
      </c>
      <c r="E502" s="52">
        <v>19942.879653338583</v>
      </c>
      <c r="F502" s="53">
        <v>1000</v>
      </c>
      <c r="G502" s="101">
        <v>19942.879653338583</v>
      </c>
      <c r="H502" s="17">
        <v>0.99588347456677451</v>
      </c>
      <c r="I502" s="111">
        <v>0.99377235925288565</v>
      </c>
      <c r="J502" s="112" t="str">
        <f t="shared" si="67"/>
        <v>No</v>
      </c>
      <c r="K502" s="146" t="b">
        <f>OR(($D$509-$F$509)&gt;0,($D$511-$F$511)&gt;0)</f>
        <v>0</v>
      </c>
      <c r="L502" s="107">
        <f>IF(H502&lt;I502,D502-F502,0)</f>
        <v>0</v>
      </c>
      <c r="M502" s="27">
        <f t="shared" si="68"/>
        <v>0</v>
      </c>
      <c r="N502" s="27">
        <v>19.942879653338583</v>
      </c>
      <c r="O502" s="27">
        <f t="shared" si="69"/>
        <v>0</v>
      </c>
      <c r="R502" s="2"/>
      <c r="S502" s="2"/>
    </row>
    <row r="503" spans="1:19" x14ac:dyDescent="0.35">
      <c r="A503" s="37">
        <v>43864</v>
      </c>
      <c r="B503" s="10">
        <v>8.3333333333333301E-2</v>
      </c>
      <c r="C503" s="18" t="s">
        <v>23</v>
      </c>
      <c r="D503" s="51">
        <v>594.9999999986785</v>
      </c>
      <c r="E503" s="52">
        <v>19776.688989516839</v>
      </c>
      <c r="F503" s="53">
        <v>594.9999999986785</v>
      </c>
      <c r="G503" s="101">
        <v>19776.688989516839</v>
      </c>
      <c r="H503" s="17">
        <v>0.99588347456677451</v>
      </c>
      <c r="I503" s="111">
        <v>0.99377235925288565</v>
      </c>
      <c r="J503" s="112" t="str">
        <f t="shared" si="67"/>
        <v>No</v>
      </c>
      <c r="K503" s="146" t="b">
        <f t="shared" ref="K503:K511" si="75">OR(($D$509-$F$509)&gt;0,($D$511-$F$511)&gt;0)</f>
        <v>0</v>
      </c>
      <c r="L503" s="107">
        <f>IF(H503&lt;I503,D503-F503,0)</f>
        <v>0</v>
      </c>
      <c r="M503" s="27">
        <f t="shared" si="68"/>
        <v>0</v>
      </c>
      <c r="N503" s="27">
        <v>33.238132755564308</v>
      </c>
      <c r="O503" s="27">
        <f t="shared" si="69"/>
        <v>0</v>
      </c>
      <c r="R503" s="2"/>
      <c r="S503" s="2"/>
    </row>
    <row r="504" spans="1:19" x14ac:dyDescent="0.35">
      <c r="A504" s="37">
        <v>43864</v>
      </c>
      <c r="B504" s="10">
        <v>8.3333333333333301E-2</v>
      </c>
      <c r="C504" s="18" t="s">
        <v>22</v>
      </c>
      <c r="D504" s="51">
        <v>128.41065269916135</v>
      </c>
      <c r="E504" s="52">
        <v>4268.1303216433871</v>
      </c>
      <c r="F504" s="53">
        <v>128.41065269916135</v>
      </c>
      <c r="G504" s="101">
        <v>4268.1303216433871</v>
      </c>
      <c r="H504" s="17">
        <v>0.99588347456677451</v>
      </c>
      <c r="I504" s="111">
        <v>0.99377235925288565</v>
      </c>
      <c r="J504" s="112" t="str">
        <f t="shared" si="67"/>
        <v>No</v>
      </c>
      <c r="K504" s="146" t="b">
        <f t="shared" si="75"/>
        <v>0</v>
      </c>
      <c r="L504" s="107">
        <f>IF(H504&lt;I504,D504-F504,0)</f>
        <v>0</v>
      </c>
      <c r="M504" s="27">
        <f t="shared" si="68"/>
        <v>0</v>
      </c>
      <c r="N504" s="27">
        <v>33.238132755564308</v>
      </c>
      <c r="O504" s="27">
        <f t="shared" si="69"/>
        <v>0</v>
      </c>
      <c r="R504" s="2"/>
      <c r="S504" s="2"/>
    </row>
    <row r="505" spans="1:19" x14ac:dyDescent="0.35">
      <c r="A505" s="37">
        <v>43864</v>
      </c>
      <c r="B505" s="10">
        <v>8.3333333333333301E-2</v>
      </c>
      <c r="C505" s="18" t="s">
        <v>21</v>
      </c>
      <c r="D505" s="51">
        <v>0</v>
      </c>
      <c r="E505" s="52">
        <v>0</v>
      </c>
      <c r="F505" s="53">
        <v>0</v>
      </c>
      <c r="G505" s="101">
        <v>0</v>
      </c>
      <c r="H505" s="17">
        <v>0.99588347456677451</v>
      </c>
      <c r="I505" s="111">
        <v>0.99377235925288565</v>
      </c>
      <c r="J505" s="112" t="str">
        <f t="shared" si="67"/>
        <v>No</v>
      </c>
      <c r="K505" s="146" t="b">
        <f t="shared" si="75"/>
        <v>0</v>
      </c>
      <c r="L505" s="107">
        <f>IF(H505&lt;I505,D505-F505,0)</f>
        <v>0</v>
      </c>
      <c r="M505" s="27">
        <f t="shared" si="68"/>
        <v>0</v>
      </c>
      <c r="N505" s="27">
        <v>46.53338585779003</v>
      </c>
      <c r="O505" s="27">
        <f t="shared" si="69"/>
        <v>0</v>
      </c>
      <c r="R505" s="2"/>
      <c r="S505" s="2"/>
    </row>
    <row r="506" spans="1:19" x14ac:dyDescent="0.35">
      <c r="A506" s="37">
        <v>43864</v>
      </c>
      <c r="B506" s="10">
        <v>8.3333333333333301E-2</v>
      </c>
      <c r="C506" s="18" t="s">
        <v>20</v>
      </c>
      <c r="D506" s="51">
        <v>0</v>
      </c>
      <c r="E506" s="52">
        <v>0</v>
      </c>
      <c r="F506" s="53">
        <v>0</v>
      </c>
      <c r="G506" s="101">
        <v>0</v>
      </c>
      <c r="H506" s="17">
        <v>0.99588347456677451</v>
      </c>
      <c r="I506" s="111">
        <v>0.99377235925288565</v>
      </c>
      <c r="J506" s="112" t="str">
        <f t="shared" si="67"/>
        <v>No</v>
      </c>
      <c r="K506" s="146" t="b">
        <f t="shared" si="75"/>
        <v>0</v>
      </c>
      <c r="L506" s="107">
        <f>IF(H506&lt;I506,D506-F506,0)</f>
        <v>0</v>
      </c>
      <c r="M506" s="27">
        <f t="shared" si="68"/>
        <v>0</v>
      </c>
      <c r="N506" s="27">
        <v>46.53338585779003</v>
      </c>
      <c r="O506" s="27">
        <f t="shared" si="69"/>
        <v>0</v>
      </c>
      <c r="R506" s="2"/>
      <c r="S506" s="2"/>
    </row>
    <row r="507" spans="1:19" x14ac:dyDescent="0.35">
      <c r="A507" s="37">
        <v>43864</v>
      </c>
      <c r="B507" s="10">
        <v>8.3333333333333301E-2</v>
      </c>
      <c r="C507" s="18" t="s">
        <v>19</v>
      </c>
      <c r="D507" s="51">
        <v>680</v>
      </c>
      <c r="E507" s="52">
        <v>13561.158164270237</v>
      </c>
      <c r="F507" s="53">
        <v>680</v>
      </c>
      <c r="G507" s="101">
        <v>13561.158164270237</v>
      </c>
      <c r="H507" s="17">
        <v>0.99588347456677451</v>
      </c>
      <c r="I507" s="111">
        <v>0.99377235925288565</v>
      </c>
      <c r="J507" s="112" t="str">
        <f t="shared" si="67"/>
        <v>No</v>
      </c>
      <c r="K507" s="146" t="b">
        <f t="shared" si="75"/>
        <v>0</v>
      </c>
      <c r="L507" s="107">
        <f>IF(H507&lt;I507,D507-F507,0)</f>
        <v>0</v>
      </c>
      <c r="M507" s="27">
        <f t="shared" si="68"/>
        <v>0</v>
      </c>
      <c r="N507" s="27">
        <v>19.942879653338583</v>
      </c>
      <c r="O507" s="27">
        <f t="shared" si="69"/>
        <v>0</v>
      </c>
      <c r="R507" s="2"/>
      <c r="S507" s="2"/>
    </row>
    <row r="508" spans="1:19" x14ac:dyDescent="0.35">
      <c r="A508" s="37">
        <v>43864</v>
      </c>
      <c r="B508" s="10">
        <v>8.3333333333333301E-2</v>
      </c>
      <c r="C508" s="18" t="s">
        <v>18</v>
      </c>
      <c r="D508" s="51">
        <v>0</v>
      </c>
      <c r="E508" s="52">
        <v>0</v>
      </c>
      <c r="F508" s="53">
        <v>0</v>
      </c>
      <c r="G508" s="101">
        <v>0</v>
      </c>
      <c r="H508" s="17">
        <v>0.99588347456677451</v>
      </c>
      <c r="I508" s="111">
        <v>0.99377235925288565</v>
      </c>
      <c r="J508" s="112" t="str">
        <f t="shared" si="67"/>
        <v>No</v>
      </c>
      <c r="K508" s="146" t="b">
        <f t="shared" si="75"/>
        <v>0</v>
      </c>
      <c r="L508" s="107">
        <f>IF(H508&lt;I508,D508-F508,0)</f>
        <v>0</v>
      </c>
      <c r="M508" s="27">
        <f t="shared" si="68"/>
        <v>0</v>
      </c>
      <c r="N508" s="27">
        <v>46.53338585779003</v>
      </c>
      <c r="O508" s="27">
        <f t="shared" si="69"/>
        <v>0</v>
      </c>
      <c r="R508" s="2"/>
      <c r="S508" s="2"/>
    </row>
    <row r="509" spans="1:19" x14ac:dyDescent="0.35">
      <c r="A509" s="37">
        <v>43864</v>
      </c>
      <c r="B509" s="10">
        <v>8.3333333333333301E-2</v>
      </c>
      <c r="C509" s="18" t="s">
        <v>17</v>
      </c>
      <c r="D509" s="51">
        <v>303.28781127929688</v>
      </c>
      <c r="E509" s="52">
        <v>0</v>
      </c>
      <c r="F509" s="53">
        <v>303.28781127929688</v>
      </c>
      <c r="G509" s="101">
        <v>0</v>
      </c>
      <c r="H509" s="17">
        <v>0.99588347456677451</v>
      </c>
      <c r="I509" s="111">
        <v>0.99377235925288565</v>
      </c>
      <c r="J509" s="112" t="str">
        <f t="shared" si="67"/>
        <v>No</v>
      </c>
      <c r="K509" s="146" t="b">
        <f t="shared" si="75"/>
        <v>0</v>
      </c>
      <c r="L509" s="107">
        <f>IF(H509&lt;I509,D509-F509,0)</f>
        <v>0</v>
      </c>
      <c r="M509" s="27">
        <f t="shared" si="68"/>
        <v>0</v>
      </c>
      <c r="N509" s="27">
        <v>0</v>
      </c>
      <c r="O509" s="27">
        <f t="shared" si="69"/>
        <v>0</v>
      </c>
      <c r="R509" s="2"/>
      <c r="S509" s="2"/>
    </row>
    <row r="510" spans="1:19" x14ac:dyDescent="0.35">
      <c r="A510" s="37">
        <v>43864</v>
      </c>
      <c r="B510" s="10">
        <v>8.3333333333333301E-2</v>
      </c>
      <c r="C510" s="18" t="s">
        <v>16</v>
      </c>
      <c r="D510" s="51">
        <v>850</v>
      </c>
      <c r="E510" s="52">
        <v>16951.447705337796</v>
      </c>
      <c r="F510" s="53">
        <v>850</v>
      </c>
      <c r="G510" s="101">
        <v>16951.447705337796</v>
      </c>
      <c r="H510" s="17">
        <v>0.99588347456677451</v>
      </c>
      <c r="I510" s="111">
        <v>0.99377235925288565</v>
      </c>
      <c r="J510" s="112" t="str">
        <f t="shared" si="67"/>
        <v>No</v>
      </c>
      <c r="K510" s="146" t="b">
        <f t="shared" si="75"/>
        <v>0</v>
      </c>
      <c r="L510" s="107">
        <f>IF(H510&lt;I510,D510-F510,0)</f>
        <v>0</v>
      </c>
      <c r="M510" s="27">
        <f t="shared" si="68"/>
        <v>0</v>
      </c>
      <c r="N510" s="27">
        <v>19.942879653338583</v>
      </c>
      <c r="O510" s="27">
        <f t="shared" si="69"/>
        <v>0</v>
      </c>
      <c r="R510" s="2"/>
      <c r="S510" s="2"/>
    </row>
    <row r="511" spans="1:19" x14ac:dyDescent="0.35">
      <c r="A511" s="37">
        <v>43864</v>
      </c>
      <c r="B511" s="10">
        <v>8.3333333333333301E-2</v>
      </c>
      <c r="C511" s="18" t="s">
        <v>15</v>
      </c>
      <c r="D511" s="51">
        <v>433.268310546875</v>
      </c>
      <c r="E511" s="52">
        <v>0</v>
      </c>
      <c r="F511" s="53">
        <v>433.268310546875</v>
      </c>
      <c r="G511" s="101">
        <v>0</v>
      </c>
      <c r="H511" s="17">
        <v>0.99588347456677451</v>
      </c>
      <c r="I511" s="111">
        <v>0.99377235925288565</v>
      </c>
      <c r="J511" s="112" t="str">
        <f t="shared" si="67"/>
        <v>No</v>
      </c>
      <c r="K511" s="146" t="b">
        <f t="shared" si="75"/>
        <v>0</v>
      </c>
      <c r="L511" s="107">
        <f>IF(H511&lt;I511,D511-F511,0)</f>
        <v>0</v>
      </c>
      <c r="M511" s="27">
        <f t="shared" si="68"/>
        <v>0</v>
      </c>
      <c r="N511" s="27">
        <v>0</v>
      </c>
      <c r="O511" s="27">
        <f t="shared" si="69"/>
        <v>0</v>
      </c>
      <c r="R511" s="2"/>
      <c r="S511" s="2"/>
    </row>
    <row r="512" spans="1:19" x14ac:dyDescent="0.35">
      <c r="A512" s="37">
        <v>43864</v>
      </c>
      <c r="B512" s="10">
        <v>0.125</v>
      </c>
      <c r="C512" s="18" t="s">
        <v>24</v>
      </c>
      <c r="D512" s="51">
        <v>1000</v>
      </c>
      <c r="E512" s="52">
        <v>19566.180815442189</v>
      </c>
      <c r="F512" s="53">
        <v>833.79941113649159</v>
      </c>
      <c r="G512" s="101">
        <v>16314.270042105814</v>
      </c>
      <c r="H512" s="17">
        <v>1.0053200821010033</v>
      </c>
      <c r="I512" s="111">
        <v>0.90862594915340189</v>
      </c>
      <c r="J512" s="112" t="str">
        <f t="shared" si="67"/>
        <v>No</v>
      </c>
      <c r="K512" s="146" t="b">
        <f>OR(($D$519-$F$519)&gt;0,($D$521-$F$521)&gt;0)</f>
        <v>0</v>
      </c>
      <c r="L512" s="107">
        <f>IF(H512&lt;I512,D512-F512,0)</f>
        <v>0</v>
      </c>
      <c r="M512" s="27">
        <f t="shared" si="68"/>
        <v>0</v>
      </c>
      <c r="N512" s="27">
        <v>19.566180815442188</v>
      </c>
      <c r="O512" s="27">
        <f t="shared" si="69"/>
        <v>0</v>
      </c>
      <c r="R512" s="2"/>
      <c r="S512" s="2"/>
    </row>
    <row r="513" spans="1:19" x14ac:dyDescent="0.35">
      <c r="A513" s="37">
        <v>43864</v>
      </c>
      <c r="B513" s="10">
        <v>0.125</v>
      </c>
      <c r="C513" s="18" t="s">
        <v>23</v>
      </c>
      <c r="D513" s="51">
        <v>358.07498638554722</v>
      </c>
      <c r="E513" s="52">
        <v>11676.933215177694</v>
      </c>
      <c r="F513" s="53">
        <v>135.12562911142709</v>
      </c>
      <c r="G513" s="101">
        <v>4406.4874866576019</v>
      </c>
      <c r="H513" s="17">
        <v>1.0053200821010033</v>
      </c>
      <c r="I513" s="111">
        <v>0.90862594915340189</v>
      </c>
      <c r="J513" s="112" t="str">
        <f t="shared" si="67"/>
        <v>No</v>
      </c>
      <c r="K513" s="146" t="b">
        <f t="shared" ref="K513:K521" si="76">OR(($D$519-$F$519)&gt;0,($D$521-$F$521)&gt;0)</f>
        <v>0</v>
      </c>
      <c r="L513" s="107">
        <f>IF(H513&lt;I513,D513-F513,0)</f>
        <v>0</v>
      </c>
      <c r="M513" s="27">
        <f t="shared" si="68"/>
        <v>0</v>
      </c>
      <c r="N513" s="27">
        <v>32.610301359070313</v>
      </c>
      <c r="O513" s="27">
        <f t="shared" si="69"/>
        <v>0</v>
      </c>
      <c r="R513" s="2"/>
      <c r="S513" s="2"/>
    </row>
    <row r="514" spans="1:19" x14ac:dyDescent="0.35">
      <c r="A514" s="37">
        <v>43864</v>
      </c>
      <c r="B514" s="10">
        <v>0.125</v>
      </c>
      <c r="C514" s="18" t="s">
        <v>22</v>
      </c>
      <c r="D514" s="51">
        <v>290.85005388708237</v>
      </c>
      <c r="E514" s="52">
        <v>9484.7079075595957</v>
      </c>
      <c r="F514" s="53">
        <v>680</v>
      </c>
      <c r="G514" s="101">
        <v>22175.004924167813</v>
      </c>
      <c r="H514" s="17">
        <v>1.0053200821010033</v>
      </c>
      <c r="I514" s="111">
        <v>0.90862594915340189</v>
      </c>
      <c r="J514" s="112" t="str">
        <f t="shared" ref="J514:J577" si="77">IF(H514&lt;I514,"Sí","No")</f>
        <v>No</v>
      </c>
      <c r="K514" s="146" t="b">
        <f t="shared" si="76"/>
        <v>0</v>
      </c>
      <c r="L514" s="107">
        <f>IF(H514&lt;I514,D514-F514,0)</f>
        <v>0</v>
      </c>
      <c r="M514" s="27">
        <f t="shared" ref="M514:M577" si="78">ABS(L514*6.82)</f>
        <v>0</v>
      </c>
      <c r="N514" s="27">
        <v>32.610301359070313</v>
      </c>
      <c r="O514" s="27">
        <f t="shared" ref="O514:O577" si="79">IF(L514&gt;0, L514*N514*1.5, L514*N514)</f>
        <v>0</v>
      </c>
      <c r="R514" s="2"/>
      <c r="S514" s="2"/>
    </row>
    <row r="515" spans="1:19" x14ac:dyDescent="0.35">
      <c r="A515" s="37">
        <v>43864</v>
      </c>
      <c r="B515" s="10">
        <v>0.125</v>
      </c>
      <c r="C515" s="18" t="s">
        <v>21</v>
      </c>
      <c r="D515" s="51">
        <v>0</v>
      </c>
      <c r="E515" s="52">
        <v>0</v>
      </c>
      <c r="F515" s="53">
        <v>0</v>
      </c>
      <c r="G515" s="101">
        <v>0</v>
      </c>
      <c r="H515" s="17">
        <v>1.0053200821010033</v>
      </c>
      <c r="I515" s="111">
        <v>0.90862594915340189</v>
      </c>
      <c r="J515" s="112" t="str">
        <f t="shared" si="77"/>
        <v>No</v>
      </c>
      <c r="K515" s="146" t="b">
        <f t="shared" si="76"/>
        <v>0</v>
      </c>
      <c r="L515" s="107">
        <f>IF(H515&lt;I515,D515-F515,0)</f>
        <v>0</v>
      </c>
      <c r="M515" s="27">
        <f t="shared" si="78"/>
        <v>0</v>
      </c>
      <c r="N515" s="27">
        <v>45.654421902698438</v>
      </c>
      <c r="O515" s="27">
        <f t="shared" si="79"/>
        <v>0</v>
      </c>
      <c r="R515" s="2"/>
      <c r="S515" s="2"/>
    </row>
    <row r="516" spans="1:19" x14ac:dyDescent="0.35">
      <c r="A516" s="37">
        <v>43864</v>
      </c>
      <c r="B516" s="10">
        <v>0.125</v>
      </c>
      <c r="C516" s="18" t="s">
        <v>20</v>
      </c>
      <c r="D516" s="51">
        <v>0</v>
      </c>
      <c r="E516" s="52">
        <v>0</v>
      </c>
      <c r="F516" s="53">
        <v>0</v>
      </c>
      <c r="G516" s="101">
        <v>0</v>
      </c>
      <c r="H516" s="17">
        <v>1.0053200821010033</v>
      </c>
      <c r="I516" s="111">
        <v>0.90862594915340189</v>
      </c>
      <c r="J516" s="112" t="str">
        <f t="shared" si="77"/>
        <v>No</v>
      </c>
      <c r="K516" s="146" t="b">
        <f t="shared" si="76"/>
        <v>0</v>
      </c>
      <c r="L516" s="107">
        <f>IF(H516&lt;I516,D516-F516,0)</f>
        <v>0</v>
      </c>
      <c r="M516" s="27">
        <f t="shared" si="78"/>
        <v>0</v>
      </c>
      <c r="N516" s="27">
        <v>45.654421902698438</v>
      </c>
      <c r="O516" s="27">
        <f t="shared" si="79"/>
        <v>0</v>
      </c>
      <c r="R516" s="2"/>
      <c r="S516" s="2"/>
    </row>
    <row r="517" spans="1:19" x14ac:dyDescent="0.35">
      <c r="A517" s="37">
        <v>43864</v>
      </c>
      <c r="B517" s="10">
        <v>0.125</v>
      </c>
      <c r="C517" s="18" t="s">
        <v>19</v>
      </c>
      <c r="D517" s="51">
        <v>680</v>
      </c>
      <c r="E517" s="52">
        <v>13305.002954500687</v>
      </c>
      <c r="F517" s="53">
        <v>680</v>
      </c>
      <c r="G517" s="101">
        <v>13305.002954500687</v>
      </c>
      <c r="H517" s="17">
        <v>1.0053200821010033</v>
      </c>
      <c r="I517" s="111">
        <v>0.90862594915340189</v>
      </c>
      <c r="J517" s="112" t="str">
        <f t="shared" si="77"/>
        <v>No</v>
      </c>
      <c r="K517" s="146" t="b">
        <f t="shared" si="76"/>
        <v>0</v>
      </c>
      <c r="L517" s="107">
        <f>IF(H517&lt;I517,D517-F517,0)</f>
        <v>0</v>
      </c>
      <c r="M517" s="27">
        <f t="shared" si="78"/>
        <v>0</v>
      </c>
      <c r="N517" s="27">
        <v>19.566180815442188</v>
      </c>
      <c r="O517" s="27">
        <f t="shared" si="79"/>
        <v>0</v>
      </c>
      <c r="R517" s="2"/>
      <c r="S517" s="2"/>
    </row>
    <row r="518" spans="1:19" x14ac:dyDescent="0.35">
      <c r="A518" s="37">
        <v>43864</v>
      </c>
      <c r="B518" s="10">
        <v>0.125</v>
      </c>
      <c r="C518" s="18" t="s">
        <v>18</v>
      </c>
      <c r="D518" s="51">
        <v>0</v>
      </c>
      <c r="E518" s="52">
        <v>0</v>
      </c>
      <c r="F518" s="53">
        <v>0</v>
      </c>
      <c r="G518" s="101">
        <v>0</v>
      </c>
      <c r="H518" s="17">
        <v>1.0053200821010033</v>
      </c>
      <c r="I518" s="111">
        <v>0.90862594915340189</v>
      </c>
      <c r="J518" s="112" t="str">
        <f t="shared" si="77"/>
        <v>No</v>
      </c>
      <c r="K518" s="146" t="b">
        <f t="shared" si="76"/>
        <v>0</v>
      </c>
      <c r="L518" s="107">
        <f>IF(H518&lt;I518,D518-F518,0)</f>
        <v>0</v>
      </c>
      <c r="M518" s="27">
        <f t="shared" si="78"/>
        <v>0</v>
      </c>
      <c r="N518" s="27">
        <v>45.654421902698438</v>
      </c>
      <c r="O518" s="27">
        <f t="shared" si="79"/>
        <v>0</v>
      </c>
      <c r="R518" s="2"/>
      <c r="S518" s="2"/>
    </row>
    <row r="519" spans="1:19" x14ac:dyDescent="0.35">
      <c r="A519" s="37">
        <v>43864</v>
      </c>
      <c r="B519" s="10">
        <v>0.125</v>
      </c>
      <c r="C519" s="18" t="s">
        <v>17</v>
      </c>
      <c r="D519" s="51">
        <v>306.16165161132807</v>
      </c>
      <c r="E519" s="52">
        <v>0</v>
      </c>
      <c r="F519" s="53">
        <v>306.16165161132807</v>
      </c>
      <c r="G519" s="101">
        <v>0</v>
      </c>
      <c r="H519" s="17">
        <v>1.0053200821010033</v>
      </c>
      <c r="I519" s="111">
        <v>0.90862594915340189</v>
      </c>
      <c r="J519" s="112" t="str">
        <f t="shared" si="77"/>
        <v>No</v>
      </c>
      <c r="K519" s="146" t="b">
        <f t="shared" si="76"/>
        <v>0</v>
      </c>
      <c r="L519" s="107">
        <f>IF(H519&lt;I519,D519-F519,0)</f>
        <v>0</v>
      </c>
      <c r="M519" s="27">
        <f t="shared" si="78"/>
        <v>0</v>
      </c>
      <c r="N519" s="27">
        <v>0</v>
      </c>
      <c r="O519" s="27">
        <f t="shared" si="79"/>
        <v>0</v>
      </c>
      <c r="R519" s="2"/>
      <c r="S519" s="2"/>
    </row>
    <row r="520" spans="1:19" x14ac:dyDescent="0.35">
      <c r="A520" s="37">
        <v>43864</v>
      </c>
      <c r="B520" s="10">
        <v>0.125</v>
      </c>
      <c r="C520" s="18" t="s">
        <v>16</v>
      </c>
      <c r="D520" s="51">
        <v>850</v>
      </c>
      <c r="E520" s="52">
        <v>16631.253693125858</v>
      </c>
      <c r="F520" s="53">
        <v>850</v>
      </c>
      <c r="G520" s="101">
        <v>16631.253693125858</v>
      </c>
      <c r="H520" s="17">
        <v>1.0053200821010033</v>
      </c>
      <c r="I520" s="111">
        <v>0.90862594915340189</v>
      </c>
      <c r="J520" s="112" t="str">
        <f t="shared" si="77"/>
        <v>No</v>
      </c>
      <c r="K520" s="146" t="b">
        <f t="shared" si="76"/>
        <v>0</v>
      </c>
      <c r="L520" s="107">
        <f>IF(H520&lt;I520,D520-F520,0)</f>
        <v>0</v>
      </c>
      <c r="M520" s="27">
        <f t="shared" si="78"/>
        <v>0</v>
      </c>
      <c r="N520" s="27">
        <v>19.566180815442188</v>
      </c>
      <c r="O520" s="27">
        <f t="shared" si="79"/>
        <v>0</v>
      </c>
      <c r="R520" s="2"/>
      <c r="S520" s="2"/>
    </row>
    <row r="521" spans="1:19" x14ac:dyDescent="0.35">
      <c r="A521" s="37">
        <v>43864</v>
      </c>
      <c r="B521" s="10">
        <v>0.125</v>
      </c>
      <c r="C521" s="18" t="s">
        <v>15</v>
      </c>
      <c r="D521" s="51">
        <v>437.373779296875</v>
      </c>
      <c r="E521" s="52">
        <v>0</v>
      </c>
      <c r="F521" s="53">
        <v>437.373779296875</v>
      </c>
      <c r="G521" s="101">
        <v>0</v>
      </c>
      <c r="H521" s="17">
        <v>1.005320082101</v>
      </c>
      <c r="I521" s="111">
        <v>0.908625949153402</v>
      </c>
      <c r="J521" s="112" t="str">
        <f t="shared" si="77"/>
        <v>No</v>
      </c>
      <c r="K521" s="146" t="b">
        <f t="shared" si="76"/>
        <v>0</v>
      </c>
      <c r="L521" s="107">
        <f>IF(H521&lt;I521,D521-F521,0)</f>
        <v>0</v>
      </c>
      <c r="M521" s="27">
        <f t="shared" si="78"/>
        <v>0</v>
      </c>
      <c r="N521" s="27">
        <v>0</v>
      </c>
      <c r="O521" s="27">
        <f t="shared" si="79"/>
        <v>0</v>
      </c>
      <c r="R521" s="2"/>
      <c r="S521" s="2"/>
    </row>
    <row r="522" spans="1:19" x14ac:dyDescent="0.35">
      <c r="A522" s="37">
        <v>43864</v>
      </c>
      <c r="B522" s="10">
        <v>0.16666666666666699</v>
      </c>
      <c r="C522" s="18" t="s">
        <v>24</v>
      </c>
      <c r="D522" s="51">
        <v>1000</v>
      </c>
      <c r="E522" s="52">
        <v>19942.879653338583</v>
      </c>
      <c r="F522" s="53">
        <v>924.6832575170497</v>
      </c>
      <c r="G522" s="101">
        <v>18440.84692211961</v>
      </c>
      <c r="H522" s="17">
        <v>1.1354762629423212</v>
      </c>
      <c r="I522" s="111">
        <v>1.0656290182783128</v>
      </c>
      <c r="J522" s="112" t="str">
        <f t="shared" si="77"/>
        <v>No</v>
      </c>
      <c r="K522" s="146" t="b">
        <f>OR(($D$529-$F$529)&gt;0,($D$531-$F$531)&gt;0)</f>
        <v>0</v>
      </c>
      <c r="L522" s="107">
        <f>IF(H522&lt;I522,D522-F522,0)</f>
        <v>0</v>
      </c>
      <c r="M522" s="27">
        <f t="shared" si="78"/>
        <v>0</v>
      </c>
      <c r="N522" s="27">
        <v>19.942879653338583</v>
      </c>
      <c r="O522" s="27">
        <f t="shared" si="79"/>
        <v>0</v>
      </c>
      <c r="R522" s="2"/>
      <c r="S522" s="2"/>
    </row>
    <row r="523" spans="1:19" x14ac:dyDescent="0.35">
      <c r="A523" s="37">
        <v>43864</v>
      </c>
      <c r="B523" s="10">
        <v>0.16666666666666699</v>
      </c>
      <c r="C523" s="18" t="s">
        <v>23</v>
      </c>
      <c r="D523" s="51">
        <v>496.25463251172079</v>
      </c>
      <c r="E523" s="52">
        <v>16494.577355988356</v>
      </c>
      <c r="F523" s="53">
        <v>-1.0597887012409046E-9</v>
      </c>
      <c r="G523" s="101">
        <v>-3.5225397544692269E-8</v>
      </c>
      <c r="H523" s="17">
        <v>1.1354762629423212</v>
      </c>
      <c r="I523" s="111">
        <v>1.0656290182783128</v>
      </c>
      <c r="J523" s="112" t="str">
        <f t="shared" si="77"/>
        <v>No</v>
      </c>
      <c r="K523" s="146" t="b">
        <f t="shared" ref="K523:K531" si="80">OR(($D$529-$F$529)&gt;0,($D$531-$F$531)&gt;0)</f>
        <v>0</v>
      </c>
      <c r="L523" s="107">
        <f>IF(H523&lt;I523,D523-F523,0)</f>
        <v>0</v>
      </c>
      <c r="M523" s="27">
        <f t="shared" si="78"/>
        <v>0</v>
      </c>
      <c r="N523" s="27">
        <v>33.238132755564308</v>
      </c>
      <c r="O523" s="27">
        <f t="shared" si="79"/>
        <v>0</v>
      </c>
      <c r="R523" s="2"/>
      <c r="S523" s="2"/>
    </row>
    <row r="524" spans="1:19" x14ac:dyDescent="0.35">
      <c r="A524" s="37">
        <v>43864</v>
      </c>
      <c r="B524" s="10">
        <v>0.16666666666666699</v>
      </c>
      <c r="C524" s="18" t="s">
        <v>22</v>
      </c>
      <c r="D524" s="51">
        <v>0</v>
      </c>
      <c r="E524" s="52">
        <v>0</v>
      </c>
      <c r="F524" s="53">
        <v>571.57137493424966</v>
      </c>
      <c r="G524" s="101">
        <v>18997.965239345012</v>
      </c>
      <c r="H524" s="17">
        <v>1.1354762629423212</v>
      </c>
      <c r="I524" s="111">
        <v>1.0656290182783128</v>
      </c>
      <c r="J524" s="112" t="str">
        <f t="shared" si="77"/>
        <v>No</v>
      </c>
      <c r="K524" s="146" t="b">
        <f t="shared" si="80"/>
        <v>0</v>
      </c>
      <c r="L524" s="107">
        <f>IF(H524&lt;I524,D524-F524,0)</f>
        <v>0</v>
      </c>
      <c r="M524" s="27">
        <f t="shared" si="78"/>
        <v>0</v>
      </c>
      <c r="N524" s="27">
        <v>33.238132755564308</v>
      </c>
      <c r="O524" s="27">
        <f t="shared" si="79"/>
        <v>0</v>
      </c>
      <c r="R524" s="2"/>
      <c r="S524" s="2"/>
    </row>
    <row r="525" spans="1:19" x14ac:dyDescent="0.35">
      <c r="A525" s="37">
        <v>43864</v>
      </c>
      <c r="B525" s="10">
        <v>0.16666666666666699</v>
      </c>
      <c r="C525" s="18" t="s">
        <v>21</v>
      </c>
      <c r="D525" s="51">
        <v>0</v>
      </c>
      <c r="E525" s="52">
        <v>0</v>
      </c>
      <c r="F525" s="53">
        <v>0</v>
      </c>
      <c r="G525" s="101">
        <v>0</v>
      </c>
      <c r="H525" s="17">
        <v>1.1354762629423212</v>
      </c>
      <c r="I525" s="111">
        <v>1.0656290182783128</v>
      </c>
      <c r="J525" s="112" t="str">
        <f t="shared" si="77"/>
        <v>No</v>
      </c>
      <c r="K525" s="146" t="b">
        <f t="shared" si="80"/>
        <v>0</v>
      </c>
      <c r="L525" s="107">
        <f>IF(H525&lt;I525,D525-F525,0)</f>
        <v>0</v>
      </c>
      <c r="M525" s="27">
        <f t="shared" si="78"/>
        <v>0</v>
      </c>
      <c r="N525" s="27">
        <v>46.53338585779003</v>
      </c>
      <c r="O525" s="27">
        <f t="shared" si="79"/>
        <v>0</v>
      </c>
      <c r="R525" s="2"/>
      <c r="S525" s="2"/>
    </row>
    <row r="526" spans="1:19" x14ac:dyDescent="0.35">
      <c r="A526" s="37">
        <v>43864</v>
      </c>
      <c r="B526" s="10">
        <v>0.16666666666666699</v>
      </c>
      <c r="C526" s="18" t="s">
        <v>20</v>
      </c>
      <c r="D526" s="51">
        <v>0</v>
      </c>
      <c r="E526" s="52">
        <v>0</v>
      </c>
      <c r="F526" s="53">
        <v>0</v>
      </c>
      <c r="G526" s="101">
        <v>0</v>
      </c>
      <c r="H526" s="17">
        <v>1.1354762629423212</v>
      </c>
      <c r="I526" s="111">
        <v>1.0656290182783128</v>
      </c>
      <c r="J526" s="112" t="str">
        <f t="shared" si="77"/>
        <v>No</v>
      </c>
      <c r="K526" s="146" t="b">
        <f t="shared" si="80"/>
        <v>0</v>
      </c>
      <c r="L526" s="107">
        <f>IF(H526&lt;I526,D526-F526,0)</f>
        <v>0</v>
      </c>
      <c r="M526" s="27">
        <f t="shared" si="78"/>
        <v>0</v>
      </c>
      <c r="N526" s="27">
        <v>46.53338585779003</v>
      </c>
      <c r="O526" s="27">
        <f t="shared" si="79"/>
        <v>0</v>
      </c>
      <c r="R526" s="2"/>
      <c r="S526" s="2"/>
    </row>
    <row r="527" spans="1:19" x14ac:dyDescent="0.35">
      <c r="A527" s="37">
        <v>43864</v>
      </c>
      <c r="B527" s="10">
        <v>0.16666666666666699</v>
      </c>
      <c r="C527" s="18" t="s">
        <v>19</v>
      </c>
      <c r="D527" s="51">
        <v>680</v>
      </c>
      <c r="E527" s="52">
        <v>13561.158164270237</v>
      </c>
      <c r="F527" s="53">
        <v>680</v>
      </c>
      <c r="G527" s="101">
        <v>13561.158164270237</v>
      </c>
      <c r="H527" s="17">
        <v>1.1354762629423212</v>
      </c>
      <c r="I527" s="111">
        <v>1.0656290182783128</v>
      </c>
      <c r="J527" s="112" t="str">
        <f t="shared" si="77"/>
        <v>No</v>
      </c>
      <c r="K527" s="146" t="b">
        <f t="shared" si="80"/>
        <v>0</v>
      </c>
      <c r="L527" s="107">
        <f>IF(H527&lt;I527,D527-F527,0)</f>
        <v>0</v>
      </c>
      <c r="M527" s="27">
        <f t="shared" si="78"/>
        <v>0</v>
      </c>
      <c r="N527" s="27">
        <v>19.942879653338583</v>
      </c>
      <c r="O527" s="27">
        <f t="shared" si="79"/>
        <v>0</v>
      </c>
      <c r="R527" s="2"/>
      <c r="S527" s="2"/>
    </row>
    <row r="528" spans="1:19" x14ac:dyDescent="0.35">
      <c r="A528" s="37">
        <v>43864</v>
      </c>
      <c r="B528" s="10">
        <v>0.16666666666666699</v>
      </c>
      <c r="C528" s="18" t="s">
        <v>18</v>
      </c>
      <c r="D528" s="51">
        <v>0</v>
      </c>
      <c r="E528" s="52">
        <v>0</v>
      </c>
      <c r="F528" s="53">
        <v>0</v>
      </c>
      <c r="G528" s="101">
        <v>0</v>
      </c>
      <c r="H528" s="17">
        <v>1.1354762629423212</v>
      </c>
      <c r="I528" s="111">
        <v>1.0656290182783128</v>
      </c>
      <c r="J528" s="112" t="str">
        <f t="shared" si="77"/>
        <v>No</v>
      </c>
      <c r="K528" s="146" t="b">
        <f t="shared" si="80"/>
        <v>0</v>
      </c>
      <c r="L528" s="107">
        <f>IF(H528&lt;I528,D528-F528,0)</f>
        <v>0</v>
      </c>
      <c r="M528" s="27">
        <f t="shared" si="78"/>
        <v>0</v>
      </c>
      <c r="N528" s="27">
        <v>46.53338585779003</v>
      </c>
      <c r="O528" s="27">
        <f t="shared" si="79"/>
        <v>0</v>
      </c>
      <c r="R528" s="2"/>
      <c r="S528" s="2"/>
    </row>
    <row r="529" spans="1:19" x14ac:dyDescent="0.35">
      <c r="A529" s="37">
        <v>43864</v>
      </c>
      <c r="B529" s="10">
        <v>0.16666666666666699</v>
      </c>
      <c r="C529" s="18" t="s">
        <v>17</v>
      </c>
      <c r="D529" s="51">
        <v>345.79959106445313</v>
      </c>
      <c r="E529" s="52">
        <v>0</v>
      </c>
      <c r="F529" s="53">
        <v>345.79959106445313</v>
      </c>
      <c r="G529" s="101">
        <v>0</v>
      </c>
      <c r="H529" s="17">
        <v>1.1354762629423212</v>
      </c>
      <c r="I529" s="111">
        <v>1.0656290182783128</v>
      </c>
      <c r="J529" s="112" t="str">
        <f t="shared" si="77"/>
        <v>No</v>
      </c>
      <c r="K529" s="146" t="b">
        <f t="shared" si="80"/>
        <v>0</v>
      </c>
      <c r="L529" s="107">
        <f>IF(H529&lt;I529,D529-F529,0)</f>
        <v>0</v>
      </c>
      <c r="M529" s="27">
        <f t="shared" si="78"/>
        <v>0</v>
      </c>
      <c r="N529" s="27">
        <v>0</v>
      </c>
      <c r="O529" s="27">
        <f t="shared" si="79"/>
        <v>0</v>
      </c>
      <c r="R529" s="2"/>
      <c r="S529" s="2"/>
    </row>
    <row r="530" spans="1:19" x14ac:dyDescent="0.35">
      <c r="A530" s="37">
        <v>43864</v>
      </c>
      <c r="B530" s="10">
        <v>0.16666666666666699</v>
      </c>
      <c r="C530" s="18" t="s">
        <v>16</v>
      </c>
      <c r="D530" s="51">
        <v>850</v>
      </c>
      <c r="E530" s="52">
        <v>16951.447705337796</v>
      </c>
      <c r="F530" s="53">
        <v>850</v>
      </c>
      <c r="G530" s="101">
        <v>16951.447705337796</v>
      </c>
      <c r="H530" s="17">
        <v>1.1354762629423212</v>
      </c>
      <c r="I530" s="111">
        <v>1.0656290182783128</v>
      </c>
      <c r="J530" s="112" t="str">
        <f t="shared" si="77"/>
        <v>No</v>
      </c>
      <c r="K530" s="146" t="b">
        <f t="shared" si="80"/>
        <v>0</v>
      </c>
      <c r="L530" s="107">
        <f>IF(H530&lt;I530,D530-F530,0)</f>
        <v>0</v>
      </c>
      <c r="M530" s="27">
        <f t="shared" si="78"/>
        <v>0</v>
      </c>
      <c r="N530" s="27">
        <v>19.942879653338583</v>
      </c>
      <c r="O530" s="27">
        <f t="shared" si="79"/>
        <v>0</v>
      </c>
      <c r="R530" s="2"/>
      <c r="S530" s="2"/>
    </row>
    <row r="531" spans="1:19" x14ac:dyDescent="0.35">
      <c r="A531" s="37">
        <v>43864</v>
      </c>
      <c r="B531" s="10">
        <v>0.16666666666666699</v>
      </c>
      <c r="C531" s="18" t="s">
        <v>15</v>
      </c>
      <c r="D531" s="51">
        <v>493.99942016601563</v>
      </c>
      <c r="E531" s="52">
        <v>0</v>
      </c>
      <c r="F531" s="53">
        <v>493.99942016601563</v>
      </c>
      <c r="G531" s="101">
        <v>0</v>
      </c>
      <c r="H531" s="17">
        <v>1.1354762629423212</v>
      </c>
      <c r="I531" s="111">
        <v>1.0656290182783128</v>
      </c>
      <c r="J531" s="112" t="str">
        <f t="shared" si="77"/>
        <v>No</v>
      </c>
      <c r="K531" s="146" t="b">
        <f t="shared" si="80"/>
        <v>0</v>
      </c>
      <c r="L531" s="107">
        <f>IF(H531&lt;I531,D531-F531,0)</f>
        <v>0</v>
      </c>
      <c r="M531" s="27">
        <f t="shared" si="78"/>
        <v>0</v>
      </c>
      <c r="N531" s="27">
        <v>0</v>
      </c>
      <c r="O531" s="27">
        <f t="shared" si="79"/>
        <v>0</v>
      </c>
      <c r="R531" s="2"/>
      <c r="S531" s="2"/>
    </row>
    <row r="532" spans="1:19" x14ac:dyDescent="0.35">
      <c r="A532" s="37">
        <v>43864</v>
      </c>
      <c r="B532" s="10">
        <v>0.20833333333333301</v>
      </c>
      <c r="C532" s="18" t="s">
        <v>24</v>
      </c>
      <c r="D532" s="51">
        <v>1000</v>
      </c>
      <c r="E532" s="52">
        <v>22158.755170376207</v>
      </c>
      <c r="F532" s="53">
        <v>1000</v>
      </c>
      <c r="G532" s="101">
        <v>22158.755170376207</v>
      </c>
      <c r="H532" s="17">
        <v>0.97026639983696117</v>
      </c>
      <c r="I532" s="111">
        <v>1.1496138952293831</v>
      </c>
      <c r="J532" s="112" t="str">
        <f t="shared" si="77"/>
        <v>Sí</v>
      </c>
      <c r="K532" s="146" t="b">
        <f>OR(($D$539-$F$539)&gt;0,($D$541-$F$541)&gt;0)</f>
        <v>0</v>
      </c>
      <c r="L532" s="107">
        <f>IF(H532&lt;I532,D532-F532,0)</f>
        <v>0</v>
      </c>
      <c r="M532" s="27">
        <f t="shared" si="78"/>
        <v>0</v>
      </c>
      <c r="N532" s="27">
        <v>22.158755170376207</v>
      </c>
      <c r="O532" s="27">
        <f t="shared" si="79"/>
        <v>0</v>
      </c>
      <c r="R532" s="2"/>
      <c r="S532" s="2"/>
    </row>
    <row r="533" spans="1:19" x14ac:dyDescent="0.35">
      <c r="A533" s="37">
        <v>43864</v>
      </c>
      <c r="B533" s="10">
        <v>0.20833333333333301</v>
      </c>
      <c r="C533" s="52" t="s">
        <v>23</v>
      </c>
      <c r="D533" s="51">
        <v>44.530136029491814</v>
      </c>
      <c r="E533" s="52">
        <v>1644.5539699684289</v>
      </c>
      <c r="F533" s="53">
        <v>594.99999999865236</v>
      </c>
      <c r="G533" s="101">
        <v>21974.098877239965</v>
      </c>
      <c r="H533" s="17">
        <v>0.97026639983696117</v>
      </c>
      <c r="I533" s="111">
        <v>1.1496138952293831</v>
      </c>
      <c r="J533" s="112" t="str">
        <f t="shared" si="77"/>
        <v>Sí</v>
      </c>
      <c r="K533" s="146" t="b">
        <f t="shared" ref="K533:K541" si="81">OR(($D$539-$F$539)&gt;0,($D$541-$F$541)&gt;0)</f>
        <v>0</v>
      </c>
      <c r="L533" s="107">
        <f>IF(H533&lt;I533,D533-F533,0)</f>
        <v>-550.46986396916054</v>
      </c>
      <c r="M533" s="27">
        <f t="shared" si="78"/>
        <v>3754.2044722696751</v>
      </c>
      <c r="N533" s="27">
        <v>36.931258617293672</v>
      </c>
      <c r="O533" s="27">
        <f t="shared" si="79"/>
        <v>-20329.544907271535</v>
      </c>
      <c r="R533" s="2"/>
      <c r="S533" s="2"/>
    </row>
    <row r="534" spans="1:19" x14ac:dyDescent="0.35">
      <c r="A534" s="37">
        <v>43864</v>
      </c>
      <c r="B534" s="10">
        <v>0.20833333333333301</v>
      </c>
      <c r="C534" s="52" t="s">
        <v>22</v>
      </c>
      <c r="D534" s="51">
        <v>640.14636475700786</v>
      </c>
      <c r="E534" s="52">
        <v>23641.410949761466</v>
      </c>
      <c r="F534" s="53">
        <v>89.676500857882047</v>
      </c>
      <c r="G534" s="101">
        <v>3311.8660450763996</v>
      </c>
      <c r="H534" s="17">
        <v>0.97026639983696117</v>
      </c>
      <c r="I534" s="111">
        <v>1.1496138952293831</v>
      </c>
      <c r="J534" s="112" t="str">
        <f t="shared" si="77"/>
        <v>Sí</v>
      </c>
      <c r="K534" s="146" t="b">
        <f t="shared" si="81"/>
        <v>0</v>
      </c>
      <c r="L534" s="107">
        <f>IF(H534&lt;I534,D534-F534,0)</f>
        <v>550.46986389912581</v>
      </c>
      <c r="M534" s="27">
        <f t="shared" si="78"/>
        <v>3754.204471792038</v>
      </c>
      <c r="N534" s="27">
        <v>36.931258617293672</v>
      </c>
      <c r="O534" s="27">
        <f t="shared" si="79"/>
        <v>30494.317357027598</v>
      </c>
      <c r="R534" s="2"/>
      <c r="S534" s="2"/>
    </row>
    <row r="535" spans="1:19" x14ac:dyDescent="0.35">
      <c r="A535" s="37">
        <v>43864</v>
      </c>
      <c r="B535" s="10">
        <v>0.20833333333333301</v>
      </c>
      <c r="C535" s="18" t="s">
        <v>21</v>
      </c>
      <c r="D535" s="51">
        <v>0</v>
      </c>
      <c r="E535" s="52">
        <v>0</v>
      </c>
      <c r="F535" s="53">
        <v>0</v>
      </c>
      <c r="G535" s="101">
        <v>0</v>
      </c>
      <c r="H535" s="17">
        <v>0.97026639983696117</v>
      </c>
      <c r="I535" s="111">
        <v>1.1496138952293831</v>
      </c>
      <c r="J535" s="112" t="str">
        <f t="shared" si="77"/>
        <v>Sí</v>
      </c>
      <c r="K535" s="146" t="b">
        <f t="shared" si="81"/>
        <v>0</v>
      </c>
      <c r="L535" s="107">
        <f>IF(H535&lt;I535,D535-F535,0)</f>
        <v>0</v>
      </c>
      <c r="M535" s="27">
        <f t="shared" si="78"/>
        <v>0</v>
      </c>
      <c r="N535" s="27">
        <v>51.703762064211148</v>
      </c>
      <c r="O535" s="27">
        <f t="shared" si="79"/>
        <v>0</v>
      </c>
      <c r="R535" s="2"/>
      <c r="S535" s="2"/>
    </row>
    <row r="536" spans="1:19" x14ac:dyDescent="0.35">
      <c r="A536" s="37">
        <v>43864</v>
      </c>
      <c r="B536" s="10">
        <v>0.20833333333333301</v>
      </c>
      <c r="C536" s="18" t="s">
        <v>20</v>
      </c>
      <c r="D536" s="51">
        <v>0</v>
      </c>
      <c r="E536" s="52">
        <v>0</v>
      </c>
      <c r="F536" s="53">
        <v>0</v>
      </c>
      <c r="G536" s="101">
        <v>0</v>
      </c>
      <c r="H536" s="17">
        <v>0.97026639983696117</v>
      </c>
      <c r="I536" s="111">
        <v>1.1496138952293831</v>
      </c>
      <c r="J536" s="112" t="str">
        <f t="shared" si="77"/>
        <v>Sí</v>
      </c>
      <c r="K536" s="146" t="b">
        <f t="shared" si="81"/>
        <v>0</v>
      </c>
      <c r="L536" s="107">
        <f>IF(H536&lt;I536,D536-F536,0)</f>
        <v>0</v>
      </c>
      <c r="M536" s="27">
        <f t="shared" si="78"/>
        <v>0</v>
      </c>
      <c r="N536" s="27">
        <v>51.703762064211148</v>
      </c>
      <c r="O536" s="27">
        <f t="shared" si="79"/>
        <v>0</v>
      </c>
      <c r="R536" s="2"/>
      <c r="S536" s="2"/>
    </row>
    <row r="537" spans="1:19" x14ac:dyDescent="0.35">
      <c r="A537" s="37">
        <v>43864</v>
      </c>
      <c r="B537" s="10">
        <v>0.20833333333333301</v>
      </c>
      <c r="C537" s="18" t="s">
        <v>19</v>
      </c>
      <c r="D537" s="51">
        <v>680</v>
      </c>
      <c r="E537" s="52">
        <v>15067.953515855821</v>
      </c>
      <c r="F537" s="53">
        <v>680</v>
      </c>
      <c r="G537" s="101">
        <v>15067.953515855821</v>
      </c>
      <c r="H537" s="17">
        <v>0.97026639983696117</v>
      </c>
      <c r="I537" s="111">
        <v>1.1496138952293831</v>
      </c>
      <c r="J537" s="112" t="str">
        <f t="shared" si="77"/>
        <v>Sí</v>
      </c>
      <c r="K537" s="146" t="b">
        <f t="shared" si="81"/>
        <v>0</v>
      </c>
      <c r="L537" s="107">
        <f>IF(H537&lt;I537,D537-F537,0)</f>
        <v>0</v>
      </c>
      <c r="M537" s="27">
        <f t="shared" si="78"/>
        <v>0</v>
      </c>
      <c r="N537" s="27">
        <v>22.158755170376207</v>
      </c>
      <c r="O537" s="27">
        <f t="shared" si="79"/>
        <v>0</v>
      </c>
      <c r="R537" s="2"/>
      <c r="S537" s="2"/>
    </row>
    <row r="538" spans="1:19" x14ac:dyDescent="0.35">
      <c r="A538" s="37">
        <v>43864</v>
      </c>
      <c r="B538" s="10">
        <v>0.20833333333333301</v>
      </c>
      <c r="C538" s="18" t="s">
        <v>18</v>
      </c>
      <c r="D538" s="51">
        <v>0</v>
      </c>
      <c r="E538" s="52">
        <v>0</v>
      </c>
      <c r="F538" s="53">
        <v>0</v>
      </c>
      <c r="G538" s="101">
        <v>0</v>
      </c>
      <c r="H538" s="17">
        <v>0.97026639983696117</v>
      </c>
      <c r="I538" s="111">
        <v>1.1496138952293831</v>
      </c>
      <c r="J538" s="112" t="str">
        <f t="shared" si="77"/>
        <v>Sí</v>
      </c>
      <c r="K538" s="146" t="b">
        <f t="shared" si="81"/>
        <v>0</v>
      </c>
      <c r="L538" s="107">
        <f>IF(H538&lt;I538,D538-F538,0)</f>
        <v>0</v>
      </c>
      <c r="M538" s="27">
        <f t="shared" si="78"/>
        <v>0</v>
      </c>
      <c r="N538" s="27">
        <v>51.703762064211148</v>
      </c>
      <c r="O538" s="27">
        <f t="shared" si="79"/>
        <v>0</v>
      </c>
      <c r="R538" s="2"/>
      <c r="S538" s="2"/>
    </row>
    <row r="539" spans="1:19" x14ac:dyDescent="0.35">
      <c r="A539" s="37">
        <v>43864</v>
      </c>
      <c r="B539" s="10">
        <v>0.20833333333333301</v>
      </c>
      <c r="C539" s="18" t="s">
        <v>17</v>
      </c>
      <c r="D539" s="51">
        <v>295.48635864257813</v>
      </c>
      <c r="E539" s="52">
        <v>0</v>
      </c>
      <c r="F539" s="53">
        <v>295.48635864257813</v>
      </c>
      <c r="G539" s="101">
        <v>0</v>
      </c>
      <c r="H539" s="17">
        <v>0.97026639983696117</v>
      </c>
      <c r="I539" s="111">
        <v>1.1496138952293831</v>
      </c>
      <c r="J539" s="112" t="str">
        <f t="shared" si="77"/>
        <v>Sí</v>
      </c>
      <c r="K539" s="146" t="b">
        <f t="shared" si="81"/>
        <v>0</v>
      </c>
      <c r="L539" s="107">
        <f>IF(H539&lt;I539,D539-F539,0)</f>
        <v>0</v>
      </c>
      <c r="M539" s="27">
        <f t="shared" si="78"/>
        <v>0</v>
      </c>
      <c r="N539" s="27">
        <v>0</v>
      </c>
      <c r="O539" s="27">
        <f t="shared" si="79"/>
        <v>0</v>
      </c>
      <c r="R539" s="2"/>
      <c r="S539" s="2"/>
    </row>
    <row r="540" spans="1:19" x14ac:dyDescent="0.35">
      <c r="A540" s="37">
        <v>43864</v>
      </c>
      <c r="B540" s="10">
        <v>0.20833333333333301</v>
      </c>
      <c r="C540" s="18" t="s">
        <v>16</v>
      </c>
      <c r="D540" s="51">
        <v>850</v>
      </c>
      <c r="E540" s="52">
        <v>18834.941894819774</v>
      </c>
      <c r="F540" s="53">
        <v>850</v>
      </c>
      <c r="G540" s="101">
        <v>18834.941894819774</v>
      </c>
      <c r="H540" s="17">
        <v>0.97026639983696117</v>
      </c>
      <c r="I540" s="111">
        <v>1.1496138952293831</v>
      </c>
      <c r="J540" s="112" t="str">
        <f t="shared" si="77"/>
        <v>Sí</v>
      </c>
      <c r="K540" s="146" t="b">
        <f t="shared" si="81"/>
        <v>0</v>
      </c>
      <c r="L540" s="107">
        <f>IF(H540&lt;I540,D540-F540,0)</f>
        <v>0</v>
      </c>
      <c r="M540" s="27">
        <f t="shared" si="78"/>
        <v>0</v>
      </c>
      <c r="N540" s="27">
        <v>22.158755170376207</v>
      </c>
      <c r="O540" s="27">
        <f t="shared" si="79"/>
        <v>0</v>
      </c>
      <c r="R540" s="2"/>
      <c r="S540" s="2"/>
    </row>
    <row r="541" spans="1:19" x14ac:dyDescent="0.35">
      <c r="A541" s="37">
        <v>43864</v>
      </c>
      <c r="B541" s="10">
        <v>0.20833333333333301</v>
      </c>
      <c r="C541" s="18" t="s">
        <v>15</v>
      </c>
      <c r="D541" s="51">
        <v>422.12335205078125</v>
      </c>
      <c r="E541" s="52">
        <v>0</v>
      </c>
      <c r="F541" s="53">
        <v>422.12335205078125</v>
      </c>
      <c r="G541" s="101">
        <v>0</v>
      </c>
      <c r="H541" s="17">
        <v>0.97026639983696095</v>
      </c>
      <c r="I541" s="111">
        <v>1.14961389522938</v>
      </c>
      <c r="J541" s="112" t="str">
        <f t="shared" si="77"/>
        <v>Sí</v>
      </c>
      <c r="K541" s="146" t="b">
        <f t="shared" si="81"/>
        <v>0</v>
      </c>
      <c r="L541" s="107">
        <f>IF(H541&lt;I541,D541-F541,0)</f>
        <v>0</v>
      </c>
      <c r="M541" s="27">
        <f t="shared" si="78"/>
        <v>0</v>
      </c>
      <c r="N541" s="27">
        <v>0</v>
      </c>
      <c r="O541" s="27">
        <f t="shared" si="79"/>
        <v>0</v>
      </c>
      <c r="R541" s="2"/>
      <c r="S541" s="2"/>
    </row>
    <row r="542" spans="1:19" x14ac:dyDescent="0.35">
      <c r="A542" s="37">
        <v>43864</v>
      </c>
      <c r="B542" s="10">
        <v>0.25</v>
      </c>
      <c r="C542" s="18" t="s">
        <v>24</v>
      </c>
      <c r="D542" s="51">
        <v>1000</v>
      </c>
      <c r="E542" s="52">
        <v>28954.106755958244</v>
      </c>
      <c r="F542" s="53">
        <v>1000</v>
      </c>
      <c r="G542" s="101">
        <v>28954.106755958244</v>
      </c>
      <c r="H542" s="17">
        <v>1.0587896902262499</v>
      </c>
      <c r="I542" s="111">
        <v>1.2493743413370642</v>
      </c>
      <c r="J542" s="112" t="str">
        <f t="shared" si="77"/>
        <v>Sí</v>
      </c>
      <c r="K542" s="146" t="b">
        <f>OR(($D$549-$F$549)&gt;0,($D$551-$F$551)&gt;0)</f>
        <v>0</v>
      </c>
      <c r="L542" s="107">
        <f>IF(H542&lt;I542,D542-F542,0)</f>
        <v>0</v>
      </c>
      <c r="M542" s="27">
        <f t="shared" si="78"/>
        <v>0</v>
      </c>
      <c r="N542" s="27">
        <v>28.954106755958243</v>
      </c>
      <c r="O542" s="27">
        <f t="shared" si="79"/>
        <v>0</v>
      </c>
      <c r="R542" s="2"/>
      <c r="S542" s="2"/>
    </row>
    <row r="543" spans="1:19" x14ac:dyDescent="0.35">
      <c r="A543" s="37">
        <v>43864</v>
      </c>
      <c r="B543" s="10">
        <v>0.25</v>
      </c>
      <c r="C543" s="18" t="s">
        <v>23</v>
      </c>
      <c r="D543" s="51">
        <v>594.99999999877525</v>
      </c>
      <c r="E543" s="52">
        <v>28712.82253293282</v>
      </c>
      <c r="F543" s="53">
        <v>594.99999999877525</v>
      </c>
      <c r="G543" s="101">
        <v>28712.82253293282</v>
      </c>
      <c r="H543" s="17">
        <v>1.0587896902262499</v>
      </c>
      <c r="I543" s="111">
        <v>1.2493743413370642</v>
      </c>
      <c r="J543" s="112" t="str">
        <f t="shared" si="77"/>
        <v>Sí</v>
      </c>
      <c r="K543" s="146" t="b">
        <f t="shared" ref="K543:K551" si="82">OR(($D$549-$F$549)&gt;0,($D$551-$F$551)&gt;0)</f>
        <v>0</v>
      </c>
      <c r="L543" s="107">
        <f>IF(H543&lt;I543,D543-F543,0)</f>
        <v>0</v>
      </c>
      <c r="M543" s="27">
        <f t="shared" si="78"/>
        <v>0</v>
      </c>
      <c r="N543" s="27">
        <v>48.256844593263736</v>
      </c>
      <c r="O543" s="27">
        <f t="shared" si="79"/>
        <v>0</v>
      </c>
      <c r="R543" s="2"/>
      <c r="S543" s="2"/>
    </row>
    <row r="544" spans="1:19" x14ac:dyDescent="0.35">
      <c r="A544" s="37">
        <v>43864</v>
      </c>
      <c r="B544" s="10">
        <v>0.25</v>
      </c>
      <c r="C544" s="18" t="s">
        <v>22</v>
      </c>
      <c r="D544" s="51">
        <v>266.02629572765909</v>
      </c>
      <c r="E544" s="52">
        <v>12837.589610651265</v>
      </c>
      <c r="F544" s="53">
        <v>266.02629572765909</v>
      </c>
      <c r="G544" s="101">
        <v>12837.589610651265</v>
      </c>
      <c r="H544" s="17">
        <v>1.0587896902262499</v>
      </c>
      <c r="I544" s="111">
        <v>1.2493743413370642</v>
      </c>
      <c r="J544" s="112" t="str">
        <f t="shared" si="77"/>
        <v>Sí</v>
      </c>
      <c r="K544" s="146" t="b">
        <f t="shared" si="82"/>
        <v>0</v>
      </c>
      <c r="L544" s="107">
        <f>IF(H544&lt;I544,D544-F544,0)</f>
        <v>0</v>
      </c>
      <c r="M544" s="27">
        <f t="shared" si="78"/>
        <v>0</v>
      </c>
      <c r="N544" s="27">
        <v>48.256844593263736</v>
      </c>
      <c r="O544" s="27">
        <f t="shared" si="79"/>
        <v>0</v>
      </c>
      <c r="R544" s="2"/>
      <c r="S544" s="2"/>
    </row>
    <row r="545" spans="1:19" x14ac:dyDescent="0.35">
      <c r="A545" s="37">
        <v>43864</v>
      </c>
      <c r="B545" s="10">
        <v>0.25</v>
      </c>
      <c r="C545" s="18" t="s">
        <v>21</v>
      </c>
      <c r="D545" s="51">
        <v>0</v>
      </c>
      <c r="E545" s="52">
        <v>0</v>
      </c>
      <c r="F545" s="53">
        <v>0</v>
      </c>
      <c r="G545" s="101">
        <v>0</v>
      </c>
      <c r="H545" s="17">
        <v>1.0587896902262499</v>
      </c>
      <c r="I545" s="111">
        <v>1.2493743413370642</v>
      </c>
      <c r="J545" s="112" t="str">
        <f t="shared" si="77"/>
        <v>Sí</v>
      </c>
      <c r="K545" s="146" t="b">
        <f t="shared" si="82"/>
        <v>0</v>
      </c>
      <c r="L545" s="107">
        <f>IF(H545&lt;I545,D545-F545,0)</f>
        <v>0</v>
      </c>
      <c r="M545" s="27">
        <f t="shared" si="78"/>
        <v>0</v>
      </c>
      <c r="N545" s="27">
        <v>67.559582430569236</v>
      </c>
      <c r="O545" s="27">
        <f t="shared" si="79"/>
        <v>0</v>
      </c>
      <c r="R545" s="2"/>
      <c r="S545" s="2"/>
    </row>
    <row r="546" spans="1:19" x14ac:dyDescent="0.35">
      <c r="A546" s="37">
        <v>43864</v>
      </c>
      <c r="B546" s="10">
        <v>0.25</v>
      </c>
      <c r="C546" s="18" t="s">
        <v>20</v>
      </c>
      <c r="D546" s="51">
        <v>0</v>
      </c>
      <c r="E546" s="52">
        <v>0</v>
      </c>
      <c r="F546" s="53">
        <v>0</v>
      </c>
      <c r="G546" s="101">
        <v>0</v>
      </c>
      <c r="H546" s="17">
        <v>1.0587896902262499</v>
      </c>
      <c r="I546" s="111">
        <v>1.2493743413370642</v>
      </c>
      <c r="J546" s="112" t="str">
        <f t="shared" si="77"/>
        <v>Sí</v>
      </c>
      <c r="K546" s="146" t="b">
        <f t="shared" si="82"/>
        <v>0</v>
      </c>
      <c r="L546" s="107">
        <f>IF(H546&lt;I546,D546-F546,0)</f>
        <v>0</v>
      </c>
      <c r="M546" s="27">
        <f t="shared" si="78"/>
        <v>0</v>
      </c>
      <c r="N546" s="27">
        <v>67.559582430569236</v>
      </c>
      <c r="O546" s="27">
        <f t="shared" si="79"/>
        <v>0</v>
      </c>
      <c r="R546" s="2"/>
      <c r="S546" s="2"/>
    </row>
    <row r="547" spans="1:19" x14ac:dyDescent="0.35">
      <c r="A547" s="37">
        <v>43864</v>
      </c>
      <c r="B547" s="10">
        <v>0.25</v>
      </c>
      <c r="C547" s="18" t="s">
        <v>19</v>
      </c>
      <c r="D547" s="51">
        <v>680</v>
      </c>
      <c r="E547" s="52">
        <v>19688.792594051607</v>
      </c>
      <c r="F547" s="53">
        <v>680</v>
      </c>
      <c r="G547" s="101">
        <v>19688.792594051607</v>
      </c>
      <c r="H547" s="17">
        <v>1.0587896902262499</v>
      </c>
      <c r="I547" s="111">
        <v>1.2493743413370642</v>
      </c>
      <c r="J547" s="112" t="str">
        <f t="shared" si="77"/>
        <v>Sí</v>
      </c>
      <c r="K547" s="146" t="b">
        <f t="shared" si="82"/>
        <v>0</v>
      </c>
      <c r="L547" s="107">
        <f>IF(H547&lt;I547,D547-F547,0)</f>
        <v>0</v>
      </c>
      <c r="M547" s="27">
        <f t="shared" si="78"/>
        <v>0</v>
      </c>
      <c r="N547" s="27">
        <v>28.954106755958243</v>
      </c>
      <c r="O547" s="27">
        <f t="shared" si="79"/>
        <v>0</v>
      </c>
      <c r="R547" s="2"/>
      <c r="S547" s="2"/>
    </row>
    <row r="548" spans="1:19" x14ac:dyDescent="0.35">
      <c r="A548" s="37">
        <v>43864</v>
      </c>
      <c r="B548" s="10">
        <v>0.25</v>
      </c>
      <c r="C548" s="18" t="s">
        <v>18</v>
      </c>
      <c r="D548" s="51">
        <v>0</v>
      </c>
      <c r="E548" s="52">
        <v>0</v>
      </c>
      <c r="F548" s="53">
        <v>0</v>
      </c>
      <c r="G548" s="101">
        <v>0</v>
      </c>
      <c r="H548" s="17">
        <v>1.0587896902262499</v>
      </c>
      <c r="I548" s="111">
        <v>1.2493743413370642</v>
      </c>
      <c r="J548" s="112" t="str">
        <f t="shared" si="77"/>
        <v>Sí</v>
      </c>
      <c r="K548" s="146" t="b">
        <f t="shared" si="82"/>
        <v>0</v>
      </c>
      <c r="L548" s="107">
        <f>IF(H548&lt;I548,D548-F548,0)</f>
        <v>0</v>
      </c>
      <c r="M548" s="27">
        <f t="shared" si="78"/>
        <v>0</v>
      </c>
      <c r="N548" s="27">
        <v>67.559582430569236</v>
      </c>
      <c r="O548" s="27">
        <f t="shared" si="79"/>
        <v>0</v>
      </c>
      <c r="R548" s="2"/>
      <c r="S548" s="2"/>
    </row>
    <row r="549" spans="1:19" x14ac:dyDescent="0.35">
      <c r="A549" s="37">
        <v>43864</v>
      </c>
      <c r="B549" s="10">
        <v>0.25</v>
      </c>
      <c r="C549" s="18" t="s">
        <v>17</v>
      </c>
      <c r="D549" s="51">
        <v>322.44537353515625</v>
      </c>
      <c r="E549" s="52">
        <v>0</v>
      </c>
      <c r="F549" s="53">
        <v>322.44537353515625</v>
      </c>
      <c r="G549" s="101">
        <v>0</v>
      </c>
      <c r="H549" s="17">
        <v>1.0587896902262499</v>
      </c>
      <c r="I549" s="111">
        <v>1.2493743413370642</v>
      </c>
      <c r="J549" s="112" t="str">
        <f t="shared" si="77"/>
        <v>Sí</v>
      </c>
      <c r="K549" s="146" t="b">
        <f t="shared" si="82"/>
        <v>0</v>
      </c>
      <c r="L549" s="107">
        <f>IF(H549&lt;I549,D549-F549,0)</f>
        <v>0</v>
      </c>
      <c r="M549" s="27">
        <f t="shared" si="78"/>
        <v>0</v>
      </c>
      <c r="N549" s="27">
        <v>0</v>
      </c>
      <c r="O549" s="27">
        <f t="shared" si="79"/>
        <v>0</v>
      </c>
      <c r="R549" s="2"/>
      <c r="S549" s="2"/>
    </row>
    <row r="550" spans="1:19" x14ac:dyDescent="0.35">
      <c r="A550" s="37">
        <v>43864</v>
      </c>
      <c r="B550" s="10">
        <v>0.25</v>
      </c>
      <c r="C550" s="18" t="s">
        <v>16</v>
      </c>
      <c r="D550" s="51">
        <v>850</v>
      </c>
      <c r="E550" s="52">
        <v>24610.990742564507</v>
      </c>
      <c r="F550" s="53">
        <v>850</v>
      </c>
      <c r="G550" s="101">
        <v>24610.990742564507</v>
      </c>
      <c r="H550" s="17">
        <v>1.0587896902262499</v>
      </c>
      <c r="I550" s="111">
        <v>1.2493743413370642</v>
      </c>
      <c r="J550" s="112" t="str">
        <f t="shared" si="77"/>
        <v>Sí</v>
      </c>
      <c r="K550" s="146" t="b">
        <f t="shared" si="82"/>
        <v>0</v>
      </c>
      <c r="L550" s="107">
        <f>IF(H550&lt;I550,D550-F550,0)</f>
        <v>0</v>
      </c>
      <c r="M550" s="27">
        <f t="shared" si="78"/>
        <v>0</v>
      </c>
      <c r="N550" s="27">
        <v>28.954106755958243</v>
      </c>
      <c r="O550" s="27">
        <f t="shared" si="79"/>
        <v>0</v>
      </c>
      <c r="R550" s="2"/>
      <c r="S550" s="2"/>
    </row>
    <row r="551" spans="1:19" x14ac:dyDescent="0.35">
      <c r="A551" s="37">
        <v>43864</v>
      </c>
      <c r="B551" s="10">
        <v>0.25</v>
      </c>
      <c r="C551" s="18" t="s">
        <v>15</v>
      </c>
      <c r="D551" s="51">
        <v>460.63623046875</v>
      </c>
      <c r="E551" s="52">
        <v>0</v>
      </c>
      <c r="F551" s="53">
        <v>460.63623046875</v>
      </c>
      <c r="G551" s="101">
        <v>0</v>
      </c>
      <c r="H551" s="17">
        <v>1.0587896902262499</v>
      </c>
      <c r="I551" s="111">
        <v>1.2493743413370642</v>
      </c>
      <c r="J551" s="112" t="str">
        <f t="shared" si="77"/>
        <v>Sí</v>
      </c>
      <c r="K551" s="146" t="b">
        <f t="shared" si="82"/>
        <v>0</v>
      </c>
      <c r="L551" s="107">
        <f>IF(H551&lt;I551,D551-F551,0)</f>
        <v>0</v>
      </c>
      <c r="M551" s="27">
        <f t="shared" si="78"/>
        <v>0</v>
      </c>
      <c r="N551" s="27">
        <v>0</v>
      </c>
      <c r="O551" s="27">
        <f t="shared" si="79"/>
        <v>0</v>
      </c>
      <c r="R551" s="2"/>
      <c r="S551" s="2"/>
    </row>
    <row r="552" spans="1:19" x14ac:dyDescent="0.35">
      <c r="A552" s="37">
        <v>43864</v>
      </c>
      <c r="B552" s="10">
        <v>0.29166666666666702</v>
      </c>
      <c r="C552" s="18" t="s">
        <v>24</v>
      </c>
      <c r="D552" s="51">
        <v>1000</v>
      </c>
      <c r="E552" s="52">
        <v>31472.81859365767</v>
      </c>
      <c r="F552" s="53">
        <v>1000</v>
      </c>
      <c r="G552" s="101">
        <v>31472.81859365767</v>
      </c>
      <c r="H552" s="17">
        <v>1.1023138146715949</v>
      </c>
      <c r="I552" s="111">
        <v>1.3429401907273895</v>
      </c>
      <c r="J552" s="112" t="str">
        <f t="shared" si="77"/>
        <v>Sí</v>
      </c>
      <c r="K552" s="146" t="b">
        <f>OR(($D$559-$F$559)&gt;0,($D$561-$F$561)&gt;0)</f>
        <v>0</v>
      </c>
      <c r="L552" s="107">
        <f>IF(H552&lt;I552,D552-F552,0)</f>
        <v>0</v>
      </c>
      <c r="M552" s="27">
        <f t="shared" si="78"/>
        <v>0</v>
      </c>
      <c r="N552" s="27">
        <v>31.472818593657671</v>
      </c>
      <c r="O552" s="27">
        <f t="shared" si="79"/>
        <v>0</v>
      </c>
      <c r="R552" s="2"/>
      <c r="S552" s="2"/>
    </row>
    <row r="553" spans="1:19" x14ac:dyDescent="0.35">
      <c r="A553" s="37">
        <v>43864</v>
      </c>
      <c r="B553" s="10">
        <v>0.29166666666666702</v>
      </c>
      <c r="C553" s="18" t="s">
        <v>23</v>
      </c>
      <c r="D553" s="51">
        <v>594.99999999934596</v>
      </c>
      <c r="E553" s="52">
        <v>31210.545105342881</v>
      </c>
      <c r="F553" s="53">
        <v>594.99999999934596</v>
      </c>
      <c r="G553" s="101">
        <v>31210.545105342881</v>
      </c>
      <c r="H553" s="17">
        <v>1.1023138146715949</v>
      </c>
      <c r="I553" s="111">
        <v>1.3429401907273895</v>
      </c>
      <c r="J553" s="112" t="str">
        <f t="shared" si="77"/>
        <v>Sí</v>
      </c>
      <c r="K553" s="146" t="b">
        <f t="shared" ref="K553:K561" si="83">OR(($D$559-$F$559)&gt;0,($D$561-$F$561)&gt;0)</f>
        <v>0</v>
      </c>
      <c r="L553" s="107">
        <f>IF(H553&lt;I553,D553-F553,0)</f>
        <v>0</v>
      </c>
      <c r="M553" s="27">
        <f t="shared" si="78"/>
        <v>0</v>
      </c>
      <c r="N553" s="27">
        <v>52.454697656096116</v>
      </c>
      <c r="O553" s="27">
        <f t="shared" si="79"/>
        <v>0</v>
      </c>
      <c r="R553" s="2"/>
      <c r="S553" s="2"/>
    </row>
    <row r="554" spans="1:19" x14ac:dyDescent="0.35">
      <c r="A554" s="37">
        <v>43864</v>
      </c>
      <c r="B554" s="10">
        <v>0.29166666666666702</v>
      </c>
      <c r="C554" s="18" t="s">
        <v>22</v>
      </c>
      <c r="D554" s="51">
        <v>680</v>
      </c>
      <c r="E554" s="52">
        <v>35669.194406145361</v>
      </c>
      <c r="F554" s="53">
        <v>680</v>
      </c>
      <c r="G554" s="101">
        <v>35669.194406145361</v>
      </c>
      <c r="H554" s="17">
        <v>1.1023138146715949</v>
      </c>
      <c r="I554" s="111">
        <v>1.3429401907273895</v>
      </c>
      <c r="J554" s="112" t="str">
        <f t="shared" si="77"/>
        <v>Sí</v>
      </c>
      <c r="K554" s="146" t="b">
        <f t="shared" si="83"/>
        <v>0</v>
      </c>
      <c r="L554" s="107">
        <f>IF(H554&lt;I554,D554-F554,0)</f>
        <v>0</v>
      </c>
      <c r="M554" s="27">
        <f t="shared" si="78"/>
        <v>0</v>
      </c>
      <c r="N554" s="27">
        <v>52.454697656096116</v>
      </c>
      <c r="O554" s="27">
        <f t="shared" si="79"/>
        <v>0</v>
      </c>
      <c r="R554" s="2"/>
      <c r="S554" s="2"/>
    </row>
    <row r="555" spans="1:19" x14ac:dyDescent="0.35">
      <c r="A555" s="37">
        <v>43864</v>
      </c>
      <c r="B555" s="10">
        <v>0.29166666666666702</v>
      </c>
      <c r="C555" s="18" t="s">
        <v>21</v>
      </c>
      <c r="D555" s="51">
        <v>0</v>
      </c>
      <c r="E555" s="52">
        <v>0</v>
      </c>
      <c r="F555" s="53">
        <v>0</v>
      </c>
      <c r="G555" s="101">
        <v>0</v>
      </c>
      <c r="H555" s="17">
        <v>1.1023138146715949</v>
      </c>
      <c r="I555" s="111">
        <v>1.3429401907273895</v>
      </c>
      <c r="J555" s="112" t="str">
        <f t="shared" si="77"/>
        <v>Sí</v>
      </c>
      <c r="K555" s="146" t="b">
        <f t="shared" si="83"/>
        <v>0</v>
      </c>
      <c r="L555" s="107">
        <f>IF(H555&lt;I555,D555-F555,0)</f>
        <v>0</v>
      </c>
      <c r="M555" s="27">
        <f t="shared" si="78"/>
        <v>0</v>
      </c>
      <c r="N555" s="27">
        <v>73.436576718534567</v>
      </c>
      <c r="O555" s="27">
        <f t="shared" si="79"/>
        <v>0</v>
      </c>
      <c r="R555" s="2"/>
      <c r="S555" s="2"/>
    </row>
    <row r="556" spans="1:19" x14ac:dyDescent="0.35">
      <c r="A556" s="37">
        <v>43864</v>
      </c>
      <c r="B556" s="10">
        <v>0.29166666666666702</v>
      </c>
      <c r="C556" s="18" t="s">
        <v>20</v>
      </c>
      <c r="D556" s="51">
        <v>310.96157319431171</v>
      </c>
      <c r="E556" s="52">
        <v>22835.953426400276</v>
      </c>
      <c r="F556" s="53">
        <v>310.96157319431171</v>
      </c>
      <c r="G556" s="101">
        <v>22835.953426400276</v>
      </c>
      <c r="H556" s="17">
        <v>1.1023138146715949</v>
      </c>
      <c r="I556" s="111">
        <v>1.3429401907273895</v>
      </c>
      <c r="J556" s="112" t="str">
        <f t="shared" si="77"/>
        <v>Sí</v>
      </c>
      <c r="K556" s="146" t="b">
        <f t="shared" si="83"/>
        <v>0</v>
      </c>
      <c r="L556" s="107">
        <f>IF(H556&lt;I556,D556-F556,0)</f>
        <v>0</v>
      </c>
      <c r="M556" s="27">
        <f t="shared" si="78"/>
        <v>0</v>
      </c>
      <c r="N556" s="27">
        <v>73.436576718534567</v>
      </c>
      <c r="O556" s="27">
        <f t="shared" si="79"/>
        <v>0</v>
      </c>
      <c r="R556" s="2"/>
      <c r="S556" s="2"/>
    </row>
    <row r="557" spans="1:19" x14ac:dyDescent="0.35">
      <c r="A557" s="37">
        <v>43864</v>
      </c>
      <c r="B557" s="10">
        <v>0.29166666666666702</v>
      </c>
      <c r="C557" s="18" t="s">
        <v>19</v>
      </c>
      <c r="D557" s="51">
        <v>680</v>
      </c>
      <c r="E557" s="52">
        <v>21401.516643687217</v>
      </c>
      <c r="F557" s="53">
        <v>680</v>
      </c>
      <c r="G557" s="101">
        <v>21401.516643687217</v>
      </c>
      <c r="H557" s="17">
        <v>1.1023138146715949</v>
      </c>
      <c r="I557" s="111">
        <v>1.3429401907273895</v>
      </c>
      <c r="J557" s="112" t="str">
        <f t="shared" si="77"/>
        <v>Sí</v>
      </c>
      <c r="K557" s="146" t="b">
        <f t="shared" si="83"/>
        <v>0</v>
      </c>
      <c r="L557" s="107">
        <f>IF(H557&lt;I557,D557-F557,0)</f>
        <v>0</v>
      </c>
      <c r="M557" s="27">
        <f t="shared" si="78"/>
        <v>0</v>
      </c>
      <c r="N557" s="27">
        <v>31.472818593657671</v>
      </c>
      <c r="O557" s="27">
        <f t="shared" si="79"/>
        <v>0</v>
      </c>
      <c r="R557" s="2"/>
      <c r="S557" s="2"/>
    </row>
    <row r="558" spans="1:19" x14ac:dyDescent="0.35">
      <c r="A558" s="37">
        <v>43864</v>
      </c>
      <c r="B558" s="10">
        <v>0.29166666666666702</v>
      </c>
      <c r="C558" s="18" t="s">
        <v>18</v>
      </c>
      <c r="D558" s="51">
        <v>0</v>
      </c>
      <c r="E558" s="52">
        <v>0</v>
      </c>
      <c r="F558" s="53">
        <v>0</v>
      </c>
      <c r="G558" s="101">
        <v>0</v>
      </c>
      <c r="H558" s="17">
        <v>1.1023138146715949</v>
      </c>
      <c r="I558" s="111">
        <v>1.3429401907273895</v>
      </c>
      <c r="J558" s="112" t="str">
        <f t="shared" si="77"/>
        <v>Sí</v>
      </c>
      <c r="K558" s="146" t="b">
        <f t="shared" si="83"/>
        <v>0</v>
      </c>
      <c r="L558" s="107">
        <f>IF(H558&lt;I558,D558-F558,0)</f>
        <v>0</v>
      </c>
      <c r="M558" s="27">
        <f t="shared" si="78"/>
        <v>0</v>
      </c>
      <c r="N558" s="27">
        <v>73.436576718534567</v>
      </c>
      <c r="O558" s="27">
        <f t="shared" si="79"/>
        <v>0</v>
      </c>
      <c r="R558" s="2"/>
      <c r="S558" s="2"/>
    </row>
    <row r="559" spans="1:19" x14ac:dyDescent="0.35">
      <c r="A559" s="37">
        <v>43864</v>
      </c>
      <c r="B559" s="10">
        <v>0.29166666666666702</v>
      </c>
      <c r="C559" s="18" t="s">
        <v>17</v>
      </c>
      <c r="D559" s="51">
        <v>335.70025634765625</v>
      </c>
      <c r="E559" s="52">
        <v>0</v>
      </c>
      <c r="F559" s="53">
        <v>335.70025634765625</v>
      </c>
      <c r="G559" s="101">
        <v>0</v>
      </c>
      <c r="H559" s="17">
        <v>1.1023138146715949</v>
      </c>
      <c r="I559" s="111">
        <v>1.3429401907273895</v>
      </c>
      <c r="J559" s="112" t="str">
        <f t="shared" si="77"/>
        <v>Sí</v>
      </c>
      <c r="K559" s="146" t="b">
        <f t="shared" si="83"/>
        <v>0</v>
      </c>
      <c r="L559" s="107">
        <f>IF(H559&lt;I559,D559-F559,0)</f>
        <v>0</v>
      </c>
      <c r="M559" s="27">
        <f t="shared" si="78"/>
        <v>0</v>
      </c>
      <c r="N559" s="27">
        <v>0</v>
      </c>
      <c r="O559" s="27">
        <f t="shared" si="79"/>
        <v>0</v>
      </c>
      <c r="R559" s="2"/>
      <c r="S559" s="2"/>
    </row>
    <row r="560" spans="1:19" x14ac:dyDescent="0.35">
      <c r="A560" s="37">
        <v>43864</v>
      </c>
      <c r="B560" s="10">
        <v>0.29166666666666702</v>
      </c>
      <c r="C560" s="18" t="s">
        <v>16</v>
      </c>
      <c r="D560" s="51">
        <v>850</v>
      </c>
      <c r="E560" s="52">
        <v>26751.895804609019</v>
      </c>
      <c r="F560" s="53">
        <v>850</v>
      </c>
      <c r="G560" s="101">
        <v>26751.895804609019</v>
      </c>
      <c r="H560" s="17">
        <v>1.1023138146715949</v>
      </c>
      <c r="I560" s="111">
        <v>1.3429401907273895</v>
      </c>
      <c r="J560" s="112" t="str">
        <f t="shared" si="77"/>
        <v>Sí</v>
      </c>
      <c r="K560" s="146" t="b">
        <f t="shared" si="83"/>
        <v>0</v>
      </c>
      <c r="L560" s="107">
        <f>IF(H560&lt;I560,D560-F560,0)</f>
        <v>0</v>
      </c>
      <c r="M560" s="27">
        <f t="shared" si="78"/>
        <v>0</v>
      </c>
      <c r="N560" s="27">
        <v>31.472818593657671</v>
      </c>
      <c r="O560" s="27">
        <f t="shared" si="79"/>
        <v>0</v>
      </c>
      <c r="R560" s="2"/>
      <c r="S560" s="2"/>
    </row>
    <row r="561" spans="1:19" x14ac:dyDescent="0.35">
      <c r="A561" s="37">
        <v>43864</v>
      </c>
      <c r="B561" s="10">
        <v>0.29166666666666702</v>
      </c>
      <c r="C561" s="18" t="s">
        <v>15</v>
      </c>
      <c r="D561" s="51">
        <v>479.57180786132813</v>
      </c>
      <c r="E561" s="52">
        <v>0</v>
      </c>
      <c r="F561" s="53">
        <v>479.57180786132813</v>
      </c>
      <c r="G561" s="101">
        <v>0</v>
      </c>
      <c r="H561" s="17">
        <v>1.1023138146715949</v>
      </c>
      <c r="I561" s="111">
        <v>1.3429401907273895</v>
      </c>
      <c r="J561" s="112" t="str">
        <f t="shared" si="77"/>
        <v>Sí</v>
      </c>
      <c r="K561" s="146" t="b">
        <f t="shared" si="83"/>
        <v>0</v>
      </c>
      <c r="L561" s="107">
        <f>IF(H561&lt;I561,D561-F561,0)</f>
        <v>0</v>
      </c>
      <c r="M561" s="27">
        <f t="shared" si="78"/>
        <v>0</v>
      </c>
      <c r="N561" s="27">
        <v>0</v>
      </c>
      <c r="O561" s="27">
        <f t="shared" si="79"/>
        <v>0</v>
      </c>
      <c r="R561" s="2"/>
      <c r="S561" s="2"/>
    </row>
    <row r="562" spans="1:19" x14ac:dyDescent="0.35">
      <c r="A562" s="37">
        <v>43864</v>
      </c>
      <c r="B562" s="10">
        <v>0.33333333333333398</v>
      </c>
      <c r="C562" s="18" t="s">
        <v>24</v>
      </c>
      <c r="D562" s="51">
        <v>1000</v>
      </c>
      <c r="E562" s="52">
        <v>33334.154027969271</v>
      </c>
      <c r="F562" s="53">
        <v>1000</v>
      </c>
      <c r="G562" s="101">
        <v>33334.154027969271</v>
      </c>
      <c r="H562" s="17">
        <v>1.0460277723940126</v>
      </c>
      <c r="I562" s="111">
        <v>1.4613513436234313</v>
      </c>
      <c r="J562" s="112" t="str">
        <f t="shared" si="77"/>
        <v>Sí</v>
      </c>
      <c r="K562" s="146" t="b">
        <f>OR(($D$569-$F$569)&gt;0,($D$571-$F$571)&gt;0)</f>
        <v>0</v>
      </c>
      <c r="L562" s="107">
        <f>IF(H562&lt;I562,D562-F562,0)</f>
        <v>0</v>
      </c>
      <c r="M562" s="27">
        <f t="shared" si="78"/>
        <v>0</v>
      </c>
      <c r="N562" s="27">
        <v>33.334154027969269</v>
      </c>
      <c r="O562" s="27">
        <f t="shared" si="79"/>
        <v>0</v>
      </c>
      <c r="R562" s="2"/>
      <c r="S562" s="2"/>
    </row>
    <row r="563" spans="1:19" x14ac:dyDescent="0.35">
      <c r="A563" s="37">
        <v>43864</v>
      </c>
      <c r="B563" s="10">
        <v>0.33333333333333398</v>
      </c>
      <c r="C563" s="18" t="s">
        <v>23</v>
      </c>
      <c r="D563" s="51">
        <v>594.99999999996294</v>
      </c>
      <c r="E563" s="52">
        <v>33056.36941106747</v>
      </c>
      <c r="F563" s="53">
        <v>594.99999999996294</v>
      </c>
      <c r="G563" s="101">
        <v>33056.36941106747</v>
      </c>
      <c r="H563" s="17">
        <v>1.0460277723940126</v>
      </c>
      <c r="I563" s="111">
        <v>1.4613513436234313</v>
      </c>
      <c r="J563" s="112" t="str">
        <f t="shared" si="77"/>
        <v>Sí</v>
      </c>
      <c r="K563" s="146" t="b">
        <f t="shared" ref="K563:K571" si="84">OR(($D$569-$F$569)&gt;0,($D$571-$F$571)&gt;0)</f>
        <v>0</v>
      </c>
      <c r="L563" s="107">
        <f>IF(H563&lt;I563,D563-F563,0)</f>
        <v>0</v>
      </c>
      <c r="M563" s="27">
        <f t="shared" si="78"/>
        <v>0</v>
      </c>
      <c r="N563" s="27">
        <v>55.556923379948785</v>
      </c>
      <c r="O563" s="27">
        <f t="shared" si="79"/>
        <v>0</v>
      </c>
      <c r="R563" s="2"/>
      <c r="S563" s="2"/>
    </row>
    <row r="564" spans="1:19" x14ac:dyDescent="0.35">
      <c r="A564" s="37">
        <v>43864</v>
      </c>
      <c r="B564" s="10">
        <v>0.33333333333333398</v>
      </c>
      <c r="C564" s="18" t="s">
        <v>22</v>
      </c>
      <c r="D564" s="51">
        <v>680</v>
      </c>
      <c r="E564" s="52">
        <v>37778.707898365174</v>
      </c>
      <c r="F564" s="53">
        <v>680</v>
      </c>
      <c r="G564" s="101">
        <v>37778.707898365174</v>
      </c>
      <c r="H564" s="17">
        <v>1.0460277723940126</v>
      </c>
      <c r="I564" s="111">
        <v>1.4613513436234313</v>
      </c>
      <c r="J564" s="112" t="str">
        <f t="shared" si="77"/>
        <v>Sí</v>
      </c>
      <c r="K564" s="146" t="b">
        <f t="shared" si="84"/>
        <v>0</v>
      </c>
      <c r="L564" s="107">
        <f>IF(H564&lt;I564,D564-F564,0)</f>
        <v>0</v>
      </c>
      <c r="M564" s="27">
        <f t="shared" si="78"/>
        <v>0</v>
      </c>
      <c r="N564" s="27">
        <v>55.556923379948785</v>
      </c>
      <c r="O564" s="27">
        <f t="shared" si="79"/>
        <v>0</v>
      </c>
      <c r="R564" s="2"/>
      <c r="S564" s="2"/>
    </row>
    <row r="565" spans="1:19" x14ac:dyDescent="0.35">
      <c r="A565" s="37">
        <v>43864</v>
      </c>
      <c r="B565" s="10">
        <v>0.33333333333333398</v>
      </c>
      <c r="C565" s="18" t="s">
        <v>21</v>
      </c>
      <c r="D565" s="51">
        <v>37.159274934775908</v>
      </c>
      <c r="E565" s="52">
        <v>2890.2369865681148</v>
      </c>
      <c r="F565" s="53">
        <v>37.159274934775908</v>
      </c>
      <c r="G565" s="101">
        <v>2890.2369865681148</v>
      </c>
      <c r="H565" s="17">
        <v>1.0460277723940126</v>
      </c>
      <c r="I565" s="111">
        <v>1.4613513436234313</v>
      </c>
      <c r="J565" s="112" t="str">
        <f t="shared" si="77"/>
        <v>Sí</v>
      </c>
      <c r="K565" s="146" t="b">
        <f t="shared" si="84"/>
        <v>0</v>
      </c>
      <c r="L565" s="107">
        <f>IF(H565&lt;I565,D565-F565,0)</f>
        <v>0</v>
      </c>
      <c r="M565" s="27">
        <f t="shared" si="78"/>
        <v>0</v>
      </c>
      <c r="N565" s="27">
        <v>77.779692731928293</v>
      </c>
      <c r="O565" s="27">
        <f t="shared" si="79"/>
        <v>0</v>
      </c>
      <c r="R565" s="2"/>
      <c r="S565" s="2"/>
    </row>
    <row r="566" spans="1:19" x14ac:dyDescent="0.35">
      <c r="A566" s="37">
        <v>43864</v>
      </c>
      <c r="B566" s="10">
        <v>0.33333333333333398</v>
      </c>
      <c r="C566" s="18" t="s">
        <v>20</v>
      </c>
      <c r="D566" s="51">
        <v>510.00000000000006</v>
      </c>
      <c r="E566" s="52">
        <v>39667.643293283436</v>
      </c>
      <c r="F566" s="53">
        <v>510.00000000000006</v>
      </c>
      <c r="G566" s="101">
        <v>39667.643293283436</v>
      </c>
      <c r="H566" s="17">
        <v>1.0460277723940126</v>
      </c>
      <c r="I566" s="111">
        <v>1.4613513436234313</v>
      </c>
      <c r="J566" s="112" t="str">
        <f t="shared" si="77"/>
        <v>Sí</v>
      </c>
      <c r="K566" s="146" t="b">
        <f t="shared" si="84"/>
        <v>0</v>
      </c>
      <c r="L566" s="107">
        <f>IF(H566&lt;I566,D566-F566,0)</f>
        <v>0</v>
      </c>
      <c r="M566" s="27">
        <f t="shared" si="78"/>
        <v>0</v>
      </c>
      <c r="N566" s="27">
        <v>77.779692731928293</v>
      </c>
      <c r="O566" s="27">
        <f t="shared" si="79"/>
        <v>0</v>
      </c>
      <c r="R566" s="2"/>
      <c r="S566" s="2"/>
    </row>
    <row r="567" spans="1:19" x14ac:dyDescent="0.35">
      <c r="A567" s="37">
        <v>43864</v>
      </c>
      <c r="B567" s="10">
        <v>0.33333333333333398</v>
      </c>
      <c r="C567" s="18" t="s">
        <v>19</v>
      </c>
      <c r="D567" s="51">
        <v>680</v>
      </c>
      <c r="E567" s="52">
        <v>22667.224739019104</v>
      </c>
      <c r="F567" s="53">
        <v>680</v>
      </c>
      <c r="G567" s="101">
        <v>22667.224739019104</v>
      </c>
      <c r="H567" s="17">
        <v>1.0460277723940126</v>
      </c>
      <c r="I567" s="111">
        <v>1.4613513436234313</v>
      </c>
      <c r="J567" s="112" t="str">
        <f t="shared" si="77"/>
        <v>Sí</v>
      </c>
      <c r="K567" s="146" t="b">
        <f t="shared" si="84"/>
        <v>0</v>
      </c>
      <c r="L567" s="107">
        <f>IF(H567&lt;I567,D567-F567,0)</f>
        <v>0</v>
      </c>
      <c r="M567" s="27">
        <f t="shared" si="78"/>
        <v>0</v>
      </c>
      <c r="N567" s="27">
        <v>33.334154027969269</v>
      </c>
      <c r="O567" s="27">
        <f t="shared" si="79"/>
        <v>0</v>
      </c>
      <c r="R567" s="2"/>
      <c r="S567" s="2"/>
    </row>
    <row r="568" spans="1:19" x14ac:dyDescent="0.35">
      <c r="A568" s="37">
        <v>43864</v>
      </c>
      <c r="B568" s="10">
        <v>0.33333333333333398</v>
      </c>
      <c r="C568" s="18" t="s">
        <v>18</v>
      </c>
      <c r="D568" s="51">
        <v>485.58905237193682</v>
      </c>
      <c r="E568" s="52">
        <v>37768.967287477484</v>
      </c>
      <c r="F568" s="53">
        <v>485.58905237193682</v>
      </c>
      <c r="G568" s="101">
        <v>37768.967287477484</v>
      </c>
      <c r="H568" s="17">
        <v>1.0460277723940126</v>
      </c>
      <c r="I568" s="111">
        <v>1.4613513436234313</v>
      </c>
      <c r="J568" s="112" t="str">
        <f t="shared" si="77"/>
        <v>Sí</v>
      </c>
      <c r="K568" s="146" t="b">
        <f t="shared" si="84"/>
        <v>0</v>
      </c>
      <c r="L568" s="107">
        <f>IF(H568&lt;I568,D568-F568,0)</f>
        <v>0</v>
      </c>
      <c r="M568" s="27">
        <f t="shared" si="78"/>
        <v>0</v>
      </c>
      <c r="N568" s="27">
        <v>77.779692731928293</v>
      </c>
      <c r="O568" s="27">
        <f t="shared" si="79"/>
        <v>0</v>
      </c>
      <c r="R568" s="2"/>
      <c r="S568" s="2"/>
    </row>
    <row r="569" spans="1:19" x14ac:dyDescent="0.35">
      <c r="A569" s="37">
        <v>43864</v>
      </c>
      <c r="B569" s="10">
        <v>0.33333333333333398</v>
      </c>
      <c r="C569" s="18" t="s">
        <v>17</v>
      </c>
      <c r="D569" s="51">
        <v>318.558837890625</v>
      </c>
      <c r="E569" s="52">
        <v>0</v>
      </c>
      <c r="F569" s="53">
        <v>318.558837890625</v>
      </c>
      <c r="G569" s="101">
        <v>0</v>
      </c>
      <c r="H569" s="17">
        <v>1.0460277723940126</v>
      </c>
      <c r="I569" s="111">
        <v>1.4613513436234313</v>
      </c>
      <c r="J569" s="112" t="str">
        <f t="shared" si="77"/>
        <v>Sí</v>
      </c>
      <c r="K569" s="146" t="b">
        <f t="shared" si="84"/>
        <v>0</v>
      </c>
      <c r="L569" s="107">
        <f>IF(H569&lt;I569,D569-F569,0)</f>
        <v>0</v>
      </c>
      <c r="M569" s="27">
        <f t="shared" si="78"/>
        <v>0</v>
      </c>
      <c r="N569" s="27">
        <v>0</v>
      </c>
      <c r="O569" s="27">
        <f t="shared" si="79"/>
        <v>0</v>
      </c>
      <c r="R569" s="2"/>
      <c r="S569" s="2"/>
    </row>
    <row r="570" spans="1:19" x14ac:dyDescent="0.35">
      <c r="A570" s="37">
        <v>43864</v>
      </c>
      <c r="B570" s="10">
        <v>0.33333333333333398</v>
      </c>
      <c r="C570" s="18" t="s">
        <v>16</v>
      </c>
      <c r="D570" s="51">
        <v>850</v>
      </c>
      <c r="E570" s="52">
        <v>28334.03092377388</v>
      </c>
      <c r="F570" s="53">
        <v>850</v>
      </c>
      <c r="G570" s="101">
        <v>28334.03092377388</v>
      </c>
      <c r="H570" s="17">
        <v>1.0460277723940126</v>
      </c>
      <c r="I570" s="111">
        <v>1.4613513436234313</v>
      </c>
      <c r="J570" s="112" t="str">
        <f t="shared" si="77"/>
        <v>Sí</v>
      </c>
      <c r="K570" s="146" t="b">
        <f t="shared" si="84"/>
        <v>0</v>
      </c>
      <c r="L570" s="107">
        <f>IF(H570&lt;I570,D570-F570,0)</f>
        <v>0</v>
      </c>
      <c r="M570" s="27">
        <f t="shared" si="78"/>
        <v>0</v>
      </c>
      <c r="N570" s="27">
        <v>33.334154027969269</v>
      </c>
      <c r="O570" s="27">
        <f t="shared" si="79"/>
        <v>0</v>
      </c>
      <c r="R570" s="2"/>
      <c r="S570" s="2"/>
    </row>
    <row r="571" spans="1:19" x14ac:dyDescent="0.35">
      <c r="A571" s="37">
        <v>43864</v>
      </c>
      <c r="B571" s="10">
        <v>0.33333333333333398</v>
      </c>
      <c r="C571" s="18" t="s">
        <v>15</v>
      </c>
      <c r="D571" s="51">
        <v>455.08404541015625</v>
      </c>
      <c r="E571" s="52">
        <v>0</v>
      </c>
      <c r="F571" s="53">
        <v>455.08404541015625</v>
      </c>
      <c r="G571" s="101">
        <v>0</v>
      </c>
      <c r="H571" s="17">
        <v>1.0460277723940126</v>
      </c>
      <c r="I571" s="111">
        <v>1.4613513436234313</v>
      </c>
      <c r="J571" s="112" t="str">
        <f t="shared" si="77"/>
        <v>Sí</v>
      </c>
      <c r="K571" s="146" t="b">
        <f t="shared" si="84"/>
        <v>0</v>
      </c>
      <c r="L571" s="107">
        <f>IF(H571&lt;I571,D571-F571,0)</f>
        <v>0</v>
      </c>
      <c r="M571" s="27">
        <f t="shared" si="78"/>
        <v>0</v>
      </c>
      <c r="N571" s="27">
        <v>0</v>
      </c>
      <c r="O571" s="27">
        <f t="shared" si="79"/>
        <v>0</v>
      </c>
      <c r="R571" s="2"/>
      <c r="S571" s="2"/>
    </row>
    <row r="572" spans="1:19" x14ac:dyDescent="0.35">
      <c r="A572" s="37">
        <v>43864</v>
      </c>
      <c r="B572" s="10">
        <v>0.375</v>
      </c>
      <c r="C572" s="18" t="s">
        <v>24</v>
      </c>
      <c r="D572" s="51">
        <v>1000</v>
      </c>
      <c r="E572" s="52">
        <v>32950.068938349417</v>
      </c>
      <c r="F572" s="53">
        <v>1000</v>
      </c>
      <c r="G572" s="101">
        <v>32950.068938349417</v>
      </c>
      <c r="H572" s="17">
        <v>1.1738924990241533</v>
      </c>
      <c r="I572" s="111">
        <v>1.5519311314340378</v>
      </c>
      <c r="J572" s="112" t="str">
        <f t="shared" si="77"/>
        <v>Sí</v>
      </c>
      <c r="K572" s="146" t="b">
        <f>OR(($D$579-$F$579)&gt;0,($D$581-$F$581)&gt;0)</f>
        <v>0</v>
      </c>
      <c r="L572" s="107">
        <f>IF(H572&lt;I572,D572-F572,0)</f>
        <v>0</v>
      </c>
      <c r="M572" s="27">
        <f t="shared" si="78"/>
        <v>0</v>
      </c>
      <c r="N572" s="27">
        <v>32.950068938349418</v>
      </c>
      <c r="O572" s="27">
        <f t="shared" si="79"/>
        <v>0</v>
      </c>
      <c r="R572" s="2"/>
      <c r="S572" s="2"/>
    </row>
    <row r="573" spans="1:19" x14ac:dyDescent="0.35">
      <c r="A573" s="37">
        <v>43864</v>
      </c>
      <c r="B573" s="10">
        <v>0.375</v>
      </c>
      <c r="C573" s="18" t="s">
        <v>23</v>
      </c>
      <c r="D573" s="51">
        <v>594.9999999999975</v>
      </c>
      <c r="E573" s="52">
        <v>32675.4850305297</v>
      </c>
      <c r="F573" s="53">
        <v>594.9999999999975</v>
      </c>
      <c r="G573" s="101">
        <v>32675.4850305297</v>
      </c>
      <c r="H573" s="17">
        <v>1.1738924990241533</v>
      </c>
      <c r="I573" s="111">
        <v>1.5519311314340378</v>
      </c>
      <c r="J573" s="112" t="str">
        <f t="shared" si="77"/>
        <v>Sí</v>
      </c>
      <c r="K573" s="146" t="b">
        <f t="shared" ref="K573:K581" si="85">OR(($D$579-$F$579)&gt;0,($D$581-$F$581)&gt;0)</f>
        <v>0</v>
      </c>
      <c r="L573" s="107">
        <f>IF(H573&lt;I573,D573-F573,0)</f>
        <v>0</v>
      </c>
      <c r="M573" s="27">
        <f t="shared" si="78"/>
        <v>0</v>
      </c>
      <c r="N573" s="27">
        <v>54.916781563915691</v>
      </c>
      <c r="O573" s="27">
        <f t="shared" si="79"/>
        <v>0</v>
      </c>
      <c r="R573" s="2"/>
      <c r="S573" s="2"/>
    </row>
    <row r="574" spans="1:19" x14ac:dyDescent="0.35">
      <c r="A574" s="37">
        <v>43864</v>
      </c>
      <c r="B574" s="10">
        <v>0.375</v>
      </c>
      <c r="C574" s="18" t="s">
        <v>22</v>
      </c>
      <c r="D574" s="51">
        <v>680</v>
      </c>
      <c r="E574" s="52">
        <v>37343.411463462668</v>
      </c>
      <c r="F574" s="53">
        <v>680</v>
      </c>
      <c r="G574" s="101">
        <v>37343.411463462668</v>
      </c>
      <c r="H574" s="17">
        <v>1.1738924990241533</v>
      </c>
      <c r="I574" s="111">
        <v>1.5519311314340378</v>
      </c>
      <c r="J574" s="112" t="str">
        <f t="shared" si="77"/>
        <v>Sí</v>
      </c>
      <c r="K574" s="146" t="b">
        <f t="shared" si="85"/>
        <v>0</v>
      </c>
      <c r="L574" s="107">
        <f>IF(H574&lt;I574,D574-F574,0)</f>
        <v>0</v>
      </c>
      <c r="M574" s="27">
        <f t="shared" si="78"/>
        <v>0</v>
      </c>
      <c r="N574" s="27">
        <v>54.916781563915691</v>
      </c>
      <c r="O574" s="27">
        <f t="shared" si="79"/>
        <v>0</v>
      </c>
      <c r="R574" s="2"/>
      <c r="S574" s="2"/>
    </row>
    <row r="575" spans="1:19" x14ac:dyDescent="0.35">
      <c r="A575" s="37">
        <v>43864</v>
      </c>
      <c r="B575" s="10">
        <v>0.375</v>
      </c>
      <c r="C575" s="18" t="s">
        <v>21</v>
      </c>
      <c r="D575" s="51">
        <v>204.56395211121844</v>
      </c>
      <c r="E575" s="52">
        <v>15727.591423520333</v>
      </c>
      <c r="F575" s="53">
        <v>204.56395211121844</v>
      </c>
      <c r="G575" s="101">
        <v>15727.591423520333</v>
      </c>
      <c r="H575" s="17">
        <v>1.1738924990241533</v>
      </c>
      <c r="I575" s="111">
        <v>1.5519311314340378</v>
      </c>
      <c r="J575" s="112" t="str">
        <f t="shared" si="77"/>
        <v>Sí</v>
      </c>
      <c r="K575" s="146" t="b">
        <f t="shared" si="85"/>
        <v>0</v>
      </c>
      <c r="L575" s="107">
        <f>IF(H575&lt;I575,D575-F575,0)</f>
        <v>0</v>
      </c>
      <c r="M575" s="27">
        <f t="shared" si="78"/>
        <v>0</v>
      </c>
      <c r="N575" s="27">
        <v>76.883494189481979</v>
      </c>
      <c r="O575" s="27">
        <f t="shared" si="79"/>
        <v>0</v>
      </c>
      <c r="R575" s="2"/>
      <c r="S575" s="2"/>
    </row>
    <row r="576" spans="1:19" x14ac:dyDescent="0.35">
      <c r="A576" s="37">
        <v>43864</v>
      </c>
      <c r="B576" s="10">
        <v>0.375</v>
      </c>
      <c r="C576" s="18" t="s">
        <v>20</v>
      </c>
      <c r="D576" s="51">
        <v>510.00000000000006</v>
      </c>
      <c r="E576" s="52">
        <v>39210.582036635817</v>
      </c>
      <c r="F576" s="53">
        <v>510.00000000000006</v>
      </c>
      <c r="G576" s="101">
        <v>39210.582036635817</v>
      </c>
      <c r="H576" s="17">
        <v>1.1738924990241533</v>
      </c>
      <c r="I576" s="111">
        <v>1.5519311314340378</v>
      </c>
      <c r="J576" s="112" t="str">
        <f t="shared" si="77"/>
        <v>Sí</v>
      </c>
      <c r="K576" s="146" t="b">
        <f t="shared" si="85"/>
        <v>0</v>
      </c>
      <c r="L576" s="107">
        <f>IF(H576&lt;I576,D576-F576,0)</f>
        <v>0</v>
      </c>
      <c r="M576" s="27">
        <f t="shared" si="78"/>
        <v>0</v>
      </c>
      <c r="N576" s="27">
        <v>76.883494189481979</v>
      </c>
      <c r="O576" s="27">
        <f t="shared" si="79"/>
        <v>0</v>
      </c>
      <c r="R576" s="2"/>
      <c r="S576" s="2"/>
    </row>
    <row r="577" spans="1:19" x14ac:dyDescent="0.35">
      <c r="A577" s="37">
        <v>43864</v>
      </c>
      <c r="B577" s="10">
        <v>0.375</v>
      </c>
      <c r="C577" s="18" t="s">
        <v>19</v>
      </c>
      <c r="D577" s="51">
        <v>680</v>
      </c>
      <c r="E577" s="52">
        <v>22406.046878077603</v>
      </c>
      <c r="F577" s="53">
        <v>680</v>
      </c>
      <c r="G577" s="101">
        <v>22406.046878077603</v>
      </c>
      <c r="H577" s="17">
        <v>1.1738924990241533</v>
      </c>
      <c r="I577" s="111">
        <v>1.5519311314340378</v>
      </c>
      <c r="J577" s="112" t="str">
        <f t="shared" si="77"/>
        <v>Sí</v>
      </c>
      <c r="K577" s="146" t="b">
        <f t="shared" si="85"/>
        <v>0</v>
      </c>
      <c r="L577" s="107">
        <f>IF(H577&lt;I577,D577-F577,0)</f>
        <v>0</v>
      </c>
      <c r="M577" s="27">
        <f t="shared" si="78"/>
        <v>0</v>
      </c>
      <c r="N577" s="27">
        <v>32.950068938349418</v>
      </c>
      <c r="O577" s="27">
        <f t="shared" si="79"/>
        <v>0</v>
      </c>
      <c r="R577" s="2"/>
      <c r="S577" s="2"/>
    </row>
    <row r="578" spans="1:19" x14ac:dyDescent="0.35">
      <c r="A578" s="37">
        <v>43864</v>
      </c>
      <c r="B578" s="10">
        <v>0.375</v>
      </c>
      <c r="C578" s="18" t="s">
        <v>18</v>
      </c>
      <c r="D578" s="51">
        <v>494.55045881199726</v>
      </c>
      <c r="E578" s="52">
        <v>38022.767326477835</v>
      </c>
      <c r="F578" s="53">
        <v>494.55045881199726</v>
      </c>
      <c r="G578" s="101">
        <v>38022.767326477835</v>
      </c>
      <c r="H578" s="17">
        <v>1.1738924990241533</v>
      </c>
      <c r="I578" s="111">
        <v>1.5519311314340378</v>
      </c>
      <c r="J578" s="112" t="str">
        <f t="shared" ref="J578:J641" si="86">IF(H578&lt;I578,"Sí","No")</f>
        <v>Sí</v>
      </c>
      <c r="K578" s="146" t="b">
        <f t="shared" si="85"/>
        <v>0</v>
      </c>
      <c r="L578" s="107">
        <f>IF(H578&lt;I578,D578-F578,0)</f>
        <v>0</v>
      </c>
      <c r="M578" s="27">
        <f t="shared" ref="M578:M641" si="87">ABS(L578*6.82)</f>
        <v>0</v>
      </c>
      <c r="N578" s="27">
        <v>76.883494189481979</v>
      </c>
      <c r="O578" s="27">
        <f t="shared" ref="O578:O641" si="88">IF(L578&gt;0, L578*N578*1.5, L578*N578)</f>
        <v>0</v>
      </c>
      <c r="R578" s="2"/>
      <c r="S578" s="2"/>
    </row>
    <row r="579" spans="1:19" x14ac:dyDescent="0.35">
      <c r="A579" s="37">
        <v>43864</v>
      </c>
      <c r="B579" s="10">
        <v>0.375</v>
      </c>
      <c r="C579" s="18" t="s">
        <v>17</v>
      </c>
      <c r="D579" s="51">
        <v>357.49893188476557</v>
      </c>
      <c r="E579" s="52">
        <v>0</v>
      </c>
      <c r="F579" s="53">
        <v>357.49893188476557</v>
      </c>
      <c r="G579" s="101">
        <v>0</v>
      </c>
      <c r="H579" s="17">
        <v>1.1738924990241533</v>
      </c>
      <c r="I579" s="111">
        <v>1.5519311314340378</v>
      </c>
      <c r="J579" s="112" t="str">
        <f t="shared" si="86"/>
        <v>Sí</v>
      </c>
      <c r="K579" s="146" t="b">
        <f t="shared" si="85"/>
        <v>0</v>
      </c>
      <c r="L579" s="107">
        <f>IF(H579&lt;I579,D579-F579,0)</f>
        <v>0</v>
      </c>
      <c r="M579" s="27">
        <f t="shared" si="87"/>
        <v>0</v>
      </c>
      <c r="N579" s="27">
        <v>0</v>
      </c>
      <c r="O579" s="27">
        <f t="shared" si="88"/>
        <v>0</v>
      </c>
      <c r="R579" s="2"/>
      <c r="S579" s="2"/>
    </row>
    <row r="580" spans="1:19" x14ac:dyDescent="0.35">
      <c r="A580" s="37">
        <v>43864</v>
      </c>
      <c r="B580" s="10">
        <v>0.375</v>
      </c>
      <c r="C580" s="18" t="s">
        <v>16</v>
      </c>
      <c r="D580" s="51">
        <v>850</v>
      </c>
      <c r="E580" s="52">
        <v>28007.558597597006</v>
      </c>
      <c r="F580" s="53">
        <v>850</v>
      </c>
      <c r="G580" s="101">
        <v>28007.558597597006</v>
      </c>
      <c r="H580" s="17">
        <v>1.1738924990241533</v>
      </c>
      <c r="I580" s="111">
        <v>1.5519311314340378</v>
      </c>
      <c r="J580" s="112" t="str">
        <f t="shared" si="86"/>
        <v>Sí</v>
      </c>
      <c r="K580" s="146" t="b">
        <f t="shared" si="85"/>
        <v>0</v>
      </c>
      <c r="L580" s="107">
        <f>IF(H580&lt;I580,D580-F580,0)</f>
        <v>0</v>
      </c>
      <c r="M580" s="27">
        <f t="shared" si="87"/>
        <v>0</v>
      </c>
      <c r="N580" s="27">
        <v>32.950068938349418</v>
      </c>
      <c r="O580" s="27">
        <f t="shared" si="88"/>
        <v>0</v>
      </c>
      <c r="R580" s="2"/>
      <c r="S580" s="2"/>
    </row>
    <row r="581" spans="1:19" x14ac:dyDescent="0.35">
      <c r="A581" s="37">
        <v>43864</v>
      </c>
      <c r="B581" s="10">
        <v>0.375</v>
      </c>
      <c r="C581" s="18" t="s">
        <v>15</v>
      </c>
      <c r="D581" s="51">
        <v>510.71276855468744</v>
      </c>
      <c r="E581" s="52">
        <v>0</v>
      </c>
      <c r="F581" s="53">
        <v>510.71276855468744</v>
      </c>
      <c r="G581" s="101">
        <v>0</v>
      </c>
      <c r="H581" s="17">
        <v>1.1738924990241533</v>
      </c>
      <c r="I581" s="111">
        <v>1.5519311314340378</v>
      </c>
      <c r="J581" s="112" t="str">
        <f t="shared" si="86"/>
        <v>Sí</v>
      </c>
      <c r="K581" s="146" t="b">
        <f t="shared" si="85"/>
        <v>0</v>
      </c>
      <c r="L581" s="107">
        <f>IF(H581&lt;I581,D581-F581,0)</f>
        <v>0</v>
      </c>
      <c r="M581" s="27">
        <f t="shared" si="87"/>
        <v>0</v>
      </c>
      <c r="N581" s="27">
        <v>0</v>
      </c>
      <c r="O581" s="27">
        <f t="shared" si="88"/>
        <v>0</v>
      </c>
      <c r="R581" s="2"/>
      <c r="S581" s="2"/>
    </row>
    <row r="582" spans="1:19" x14ac:dyDescent="0.35">
      <c r="A582" s="37">
        <v>43864</v>
      </c>
      <c r="B582" s="10">
        <v>0.41666666666666702</v>
      </c>
      <c r="C582" s="18" t="s">
        <v>24</v>
      </c>
      <c r="D582" s="51">
        <v>1000</v>
      </c>
      <c r="E582" s="52">
        <v>32218.830017726999</v>
      </c>
      <c r="F582" s="53">
        <v>1000</v>
      </c>
      <c r="G582" s="101">
        <v>32218.830017726999</v>
      </c>
      <c r="H582" s="17">
        <v>1.1985321984550745</v>
      </c>
      <c r="I582" s="111">
        <v>1.1390518649011354</v>
      </c>
      <c r="J582" s="112" t="str">
        <f t="shared" si="86"/>
        <v>No</v>
      </c>
      <c r="K582" s="146" t="b">
        <f>OR(($D$589-$F$589)&gt;0,($D$591-$F$591)&gt;0)</f>
        <v>0</v>
      </c>
      <c r="L582" s="107">
        <f>IF(H582&lt;I582,D582-F582,0)</f>
        <v>0</v>
      </c>
      <c r="M582" s="27">
        <f t="shared" si="87"/>
        <v>0</v>
      </c>
      <c r="N582" s="27">
        <v>32.218830017727001</v>
      </c>
      <c r="O582" s="27">
        <f t="shared" si="88"/>
        <v>0</v>
      </c>
      <c r="R582" s="2"/>
      <c r="S582" s="2"/>
    </row>
    <row r="583" spans="1:19" x14ac:dyDescent="0.35">
      <c r="A583" s="37">
        <v>43864</v>
      </c>
      <c r="B583" s="10">
        <v>0.41666666666666702</v>
      </c>
      <c r="C583" s="18" t="s">
        <v>23</v>
      </c>
      <c r="D583" s="51">
        <v>595.00000000003593</v>
      </c>
      <c r="E583" s="52">
        <v>31950.339767581205</v>
      </c>
      <c r="F583" s="53">
        <v>595.00000000003593</v>
      </c>
      <c r="G583" s="101">
        <v>31950.339767581205</v>
      </c>
      <c r="H583" s="17">
        <v>1.1985321984550745</v>
      </c>
      <c r="I583" s="111">
        <v>1.1390518649011354</v>
      </c>
      <c r="J583" s="112" t="str">
        <f t="shared" si="86"/>
        <v>No</v>
      </c>
      <c r="K583" s="146" t="b">
        <f t="shared" ref="K583:K591" si="89">OR(($D$589-$F$589)&gt;0,($D$591-$F$591)&gt;0)</f>
        <v>0</v>
      </c>
      <c r="L583" s="107">
        <f>IF(H583&lt;I583,D583-F583,0)</f>
        <v>0</v>
      </c>
      <c r="M583" s="27">
        <f t="shared" si="87"/>
        <v>0</v>
      </c>
      <c r="N583" s="27">
        <v>53.698050029545001</v>
      </c>
      <c r="O583" s="27">
        <f t="shared" si="88"/>
        <v>0</v>
      </c>
      <c r="R583" s="2"/>
      <c r="S583" s="2"/>
    </row>
    <row r="584" spans="1:19" x14ac:dyDescent="0.35">
      <c r="A584" s="37">
        <v>43864</v>
      </c>
      <c r="B584" s="10">
        <v>0.41666666666666702</v>
      </c>
      <c r="C584" s="18" t="s">
        <v>22</v>
      </c>
      <c r="D584" s="51">
        <v>680</v>
      </c>
      <c r="E584" s="52">
        <v>36514.674020090599</v>
      </c>
      <c r="F584" s="53">
        <v>680</v>
      </c>
      <c r="G584" s="101">
        <v>36514.674020090599</v>
      </c>
      <c r="H584" s="17">
        <v>1.1985321984550745</v>
      </c>
      <c r="I584" s="111">
        <v>1.1390518649011354</v>
      </c>
      <c r="J584" s="112" t="str">
        <f t="shared" si="86"/>
        <v>No</v>
      </c>
      <c r="K584" s="146" t="b">
        <f t="shared" si="89"/>
        <v>0</v>
      </c>
      <c r="L584" s="107">
        <f>IF(H584&lt;I584,D584-F584,0)</f>
        <v>0</v>
      </c>
      <c r="M584" s="27">
        <f t="shared" si="87"/>
        <v>0</v>
      </c>
      <c r="N584" s="27">
        <v>53.698050029545001</v>
      </c>
      <c r="O584" s="27">
        <f t="shared" si="88"/>
        <v>0</v>
      </c>
      <c r="R584" s="2"/>
      <c r="S584" s="2"/>
    </row>
    <row r="585" spans="1:19" x14ac:dyDescent="0.35">
      <c r="A585" s="37">
        <v>43864</v>
      </c>
      <c r="B585" s="10">
        <v>0.41666666666666702</v>
      </c>
      <c r="C585" s="18" t="s">
        <v>21</v>
      </c>
      <c r="D585" s="51">
        <v>340.63913430975032</v>
      </c>
      <c r="E585" s="52">
        <v>25608.320186660221</v>
      </c>
      <c r="F585" s="53">
        <v>340.63913430975032</v>
      </c>
      <c r="G585" s="101">
        <v>25608.320186660221</v>
      </c>
      <c r="H585" s="17">
        <v>1.1985321984550745</v>
      </c>
      <c r="I585" s="111">
        <v>1.1390518649011354</v>
      </c>
      <c r="J585" s="112" t="str">
        <f t="shared" si="86"/>
        <v>No</v>
      </c>
      <c r="K585" s="146" t="b">
        <f t="shared" si="89"/>
        <v>0</v>
      </c>
      <c r="L585" s="107">
        <f>IF(H585&lt;I585,D585-F585,0)</f>
        <v>0</v>
      </c>
      <c r="M585" s="27">
        <f t="shared" si="87"/>
        <v>0</v>
      </c>
      <c r="N585" s="27">
        <v>75.177270041363002</v>
      </c>
      <c r="O585" s="27">
        <f t="shared" si="88"/>
        <v>0</v>
      </c>
      <c r="R585" s="2"/>
      <c r="S585" s="2"/>
    </row>
    <row r="586" spans="1:19" x14ac:dyDescent="0.35">
      <c r="A586" s="37">
        <v>43864</v>
      </c>
      <c r="B586" s="10">
        <v>0.41666666666666702</v>
      </c>
      <c r="C586" s="18" t="s">
        <v>20</v>
      </c>
      <c r="D586" s="51">
        <v>510.00000000000006</v>
      </c>
      <c r="E586" s="52">
        <v>38340.407721095136</v>
      </c>
      <c r="F586" s="53">
        <v>510.00000000000006</v>
      </c>
      <c r="G586" s="101">
        <v>38340.407721095136</v>
      </c>
      <c r="H586" s="17">
        <v>1.1985321984550745</v>
      </c>
      <c r="I586" s="111">
        <v>1.1390518649011354</v>
      </c>
      <c r="J586" s="112" t="str">
        <f t="shared" si="86"/>
        <v>No</v>
      </c>
      <c r="K586" s="146" t="b">
        <f t="shared" si="89"/>
        <v>0</v>
      </c>
      <c r="L586" s="107">
        <f>IF(H586&lt;I586,D586-F586,0)</f>
        <v>0</v>
      </c>
      <c r="M586" s="27">
        <f t="shared" si="87"/>
        <v>0</v>
      </c>
      <c r="N586" s="27">
        <v>75.177270041363002</v>
      </c>
      <c r="O586" s="27">
        <f t="shared" si="88"/>
        <v>0</v>
      </c>
      <c r="R586" s="2"/>
      <c r="S586" s="2"/>
    </row>
    <row r="587" spans="1:19" x14ac:dyDescent="0.35">
      <c r="A587" s="37">
        <v>43864</v>
      </c>
      <c r="B587" s="10">
        <v>0.41666666666666702</v>
      </c>
      <c r="C587" s="18" t="s">
        <v>19</v>
      </c>
      <c r="D587" s="51">
        <v>680</v>
      </c>
      <c r="E587" s="52">
        <v>21908.80441205436</v>
      </c>
      <c r="F587" s="53">
        <v>680</v>
      </c>
      <c r="G587" s="101">
        <v>21908.80441205436</v>
      </c>
      <c r="H587" s="17">
        <v>1.1985321984550745</v>
      </c>
      <c r="I587" s="111">
        <v>1.1390518649011354</v>
      </c>
      <c r="J587" s="112" t="str">
        <f t="shared" si="86"/>
        <v>No</v>
      </c>
      <c r="K587" s="146" t="b">
        <f t="shared" si="89"/>
        <v>0</v>
      </c>
      <c r="L587" s="107">
        <f>IF(H587&lt;I587,D587-F587,0)</f>
        <v>0</v>
      </c>
      <c r="M587" s="27">
        <f t="shared" si="87"/>
        <v>0</v>
      </c>
      <c r="N587" s="27">
        <v>32.218830017727001</v>
      </c>
      <c r="O587" s="27">
        <f t="shared" si="88"/>
        <v>0</v>
      </c>
      <c r="R587" s="2"/>
      <c r="S587" s="2"/>
    </row>
    <row r="588" spans="1:19" x14ac:dyDescent="0.35">
      <c r="A588" s="37">
        <v>43864</v>
      </c>
      <c r="B588" s="10">
        <v>0.41666666666666702</v>
      </c>
      <c r="C588" s="18" t="s">
        <v>18</v>
      </c>
      <c r="D588" s="51">
        <v>499.8286038841004</v>
      </c>
      <c r="E588" s="52">
        <v>37575.749928592479</v>
      </c>
      <c r="F588" s="53">
        <v>499.8286038841004</v>
      </c>
      <c r="G588" s="101">
        <v>37575.749928592479</v>
      </c>
      <c r="H588" s="17">
        <v>1.1985321984550745</v>
      </c>
      <c r="I588" s="111">
        <v>1.1390518649011354</v>
      </c>
      <c r="J588" s="112" t="str">
        <f t="shared" si="86"/>
        <v>No</v>
      </c>
      <c r="K588" s="146" t="b">
        <f t="shared" si="89"/>
        <v>0</v>
      </c>
      <c r="L588" s="107">
        <f>IF(H588&lt;I588,D588-F588,0)</f>
        <v>0</v>
      </c>
      <c r="M588" s="27">
        <f t="shared" si="87"/>
        <v>0</v>
      </c>
      <c r="N588" s="27">
        <v>75.177270041363002</v>
      </c>
      <c r="O588" s="27">
        <f t="shared" si="88"/>
        <v>0</v>
      </c>
      <c r="R588" s="2"/>
      <c r="S588" s="2"/>
    </row>
    <row r="589" spans="1:19" x14ac:dyDescent="0.35">
      <c r="A589" s="37">
        <v>43864</v>
      </c>
      <c r="B589" s="10">
        <v>0.41666666666666702</v>
      </c>
      <c r="C589" s="18" t="s">
        <v>17</v>
      </c>
      <c r="D589" s="51">
        <v>365.00274658203125</v>
      </c>
      <c r="E589" s="52">
        <v>0</v>
      </c>
      <c r="F589" s="53">
        <v>365.00274658203125</v>
      </c>
      <c r="G589" s="101">
        <v>0</v>
      </c>
      <c r="H589" s="17">
        <v>1.1985321984550745</v>
      </c>
      <c r="I589" s="111">
        <v>1.1390518649011354</v>
      </c>
      <c r="J589" s="112" t="str">
        <f t="shared" si="86"/>
        <v>No</v>
      </c>
      <c r="K589" s="146" t="b">
        <f t="shared" si="89"/>
        <v>0</v>
      </c>
      <c r="L589" s="107">
        <f>IF(H589&lt;I589,D589-F589,0)</f>
        <v>0</v>
      </c>
      <c r="M589" s="27">
        <f t="shared" si="87"/>
        <v>0</v>
      </c>
      <c r="N589" s="27">
        <v>0</v>
      </c>
      <c r="O589" s="27">
        <f t="shared" si="88"/>
        <v>0</v>
      </c>
      <c r="R589" s="2"/>
      <c r="S589" s="2"/>
    </row>
    <row r="590" spans="1:19" x14ac:dyDescent="0.35">
      <c r="A590" s="37">
        <v>43864</v>
      </c>
      <c r="B590" s="10">
        <v>0.41666666666666702</v>
      </c>
      <c r="C590" s="18" t="s">
        <v>16</v>
      </c>
      <c r="D590" s="51">
        <v>850</v>
      </c>
      <c r="E590" s="52">
        <v>27386.005515067951</v>
      </c>
      <c r="F590" s="53">
        <v>850</v>
      </c>
      <c r="G590" s="101">
        <v>27386.005515067951</v>
      </c>
      <c r="H590" s="17">
        <v>1.1985321984550745</v>
      </c>
      <c r="I590" s="111">
        <v>1.1390518649011354</v>
      </c>
      <c r="J590" s="112" t="str">
        <f t="shared" si="86"/>
        <v>No</v>
      </c>
      <c r="K590" s="146" t="b">
        <f t="shared" si="89"/>
        <v>0</v>
      </c>
      <c r="L590" s="107">
        <f>IF(H590&lt;I590,D590-F590,0)</f>
        <v>0</v>
      </c>
      <c r="M590" s="27">
        <f t="shared" si="87"/>
        <v>0</v>
      </c>
      <c r="N590" s="27">
        <v>32.218830017727001</v>
      </c>
      <c r="O590" s="27">
        <f t="shared" si="88"/>
        <v>0</v>
      </c>
      <c r="R590" s="2"/>
      <c r="S590" s="2"/>
    </row>
    <row r="591" spans="1:19" x14ac:dyDescent="0.35">
      <c r="A591" s="37">
        <v>43864</v>
      </c>
      <c r="B591" s="10">
        <v>0.41666666666666702</v>
      </c>
      <c r="C591" s="18" t="s">
        <v>15</v>
      </c>
      <c r="D591" s="51">
        <v>521.4324951171875</v>
      </c>
      <c r="E591" s="52">
        <v>0</v>
      </c>
      <c r="F591" s="53">
        <v>521.4324951171875</v>
      </c>
      <c r="G591" s="101">
        <v>0</v>
      </c>
      <c r="H591" s="17">
        <v>1.1985321984550745</v>
      </c>
      <c r="I591" s="111">
        <v>1.1390518649011354</v>
      </c>
      <c r="J591" s="112" t="str">
        <f t="shared" si="86"/>
        <v>No</v>
      </c>
      <c r="K591" s="146" t="b">
        <f t="shared" si="89"/>
        <v>0</v>
      </c>
      <c r="L591" s="107">
        <f>IF(H591&lt;I591,D591-F591,0)</f>
        <v>0</v>
      </c>
      <c r="M591" s="27">
        <f t="shared" si="87"/>
        <v>0</v>
      </c>
      <c r="N591" s="27">
        <v>0</v>
      </c>
      <c r="O591" s="27">
        <f t="shared" si="88"/>
        <v>0</v>
      </c>
      <c r="R591" s="2"/>
      <c r="S591" s="2"/>
    </row>
    <row r="592" spans="1:19" x14ac:dyDescent="0.35">
      <c r="A592" s="37">
        <v>43864</v>
      </c>
      <c r="B592" s="10">
        <v>0.45833333333333398</v>
      </c>
      <c r="C592" s="18" t="s">
        <v>24</v>
      </c>
      <c r="D592" s="51">
        <v>1000</v>
      </c>
      <c r="E592" s="52">
        <v>32211.44376600354</v>
      </c>
      <c r="F592" s="53">
        <v>1000</v>
      </c>
      <c r="G592" s="101">
        <v>32211.44376600354</v>
      </c>
      <c r="H592" s="17">
        <v>1.0986968237956958</v>
      </c>
      <c r="I592" s="111">
        <v>1.1537807501643484</v>
      </c>
      <c r="J592" s="112" t="str">
        <f t="shared" si="86"/>
        <v>Sí</v>
      </c>
      <c r="K592" s="146" t="b">
        <f>OR(($D$599-$F$599)&gt;0,($D$601-$F$601)&gt;0)</f>
        <v>0</v>
      </c>
      <c r="L592" s="107">
        <f>IF(H592&lt;I592,D592-F592,0)</f>
        <v>0</v>
      </c>
      <c r="M592" s="27">
        <f t="shared" si="87"/>
        <v>0</v>
      </c>
      <c r="N592" s="27">
        <v>32.211443766003541</v>
      </c>
      <c r="O592" s="27">
        <f t="shared" si="88"/>
        <v>0</v>
      </c>
      <c r="R592" s="2"/>
      <c r="S592" s="2"/>
    </row>
    <row r="593" spans="1:19" x14ac:dyDescent="0.35">
      <c r="A593" s="37">
        <v>43864</v>
      </c>
      <c r="B593" s="10">
        <v>0.45833333333333398</v>
      </c>
      <c r="C593" s="18" t="s">
        <v>23</v>
      </c>
      <c r="D593" s="51">
        <v>595.00000000004752</v>
      </c>
      <c r="E593" s="52">
        <v>31943.015067956065</v>
      </c>
      <c r="F593" s="53">
        <v>595.00000000004752</v>
      </c>
      <c r="G593" s="101">
        <v>31943.015067956065</v>
      </c>
      <c r="H593" s="17">
        <v>1.0986968237956958</v>
      </c>
      <c r="I593" s="111">
        <v>1.1537807501643484</v>
      </c>
      <c r="J593" s="112" t="str">
        <f t="shared" si="86"/>
        <v>Sí</v>
      </c>
      <c r="K593" s="146" t="b">
        <f t="shared" ref="K593:K601" si="90">OR(($D$599-$F$599)&gt;0,($D$601-$F$601)&gt;0)</f>
        <v>0</v>
      </c>
      <c r="L593" s="107">
        <f>IF(H593&lt;I593,D593-F593,0)</f>
        <v>0</v>
      </c>
      <c r="M593" s="27">
        <f t="shared" si="87"/>
        <v>0</v>
      </c>
      <c r="N593" s="27">
        <v>53.685739610005903</v>
      </c>
      <c r="O593" s="27">
        <f t="shared" si="88"/>
        <v>0</v>
      </c>
      <c r="R593" s="2"/>
      <c r="S593" s="2"/>
    </row>
    <row r="594" spans="1:19" x14ac:dyDescent="0.35">
      <c r="A594" s="37">
        <v>43864</v>
      </c>
      <c r="B594" s="10">
        <v>0.45833333333333398</v>
      </c>
      <c r="C594" s="18" t="s">
        <v>22</v>
      </c>
      <c r="D594" s="51">
        <v>680</v>
      </c>
      <c r="E594" s="52">
        <v>36506.302934804015</v>
      </c>
      <c r="F594" s="53">
        <v>680</v>
      </c>
      <c r="G594" s="101">
        <v>36506.302934804015</v>
      </c>
      <c r="H594" s="17">
        <v>1.0986968237956958</v>
      </c>
      <c r="I594" s="111">
        <v>1.1537807501643484</v>
      </c>
      <c r="J594" s="112" t="str">
        <f t="shared" si="86"/>
        <v>Sí</v>
      </c>
      <c r="K594" s="146" t="b">
        <f t="shared" si="90"/>
        <v>0</v>
      </c>
      <c r="L594" s="107">
        <f>IF(H594&lt;I594,D594-F594,0)</f>
        <v>0</v>
      </c>
      <c r="M594" s="27">
        <f t="shared" si="87"/>
        <v>0</v>
      </c>
      <c r="N594" s="27">
        <v>53.685739610005903</v>
      </c>
      <c r="O594" s="27">
        <f t="shared" si="88"/>
        <v>0</v>
      </c>
      <c r="R594" s="2"/>
      <c r="S594" s="2"/>
    </row>
    <row r="595" spans="1:19" x14ac:dyDescent="0.35">
      <c r="A595" s="37">
        <v>43864</v>
      </c>
      <c r="B595" s="10">
        <v>0.45833333333333398</v>
      </c>
      <c r="C595" s="18" t="s">
        <v>21</v>
      </c>
      <c r="D595" s="51">
        <v>336.36028594307089</v>
      </c>
      <c r="E595" s="52">
        <v>25280.851016801567</v>
      </c>
      <c r="F595" s="53">
        <v>336.36028594307089</v>
      </c>
      <c r="G595" s="101">
        <v>25280.851016801567</v>
      </c>
      <c r="H595" s="17">
        <v>1.0986968237956958</v>
      </c>
      <c r="I595" s="111">
        <v>1.1537807501643484</v>
      </c>
      <c r="J595" s="112" t="str">
        <f t="shared" si="86"/>
        <v>Sí</v>
      </c>
      <c r="K595" s="146" t="b">
        <f t="shared" si="90"/>
        <v>0</v>
      </c>
      <c r="L595" s="107">
        <f>IF(H595&lt;I595,D595-F595,0)</f>
        <v>0</v>
      </c>
      <c r="M595" s="27">
        <f t="shared" si="87"/>
        <v>0</v>
      </c>
      <c r="N595" s="27">
        <v>75.160035454008266</v>
      </c>
      <c r="O595" s="27">
        <f t="shared" si="88"/>
        <v>0</v>
      </c>
      <c r="R595" s="2"/>
      <c r="S595" s="2"/>
    </row>
    <row r="596" spans="1:19" x14ac:dyDescent="0.35">
      <c r="A596" s="37">
        <v>43864</v>
      </c>
      <c r="B596" s="10">
        <v>0.45833333333333398</v>
      </c>
      <c r="C596" s="18" t="s">
        <v>20</v>
      </c>
      <c r="D596" s="51">
        <v>510.00000000000006</v>
      </c>
      <c r="E596" s="52">
        <v>38331.61808154422</v>
      </c>
      <c r="F596" s="53">
        <v>510.00000000000006</v>
      </c>
      <c r="G596" s="101">
        <v>38331.61808154422</v>
      </c>
      <c r="H596" s="17">
        <v>1.0986968237956958</v>
      </c>
      <c r="I596" s="111">
        <v>1.1537807501643484</v>
      </c>
      <c r="J596" s="112" t="str">
        <f t="shared" si="86"/>
        <v>Sí</v>
      </c>
      <c r="K596" s="146" t="b">
        <f t="shared" si="90"/>
        <v>0</v>
      </c>
      <c r="L596" s="107">
        <f>IF(H596&lt;I596,D596-F596,0)</f>
        <v>0</v>
      </c>
      <c r="M596" s="27">
        <f t="shared" si="87"/>
        <v>0</v>
      </c>
      <c r="N596" s="27">
        <v>75.160035454008266</v>
      </c>
      <c r="O596" s="27">
        <f t="shared" si="88"/>
        <v>0</v>
      </c>
      <c r="R596" s="2"/>
      <c r="S596" s="2"/>
    </row>
    <row r="597" spans="1:19" x14ac:dyDescent="0.35">
      <c r="A597" s="37">
        <v>43864</v>
      </c>
      <c r="B597" s="10">
        <v>0.45833333333333398</v>
      </c>
      <c r="C597" s="18" t="s">
        <v>19</v>
      </c>
      <c r="D597" s="51">
        <v>680</v>
      </c>
      <c r="E597" s="52">
        <v>21903.781760882408</v>
      </c>
      <c r="F597" s="53">
        <v>680</v>
      </c>
      <c r="G597" s="101">
        <v>21903.781760882408</v>
      </c>
      <c r="H597" s="17">
        <v>1.0986968237956958</v>
      </c>
      <c r="I597" s="111">
        <v>1.1537807501643484</v>
      </c>
      <c r="J597" s="112" t="str">
        <f t="shared" si="86"/>
        <v>Sí</v>
      </c>
      <c r="K597" s="146" t="b">
        <f t="shared" si="90"/>
        <v>0</v>
      </c>
      <c r="L597" s="107">
        <f>IF(H597&lt;I597,D597-F597,0)</f>
        <v>0</v>
      </c>
      <c r="M597" s="27">
        <f t="shared" si="87"/>
        <v>0</v>
      </c>
      <c r="N597" s="27">
        <v>32.211443766003541</v>
      </c>
      <c r="O597" s="27">
        <f t="shared" si="88"/>
        <v>0</v>
      </c>
      <c r="R597" s="2"/>
      <c r="S597" s="2"/>
    </row>
    <row r="598" spans="1:19" x14ac:dyDescent="0.35">
      <c r="A598" s="37">
        <v>43864</v>
      </c>
      <c r="B598" s="10">
        <v>0.45833333333333398</v>
      </c>
      <c r="C598" s="18" t="s">
        <v>18</v>
      </c>
      <c r="D598" s="51">
        <v>497.15643201106553</v>
      </c>
      <c r="E598" s="52">
        <v>37366.295056139934</v>
      </c>
      <c r="F598" s="53">
        <v>497.15643201106553</v>
      </c>
      <c r="G598" s="101">
        <v>37366.295056139934</v>
      </c>
      <c r="H598" s="17">
        <v>1.0986968237956958</v>
      </c>
      <c r="I598" s="111">
        <v>1.1537807501643484</v>
      </c>
      <c r="J598" s="112" t="str">
        <f t="shared" si="86"/>
        <v>Sí</v>
      </c>
      <c r="K598" s="146" t="b">
        <f t="shared" si="90"/>
        <v>0</v>
      </c>
      <c r="L598" s="107">
        <f>IF(H598&lt;I598,D598-F598,0)</f>
        <v>0</v>
      </c>
      <c r="M598" s="27">
        <f t="shared" si="87"/>
        <v>0</v>
      </c>
      <c r="N598" s="27">
        <v>75.160035454008266</v>
      </c>
      <c r="O598" s="27">
        <f t="shared" si="88"/>
        <v>0</v>
      </c>
      <c r="R598" s="2"/>
      <c r="S598" s="2"/>
    </row>
    <row r="599" spans="1:19" x14ac:dyDescent="0.35">
      <c r="A599" s="37">
        <v>43864</v>
      </c>
      <c r="B599" s="10">
        <v>0.45833333333333398</v>
      </c>
      <c r="C599" s="18" t="s">
        <v>17</v>
      </c>
      <c r="D599" s="51">
        <v>334.59872436523438</v>
      </c>
      <c r="E599" s="52">
        <v>0</v>
      </c>
      <c r="F599" s="53">
        <v>334.59872436523438</v>
      </c>
      <c r="G599" s="101">
        <v>0</v>
      </c>
      <c r="H599" s="17">
        <v>1.0986968237956958</v>
      </c>
      <c r="I599" s="111">
        <v>1.1537807501643484</v>
      </c>
      <c r="J599" s="112" t="str">
        <f t="shared" si="86"/>
        <v>Sí</v>
      </c>
      <c r="K599" s="146" t="b">
        <f t="shared" si="90"/>
        <v>0</v>
      </c>
      <c r="L599" s="107">
        <f>IF(H599&lt;I599,D599-F599,0)</f>
        <v>0</v>
      </c>
      <c r="M599" s="27">
        <f t="shared" si="87"/>
        <v>0</v>
      </c>
      <c r="N599" s="27">
        <v>0</v>
      </c>
      <c r="O599" s="27">
        <f t="shared" si="88"/>
        <v>0</v>
      </c>
      <c r="R599" s="2"/>
      <c r="S599" s="2"/>
    </row>
    <row r="600" spans="1:19" x14ac:dyDescent="0.35">
      <c r="A600" s="37">
        <v>43864</v>
      </c>
      <c r="B600" s="10">
        <v>0.45833333333333398</v>
      </c>
      <c r="C600" s="18" t="s">
        <v>16</v>
      </c>
      <c r="D600" s="51">
        <v>850</v>
      </c>
      <c r="E600" s="52">
        <v>27379.727201103011</v>
      </c>
      <c r="F600" s="53">
        <v>850</v>
      </c>
      <c r="G600" s="101">
        <v>27379.727201103011</v>
      </c>
      <c r="H600" s="17">
        <v>1.0986968237956958</v>
      </c>
      <c r="I600" s="111">
        <v>1.1537807501643484</v>
      </c>
      <c r="J600" s="112" t="str">
        <f t="shared" si="86"/>
        <v>Sí</v>
      </c>
      <c r="K600" s="146" t="b">
        <f t="shared" si="90"/>
        <v>0</v>
      </c>
      <c r="L600" s="107">
        <f>IF(H600&lt;I600,D600-F600,0)</f>
        <v>0</v>
      </c>
      <c r="M600" s="27">
        <f t="shared" si="87"/>
        <v>0</v>
      </c>
      <c r="N600" s="27">
        <v>32.211443766003541</v>
      </c>
      <c r="O600" s="27">
        <f t="shared" si="88"/>
        <v>0</v>
      </c>
      <c r="R600" s="2"/>
      <c r="S600" s="2"/>
    </row>
    <row r="601" spans="1:19" x14ac:dyDescent="0.35">
      <c r="A601" s="37">
        <v>43864</v>
      </c>
      <c r="B601" s="10">
        <v>0.45833333333333398</v>
      </c>
      <c r="C601" s="18" t="s">
        <v>15</v>
      </c>
      <c r="D601" s="51">
        <v>477.99819946289063</v>
      </c>
      <c r="E601" s="52">
        <v>0</v>
      </c>
      <c r="F601" s="53">
        <v>477.99819946289063</v>
      </c>
      <c r="G601" s="101">
        <v>0</v>
      </c>
      <c r="H601" s="17">
        <v>1.0986968237956958</v>
      </c>
      <c r="I601" s="111">
        <v>1.1537807501643484</v>
      </c>
      <c r="J601" s="112" t="str">
        <f t="shared" si="86"/>
        <v>Sí</v>
      </c>
      <c r="K601" s="146" t="b">
        <f t="shared" si="90"/>
        <v>0</v>
      </c>
      <c r="L601" s="107">
        <f>IF(H601&lt;I601,D601-F601,0)</f>
        <v>0</v>
      </c>
      <c r="M601" s="27">
        <f t="shared" si="87"/>
        <v>0</v>
      </c>
      <c r="N601" s="27">
        <v>0</v>
      </c>
      <c r="O601" s="27">
        <f t="shared" si="88"/>
        <v>0</v>
      </c>
      <c r="R601" s="2"/>
      <c r="S601" s="2"/>
    </row>
    <row r="602" spans="1:19" x14ac:dyDescent="0.35">
      <c r="A602" s="37">
        <v>43864</v>
      </c>
      <c r="B602" s="10">
        <v>0.5</v>
      </c>
      <c r="C602" s="18" t="s">
        <v>24</v>
      </c>
      <c r="D602" s="51">
        <v>1000</v>
      </c>
      <c r="E602" s="52">
        <v>31635.316131573763</v>
      </c>
      <c r="F602" s="53">
        <v>1000</v>
      </c>
      <c r="G602" s="101">
        <v>31635.316131573763</v>
      </c>
      <c r="H602" s="17">
        <v>1.3178707365066968</v>
      </c>
      <c r="I602" s="111">
        <v>1.1664716105844639</v>
      </c>
      <c r="J602" s="112" t="str">
        <f t="shared" si="86"/>
        <v>No</v>
      </c>
      <c r="K602" s="146" t="b">
        <f>OR(($D$609-$F$609)&gt;0,($D$611-$F$611)&gt;0)</f>
        <v>0</v>
      </c>
      <c r="L602" s="107">
        <f>IF(H602&lt;I602,D602-F602,0)</f>
        <v>0</v>
      </c>
      <c r="M602" s="27">
        <f t="shared" si="87"/>
        <v>0</v>
      </c>
      <c r="N602" s="27">
        <v>31.635316131573763</v>
      </c>
      <c r="O602" s="27">
        <f t="shared" si="88"/>
        <v>0</v>
      </c>
      <c r="R602" s="2"/>
      <c r="S602" s="2"/>
    </row>
    <row r="603" spans="1:19" x14ac:dyDescent="0.35">
      <c r="A603" s="37">
        <v>43864</v>
      </c>
      <c r="B603" s="10">
        <v>0.5</v>
      </c>
      <c r="C603" s="18" t="s">
        <v>23</v>
      </c>
      <c r="D603" s="51">
        <v>594.99999999995862</v>
      </c>
      <c r="E603" s="52">
        <v>31371.6884971418</v>
      </c>
      <c r="F603" s="53">
        <v>594.99999999995862</v>
      </c>
      <c r="G603" s="101">
        <v>31371.6884971418</v>
      </c>
      <c r="H603" s="17">
        <v>1.3178707365066968</v>
      </c>
      <c r="I603" s="111">
        <v>1.1664716105844639</v>
      </c>
      <c r="J603" s="112" t="str">
        <f t="shared" si="86"/>
        <v>No</v>
      </c>
      <c r="K603" s="146" t="b">
        <f t="shared" ref="K603:K611" si="91">OR(($D$609-$F$609)&gt;0,($D$611-$F$611)&gt;0)</f>
        <v>0</v>
      </c>
      <c r="L603" s="107">
        <f>IF(H603&lt;I603,D603-F603,0)</f>
        <v>0</v>
      </c>
      <c r="M603" s="27">
        <f t="shared" si="87"/>
        <v>0</v>
      </c>
      <c r="N603" s="27">
        <v>52.72552688595627</v>
      </c>
      <c r="O603" s="27">
        <f t="shared" si="88"/>
        <v>0</v>
      </c>
      <c r="R603" s="2"/>
      <c r="S603" s="2"/>
    </row>
    <row r="604" spans="1:19" x14ac:dyDescent="0.35">
      <c r="A604" s="37">
        <v>43864</v>
      </c>
      <c r="B604" s="10">
        <v>0.5</v>
      </c>
      <c r="C604" s="18" t="s">
        <v>22</v>
      </c>
      <c r="D604" s="51">
        <v>680</v>
      </c>
      <c r="E604" s="52">
        <v>35853.358282450266</v>
      </c>
      <c r="F604" s="53">
        <v>680</v>
      </c>
      <c r="G604" s="101">
        <v>35853.358282450266</v>
      </c>
      <c r="H604" s="17">
        <v>1.3178707365066968</v>
      </c>
      <c r="I604" s="111">
        <v>1.1664716105844639</v>
      </c>
      <c r="J604" s="112" t="str">
        <f t="shared" si="86"/>
        <v>No</v>
      </c>
      <c r="K604" s="146" t="b">
        <f t="shared" si="91"/>
        <v>0</v>
      </c>
      <c r="L604" s="107">
        <f>IF(H604&lt;I604,D604-F604,0)</f>
        <v>0</v>
      </c>
      <c r="M604" s="27">
        <f t="shared" si="87"/>
        <v>0</v>
      </c>
      <c r="N604" s="27">
        <v>52.72552688595627</v>
      </c>
      <c r="O604" s="27">
        <f t="shared" si="88"/>
        <v>0</v>
      </c>
      <c r="R604" s="2"/>
      <c r="S604" s="2"/>
    </row>
    <row r="605" spans="1:19" x14ac:dyDescent="0.35">
      <c r="A605" s="37">
        <v>43864</v>
      </c>
      <c r="B605" s="10">
        <v>0.5</v>
      </c>
      <c r="C605" s="18" t="s">
        <v>21</v>
      </c>
      <c r="D605" s="51">
        <v>144.70147137893349</v>
      </c>
      <c r="E605" s="52">
        <v>10681.245847478345</v>
      </c>
      <c r="F605" s="53">
        <v>144.70147137893349</v>
      </c>
      <c r="G605" s="101">
        <v>10681.245847478345</v>
      </c>
      <c r="H605" s="17">
        <v>1.3178707365066968</v>
      </c>
      <c r="I605" s="111">
        <v>1.1664716105844639</v>
      </c>
      <c r="J605" s="112" t="str">
        <f t="shared" si="86"/>
        <v>No</v>
      </c>
      <c r="K605" s="146" t="b">
        <f t="shared" si="91"/>
        <v>0</v>
      </c>
      <c r="L605" s="107">
        <f>IF(H605&lt;I605,D605-F605,0)</f>
        <v>0</v>
      </c>
      <c r="M605" s="27">
        <f t="shared" si="87"/>
        <v>0</v>
      </c>
      <c r="N605" s="27">
        <v>73.815737640338781</v>
      </c>
      <c r="O605" s="27">
        <f t="shared" si="88"/>
        <v>0</v>
      </c>
      <c r="R605" s="2"/>
      <c r="S605" s="2"/>
    </row>
    <row r="606" spans="1:19" x14ac:dyDescent="0.35">
      <c r="A606" s="37">
        <v>43864</v>
      </c>
      <c r="B606" s="10">
        <v>0.5</v>
      </c>
      <c r="C606" s="18" t="s">
        <v>20</v>
      </c>
      <c r="D606" s="51">
        <v>510.00000000000006</v>
      </c>
      <c r="E606" s="52">
        <v>37646.026196572784</v>
      </c>
      <c r="F606" s="53">
        <v>510.00000000000006</v>
      </c>
      <c r="G606" s="101">
        <v>37646.026196572784</v>
      </c>
      <c r="H606" s="17">
        <v>1.3178707365066968</v>
      </c>
      <c r="I606" s="111">
        <v>1.1664716105844639</v>
      </c>
      <c r="J606" s="112" t="str">
        <f t="shared" si="86"/>
        <v>No</v>
      </c>
      <c r="K606" s="146" t="b">
        <f t="shared" si="91"/>
        <v>0</v>
      </c>
      <c r="L606" s="107">
        <f>IF(H606&lt;I606,D606-F606,0)</f>
        <v>0</v>
      </c>
      <c r="M606" s="27">
        <f t="shared" si="87"/>
        <v>0</v>
      </c>
      <c r="N606" s="27">
        <v>73.815737640338781</v>
      </c>
      <c r="O606" s="27">
        <f t="shared" si="88"/>
        <v>0</v>
      </c>
      <c r="R606" s="2"/>
      <c r="S606" s="2"/>
    </row>
    <row r="607" spans="1:19" x14ac:dyDescent="0.35">
      <c r="A607" s="37">
        <v>43864</v>
      </c>
      <c r="B607" s="10">
        <v>0.5</v>
      </c>
      <c r="C607" s="18" t="s">
        <v>19</v>
      </c>
      <c r="D607" s="51">
        <v>680</v>
      </c>
      <c r="E607" s="52">
        <v>21512.014969470158</v>
      </c>
      <c r="F607" s="53">
        <v>680</v>
      </c>
      <c r="G607" s="101">
        <v>21512.014969470158</v>
      </c>
      <c r="H607" s="17">
        <v>1.3178707365066968</v>
      </c>
      <c r="I607" s="111">
        <v>1.1664716105844639</v>
      </c>
      <c r="J607" s="112" t="str">
        <f t="shared" si="86"/>
        <v>No</v>
      </c>
      <c r="K607" s="146" t="b">
        <f t="shared" si="91"/>
        <v>0</v>
      </c>
      <c r="L607" s="107">
        <f>IF(H607&lt;I607,D607-F607,0)</f>
        <v>0</v>
      </c>
      <c r="M607" s="27">
        <f t="shared" si="87"/>
        <v>0</v>
      </c>
      <c r="N607" s="27">
        <v>31.635316131573763</v>
      </c>
      <c r="O607" s="27">
        <f t="shared" si="88"/>
        <v>0</v>
      </c>
      <c r="R607" s="2"/>
      <c r="S607" s="2"/>
    </row>
    <row r="608" spans="1:19" x14ac:dyDescent="0.35">
      <c r="A608" s="37">
        <v>43864</v>
      </c>
      <c r="B608" s="10">
        <v>0.5</v>
      </c>
      <c r="C608" s="18" t="s">
        <v>18</v>
      </c>
      <c r="D608" s="51">
        <v>496.14532804081477</v>
      </c>
      <c r="E608" s="52">
        <v>36623.333366140607</v>
      </c>
      <c r="F608" s="53">
        <v>496.14532804081477</v>
      </c>
      <c r="G608" s="101">
        <v>36623.333366140607</v>
      </c>
      <c r="H608" s="17">
        <v>1.3178707365066968</v>
      </c>
      <c r="I608" s="111">
        <v>1.1664716105844639</v>
      </c>
      <c r="J608" s="112" t="str">
        <f t="shared" si="86"/>
        <v>No</v>
      </c>
      <c r="K608" s="146" t="b">
        <f t="shared" si="91"/>
        <v>0</v>
      </c>
      <c r="L608" s="107">
        <f>IF(H608&lt;I608,D608-F608,0)</f>
        <v>0</v>
      </c>
      <c r="M608" s="27">
        <f t="shared" si="87"/>
        <v>0</v>
      </c>
      <c r="N608" s="27">
        <v>73.815737640338781</v>
      </c>
      <c r="O608" s="27">
        <f t="shared" si="88"/>
        <v>0</v>
      </c>
      <c r="R608" s="2"/>
      <c r="S608" s="2"/>
    </row>
    <row r="609" spans="1:19" x14ac:dyDescent="0.35">
      <c r="A609" s="37">
        <v>43864</v>
      </c>
      <c r="B609" s="10">
        <v>0.5</v>
      </c>
      <c r="C609" s="18" t="s">
        <v>17</v>
      </c>
      <c r="D609" s="51">
        <v>401.34628295898438</v>
      </c>
      <c r="E609" s="52">
        <v>0</v>
      </c>
      <c r="F609" s="53">
        <v>401.34628295898438</v>
      </c>
      <c r="G609" s="101">
        <v>0</v>
      </c>
      <c r="H609" s="17">
        <v>1.3178707365066968</v>
      </c>
      <c r="I609" s="111">
        <v>1.1664716105844639</v>
      </c>
      <c r="J609" s="112" t="str">
        <f t="shared" si="86"/>
        <v>No</v>
      </c>
      <c r="K609" s="146" t="b">
        <f t="shared" si="91"/>
        <v>0</v>
      </c>
      <c r="L609" s="107">
        <f>IF(H609&lt;I609,D609-F609,0)</f>
        <v>0</v>
      </c>
      <c r="M609" s="27">
        <f t="shared" si="87"/>
        <v>0</v>
      </c>
      <c r="N609" s="27">
        <v>0</v>
      </c>
      <c r="O609" s="27">
        <f t="shared" si="88"/>
        <v>0</v>
      </c>
      <c r="R609" s="2"/>
      <c r="S609" s="2"/>
    </row>
    <row r="610" spans="1:19" x14ac:dyDescent="0.35">
      <c r="A610" s="37">
        <v>43864</v>
      </c>
      <c r="B610" s="10">
        <v>0.5</v>
      </c>
      <c r="C610" s="18" t="s">
        <v>16</v>
      </c>
      <c r="D610" s="51">
        <v>850</v>
      </c>
      <c r="E610" s="52">
        <v>26890.0187118377</v>
      </c>
      <c r="F610" s="53">
        <v>850</v>
      </c>
      <c r="G610" s="101">
        <v>26890.0187118377</v>
      </c>
      <c r="H610" s="17">
        <v>1.3178707365066968</v>
      </c>
      <c r="I610" s="111">
        <v>1.1664716105844639</v>
      </c>
      <c r="J610" s="112" t="str">
        <f t="shared" si="86"/>
        <v>No</v>
      </c>
      <c r="K610" s="146" t="b">
        <f t="shared" si="91"/>
        <v>0</v>
      </c>
      <c r="L610" s="107">
        <f>IF(H610&lt;I610,D610-F610,0)</f>
        <v>0</v>
      </c>
      <c r="M610" s="27">
        <f t="shared" si="87"/>
        <v>0</v>
      </c>
      <c r="N610" s="27">
        <v>31.635316131573763</v>
      </c>
      <c r="O610" s="27">
        <f t="shared" si="88"/>
        <v>0</v>
      </c>
      <c r="R610" s="2"/>
      <c r="S610" s="2"/>
    </row>
    <row r="611" spans="1:19" x14ac:dyDescent="0.35">
      <c r="A611" s="37">
        <v>43864</v>
      </c>
      <c r="B611" s="10">
        <v>0.5</v>
      </c>
      <c r="C611" s="18" t="s">
        <v>15</v>
      </c>
      <c r="D611" s="51">
        <v>573.351806640625</v>
      </c>
      <c r="E611" s="52">
        <v>0</v>
      </c>
      <c r="F611" s="53">
        <v>573.351806640625</v>
      </c>
      <c r="G611" s="101">
        <v>0</v>
      </c>
      <c r="H611" s="17">
        <v>1.3178707365066968</v>
      </c>
      <c r="I611" s="111">
        <v>1.1664716105844639</v>
      </c>
      <c r="J611" s="112" t="str">
        <f t="shared" si="86"/>
        <v>No</v>
      </c>
      <c r="K611" s="146" t="b">
        <f t="shared" si="91"/>
        <v>0</v>
      </c>
      <c r="L611" s="107">
        <f>IF(H611&lt;I611,D611-F611,0)</f>
        <v>0</v>
      </c>
      <c r="M611" s="27">
        <f t="shared" si="87"/>
        <v>0</v>
      </c>
      <c r="N611" s="27">
        <v>0</v>
      </c>
      <c r="O611" s="27">
        <f t="shared" si="88"/>
        <v>0</v>
      </c>
      <c r="R611" s="2"/>
      <c r="S611" s="2"/>
    </row>
    <row r="612" spans="1:19" x14ac:dyDescent="0.35">
      <c r="A612" s="37">
        <v>43864</v>
      </c>
      <c r="B612" s="10">
        <v>0.54166666666666696</v>
      </c>
      <c r="C612" s="18" t="s">
        <v>24</v>
      </c>
      <c r="D612" s="51">
        <v>1000</v>
      </c>
      <c r="E612" s="52">
        <v>31369.411069529247</v>
      </c>
      <c r="F612" s="53">
        <v>1000</v>
      </c>
      <c r="G612" s="101">
        <v>31369.411069529247</v>
      </c>
      <c r="H612" s="17">
        <v>1.2789899209825015</v>
      </c>
      <c r="I612" s="111">
        <v>1.1989901686034503</v>
      </c>
      <c r="J612" s="112" t="str">
        <f t="shared" si="86"/>
        <v>No</v>
      </c>
      <c r="K612" s="146" t="b">
        <f>OR(($D$619-$F$619)&gt;0,($D$621-$F$621)&gt;0)</f>
        <v>0</v>
      </c>
      <c r="L612" s="107">
        <f>IF(H612&lt;I612,D612-F612,0)</f>
        <v>0</v>
      </c>
      <c r="M612" s="27">
        <f t="shared" si="87"/>
        <v>0</v>
      </c>
      <c r="N612" s="27">
        <v>31.369411069529246</v>
      </c>
      <c r="O612" s="27">
        <f t="shared" si="88"/>
        <v>0</v>
      </c>
      <c r="R612" s="2"/>
      <c r="S612" s="2"/>
    </row>
    <row r="613" spans="1:19" x14ac:dyDescent="0.35">
      <c r="A613" s="37">
        <v>43864</v>
      </c>
      <c r="B613" s="10">
        <v>0.54166666666666696</v>
      </c>
      <c r="C613" s="18" t="s">
        <v>23</v>
      </c>
      <c r="D613" s="51">
        <v>594.99999999995703</v>
      </c>
      <c r="E613" s="52">
        <v>31107.999310614257</v>
      </c>
      <c r="F613" s="53">
        <v>594.99999999995703</v>
      </c>
      <c r="G613" s="101">
        <v>31107.999310614257</v>
      </c>
      <c r="H613" s="17">
        <v>1.2789899209825015</v>
      </c>
      <c r="I613" s="111">
        <v>1.1989901686034503</v>
      </c>
      <c r="J613" s="112" t="str">
        <f t="shared" si="86"/>
        <v>No</v>
      </c>
      <c r="K613" s="146" t="b">
        <f t="shared" ref="K613:K621" si="92">OR(($D$619-$F$619)&gt;0,($D$621-$F$621)&gt;0)</f>
        <v>0</v>
      </c>
      <c r="L613" s="107">
        <f>IF(H613&lt;I613,D613-F613,0)</f>
        <v>0</v>
      </c>
      <c r="M613" s="27">
        <f t="shared" si="87"/>
        <v>0</v>
      </c>
      <c r="N613" s="27">
        <v>52.282351782548744</v>
      </c>
      <c r="O613" s="27">
        <f t="shared" si="88"/>
        <v>0</v>
      </c>
      <c r="R613" s="2"/>
      <c r="S613" s="2"/>
    </row>
    <row r="614" spans="1:19" x14ac:dyDescent="0.35">
      <c r="A614" s="37">
        <v>43864</v>
      </c>
      <c r="B614" s="10">
        <v>0.54166666666666696</v>
      </c>
      <c r="C614" s="18" t="s">
        <v>22</v>
      </c>
      <c r="D614" s="51">
        <v>680</v>
      </c>
      <c r="E614" s="52">
        <v>35551.999212133145</v>
      </c>
      <c r="F614" s="53">
        <v>680</v>
      </c>
      <c r="G614" s="101">
        <v>35551.999212133145</v>
      </c>
      <c r="H614" s="17">
        <v>1.2789899209825015</v>
      </c>
      <c r="I614" s="111">
        <v>1.1989901686034503</v>
      </c>
      <c r="J614" s="112" t="str">
        <f t="shared" si="86"/>
        <v>No</v>
      </c>
      <c r="K614" s="146" t="b">
        <f t="shared" si="92"/>
        <v>0</v>
      </c>
      <c r="L614" s="107">
        <f>IF(H614&lt;I614,D614-F614,0)</f>
        <v>0</v>
      </c>
      <c r="M614" s="27">
        <f t="shared" si="87"/>
        <v>0</v>
      </c>
      <c r="N614" s="27">
        <v>52.282351782548744</v>
      </c>
      <c r="O614" s="27">
        <f t="shared" si="88"/>
        <v>0</v>
      </c>
      <c r="R614" s="2"/>
      <c r="S614" s="2"/>
    </row>
    <row r="615" spans="1:19" x14ac:dyDescent="0.35">
      <c r="A615" s="37">
        <v>43864</v>
      </c>
      <c r="B615" s="10">
        <v>0.54166666666666696</v>
      </c>
      <c r="C615" s="18" t="s">
        <v>21</v>
      </c>
      <c r="D615" s="51">
        <v>120.4999584367938</v>
      </c>
      <c r="E615" s="52">
        <v>8820.0297034849391</v>
      </c>
      <c r="F615" s="53">
        <v>120.4999584367938</v>
      </c>
      <c r="G615" s="101">
        <v>8820.0297034849391</v>
      </c>
      <c r="H615" s="17">
        <v>1.2789899209825015</v>
      </c>
      <c r="I615" s="111">
        <v>1.1989901686034503</v>
      </c>
      <c r="J615" s="112" t="str">
        <f t="shared" si="86"/>
        <v>No</v>
      </c>
      <c r="K615" s="146" t="b">
        <f t="shared" si="92"/>
        <v>0</v>
      </c>
      <c r="L615" s="107">
        <f>IF(H615&lt;I615,D615-F615,0)</f>
        <v>0</v>
      </c>
      <c r="M615" s="27">
        <f t="shared" si="87"/>
        <v>0</v>
      </c>
      <c r="N615" s="27">
        <v>73.195292495568239</v>
      </c>
      <c r="O615" s="27">
        <f t="shared" si="88"/>
        <v>0</v>
      </c>
      <c r="R615" s="2"/>
      <c r="S615" s="2"/>
    </row>
    <row r="616" spans="1:19" x14ac:dyDescent="0.35">
      <c r="A616" s="37">
        <v>43864</v>
      </c>
      <c r="B616" s="10">
        <v>0.54166666666666696</v>
      </c>
      <c r="C616" s="18" t="s">
        <v>20</v>
      </c>
      <c r="D616" s="51">
        <v>510.00000000000006</v>
      </c>
      <c r="E616" s="52">
        <v>37329.599172739807</v>
      </c>
      <c r="F616" s="53">
        <v>510.00000000000006</v>
      </c>
      <c r="G616" s="101">
        <v>37329.599172739807</v>
      </c>
      <c r="H616" s="17">
        <v>1.2789899209825015</v>
      </c>
      <c r="I616" s="111">
        <v>1.1989901686034503</v>
      </c>
      <c r="J616" s="112" t="str">
        <f t="shared" si="86"/>
        <v>No</v>
      </c>
      <c r="K616" s="146" t="b">
        <f t="shared" si="92"/>
        <v>0</v>
      </c>
      <c r="L616" s="107">
        <f>IF(H616&lt;I616,D616-F616,0)</f>
        <v>0</v>
      </c>
      <c r="M616" s="27">
        <f t="shared" si="87"/>
        <v>0</v>
      </c>
      <c r="N616" s="27">
        <v>73.195292495568239</v>
      </c>
      <c r="O616" s="27">
        <f t="shared" si="88"/>
        <v>0</v>
      </c>
      <c r="R616" s="2"/>
      <c r="S616" s="2"/>
    </row>
    <row r="617" spans="1:19" x14ac:dyDescent="0.35">
      <c r="A617" s="37">
        <v>43864</v>
      </c>
      <c r="B617" s="10">
        <v>0.54166666666666696</v>
      </c>
      <c r="C617" s="18" t="s">
        <v>19</v>
      </c>
      <c r="D617" s="51">
        <v>680</v>
      </c>
      <c r="E617" s="52">
        <v>21331.199527279889</v>
      </c>
      <c r="F617" s="53">
        <v>680</v>
      </c>
      <c r="G617" s="101">
        <v>21331.199527279889</v>
      </c>
      <c r="H617" s="17">
        <v>1.2789899209825015</v>
      </c>
      <c r="I617" s="111">
        <v>1.1989901686034503</v>
      </c>
      <c r="J617" s="112" t="str">
        <f t="shared" si="86"/>
        <v>No</v>
      </c>
      <c r="K617" s="146" t="b">
        <f t="shared" si="92"/>
        <v>0</v>
      </c>
      <c r="L617" s="107">
        <f>IF(H617&lt;I617,D617-F617,0)</f>
        <v>0</v>
      </c>
      <c r="M617" s="27">
        <f t="shared" si="87"/>
        <v>0</v>
      </c>
      <c r="N617" s="27">
        <v>31.369411069529246</v>
      </c>
      <c r="O617" s="27">
        <f t="shared" si="88"/>
        <v>0</v>
      </c>
      <c r="R617" s="2"/>
      <c r="S617" s="2"/>
    </row>
    <row r="618" spans="1:19" x14ac:dyDescent="0.35">
      <c r="A618" s="37">
        <v>43864</v>
      </c>
      <c r="B618" s="10">
        <v>0.54166666666666696</v>
      </c>
      <c r="C618" s="18" t="s">
        <v>18</v>
      </c>
      <c r="D618" s="51">
        <v>494.33378470571324</v>
      </c>
      <c r="E618" s="52">
        <v>36182.905961975935</v>
      </c>
      <c r="F618" s="53">
        <v>494.33378470571324</v>
      </c>
      <c r="G618" s="101">
        <v>36182.905961975935</v>
      </c>
      <c r="H618" s="17">
        <v>1.2789899209825015</v>
      </c>
      <c r="I618" s="111">
        <v>1.1989901686034503</v>
      </c>
      <c r="J618" s="112" t="str">
        <f t="shared" si="86"/>
        <v>No</v>
      </c>
      <c r="K618" s="146" t="b">
        <f t="shared" si="92"/>
        <v>0</v>
      </c>
      <c r="L618" s="107">
        <f>IF(H618&lt;I618,D618-F618,0)</f>
        <v>0</v>
      </c>
      <c r="M618" s="27">
        <f t="shared" si="87"/>
        <v>0</v>
      </c>
      <c r="N618" s="27">
        <v>73.195292495568239</v>
      </c>
      <c r="O618" s="27">
        <f t="shared" si="88"/>
        <v>0</v>
      </c>
      <c r="R618" s="2"/>
      <c r="S618" s="2"/>
    </row>
    <row r="619" spans="1:19" x14ac:dyDescent="0.35">
      <c r="A619" s="37">
        <v>43864</v>
      </c>
      <c r="B619" s="10">
        <v>0.54166666666666696</v>
      </c>
      <c r="C619" s="18" t="s">
        <v>17</v>
      </c>
      <c r="D619" s="51">
        <v>389.50546264648438</v>
      </c>
      <c r="E619" s="52">
        <v>0</v>
      </c>
      <c r="F619" s="53">
        <v>389.50546264648438</v>
      </c>
      <c r="G619" s="101">
        <v>0</v>
      </c>
      <c r="H619" s="17">
        <v>1.2789899209825015</v>
      </c>
      <c r="I619" s="111">
        <v>1.1989901686034503</v>
      </c>
      <c r="J619" s="112" t="str">
        <f t="shared" si="86"/>
        <v>No</v>
      </c>
      <c r="K619" s="146" t="b">
        <f t="shared" si="92"/>
        <v>0</v>
      </c>
      <c r="L619" s="107">
        <f>IF(H619&lt;I619,D619-F619,0)</f>
        <v>0</v>
      </c>
      <c r="M619" s="27">
        <f t="shared" si="87"/>
        <v>0</v>
      </c>
      <c r="N619" s="27">
        <v>0</v>
      </c>
      <c r="O619" s="27">
        <f t="shared" si="88"/>
        <v>0</v>
      </c>
      <c r="R619" s="2"/>
      <c r="S619" s="2"/>
    </row>
    <row r="620" spans="1:19" x14ac:dyDescent="0.35">
      <c r="A620" s="37">
        <v>43864</v>
      </c>
      <c r="B620" s="10">
        <v>0.54166666666666696</v>
      </c>
      <c r="C620" s="18" t="s">
        <v>16</v>
      </c>
      <c r="D620" s="51">
        <v>850</v>
      </c>
      <c r="E620" s="52">
        <v>26663.999409099859</v>
      </c>
      <c r="F620" s="53">
        <v>850</v>
      </c>
      <c r="G620" s="101">
        <v>26663.999409099859</v>
      </c>
      <c r="H620" s="17">
        <v>1.2789899209825015</v>
      </c>
      <c r="I620" s="111">
        <v>1.1989901686034503</v>
      </c>
      <c r="J620" s="112" t="str">
        <f t="shared" si="86"/>
        <v>No</v>
      </c>
      <c r="K620" s="146" t="b">
        <f t="shared" si="92"/>
        <v>0</v>
      </c>
      <c r="L620" s="107">
        <f>IF(H620&lt;I620,D620-F620,0)</f>
        <v>0</v>
      </c>
      <c r="M620" s="27">
        <f t="shared" si="87"/>
        <v>0</v>
      </c>
      <c r="N620" s="27">
        <v>31.369411069529246</v>
      </c>
      <c r="O620" s="27">
        <f t="shared" si="88"/>
        <v>0</v>
      </c>
      <c r="R620" s="2"/>
      <c r="S620" s="2"/>
    </row>
    <row r="621" spans="1:19" x14ac:dyDescent="0.35">
      <c r="A621" s="37">
        <v>43864</v>
      </c>
      <c r="B621" s="10">
        <v>0.54166666666666696</v>
      </c>
      <c r="C621" s="18" t="s">
        <v>15</v>
      </c>
      <c r="D621" s="51">
        <v>556.4364013671875</v>
      </c>
      <c r="E621" s="52">
        <v>0</v>
      </c>
      <c r="F621" s="53">
        <v>556.4364013671875</v>
      </c>
      <c r="G621" s="101">
        <v>0</v>
      </c>
      <c r="H621" s="17">
        <v>1.2789899209825015</v>
      </c>
      <c r="I621" s="111">
        <v>1.1989901686034503</v>
      </c>
      <c r="J621" s="112" t="str">
        <f t="shared" si="86"/>
        <v>No</v>
      </c>
      <c r="K621" s="146" t="b">
        <f t="shared" si="92"/>
        <v>0</v>
      </c>
      <c r="L621" s="107">
        <f>IF(H621&lt;I621,D621-F621,0)</f>
        <v>0</v>
      </c>
      <c r="M621" s="27">
        <f t="shared" si="87"/>
        <v>0</v>
      </c>
      <c r="N621" s="27">
        <v>0</v>
      </c>
      <c r="O621" s="27">
        <f t="shared" si="88"/>
        <v>0</v>
      </c>
      <c r="R621" s="2"/>
      <c r="S621" s="2"/>
    </row>
    <row r="622" spans="1:19" x14ac:dyDescent="0.35">
      <c r="A622" s="37">
        <v>43864</v>
      </c>
      <c r="B622" s="10">
        <v>0.58333333333333404</v>
      </c>
      <c r="C622" s="18" t="s">
        <v>24</v>
      </c>
      <c r="D622" s="51">
        <v>1000</v>
      </c>
      <c r="E622" s="52">
        <v>31125.664762655109</v>
      </c>
      <c r="F622" s="53">
        <v>1000</v>
      </c>
      <c r="G622" s="101">
        <v>31125.664762655109</v>
      </c>
      <c r="H622" s="17">
        <v>1.2716945139275739</v>
      </c>
      <c r="I622" s="111">
        <v>1.302658734203616</v>
      </c>
      <c r="J622" s="112" t="str">
        <f t="shared" si="86"/>
        <v>Sí</v>
      </c>
      <c r="K622" s="146" t="b">
        <f>OR(($D$629-$F$629)&gt;0,($D$631-$F$631)&gt;0)</f>
        <v>0</v>
      </c>
      <c r="L622" s="107">
        <f>IF(H622&lt;I622,D622-F622,0)</f>
        <v>0</v>
      </c>
      <c r="M622" s="27">
        <f t="shared" si="87"/>
        <v>0</v>
      </c>
      <c r="N622" s="27">
        <v>31.125664762655109</v>
      </c>
      <c r="O622" s="27">
        <f t="shared" si="88"/>
        <v>0</v>
      </c>
      <c r="R622" s="2"/>
      <c r="S622" s="2"/>
    </row>
    <row r="623" spans="1:19" x14ac:dyDescent="0.35">
      <c r="A623" s="37">
        <v>43864</v>
      </c>
      <c r="B623" s="10">
        <v>0.58333333333333404</v>
      </c>
      <c r="C623" s="18" t="s">
        <v>23</v>
      </c>
      <c r="D623" s="51">
        <v>594.99999999993645</v>
      </c>
      <c r="E623" s="52">
        <v>30866.284222963022</v>
      </c>
      <c r="F623" s="53">
        <v>594.99999999993645</v>
      </c>
      <c r="G623" s="101">
        <v>30866.284222963022</v>
      </c>
      <c r="H623" s="17">
        <v>1.2716945139275739</v>
      </c>
      <c r="I623" s="111">
        <v>1.302658734203616</v>
      </c>
      <c r="J623" s="112" t="str">
        <f t="shared" si="86"/>
        <v>Sí</v>
      </c>
      <c r="K623" s="146" t="b">
        <f t="shared" ref="K623:K631" si="93">OR(($D$629-$F$629)&gt;0,($D$631-$F$631)&gt;0)</f>
        <v>0</v>
      </c>
      <c r="L623" s="107">
        <f>IF(H623&lt;I623,D623-F623,0)</f>
        <v>0</v>
      </c>
      <c r="M623" s="27">
        <f t="shared" si="87"/>
        <v>0</v>
      </c>
      <c r="N623" s="27">
        <v>51.876107937758519</v>
      </c>
      <c r="O623" s="27">
        <f t="shared" si="88"/>
        <v>0</v>
      </c>
      <c r="R623" s="2"/>
      <c r="S623" s="2"/>
    </row>
    <row r="624" spans="1:19" x14ac:dyDescent="0.35">
      <c r="A624" s="37">
        <v>43864</v>
      </c>
      <c r="B624" s="10">
        <v>0.58333333333333404</v>
      </c>
      <c r="C624" s="18" t="s">
        <v>22</v>
      </c>
      <c r="D624" s="51">
        <v>680</v>
      </c>
      <c r="E624" s="52">
        <v>35275.753397675791</v>
      </c>
      <c r="F624" s="53">
        <v>680</v>
      </c>
      <c r="G624" s="101">
        <v>35275.753397675791</v>
      </c>
      <c r="H624" s="17">
        <v>1.2716945139275739</v>
      </c>
      <c r="I624" s="111">
        <v>1.302658734203616</v>
      </c>
      <c r="J624" s="112" t="str">
        <f t="shared" si="86"/>
        <v>Sí</v>
      </c>
      <c r="K624" s="146" t="b">
        <f t="shared" si="93"/>
        <v>0</v>
      </c>
      <c r="L624" s="107">
        <f>IF(H624&lt;I624,D624-F624,0)</f>
        <v>0</v>
      </c>
      <c r="M624" s="27">
        <f t="shared" si="87"/>
        <v>0</v>
      </c>
      <c r="N624" s="27">
        <v>51.876107937758519</v>
      </c>
      <c r="O624" s="27">
        <f t="shared" si="88"/>
        <v>0</v>
      </c>
      <c r="R624" s="2"/>
      <c r="S624" s="2"/>
    </row>
    <row r="625" spans="1:19" x14ac:dyDescent="0.35">
      <c r="A625" s="37">
        <v>43864</v>
      </c>
      <c r="B625" s="10">
        <v>0.58333333333333404</v>
      </c>
      <c r="C625" s="18" t="s">
        <v>21</v>
      </c>
      <c r="D625" s="51">
        <v>52.528983537075305</v>
      </c>
      <c r="E625" s="52">
        <v>3814.9989077620817</v>
      </c>
      <c r="F625" s="53">
        <v>52.528983537075305</v>
      </c>
      <c r="G625" s="101">
        <v>3814.9989077620817</v>
      </c>
      <c r="H625" s="17">
        <v>1.2716945139275739</v>
      </c>
      <c r="I625" s="111">
        <v>1.302658734203616</v>
      </c>
      <c r="J625" s="112" t="str">
        <f t="shared" si="86"/>
        <v>Sí</v>
      </c>
      <c r="K625" s="146" t="b">
        <f t="shared" si="93"/>
        <v>0</v>
      </c>
      <c r="L625" s="107">
        <f>IF(H625&lt;I625,D625-F625,0)</f>
        <v>0</v>
      </c>
      <c r="M625" s="27">
        <f t="shared" si="87"/>
        <v>0</v>
      </c>
      <c r="N625" s="27">
        <v>72.626551112861918</v>
      </c>
      <c r="O625" s="27">
        <f t="shared" si="88"/>
        <v>0</v>
      </c>
      <c r="R625" s="2"/>
      <c r="S625" s="2"/>
    </row>
    <row r="626" spans="1:19" x14ac:dyDescent="0.35">
      <c r="A626" s="37">
        <v>43864</v>
      </c>
      <c r="B626" s="10">
        <v>0.58333333333333404</v>
      </c>
      <c r="C626" s="18" t="s">
        <v>20</v>
      </c>
      <c r="D626" s="51">
        <v>510.00000000000006</v>
      </c>
      <c r="E626" s="52">
        <v>37039.541067559585</v>
      </c>
      <c r="F626" s="53">
        <v>510.00000000000006</v>
      </c>
      <c r="G626" s="101">
        <v>37039.541067559585</v>
      </c>
      <c r="H626" s="17">
        <v>1.2716945139275739</v>
      </c>
      <c r="I626" s="111">
        <v>1.302658734203616</v>
      </c>
      <c r="J626" s="112" t="str">
        <f t="shared" si="86"/>
        <v>Sí</v>
      </c>
      <c r="K626" s="146" t="b">
        <f t="shared" si="93"/>
        <v>0</v>
      </c>
      <c r="L626" s="107">
        <f>IF(H626&lt;I626,D626-F626,0)</f>
        <v>0</v>
      </c>
      <c r="M626" s="27">
        <f t="shared" si="87"/>
        <v>0</v>
      </c>
      <c r="N626" s="27">
        <v>72.626551112861918</v>
      </c>
      <c r="O626" s="27">
        <f t="shared" si="88"/>
        <v>0</v>
      </c>
      <c r="R626" s="2"/>
      <c r="S626" s="2"/>
    </row>
    <row r="627" spans="1:19" x14ac:dyDescent="0.35">
      <c r="A627" s="37">
        <v>43864</v>
      </c>
      <c r="B627" s="10">
        <v>0.58333333333333404</v>
      </c>
      <c r="C627" s="18" t="s">
        <v>19</v>
      </c>
      <c r="D627" s="51">
        <v>680</v>
      </c>
      <c r="E627" s="52">
        <v>21165.452038605476</v>
      </c>
      <c r="F627" s="53">
        <v>680</v>
      </c>
      <c r="G627" s="101">
        <v>21165.452038605476</v>
      </c>
      <c r="H627" s="17">
        <v>1.2716945139275739</v>
      </c>
      <c r="I627" s="111">
        <v>1.302658734203616</v>
      </c>
      <c r="J627" s="112" t="str">
        <f t="shared" si="86"/>
        <v>Sí</v>
      </c>
      <c r="K627" s="146" t="b">
        <f t="shared" si="93"/>
        <v>0</v>
      </c>
      <c r="L627" s="107">
        <f>IF(H627&lt;I627,D627-F627,0)</f>
        <v>0</v>
      </c>
      <c r="M627" s="27">
        <f t="shared" si="87"/>
        <v>0</v>
      </c>
      <c r="N627" s="27">
        <v>31.125664762655109</v>
      </c>
      <c r="O627" s="27">
        <f t="shared" si="88"/>
        <v>0</v>
      </c>
      <c r="R627" s="2"/>
      <c r="S627" s="2"/>
    </row>
    <row r="628" spans="1:19" x14ac:dyDescent="0.35">
      <c r="A628" s="37">
        <v>43864</v>
      </c>
      <c r="B628" s="10">
        <v>0.58333333333333404</v>
      </c>
      <c r="C628" s="18" t="s">
        <v>18</v>
      </c>
      <c r="D628" s="51">
        <v>491.82410775175759</v>
      </c>
      <c r="E628" s="52">
        <v>35719.488700170732</v>
      </c>
      <c r="F628" s="53">
        <v>491.82410775175759</v>
      </c>
      <c r="G628" s="101">
        <v>35719.488700170732</v>
      </c>
      <c r="H628" s="17">
        <v>1.2716945139275739</v>
      </c>
      <c r="I628" s="111">
        <v>1.302658734203616</v>
      </c>
      <c r="J628" s="112" t="str">
        <f t="shared" si="86"/>
        <v>Sí</v>
      </c>
      <c r="K628" s="146" t="b">
        <f t="shared" si="93"/>
        <v>0</v>
      </c>
      <c r="L628" s="107">
        <f>IF(H628&lt;I628,D628-F628,0)</f>
        <v>0</v>
      </c>
      <c r="M628" s="27">
        <f t="shared" si="87"/>
        <v>0</v>
      </c>
      <c r="N628" s="27">
        <v>72.626551112861918</v>
      </c>
      <c r="O628" s="27">
        <f t="shared" si="88"/>
        <v>0</v>
      </c>
      <c r="R628" s="2"/>
      <c r="S628" s="2"/>
    </row>
    <row r="629" spans="1:19" x14ac:dyDescent="0.35">
      <c r="A629" s="37">
        <v>43864</v>
      </c>
      <c r="B629" s="10">
        <v>0.58333333333333404</v>
      </c>
      <c r="C629" s="18" t="s">
        <v>17</v>
      </c>
      <c r="D629" s="51">
        <v>387.28372192382813</v>
      </c>
      <c r="E629" s="52">
        <v>0</v>
      </c>
      <c r="F629" s="53">
        <v>387.28372192382813</v>
      </c>
      <c r="G629" s="101">
        <v>0</v>
      </c>
      <c r="H629" s="17">
        <v>1.2716945139275739</v>
      </c>
      <c r="I629" s="111">
        <v>1.302658734203616</v>
      </c>
      <c r="J629" s="112" t="str">
        <f t="shared" si="86"/>
        <v>Sí</v>
      </c>
      <c r="K629" s="146" t="b">
        <f t="shared" si="93"/>
        <v>0</v>
      </c>
      <c r="L629" s="107">
        <f>IF(H629&lt;I629,D629-F629,0)</f>
        <v>0</v>
      </c>
      <c r="M629" s="27">
        <f t="shared" si="87"/>
        <v>0</v>
      </c>
      <c r="N629" s="27">
        <v>0</v>
      </c>
      <c r="O629" s="27">
        <f t="shared" si="88"/>
        <v>0</v>
      </c>
      <c r="R629" s="2"/>
      <c r="S629" s="2"/>
    </row>
    <row r="630" spans="1:19" x14ac:dyDescent="0.35">
      <c r="A630" s="37">
        <v>43864</v>
      </c>
      <c r="B630" s="10">
        <v>0.58333333333333404</v>
      </c>
      <c r="C630" s="18" t="s">
        <v>16</v>
      </c>
      <c r="D630" s="51">
        <v>850</v>
      </c>
      <c r="E630" s="52">
        <v>26456.815048256842</v>
      </c>
      <c r="F630" s="53">
        <v>850</v>
      </c>
      <c r="G630" s="101">
        <v>26456.815048256842</v>
      </c>
      <c r="H630" s="17">
        <v>1.2716945139275739</v>
      </c>
      <c r="I630" s="111">
        <v>1.302658734203616</v>
      </c>
      <c r="J630" s="112" t="str">
        <f t="shared" si="86"/>
        <v>Sí</v>
      </c>
      <c r="K630" s="146" t="b">
        <f t="shared" si="93"/>
        <v>0</v>
      </c>
      <c r="L630" s="107">
        <f>IF(H630&lt;I630,D630-F630,0)</f>
        <v>0</v>
      </c>
      <c r="M630" s="27">
        <f t="shared" si="87"/>
        <v>0</v>
      </c>
      <c r="N630" s="27">
        <v>31.125664762655109</v>
      </c>
      <c r="O630" s="27">
        <f t="shared" si="88"/>
        <v>0</v>
      </c>
      <c r="R630" s="2"/>
      <c r="S630" s="2"/>
    </row>
    <row r="631" spans="1:19" x14ac:dyDescent="0.35">
      <c r="A631" s="37">
        <v>43864</v>
      </c>
      <c r="B631" s="10">
        <v>0.58333333333333404</v>
      </c>
      <c r="C631" s="18" t="s">
        <v>15</v>
      </c>
      <c r="D631" s="51">
        <v>553.262451171875</v>
      </c>
      <c r="E631" s="52">
        <v>0</v>
      </c>
      <c r="F631" s="53">
        <v>553.262451171875</v>
      </c>
      <c r="G631" s="101">
        <v>0</v>
      </c>
      <c r="H631" s="17">
        <v>1.2716945139275739</v>
      </c>
      <c r="I631" s="111">
        <v>1.302658734203616</v>
      </c>
      <c r="J631" s="112" t="str">
        <f t="shared" si="86"/>
        <v>Sí</v>
      </c>
      <c r="K631" s="146" t="b">
        <f t="shared" si="93"/>
        <v>0</v>
      </c>
      <c r="L631" s="107">
        <f>IF(H631&lt;I631,D631-F631,0)</f>
        <v>0</v>
      </c>
      <c r="M631" s="27">
        <f t="shared" si="87"/>
        <v>0</v>
      </c>
      <c r="N631" s="27">
        <v>0</v>
      </c>
      <c r="O631" s="27">
        <f t="shared" si="88"/>
        <v>0</v>
      </c>
      <c r="R631" s="2"/>
      <c r="S631" s="2"/>
    </row>
    <row r="632" spans="1:19" x14ac:dyDescent="0.35">
      <c r="A632" s="37">
        <v>43864</v>
      </c>
      <c r="B632" s="10">
        <v>0.625</v>
      </c>
      <c r="C632" s="18" t="s">
        <v>24</v>
      </c>
      <c r="D632" s="51">
        <v>1000</v>
      </c>
      <c r="E632" s="52">
        <v>31044.415993697065</v>
      </c>
      <c r="F632" s="53">
        <v>1000</v>
      </c>
      <c r="G632" s="101">
        <v>31044.415993697065</v>
      </c>
      <c r="H632" s="17">
        <v>1.4411799027594923</v>
      </c>
      <c r="I632" s="111">
        <v>1.3002525869616937</v>
      </c>
      <c r="J632" s="112" t="str">
        <f t="shared" si="86"/>
        <v>No</v>
      </c>
      <c r="K632" s="146" t="b">
        <f>OR(($D$639-$F$639)&gt;0,($D$641-$F$641)&gt;0)</f>
        <v>0</v>
      </c>
      <c r="L632" s="107">
        <f>IF(H632&lt;I632,D632-F632,0)</f>
        <v>0</v>
      </c>
      <c r="M632" s="27">
        <f t="shared" si="87"/>
        <v>0</v>
      </c>
      <c r="N632" s="27">
        <v>31.044415993697065</v>
      </c>
      <c r="O632" s="27">
        <f t="shared" si="88"/>
        <v>0</v>
      </c>
      <c r="R632" s="2"/>
      <c r="S632" s="2"/>
    </row>
    <row r="633" spans="1:19" x14ac:dyDescent="0.35">
      <c r="A633" s="37">
        <v>43864</v>
      </c>
      <c r="B633" s="10">
        <v>0.625</v>
      </c>
      <c r="C633" s="18" t="s">
        <v>23</v>
      </c>
      <c r="D633" s="51">
        <v>594.99999999969589</v>
      </c>
      <c r="E633" s="52">
        <v>30785.71252706719</v>
      </c>
      <c r="F633" s="53">
        <v>594.99999999969589</v>
      </c>
      <c r="G633" s="101">
        <v>30785.71252706719</v>
      </c>
      <c r="H633" s="17">
        <v>1.4411799027594923</v>
      </c>
      <c r="I633" s="111">
        <v>1.3002525869616937</v>
      </c>
      <c r="J633" s="112" t="str">
        <f t="shared" si="86"/>
        <v>No</v>
      </c>
      <c r="K633" s="146" t="b">
        <f t="shared" ref="K633:K641" si="94">OR(($D$639-$F$639)&gt;0,($D$641-$F$641)&gt;0)</f>
        <v>0</v>
      </c>
      <c r="L633" s="107">
        <f>IF(H633&lt;I633,D633-F633,0)</f>
        <v>0</v>
      </c>
      <c r="M633" s="27">
        <f t="shared" si="87"/>
        <v>0</v>
      </c>
      <c r="N633" s="27">
        <v>51.740693322828442</v>
      </c>
      <c r="O633" s="27">
        <f t="shared" si="88"/>
        <v>0</v>
      </c>
      <c r="R633" s="2"/>
      <c r="S633" s="2"/>
    </row>
    <row r="634" spans="1:19" x14ac:dyDescent="0.35">
      <c r="A634" s="37">
        <v>43864</v>
      </c>
      <c r="B634" s="10">
        <v>0.625</v>
      </c>
      <c r="C634" s="18" t="s">
        <v>22</v>
      </c>
      <c r="D634" s="51">
        <v>680</v>
      </c>
      <c r="E634" s="52">
        <v>35183.671459523342</v>
      </c>
      <c r="F634" s="53">
        <v>680</v>
      </c>
      <c r="G634" s="101">
        <v>35183.671459523342</v>
      </c>
      <c r="H634" s="17">
        <v>1.4411799027594923</v>
      </c>
      <c r="I634" s="111">
        <v>1.3002525869616937</v>
      </c>
      <c r="J634" s="112" t="str">
        <f t="shared" si="86"/>
        <v>No</v>
      </c>
      <c r="K634" s="146" t="b">
        <f t="shared" si="94"/>
        <v>0</v>
      </c>
      <c r="L634" s="107">
        <f>IF(H634&lt;I634,D634-F634,0)</f>
        <v>0</v>
      </c>
      <c r="M634" s="27">
        <f t="shared" si="87"/>
        <v>0</v>
      </c>
      <c r="N634" s="27">
        <v>51.740693322828442</v>
      </c>
      <c r="O634" s="27">
        <f t="shared" si="88"/>
        <v>0</v>
      </c>
      <c r="R634" s="2"/>
      <c r="S634" s="2"/>
    </row>
    <row r="635" spans="1:19" x14ac:dyDescent="0.35">
      <c r="A635" s="37">
        <v>43864</v>
      </c>
      <c r="B635" s="10">
        <v>0.625</v>
      </c>
      <c r="C635" s="18" t="s">
        <v>21</v>
      </c>
      <c r="D635" s="51">
        <v>0</v>
      </c>
      <c r="E635" s="52">
        <v>0</v>
      </c>
      <c r="F635" s="53">
        <v>0</v>
      </c>
      <c r="G635" s="101">
        <v>0</v>
      </c>
      <c r="H635" s="17">
        <v>1.4411799027594923</v>
      </c>
      <c r="I635" s="111">
        <v>1.3002525869616937</v>
      </c>
      <c r="J635" s="112" t="str">
        <f t="shared" si="86"/>
        <v>No</v>
      </c>
      <c r="K635" s="146" t="b">
        <f t="shared" si="94"/>
        <v>0</v>
      </c>
      <c r="L635" s="107">
        <f>IF(H635&lt;I635,D635-F635,0)</f>
        <v>0</v>
      </c>
      <c r="M635" s="27">
        <f t="shared" si="87"/>
        <v>0</v>
      </c>
      <c r="N635" s="27">
        <v>72.436970651959811</v>
      </c>
      <c r="O635" s="27">
        <f t="shared" si="88"/>
        <v>0</v>
      </c>
      <c r="R635" s="2"/>
      <c r="S635" s="2"/>
    </row>
    <row r="636" spans="1:19" x14ac:dyDescent="0.35">
      <c r="A636" s="37">
        <v>43864</v>
      </c>
      <c r="B636" s="10">
        <v>0.625</v>
      </c>
      <c r="C636" s="18" t="s">
        <v>20</v>
      </c>
      <c r="D636" s="51">
        <v>510.00000000000006</v>
      </c>
      <c r="E636" s="52">
        <v>36942.855032499509</v>
      </c>
      <c r="F636" s="53">
        <v>510.00000000000006</v>
      </c>
      <c r="G636" s="101">
        <v>36942.855032499509</v>
      </c>
      <c r="H636" s="17">
        <v>1.4411799027594923</v>
      </c>
      <c r="I636" s="111">
        <v>1.3002525869616937</v>
      </c>
      <c r="J636" s="112" t="str">
        <f t="shared" si="86"/>
        <v>No</v>
      </c>
      <c r="K636" s="146" t="b">
        <f t="shared" si="94"/>
        <v>0</v>
      </c>
      <c r="L636" s="107">
        <f>IF(H636&lt;I636,D636-F636,0)</f>
        <v>0</v>
      </c>
      <c r="M636" s="27">
        <f t="shared" si="87"/>
        <v>0</v>
      </c>
      <c r="N636" s="27">
        <v>72.436970651959811</v>
      </c>
      <c r="O636" s="27">
        <f t="shared" si="88"/>
        <v>0</v>
      </c>
      <c r="R636" s="2"/>
      <c r="S636" s="2"/>
    </row>
    <row r="637" spans="1:19" x14ac:dyDescent="0.35">
      <c r="A637" s="37">
        <v>43864</v>
      </c>
      <c r="B637" s="10">
        <v>0.625</v>
      </c>
      <c r="C637" s="18" t="s">
        <v>19</v>
      </c>
      <c r="D637" s="51">
        <v>680</v>
      </c>
      <c r="E637" s="52">
        <v>21110.202875714003</v>
      </c>
      <c r="F637" s="53">
        <v>680</v>
      </c>
      <c r="G637" s="101">
        <v>21110.202875714003</v>
      </c>
      <c r="H637" s="17">
        <v>1.4411799027594923</v>
      </c>
      <c r="I637" s="111">
        <v>1.3002525869616937</v>
      </c>
      <c r="J637" s="112" t="str">
        <f t="shared" si="86"/>
        <v>No</v>
      </c>
      <c r="K637" s="146" t="b">
        <f t="shared" si="94"/>
        <v>0</v>
      </c>
      <c r="L637" s="107">
        <f>IF(H637&lt;I637,D637-F637,0)</f>
        <v>0</v>
      </c>
      <c r="M637" s="27">
        <f t="shared" si="87"/>
        <v>0</v>
      </c>
      <c r="N637" s="27">
        <v>31.044415993697065</v>
      </c>
      <c r="O637" s="27">
        <f t="shared" si="88"/>
        <v>0</v>
      </c>
      <c r="R637" s="2"/>
      <c r="S637" s="2"/>
    </row>
    <row r="638" spans="1:19" x14ac:dyDescent="0.35">
      <c r="A638" s="37">
        <v>43864</v>
      </c>
      <c r="B638" s="10">
        <v>0.625</v>
      </c>
      <c r="C638" s="18" t="s">
        <v>18</v>
      </c>
      <c r="D638" s="51">
        <v>267.97683339809839</v>
      </c>
      <c r="E638" s="52">
        <v>19411.430016263177</v>
      </c>
      <c r="F638" s="53">
        <v>267.97683339809839</v>
      </c>
      <c r="G638" s="101">
        <v>19411.430016263177</v>
      </c>
      <c r="H638" s="17">
        <v>1.4411799027594923</v>
      </c>
      <c r="I638" s="111">
        <v>1.3002525869616937</v>
      </c>
      <c r="J638" s="112" t="str">
        <f t="shared" si="86"/>
        <v>No</v>
      </c>
      <c r="K638" s="146" t="b">
        <f t="shared" si="94"/>
        <v>0</v>
      </c>
      <c r="L638" s="107">
        <f>IF(H638&lt;I638,D638-F638,0)</f>
        <v>0</v>
      </c>
      <c r="M638" s="27">
        <f t="shared" si="87"/>
        <v>0</v>
      </c>
      <c r="N638" s="27">
        <v>72.436970651959811</v>
      </c>
      <c r="O638" s="27">
        <f t="shared" si="88"/>
        <v>0</v>
      </c>
      <c r="R638" s="2"/>
      <c r="S638" s="2"/>
    </row>
    <row r="639" spans="1:19" x14ac:dyDescent="0.35">
      <c r="A639" s="37">
        <v>43864</v>
      </c>
      <c r="B639" s="10">
        <v>0.625</v>
      </c>
      <c r="C639" s="18" t="s">
        <v>17</v>
      </c>
      <c r="D639" s="51">
        <v>438.8990478515625</v>
      </c>
      <c r="E639" s="52">
        <v>0</v>
      </c>
      <c r="F639" s="53">
        <v>438.8990478515625</v>
      </c>
      <c r="G639" s="101">
        <v>0</v>
      </c>
      <c r="H639" s="17">
        <v>1.4411799027594923</v>
      </c>
      <c r="I639" s="111">
        <v>1.3002525869616937</v>
      </c>
      <c r="J639" s="112" t="str">
        <f t="shared" si="86"/>
        <v>No</v>
      </c>
      <c r="K639" s="146" t="b">
        <f t="shared" si="94"/>
        <v>0</v>
      </c>
      <c r="L639" s="107">
        <f>IF(H639&lt;I639,D639-F639,0)</f>
        <v>0</v>
      </c>
      <c r="M639" s="27">
        <f t="shared" si="87"/>
        <v>0</v>
      </c>
      <c r="N639" s="27">
        <v>0</v>
      </c>
      <c r="O639" s="27">
        <f t="shared" si="88"/>
        <v>0</v>
      </c>
      <c r="R639" s="2"/>
      <c r="S639" s="2"/>
    </row>
    <row r="640" spans="1:19" x14ac:dyDescent="0.35">
      <c r="A640" s="37">
        <v>43864</v>
      </c>
      <c r="B640" s="10">
        <v>0.625</v>
      </c>
      <c r="C640" s="18" t="s">
        <v>16</v>
      </c>
      <c r="D640" s="51">
        <v>850</v>
      </c>
      <c r="E640" s="52">
        <v>26387.753594642505</v>
      </c>
      <c r="F640" s="53">
        <v>850</v>
      </c>
      <c r="G640" s="101">
        <v>26387.753594642505</v>
      </c>
      <c r="H640" s="17">
        <v>1.4411799027594923</v>
      </c>
      <c r="I640" s="111">
        <v>1.3002525869616937</v>
      </c>
      <c r="J640" s="112" t="str">
        <f t="shared" si="86"/>
        <v>No</v>
      </c>
      <c r="K640" s="146" t="b">
        <f t="shared" si="94"/>
        <v>0</v>
      </c>
      <c r="L640" s="107">
        <f>IF(H640&lt;I640,D640-F640,0)</f>
        <v>0</v>
      </c>
      <c r="M640" s="27">
        <f t="shared" si="87"/>
        <v>0</v>
      </c>
      <c r="N640" s="27">
        <v>31.044415993697065</v>
      </c>
      <c r="O640" s="27">
        <f t="shared" si="88"/>
        <v>0</v>
      </c>
      <c r="R640" s="2"/>
      <c r="S640" s="2"/>
    </row>
    <row r="641" spans="1:19" x14ac:dyDescent="0.35">
      <c r="A641" s="37">
        <v>43864</v>
      </c>
      <c r="B641" s="10">
        <v>0.625</v>
      </c>
      <c r="C641" s="18" t="s">
        <v>15</v>
      </c>
      <c r="D641" s="51">
        <v>626.99859619140625</v>
      </c>
      <c r="E641" s="52">
        <v>0</v>
      </c>
      <c r="F641" s="53">
        <v>626.99859619140625</v>
      </c>
      <c r="G641" s="101">
        <v>0</v>
      </c>
      <c r="H641" s="17">
        <v>1.4411799027594923</v>
      </c>
      <c r="I641" s="111">
        <v>1.3002525869616937</v>
      </c>
      <c r="J641" s="112" t="str">
        <f t="shared" si="86"/>
        <v>No</v>
      </c>
      <c r="K641" s="146" t="b">
        <f t="shared" si="94"/>
        <v>0</v>
      </c>
      <c r="L641" s="107">
        <f>IF(H641&lt;I641,D641-F641,0)</f>
        <v>0</v>
      </c>
      <c r="M641" s="27">
        <f t="shared" si="87"/>
        <v>0</v>
      </c>
      <c r="N641" s="27">
        <v>0</v>
      </c>
      <c r="O641" s="27">
        <f t="shared" si="88"/>
        <v>0</v>
      </c>
      <c r="R641" s="2"/>
      <c r="S641" s="2"/>
    </row>
    <row r="642" spans="1:19" x14ac:dyDescent="0.35">
      <c r="A642" s="37">
        <v>43864</v>
      </c>
      <c r="B642" s="10">
        <v>0.66666666666666696</v>
      </c>
      <c r="C642" s="18" t="s">
        <v>24</v>
      </c>
      <c r="D642" s="51">
        <v>1000</v>
      </c>
      <c r="E642" s="52">
        <v>31221.686035060076</v>
      </c>
      <c r="F642" s="53">
        <v>1000</v>
      </c>
      <c r="G642" s="101">
        <v>31221.686035060076</v>
      </c>
      <c r="H642" s="17">
        <v>1.567280886874336</v>
      </c>
      <c r="I642" s="111">
        <v>1.2729084326008815</v>
      </c>
      <c r="J642" s="112" t="str">
        <f t="shared" ref="J642:J705" si="95">IF(H642&lt;I642,"Sí","No")</f>
        <v>No</v>
      </c>
      <c r="K642" s="146" t="b">
        <f>OR(($D$649-$F$649)&gt;0,($D$651-$F$651)&gt;0)</f>
        <v>0</v>
      </c>
      <c r="L642" s="107">
        <f>IF(H642&lt;I642,D642-F642,0)</f>
        <v>0</v>
      </c>
      <c r="M642" s="27">
        <f t="shared" ref="M642:M705" si="96">ABS(L642*6.82)</f>
        <v>0</v>
      </c>
      <c r="N642" s="27">
        <v>31.221686035060078</v>
      </c>
      <c r="O642" s="27">
        <f t="shared" ref="O642:O705" si="97">IF(L642&gt;0, L642*N642*1.5, L642*N642)</f>
        <v>0</v>
      </c>
      <c r="R642" s="2"/>
      <c r="S642" s="2"/>
    </row>
    <row r="643" spans="1:19" x14ac:dyDescent="0.35">
      <c r="A643" s="37">
        <v>43864</v>
      </c>
      <c r="B643" s="10">
        <v>0.66666666666666696</v>
      </c>
      <c r="C643" s="18" t="s">
        <v>23</v>
      </c>
      <c r="D643" s="51">
        <v>594.99999999953809</v>
      </c>
      <c r="E643" s="52">
        <v>30961.505318077201</v>
      </c>
      <c r="F643" s="53">
        <v>594.99999999953809</v>
      </c>
      <c r="G643" s="101">
        <v>30961.505318077201</v>
      </c>
      <c r="H643" s="17">
        <v>1.567280886874336</v>
      </c>
      <c r="I643" s="111">
        <v>1.2729084326008815</v>
      </c>
      <c r="J643" s="112" t="str">
        <f t="shared" si="95"/>
        <v>No</v>
      </c>
      <c r="K643" s="146" t="b">
        <f t="shared" ref="K643:K651" si="98">OR(($D$649-$F$649)&gt;0,($D$651-$F$651)&gt;0)</f>
        <v>0</v>
      </c>
      <c r="L643" s="107">
        <f>IF(H643&lt;I643,D643-F643,0)</f>
        <v>0</v>
      </c>
      <c r="M643" s="27">
        <f t="shared" si="96"/>
        <v>0</v>
      </c>
      <c r="N643" s="27">
        <v>52.036143391766785</v>
      </c>
      <c r="O643" s="27">
        <f t="shared" si="97"/>
        <v>0</v>
      </c>
      <c r="R643" s="2"/>
      <c r="S643" s="2"/>
    </row>
    <row r="644" spans="1:19" x14ac:dyDescent="0.35">
      <c r="A644" s="37">
        <v>43864</v>
      </c>
      <c r="B644" s="10">
        <v>0.66666666666666696</v>
      </c>
      <c r="C644" s="18" t="s">
        <v>22</v>
      </c>
      <c r="D644" s="51">
        <v>680</v>
      </c>
      <c r="E644" s="52">
        <v>35384.577506401416</v>
      </c>
      <c r="F644" s="53">
        <v>680</v>
      </c>
      <c r="G644" s="101">
        <v>35384.577506401416</v>
      </c>
      <c r="H644" s="17">
        <v>1.567280886874336</v>
      </c>
      <c r="I644" s="111">
        <v>1.2729084326008815</v>
      </c>
      <c r="J644" s="112" t="str">
        <f t="shared" si="95"/>
        <v>No</v>
      </c>
      <c r="K644" s="146" t="b">
        <f t="shared" si="98"/>
        <v>0</v>
      </c>
      <c r="L644" s="107">
        <f>IF(H644&lt;I644,D644-F644,0)</f>
        <v>0</v>
      </c>
      <c r="M644" s="27">
        <f t="shared" si="96"/>
        <v>0</v>
      </c>
      <c r="N644" s="27">
        <v>52.036143391766785</v>
      </c>
      <c r="O644" s="27">
        <f t="shared" si="97"/>
        <v>0</v>
      </c>
      <c r="R644" s="2"/>
      <c r="S644" s="2"/>
    </row>
    <row r="645" spans="1:19" x14ac:dyDescent="0.35">
      <c r="A645" s="37">
        <v>43864</v>
      </c>
      <c r="B645" s="10">
        <v>0.66666666666666696</v>
      </c>
      <c r="C645" s="18" t="s">
        <v>21</v>
      </c>
      <c r="D645" s="51">
        <v>0</v>
      </c>
      <c r="E645" s="52">
        <v>0</v>
      </c>
      <c r="F645" s="53">
        <v>0</v>
      </c>
      <c r="G645" s="101">
        <v>0</v>
      </c>
      <c r="H645" s="17">
        <v>1.567280886874336</v>
      </c>
      <c r="I645" s="111">
        <v>1.2729084326008815</v>
      </c>
      <c r="J645" s="112" t="str">
        <f t="shared" si="95"/>
        <v>No</v>
      </c>
      <c r="K645" s="146" t="b">
        <f t="shared" si="98"/>
        <v>0</v>
      </c>
      <c r="L645" s="107">
        <f>IF(H645&lt;I645,D645-F645,0)</f>
        <v>0</v>
      </c>
      <c r="M645" s="27">
        <f t="shared" si="96"/>
        <v>0</v>
      </c>
      <c r="N645" s="27">
        <v>72.850600748473511</v>
      </c>
      <c r="O645" s="27">
        <f t="shared" si="97"/>
        <v>0</v>
      </c>
      <c r="R645" s="2"/>
      <c r="S645" s="2"/>
    </row>
    <row r="646" spans="1:19" x14ac:dyDescent="0.35">
      <c r="A646" s="37">
        <v>43864</v>
      </c>
      <c r="B646" s="10">
        <v>0.66666666666666696</v>
      </c>
      <c r="C646" s="18" t="s">
        <v>20</v>
      </c>
      <c r="D646" s="51">
        <v>510.00000000000006</v>
      </c>
      <c r="E646" s="52">
        <v>37153.806381721493</v>
      </c>
      <c r="F646" s="53">
        <v>510.00000000000006</v>
      </c>
      <c r="G646" s="101">
        <v>37153.806381721493</v>
      </c>
      <c r="H646" s="17">
        <v>1.567280886874336</v>
      </c>
      <c r="I646" s="111">
        <v>1.2729084326008815</v>
      </c>
      <c r="J646" s="112" t="str">
        <f t="shared" si="95"/>
        <v>No</v>
      </c>
      <c r="K646" s="146" t="b">
        <f t="shared" si="98"/>
        <v>0</v>
      </c>
      <c r="L646" s="107">
        <f>IF(H646&lt;I646,D646-F646,0)</f>
        <v>0</v>
      </c>
      <c r="M646" s="27">
        <f t="shared" si="96"/>
        <v>0</v>
      </c>
      <c r="N646" s="27">
        <v>72.850600748473511</v>
      </c>
      <c r="O646" s="27">
        <f t="shared" si="97"/>
        <v>0</v>
      </c>
      <c r="R646" s="2"/>
      <c r="S646" s="2"/>
    </row>
    <row r="647" spans="1:19" x14ac:dyDescent="0.35">
      <c r="A647" s="37">
        <v>43864</v>
      </c>
      <c r="B647" s="10">
        <v>0.66666666666666696</v>
      </c>
      <c r="C647" s="18" t="s">
        <v>19</v>
      </c>
      <c r="D647" s="51">
        <v>680</v>
      </c>
      <c r="E647" s="52">
        <v>21230.746503840852</v>
      </c>
      <c r="F647" s="53">
        <v>680</v>
      </c>
      <c r="G647" s="101">
        <v>21230.746503840852</v>
      </c>
      <c r="H647" s="17">
        <v>1.567280886874336</v>
      </c>
      <c r="I647" s="111">
        <v>1.2729084326008815</v>
      </c>
      <c r="J647" s="112" t="str">
        <f t="shared" si="95"/>
        <v>No</v>
      </c>
      <c r="K647" s="146" t="b">
        <f t="shared" si="98"/>
        <v>0</v>
      </c>
      <c r="L647" s="107">
        <f>IF(H647&lt;I647,D647-F647,0)</f>
        <v>0</v>
      </c>
      <c r="M647" s="27">
        <f t="shared" si="96"/>
        <v>0</v>
      </c>
      <c r="N647" s="27">
        <v>31.221686035060078</v>
      </c>
      <c r="O647" s="27">
        <f t="shared" si="97"/>
        <v>0</v>
      </c>
      <c r="R647" s="2"/>
      <c r="S647" s="2"/>
    </row>
    <row r="648" spans="1:19" x14ac:dyDescent="0.35">
      <c r="A648" s="37">
        <v>43864</v>
      </c>
      <c r="B648" s="10">
        <v>0.66666666666666696</v>
      </c>
      <c r="C648" s="18" t="s">
        <v>18</v>
      </c>
      <c r="D648" s="51">
        <v>113.57467847856969</v>
      </c>
      <c r="E648" s="52">
        <v>8273.9835569785282</v>
      </c>
      <c r="F648" s="53">
        <v>113.57467847856969</v>
      </c>
      <c r="G648" s="101">
        <v>8273.9835569785282</v>
      </c>
      <c r="H648" s="17">
        <v>1.567280886874336</v>
      </c>
      <c r="I648" s="111">
        <v>1.2729084326008815</v>
      </c>
      <c r="J648" s="112" t="str">
        <f t="shared" si="95"/>
        <v>No</v>
      </c>
      <c r="K648" s="146" t="b">
        <f t="shared" si="98"/>
        <v>0</v>
      </c>
      <c r="L648" s="107">
        <f>IF(H648&lt;I648,D648-F648,0)</f>
        <v>0</v>
      </c>
      <c r="M648" s="27">
        <f t="shared" si="96"/>
        <v>0</v>
      </c>
      <c r="N648" s="27">
        <v>72.850600748473511</v>
      </c>
      <c r="O648" s="27">
        <f t="shared" si="97"/>
        <v>0</v>
      </c>
      <c r="R648" s="2"/>
      <c r="S648" s="2"/>
    </row>
    <row r="649" spans="1:19" x14ac:dyDescent="0.35">
      <c r="A649" s="37">
        <v>43864</v>
      </c>
      <c r="B649" s="10">
        <v>0.66666666666666696</v>
      </c>
      <c r="C649" s="18" t="s">
        <v>17</v>
      </c>
      <c r="D649" s="51">
        <v>477.302001953125</v>
      </c>
      <c r="E649" s="52">
        <v>0</v>
      </c>
      <c r="F649" s="53">
        <v>477.302001953125</v>
      </c>
      <c r="G649" s="101">
        <v>0</v>
      </c>
      <c r="H649" s="17">
        <v>1.567280886874336</v>
      </c>
      <c r="I649" s="111">
        <v>1.2729084326008815</v>
      </c>
      <c r="J649" s="112" t="str">
        <f t="shared" si="95"/>
        <v>No</v>
      </c>
      <c r="K649" s="146" t="b">
        <f t="shared" si="98"/>
        <v>0</v>
      </c>
      <c r="L649" s="107">
        <f>IF(H649&lt;I649,D649-F649,0)</f>
        <v>0</v>
      </c>
      <c r="M649" s="27">
        <f t="shared" si="96"/>
        <v>0</v>
      </c>
      <c r="N649" s="27">
        <v>0</v>
      </c>
      <c r="O649" s="27">
        <f t="shared" si="97"/>
        <v>0</v>
      </c>
      <c r="R649" s="2"/>
      <c r="S649" s="2"/>
    </row>
    <row r="650" spans="1:19" x14ac:dyDescent="0.35">
      <c r="A650" s="37">
        <v>43864</v>
      </c>
      <c r="B650" s="10">
        <v>0.66666666666666696</v>
      </c>
      <c r="C650" s="18" t="s">
        <v>16</v>
      </c>
      <c r="D650" s="51">
        <v>850</v>
      </c>
      <c r="E650" s="52">
        <v>26538.433129801066</v>
      </c>
      <c r="F650" s="53">
        <v>850</v>
      </c>
      <c r="G650" s="101">
        <v>26538.433129801066</v>
      </c>
      <c r="H650" s="17">
        <v>1.567280886874336</v>
      </c>
      <c r="I650" s="111">
        <v>1.2729084326008815</v>
      </c>
      <c r="J650" s="112" t="str">
        <f t="shared" si="95"/>
        <v>No</v>
      </c>
      <c r="K650" s="146" t="b">
        <f t="shared" si="98"/>
        <v>0</v>
      </c>
      <c r="L650" s="107">
        <f>IF(H650&lt;I650,D650-F650,0)</f>
        <v>0</v>
      </c>
      <c r="M650" s="27">
        <f t="shared" si="96"/>
        <v>0</v>
      </c>
      <c r="N650" s="27">
        <v>31.221686035060078</v>
      </c>
      <c r="O650" s="27">
        <f t="shared" si="97"/>
        <v>0</v>
      </c>
      <c r="R650" s="2"/>
      <c r="S650" s="2"/>
    </row>
    <row r="651" spans="1:19" x14ac:dyDescent="0.35">
      <c r="A651" s="37">
        <v>43864</v>
      </c>
      <c r="B651" s="10">
        <v>0.66666666666666696</v>
      </c>
      <c r="C651" s="18" t="s">
        <v>15</v>
      </c>
      <c r="D651" s="51">
        <v>681.86004638671875</v>
      </c>
      <c r="E651" s="52">
        <v>0</v>
      </c>
      <c r="F651" s="53">
        <v>681.86004638671875</v>
      </c>
      <c r="G651" s="101">
        <v>0</v>
      </c>
      <c r="H651" s="17">
        <v>1.567280886874336</v>
      </c>
      <c r="I651" s="111">
        <v>1.2729084326008815</v>
      </c>
      <c r="J651" s="112" t="str">
        <f t="shared" si="95"/>
        <v>No</v>
      </c>
      <c r="K651" s="146" t="b">
        <f t="shared" si="98"/>
        <v>0</v>
      </c>
      <c r="L651" s="107">
        <f>IF(H651&lt;I651,D651-F651,0)</f>
        <v>0</v>
      </c>
      <c r="M651" s="27">
        <f t="shared" si="96"/>
        <v>0</v>
      </c>
      <c r="N651" s="27">
        <v>0</v>
      </c>
      <c r="O651" s="27">
        <f t="shared" si="97"/>
        <v>0</v>
      </c>
      <c r="R651" s="2"/>
      <c r="S651" s="2"/>
    </row>
    <row r="652" spans="1:19" x14ac:dyDescent="0.35">
      <c r="A652" s="37">
        <v>43864</v>
      </c>
      <c r="B652" s="10">
        <v>0.70833333333333404</v>
      </c>
      <c r="C652" s="18" t="s">
        <v>24</v>
      </c>
      <c r="D652" s="51">
        <v>1000</v>
      </c>
      <c r="E652" s="52">
        <v>31546.681110892259</v>
      </c>
      <c r="F652" s="53">
        <v>1000</v>
      </c>
      <c r="G652" s="101">
        <v>31546.681110892259</v>
      </c>
      <c r="H652" s="17">
        <v>1.4754469143020841</v>
      </c>
      <c r="I652" s="111">
        <v>1.2601158478348395</v>
      </c>
      <c r="J652" s="112" t="str">
        <f t="shared" si="95"/>
        <v>No</v>
      </c>
      <c r="K652" s="146" t="b">
        <f>OR(($D$659-$F$659)&gt;0,($D$661-$F$661)&gt;0)</f>
        <v>0</v>
      </c>
      <c r="L652" s="107">
        <f>IF(H652&lt;I652,D652-F652,0)</f>
        <v>0</v>
      </c>
      <c r="M652" s="27">
        <f t="shared" si="96"/>
        <v>0</v>
      </c>
      <c r="N652" s="27">
        <v>31.546681110892258</v>
      </c>
      <c r="O652" s="27">
        <f t="shared" si="97"/>
        <v>0</v>
      </c>
      <c r="R652" s="2"/>
      <c r="S652" s="2"/>
    </row>
    <row r="653" spans="1:19" x14ac:dyDescent="0.35">
      <c r="A653" s="37">
        <v>43864</v>
      </c>
      <c r="B653" s="10">
        <v>0.70833333333333404</v>
      </c>
      <c r="C653" s="18" t="s">
        <v>23</v>
      </c>
      <c r="D653" s="51">
        <v>594.99999999950967</v>
      </c>
      <c r="E653" s="52">
        <v>31283.79210160904</v>
      </c>
      <c r="F653" s="53">
        <v>594.99999999950967</v>
      </c>
      <c r="G653" s="101">
        <v>31283.79210160904</v>
      </c>
      <c r="H653" s="17">
        <v>1.4754469143020841</v>
      </c>
      <c r="I653" s="111">
        <v>1.2601158478348395</v>
      </c>
      <c r="J653" s="112" t="str">
        <f t="shared" si="95"/>
        <v>No</v>
      </c>
      <c r="K653" s="146" t="b">
        <f t="shared" ref="K653:K661" si="99">OR(($D$659-$F$659)&gt;0,($D$661-$F$661)&gt;0)</f>
        <v>0</v>
      </c>
      <c r="L653" s="107">
        <f>IF(H653&lt;I653,D653-F653,0)</f>
        <v>0</v>
      </c>
      <c r="M653" s="27">
        <f t="shared" si="96"/>
        <v>0</v>
      </c>
      <c r="N653" s="27">
        <v>52.577801851487095</v>
      </c>
      <c r="O653" s="27">
        <f t="shared" si="97"/>
        <v>0</v>
      </c>
      <c r="R653" s="2"/>
      <c r="S653" s="2"/>
    </row>
    <row r="654" spans="1:19" x14ac:dyDescent="0.35">
      <c r="A654" s="37">
        <v>43864</v>
      </c>
      <c r="B654" s="10">
        <v>0.70833333333333404</v>
      </c>
      <c r="C654" s="18" t="s">
        <v>22</v>
      </c>
      <c r="D654" s="51">
        <v>680</v>
      </c>
      <c r="E654" s="52">
        <v>35752.905259011226</v>
      </c>
      <c r="F654" s="53">
        <v>680</v>
      </c>
      <c r="G654" s="101">
        <v>35752.905259011226</v>
      </c>
      <c r="H654" s="17">
        <v>1.4754469143020841</v>
      </c>
      <c r="I654" s="111">
        <v>1.2601158478348395</v>
      </c>
      <c r="J654" s="112" t="str">
        <f t="shared" si="95"/>
        <v>No</v>
      </c>
      <c r="K654" s="146" t="b">
        <f t="shared" si="99"/>
        <v>0</v>
      </c>
      <c r="L654" s="107">
        <f>IF(H654&lt;I654,D654-F654,0)</f>
        <v>0</v>
      </c>
      <c r="M654" s="27">
        <f t="shared" si="96"/>
        <v>0</v>
      </c>
      <c r="N654" s="27">
        <v>52.577801851487095</v>
      </c>
      <c r="O654" s="27">
        <f t="shared" si="97"/>
        <v>0</v>
      </c>
      <c r="R654" s="2"/>
      <c r="S654" s="2"/>
    </row>
    <row r="655" spans="1:19" x14ac:dyDescent="0.35">
      <c r="A655" s="37">
        <v>43864</v>
      </c>
      <c r="B655" s="10">
        <v>0.70833333333333404</v>
      </c>
      <c r="C655" s="18" t="s">
        <v>21</v>
      </c>
      <c r="D655" s="51">
        <v>0</v>
      </c>
      <c r="E655" s="52">
        <v>0</v>
      </c>
      <c r="F655" s="53">
        <v>0</v>
      </c>
      <c r="G655" s="101">
        <v>0</v>
      </c>
      <c r="H655" s="17">
        <v>1.4754469143020841</v>
      </c>
      <c r="I655" s="111">
        <v>1.2601158478348395</v>
      </c>
      <c r="J655" s="112" t="str">
        <f t="shared" si="95"/>
        <v>No</v>
      </c>
      <c r="K655" s="146" t="b">
        <f t="shared" si="99"/>
        <v>0</v>
      </c>
      <c r="L655" s="107">
        <f>IF(H655&lt;I655,D655-F655,0)</f>
        <v>0</v>
      </c>
      <c r="M655" s="27">
        <f t="shared" si="96"/>
        <v>0</v>
      </c>
      <c r="N655" s="27">
        <v>73.608922592081939</v>
      </c>
      <c r="O655" s="27">
        <f t="shared" si="97"/>
        <v>0</v>
      </c>
      <c r="R655" s="2"/>
      <c r="S655" s="2"/>
    </row>
    <row r="656" spans="1:19" x14ac:dyDescent="0.35">
      <c r="A656" s="37">
        <v>43864</v>
      </c>
      <c r="B656" s="10">
        <v>0.70833333333333404</v>
      </c>
      <c r="C656" s="18" t="s">
        <v>20</v>
      </c>
      <c r="D656" s="51">
        <v>510.00000000000006</v>
      </c>
      <c r="E656" s="52">
        <v>37540.550521961792</v>
      </c>
      <c r="F656" s="53">
        <v>510.00000000000006</v>
      </c>
      <c r="G656" s="101">
        <v>37540.550521961792</v>
      </c>
      <c r="H656" s="17">
        <v>1.4754469143020841</v>
      </c>
      <c r="I656" s="111">
        <v>1.2601158478348395</v>
      </c>
      <c r="J656" s="112" t="str">
        <f t="shared" si="95"/>
        <v>No</v>
      </c>
      <c r="K656" s="146" t="b">
        <f t="shared" si="99"/>
        <v>0</v>
      </c>
      <c r="L656" s="107">
        <f>IF(H656&lt;I656,D656-F656,0)</f>
        <v>0</v>
      </c>
      <c r="M656" s="27">
        <f t="shared" si="96"/>
        <v>0</v>
      </c>
      <c r="N656" s="27">
        <v>73.608922592081939</v>
      </c>
      <c r="O656" s="27">
        <f t="shared" si="97"/>
        <v>0</v>
      </c>
      <c r="R656" s="2"/>
      <c r="S656" s="2"/>
    </row>
    <row r="657" spans="1:19" x14ac:dyDescent="0.35">
      <c r="A657" s="37">
        <v>43864</v>
      </c>
      <c r="B657" s="10">
        <v>0.70833333333333404</v>
      </c>
      <c r="C657" s="18" t="s">
        <v>19</v>
      </c>
      <c r="D657" s="51">
        <v>680</v>
      </c>
      <c r="E657" s="52">
        <v>21451.743155406737</v>
      </c>
      <c r="F657" s="53">
        <v>680</v>
      </c>
      <c r="G657" s="101">
        <v>21451.743155406737</v>
      </c>
      <c r="H657" s="17">
        <v>1.4754469143020841</v>
      </c>
      <c r="I657" s="111">
        <v>1.2601158478348395</v>
      </c>
      <c r="J657" s="112" t="str">
        <f t="shared" si="95"/>
        <v>No</v>
      </c>
      <c r="K657" s="146" t="b">
        <f t="shared" si="99"/>
        <v>0</v>
      </c>
      <c r="L657" s="107">
        <f>IF(H657&lt;I657,D657-F657,0)</f>
        <v>0</v>
      </c>
      <c r="M657" s="27">
        <f t="shared" si="96"/>
        <v>0</v>
      </c>
      <c r="N657" s="27">
        <v>31.546681110892258</v>
      </c>
      <c r="O657" s="27">
        <f t="shared" si="97"/>
        <v>0</v>
      </c>
      <c r="R657" s="2"/>
      <c r="S657" s="2"/>
    </row>
    <row r="658" spans="1:19" x14ac:dyDescent="0.35">
      <c r="A658" s="37">
        <v>43864</v>
      </c>
      <c r="B658" s="10">
        <v>0.70833333333333404</v>
      </c>
      <c r="C658" s="18" t="s">
        <v>18</v>
      </c>
      <c r="D658" s="51">
        <v>65.406196653883569</v>
      </c>
      <c r="E658" s="52">
        <v>4814.4796665382046</v>
      </c>
      <c r="F658" s="53">
        <v>65.406196653883569</v>
      </c>
      <c r="G658" s="101">
        <v>4814.4796665382046</v>
      </c>
      <c r="H658" s="17">
        <v>1.4754469143020841</v>
      </c>
      <c r="I658" s="111">
        <v>1.2601158478348395</v>
      </c>
      <c r="J658" s="112" t="str">
        <f t="shared" si="95"/>
        <v>No</v>
      </c>
      <c r="K658" s="146" t="b">
        <f t="shared" si="99"/>
        <v>0</v>
      </c>
      <c r="L658" s="107">
        <f>IF(H658&lt;I658,D658-F658,0)</f>
        <v>0</v>
      </c>
      <c r="M658" s="27">
        <f t="shared" si="96"/>
        <v>0</v>
      </c>
      <c r="N658" s="27">
        <v>73.608922592081939</v>
      </c>
      <c r="O658" s="27">
        <f t="shared" si="97"/>
        <v>0</v>
      </c>
      <c r="R658" s="2"/>
      <c r="S658" s="2"/>
    </row>
    <row r="659" spans="1:19" x14ac:dyDescent="0.35">
      <c r="A659" s="37">
        <v>43864</v>
      </c>
      <c r="B659" s="10">
        <v>0.70833333333333404</v>
      </c>
      <c r="C659" s="18" t="s">
        <v>17</v>
      </c>
      <c r="D659" s="51">
        <v>449.33477783203125</v>
      </c>
      <c r="E659" s="52">
        <v>0</v>
      </c>
      <c r="F659" s="53">
        <v>449.33477783203125</v>
      </c>
      <c r="G659" s="101">
        <v>0</v>
      </c>
      <c r="H659" s="17">
        <v>1.4754469143020841</v>
      </c>
      <c r="I659" s="111">
        <v>1.2601158478348395</v>
      </c>
      <c r="J659" s="112" t="str">
        <f t="shared" si="95"/>
        <v>No</v>
      </c>
      <c r="K659" s="146" t="b">
        <f t="shared" si="99"/>
        <v>0</v>
      </c>
      <c r="L659" s="107">
        <f>IF(H659&lt;I659,D659-F659,0)</f>
        <v>0</v>
      </c>
      <c r="M659" s="27">
        <f t="shared" si="96"/>
        <v>0</v>
      </c>
      <c r="N659" s="27">
        <v>0</v>
      </c>
      <c r="O659" s="27">
        <f t="shared" si="97"/>
        <v>0</v>
      </c>
      <c r="R659" s="2"/>
      <c r="S659" s="2"/>
    </row>
    <row r="660" spans="1:19" x14ac:dyDescent="0.35">
      <c r="A660" s="37">
        <v>43864</v>
      </c>
      <c r="B660" s="10">
        <v>0.70833333333333404</v>
      </c>
      <c r="C660" s="18" t="s">
        <v>16</v>
      </c>
      <c r="D660" s="51">
        <v>850</v>
      </c>
      <c r="E660" s="52">
        <v>26814.67894425842</v>
      </c>
      <c r="F660" s="53">
        <v>850</v>
      </c>
      <c r="G660" s="101">
        <v>26814.67894425842</v>
      </c>
      <c r="H660" s="17">
        <v>1.4754469143020841</v>
      </c>
      <c r="I660" s="111">
        <v>1.2601158478348395</v>
      </c>
      <c r="J660" s="112" t="str">
        <f t="shared" si="95"/>
        <v>No</v>
      </c>
      <c r="K660" s="146" t="b">
        <f t="shared" si="99"/>
        <v>0</v>
      </c>
      <c r="L660" s="107">
        <f>IF(H660&lt;I660,D660-F660,0)</f>
        <v>0</v>
      </c>
      <c r="M660" s="27">
        <f t="shared" si="96"/>
        <v>0</v>
      </c>
      <c r="N660" s="27">
        <v>31.546681110892258</v>
      </c>
      <c r="O660" s="27">
        <f t="shared" si="97"/>
        <v>0</v>
      </c>
      <c r="R660" s="2"/>
      <c r="S660" s="2"/>
    </row>
    <row r="661" spans="1:19" x14ac:dyDescent="0.35">
      <c r="A661" s="37">
        <v>43864</v>
      </c>
      <c r="B661" s="10">
        <v>0.70833333333333404</v>
      </c>
      <c r="C661" s="18" t="s">
        <v>15</v>
      </c>
      <c r="D661" s="51">
        <v>641.90679931640625</v>
      </c>
      <c r="E661" s="52">
        <v>0</v>
      </c>
      <c r="F661" s="53">
        <v>641.90679931640625</v>
      </c>
      <c r="G661" s="101">
        <v>0</v>
      </c>
      <c r="H661" s="17">
        <v>1.4754469143020841</v>
      </c>
      <c r="I661" s="111">
        <v>1.2601158478348395</v>
      </c>
      <c r="J661" s="112" t="str">
        <f t="shared" si="95"/>
        <v>No</v>
      </c>
      <c r="K661" s="146" t="b">
        <f t="shared" si="99"/>
        <v>0</v>
      </c>
      <c r="L661" s="107">
        <f>IF(H661&lt;I661,D661-F661,0)</f>
        <v>0</v>
      </c>
      <c r="M661" s="27">
        <f t="shared" si="96"/>
        <v>0</v>
      </c>
      <c r="N661" s="27">
        <v>0</v>
      </c>
      <c r="O661" s="27">
        <f t="shared" si="97"/>
        <v>0</v>
      </c>
      <c r="R661" s="2"/>
      <c r="S661" s="2"/>
    </row>
    <row r="662" spans="1:19" x14ac:dyDescent="0.35">
      <c r="A662" s="37">
        <v>43864</v>
      </c>
      <c r="B662" s="10">
        <v>0.750000000000001</v>
      </c>
      <c r="C662" s="18" t="s">
        <v>24</v>
      </c>
      <c r="D662" s="51">
        <v>1000</v>
      </c>
      <c r="E662" s="52">
        <v>32920.523931455587</v>
      </c>
      <c r="F662" s="53">
        <v>1000</v>
      </c>
      <c r="G662" s="101">
        <v>32920.523931455587</v>
      </c>
      <c r="H662" s="17">
        <v>1.3484038932533768</v>
      </c>
      <c r="I662" s="111">
        <v>1.2775058565445878</v>
      </c>
      <c r="J662" s="112" t="str">
        <f t="shared" si="95"/>
        <v>No</v>
      </c>
      <c r="K662" s="146" t="b">
        <f>OR(($D$669-$F$669)&gt;0,($D$671-$F$671)&gt;0)</f>
        <v>0</v>
      </c>
      <c r="L662" s="107">
        <f>IF(H662&lt;I662,D662-F662,0)</f>
        <v>0</v>
      </c>
      <c r="M662" s="27">
        <f t="shared" si="96"/>
        <v>0</v>
      </c>
      <c r="N662" s="27">
        <v>32.920523931455584</v>
      </c>
      <c r="O662" s="27">
        <f t="shared" si="97"/>
        <v>0</v>
      </c>
      <c r="R662" s="2"/>
      <c r="S662" s="2"/>
    </row>
    <row r="663" spans="1:19" x14ac:dyDescent="0.35">
      <c r="A663" s="37">
        <v>43864</v>
      </c>
      <c r="B663" s="10">
        <v>0.750000000000001</v>
      </c>
      <c r="C663" s="18" t="s">
        <v>23</v>
      </c>
      <c r="D663" s="51">
        <v>594.99999999959073</v>
      </c>
      <c r="E663" s="52">
        <v>32646.186232004333</v>
      </c>
      <c r="F663" s="53">
        <v>594.99999999959073</v>
      </c>
      <c r="G663" s="101">
        <v>32646.186232004333</v>
      </c>
      <c r="H663" s="17">
        <v>1.3484038932533768</v>
      </c>
      <c r="I663" s="111">
        <v>1.2775058565445878</v>
      </c>
      <c r="J663" s="112" t="str">
        <f t="shared" si="95"/>
        <v>No</v>
      </c>
      <c r="K663" s="146" t="b">
        <f t="shared" ref="K663:K671" si="100">OR(($D$669-$F$669)&gt;0,($D$671-$F$671)&gt;0)</f>
        <v>0</v>
      </c>
      <c r="L663" s="107">
        <f>IF(H663&lt;I663,D663-F663,0)</f>
        <v>0</v>
      </c>
      <c r="M663" s="27">
        <f t="shared" si="96"/>
        <v>0</v>
      </c>
      <c r="N663" s="27">
        <v>54.867539885759307</v>
      </c>
      <c r="O663" s="27">
        <f t="shared" si="97"/>
        <v>0</v>
      </c>
      <c r="R663" s="2"/>
      <c r="S663" s="2"/>
    </row>
    <row r="664" spans="1:19" x14ac:dyDescent="0.35">
      <c r="A664" s="37">
        <v>43864</v>
      </c>
      <c r="B664" s="10">
        <v>0.750000000000001</v>
      </c>
      <c r="C664" s="18" t="s">
        <v>22</v>
      </c>
      <c r="D664" s="51">
        <v>680</v>
      </c>
      <c r="E664" s="52">
        <v>37309.92712231633</v>
      </c>
      <c r="F664" s="53">
        <v>680</v>
      </c>
      <c r="G664" s="101">
        <v>37309.92712231633</v>
      </c>
      <c r="H664" s="17">
        <v>1.3484038932533768</v>
      </c>
      <c r="I664" s="111">
        <v>1.2775058565445878</v>
      </c>
      <c r="J664" s="112" t="str">
        <f t="shared" si="95"/>
        <v>No</v>
      </c>
      <c r="K664" s="146" t="b">
        <f t="shared" si="100"/>
        <v>0</v>
      </c>
      <c r="L664" s="107">
        <f>IF(H664&lt;I664,D664-F664,0)</f>
        <v>0</v>
      </c>
      <c r="M664" s="27">
        <f t="shared" si="96"/>
        <v>0</v>
      </c>
      <c r="N664" s="27">
        <v>54.867539885759307</v>
      </c>
      <c r="O664" s="27">
        <f t="shared" si="97"/>
        <v>0</v>
      </c>
      <c r="R664" s="2"/>
      <c r="S664" s="2"/>
    </row>
    <row r="665" spans="1:19" x14ac:dyDescent="0.35">
      <c r="A665" s="37">
        <v>43864</v>
      </c>
      <c r="B665" s="10">
        <v>0.750000000000001</v>
      </c>
      <c r="C665" s="18" t="s">
        <v>21</v>
      </c>
      <c r="D665" s="51">
        <v>0</v>
      </c>
      <c r="E665" s="52">
        <v>0</v>
      </c>
      <c r="F665" s="53">
        <v>0</v>
      </c>
      <c r="G665" s="101">
        <v>0</v>
      </c>
      <c r="H665" s="17">
        <v>1.3484038932533768</v>
      </c>
      <c r="I665" s="111">
        <v>1.2775058565445878</v>
      </c>
      <c r="J665" s="112" t="str">
        <f t="shared" si="95"/>
        <v>No</v>
      </c>
      <c r="K665" s="146" t="b">
        <f t="shared" si="100"/>
        <v>0</v>
      </c>
      <c r="L665" s="107">
        <f>IF(H665&lt;I665,D665-F665,0)</f>
        <v>0</v>
      </c>
      <c r="M665" s="27">
        <f t="shared" si="96"/>
        <v>0</v>
      </c>
      <c r="N665" s="27">
        <v>76.814555840063022</v>
      </c>
      <c r="O665" s="27">
        <f t="shared" si="97"/>
        <v>0</v>
      </c>
      <c r="R665" s="2"/>
      <c r="S665" s="2"/>
    </row>
    <row r="666" spans="1:19" x14ac:dyDescent="0.35">
      <c r="A666" s="37">
        <v>43864</v>
      </c>
      <c r="B666" s="10">
        <v>0.750000000000001</v>
      </c>
      <c r="C666" s="18" t="s">
        <v>20</v>
      </c>
      <c r="D666" s="51">
        <v>510.00000000000006</v>
      </c>
      <c r="E666" s="52">
        <v>39175.423478432145</v>
      </c>
      <c r="F666" s="53">
        <v>510.00000000000006</v>
      </c>
      <c r="G666" s="101">
        <v>39175.423478432145</v>
      </c>
      <c r="H666" s="17">
        <v>1.3484038932533768</v>
      </c>
      <c r="I666" s="111">
        <v>1.2775058565445878</v>
      </c>
      <c r="J666" s="112" t="str">
        <f t="shared" si="95"/>
        <v>No</v>
      </c>
      <c r="K666" s="146" t="b">
        <f t="shared" si="100"/>
        <v>0</v>
      </c>
      <c r="L666" s="107">
        <f>IF(H666&lt;I666,D666-F666,0)</f>
        <v>0</v>
      </c>
      <c r="M666" s="27">
        <f t="shared" si="96"/>
        <v>0</v>
      </c>
      <c r="N666" s="27">
        <v>76.814555840063022</v>
      </c>
      <c r="O666" s="27">
        <f t="shared" si="97"/>
        <v>0</v>
      </c>
      <c r="R666" s="2"/>
      <c r="S666" s="2"/>
    </row>
    <row r="667" spans="1:19" x14ac:dyDescent="0.35">
      <c r="A667" s="37">
        <v>43864</v>
      </c>
      <c r="B667" s="10">
        <v>0.750000000000001</v>
      </c>
      <c r="C667" s="18" t="s">
        <v>19</v>
      </c>
      <c r="D667" s="51">
        <v>680</v>
      </c>
      <c r="E667" s="52">
        <v>22385.956273389798</v>
      </c>
      <c r="F667" s="53">
        <v>680</v>
      </c>
      <c r="G667" s="101">
        <v>22385.956273389798</v>
      </c>
      <c r="H667" s="17">
        <v>1.3484038932533768</v>
      </c>
      <c r="I667" s="111">
        <v>1.2775058565445878</v>
      </c>
      <c r="J667" s="112" t="str">
        <f t="shared" si="95"/>
        <v>No</v>
      </c>
      <c r="K667" s="146" t="b">
        <f t="shared" si="100"/>
        <v>0</v>
      </c>
      <c r="L667" s="107">
        <f>IF(H667&lt;I667,D667-F667,0)</f>
        <v>0</v>
      </c>
      <c r="M667" s="27">
        <f t="shared" si="96"/>
        <v>0</v>
      </c>
      <c r="N667" s="27">
        <v>32.920523931455584</v>
      </c>
      <c r="O667" s="27">
        <f t="shared" si="97"/>
        <v>0</v>
      </c>
      <c r="R667" s="2"/>
      <c r="S667" s="2"/>
    </row>
    <row r="668" spans="1:19" x14ac:dyDescent="0.35">
      <c r="A668" s="37">
        <v>43864</v>
      </c>
      <c r="B668" s="10">
        <v>0.750000000000001</v>
      </c>
      <c r="C668" s="18" t="s">
        <v>18</v>
      </c>
      <c r="D668" s="51">
        <v>133.52931171593201</v>
      </c>
      <c r="E668" s="52">
        <v>10256.994771088641</v>
      </c>
      <c r="F668" s="53">
        <v>133.52931171593201</v>
      </c>
      <c r="G668" s="101">
        <v>10256.994771088641</v>
      </c>
      <c r="H668" s="17">
        <v>1.3484038932533768</v>
      </c>
      <c r="I668" s="111">
        <v>1.2775058565445878</v>
      </c>
      <c r="J668" s="112" t="str">
        <f t="shared" si="95"/>
        <v>No</v>
      </c>
      <c r="K668" s="146" t="b">
        <f t="shared" si="100"/>
        <v>0</v>
      </c>
      <c r="L668" s="107">
        <f>IF(H668&lt;I668,D668-F668,0)</f>
        <v>0</v>
      </c>
      <c r="M668" s="27">
        <f t="shared" si="96"/>
        <v>0</v>
      </c>
      <c r="N668" s="27">
        <v>76.814555840063022</v>
      </c>
      <c r="O668" s="27">
        <f t="shared" si="97"/>
        <v>0</v>
      </c>
      <c r="R668" s="2"/>
      <c r="S668" s="2"/>
    </row>
    <row r="669" spans="1:19" x14ac:dyDescent="0.35">
      <c r="A669" s="37">
        <v>43864</v>
      </c>
      <c r="B669" s="10">
        <v>0.750000000000001</v>
      </c>
      <c r="C669" s="18" t="s">
        <v>17</v>
      </c>
      <c r="D669" s="51">
        <v>410.6448974609375</v>
      </c>
      <c r="E669" s="52">
        <v>0</v>
      </c>
      <c r="F669" s="53">
        <v>410.6448974609375</v>
      </c>
      <c r="G669" s="101">
        <v>0</v>
      </c>
      <c r="H669" s="17">
        <v>1.3484038932533768</v>
      </c>
      <c r="I669" s="111">
        <v>1.2775058565445878</v>
      </c>
      <c r="J669" s="112" t="str">
        <f t="shared" si="95"/>
        <v>No</v>
      </c>
      <c r="K669" s="146" t="b">
        <f t="shared" si="100"/>
        <v>0</v>
      </c>
      <c r="L669" s="107">
        <f>IF(H669&lt;I669,D669-F669,0)</f>
        <v>0</v>
      </c>
      <c r="M669" s="27">
        <f t="shared" si="96"/>
        <v>0</v>
      </c>
      <c r="N669" s="27">
        <v>0</v>
      </c>
      <c r="O669" s="27">
        <f t="shared" si="97"/>
        <v>0</v>
      </c>
      <c r="R669" s="2"/>
      <c r="S669" s="2"/>
    </row>
    <row r="670" spans="1:19" x14ac:dyDescent="0.35">
      <c r="A670" s="37">
        <v>43864</v>
      </c>
      <c r="B670" s="10">
        <v>0.750000000000001</v>
      </c>
      <c r="C670" s="18" t="s">
        <v>16</v>
      </c>
      <c r="D670" s="51">
        <v>850</v>
      </c>
      <c r="E670" s="52">
        <v>27982.445341737246</v>
      </c>
      <c r="F670" s="53">
        <v>850</v>
      </c>
      <c r="G670" s="101">
        <v>27982.445341737246</v>
      </c>
      <c r="H670" s="17">
        <v>1.3484038932533768</v>
      </c>
      <c r="I670" s="111">
        <v>1.2775058565445878</v>
      </c>
      <c r="J670" s="112" t="str">
        <f t="shared" si="95"/>
        <v>No</v>
      </c>
      <c r="K670" s="146" t="b">
        <f t="shared" si="100"/>
        <v>0</v>
      </c>
      <c r="L670" s="107">
        <f>IF(H670&lt;I670,D670-F670,0)</f>
        <v>0</v>
      </c>
      <c r="M670" s="27">
        <f t="shared" si="96"/>
        <v>0</v>
      </c>
      <c r="N670" s="27">
        <v>32.920523931455584</v>
      </c>
      <c r="O670" s="27">
        <f t="shared" si="97"/>
        <v>0</v>
      </c>
      <c r="R670" s="2"/>
      <c r="S670" s="2"/>
    </row>
    <row r="671" spans="1:19" x14ac:dyDescent="0.35">
      <c r="A671" s="37">
        <v>43864</v>
      </c>
      <c r="B671" s="10">
        <v>0.750000000000001</v>
      </c>
      <c r="C671" s="18" t="s">
        <v>15</v>
      </c>
      <c r="D671" s="51">
        <v>586.63555908203125</v>
      </c>
      <c r="E671" s="52">
        <v>0</v>
      </c>
      <c r="F671" s="53">
        <v>586.63555908203125</v>
      </c>
      <c r="G671" s="101">
        <v>0</v>
      </c>
      <c r="H671" s="17">
        <v>1.3484038932533768</v>
      </c>
      <c r="I671" s="111">
        <v>1.2775058565445878</v>
      </c>
      <c r="J671" s="112" t="str">
        <f t="shared" si="95"/>
        <v>No</v>
      </c>
      <c r="K671" s="146" t="b">
        <f t="shared" si="100"/>
        <v>0</v>
      </c>
      <c r="L671" s="107">
        <f>IF(H671&lt;I671,D671-F671,0)</f>
        <v>0</v>
      </c>
      <c r="M671" s="27">
        <f t="shared" si="96"/>
        <v>0</v>
      </c>
      <c r="N671" s="27">
        <v>0</v>
      </c>
      <c r="O671" s="27">
        <f t="shared" si="97"/>
        <v>0</v>
      </c>
      <c r="R671" s="2"/>
      <c r="S671" s="2"/>
    </row>
    <row r="672" spans="1:19" x14ac:dyDescent="0.35">
      <c r="A672" s="37">
        <v>43864</v>
      </c>
      <c r="B672" s="10">
        <v>0.79166666666666696</v>
      </c>
      <c r="C672" s="18" t="s">
        <v>24</v>
      </c>
      <c r="D672" s="51">
        <v>1000</v>
      </c>
      <c r="E672" s="52">
        <v>36916.486113846753</v>
      </c>
      <c r="F672" s="53">
        <v>1000</v>
      </c>
      <c r="G672" s="101">
        <v>36916.486113846753</v>
      </c>
      <c r="H672" s="17">
        <v>1.2425676386558824</v>
      </c>
      <c r="I672" s="111">
        <v>1.3082736497093559</v>
      </c>
      <c r="J672" s="112" t="str">
        <f t="shared" si="95"/>
        <v>Sí</v>
      </c>
      <c r="K672" s="146" t="b">
        <f>OR(($D$679-$F$679)&gt;0,($D$681-$F$681)&gt;0)</f>
        <v>0</v>
      </c>
      <c r="L672" s="107">
        <f>IF(H672&lt;I672,D672-F672,0)</f>
        <v>0</v>
      </c>
      <c r="M672" s="27">
        <f t="shared" si="96"/>
        <v>0</v>
      </c>
      <c r="N672" s="27">
        <v>36.916486113846751</v>
      </c>
      <c r="O672" s="27">
        <f t="shared" si="97"/>
        <v>0</v>
      </c>
      <c r="R672" s="2"/>
      <c r="S672" s="2"/>
    </row>
    <row r="673" spans="1:19" x14ac:dyDescent="0.35">
      <c r="A673" s="37">
        <v>43864</v>
      </c>
      <c r="B673" s="10">
        <v>0.79166666666666696</v>
      </c>
      <c r="C673" s="18" t="s">
        <v>23</v>
      </c>
      <c r="D673" s="51">
        <v>594.99999999996339</v>
      </c>
      <c r="E673" s="52">
        <v>36608.848729562451</v>
      </c>
      <c r="F673" s="53">
        <v>594.99999999996339</v>
      </c>
      <c r="G673" s="101">
        <v>36608.848729562451</v>
      </c>
      <c r="H673" s="17">
        <v>1.2425676386558824</v>
      </c>
      <c r="I673" s="111">
        <v>1.3082736497093559</v>
      </c>
      <c r="J673" s="112" t="str">
        <f t="shared" si="95"/>
        <v>Sí</v>
      </c>
      <c r="K673" s="146" t="b">
        <f t="shared" ref="K673:K681" si="101">OR(($D$679-$F$679)&gt;0,($D$681-$F$681)&gt;0)</f>
        <v>0</v>
      </c>
      <c r="L673" s="107">
        <f>IF(H673&lt;I673,D673-F673,0)</f>
        <v>0</v>
      </c>
      <c r="M673" s="27">
        <f t="shared" si="96"/>
        <v>0</v>
      </c>
      <c r="N673" s="27">
        <v>61.527476856411262</v>
      </c>
      <c r="O673" s="27">
        <f t="shared" si="97"/>
        <v>0</v>
      </c>
      <c r="R673" s="2"/>
      <c r="S673" s="2"/>
    </row>
    <row r="674" spans="1:19" x14ac:dyDescent="0.35">
      <c r="A674" s="37">
        <v>43864</v>
      </c>
      <c r="B674" s="10">
        <v>0.79166666666666696</v>
      </c>
      <c r="C674" s="18" t="s">
        <v>22</v>
      </c>
      <c r="D674" s="51">
        <v>680</v>
      </c>
      <c r="E674" s="52">
        <v>41838.68426235966</v>
      </c>
      <c r="F674" s="53">
        <v>680</v>
      </c>
      <c r="G674" s="101">
        <v>41838.68426235966</v>
      </c>
      <c r="H674" s="17">
        <v>1.2425676386558824</v>
      </c>
      <c r="I674" s="111">
        <v>1.3082736497093559</v>
      </c>
      <c r="J674" s="112" t="str">
        <f t="shared" si="95"/>
        <v>Sí</v>
      </c>
      <c r="K674" s="146" t="b">
        <f t="shared" si="101"/>
        <v>0</v>
      </c>
      <c r="L674" s="107">
        <f>IF(H674&lt;I674,D674-F674,0)</f>
        <v>0</v>
      </c>
      <c r="M674" s="27">
        <f t="shared" si="96"/>
        <v>0</v>
      </c>
      <c r="N674" s="27">
        <v>61.527476856411262</v>
      </c>
      <c r="O674" s="27">
        <f t="shared" si="97"/>
        <v>0</v>
      </c>
      <c r="R674" s="2"/>
      <c r="S674" s="2"/>
    </row>
    <row r="675" spans="1:19" x14ac:dyDescent="0.35">
      <c r="A675" s="37">
        <v>43864</v>
      </c>
      <c r="B675" s="10">
        <v>0.79166666666666696</v>
      </c>
      <c r="C675" s="18" t="s">
        <v>21</v>
      </c>
      <c r="D675" s="51">
        <v>125.26965092600159</v>
      </c>
      <c r="E675" s="52">
        <v>10790.535767424391</v>
      </c>
      <c r="F675" s="53">
        <v>125.26965092600159</v>
      </c>
      <c r="G675" s="101">
        <v>10790.535767424391</v>
      </c>
      <c r="H675" s="17">
        <v>1.2425676386558824</v>
      </c>
      <c r="I675" s="111">
        <v>1.3082736497093559</v>
      </c>
      <c r="J675" s="112" t="str">
        <f t="shared" si="95"/>
        <v>Sí</v>
      </c>
      <c r="K675" s="146" t="b">
        <f t="shared" si="101"/>
        <v>0</v>
      </c>
      <c r="L675" s="107">
        <f>IF(H675&lt;I675,D675-F675,0)</f>
        <v>0</v>
      </c>
      <c r="M675" s="27">
        <f t="shared" si="96"/>
        <v>0</v>
      </c>
      <c r="N675" s="27">
        <v>86.138467598975765</v>
      </c>
      <c r="O675" s="27">
        <f t="shared" si="97"/>
        <v>0</v>
      </c>
      <c r="R675" s="2"/>
      <c r="S675" s="2"/>
    </row>
    <row r="676" spans="1:19" x14ac:dyDescent="0.35">
      <c r="A676" s="37">
        <v>43864</v>
      </c>
      <c r="B676" s="10">
        <v>0.79166666666666696</v>
      </c>
      <c r="C676" s="18" t="s">
        <v>20</v>
      </c>
      <c r="D676" s="51">
        <v>510.00000000000006</v>
      </c>
      <c r="E676" s="52">
        <v>43930.618475477648</v>
      </c>
      <c r="F676" s="53">
        <v>510.00000000000006</v>
      </c>
      <c r="G676" s="101">
        <v>43930.618475477648</v>
      </c>
      <c r="H676" s="17">
        <v>1.2425676386558824</v>
      </c>
      <c r="I676" s="111">
        <v>1.3082736497093559</v>
      </c>
      <c r="J676" s="112" t="str">
        <f t="shared" si="95"/>
        <v>Sí</v>
      </c>
      <c r="K676" s="146" t="b">
        <f t="shared" si="101"/>
        <v>0</v>
      </c>
      <c r="L676" s="107">
        <f>IF(H676&lt;I676,D676-F676,0)</f>
        <v>0</v>
      </c>
      <c r="M676" s="27">
        <f t="shared" si="96"/>
        <v>0</v>
      </c>
      <c r="N676" s="27">
        <v>86.138467598975765</v>
      </c>
      <c r="O676" s="27">
        <f t="shared" si="97"/>
        <v>0</v>
      </c>
      <c r="R676" s="2"/>
      <c r="S676" s="2"/>
    </row>
    <row r="677" spans="1:19" x14ac:dyDescent="0.35">
      <c r="A677" s="37">
        <v>43864</v>
      </c>
      <c r="B677" s="10">
        <v>0.79166666666666696</v>
      </c>
      <c r="C677" s="18" t="s">
        <v>19</v>
      </c>
      <c r="D677" s="51">
        <v>680</v>
      </c>
      <c r="E677" s="52">
        <v>25103.21055741579</v>
      </c>
      <c r="F677" s="53">
        <v>680</v>
      </c>
      <c r="G677" s="101">
        <v>25103.21055741579</v>
      </c>
      <c r="H677" s="17">
        <v>1.2425676386558824</v>
      </c>
      <c r="I677" s="111">
        <v>1.3082736497093559</v>
      </c>
      <c r="J677" s="112" t="str">
        <f t="shared" si="95"/>
        <v>Sí</v>
      </c>
      <c r="K677" s="146" t="b">
        <f t="shared" si="101"/>
        <v>0</v>
      </c>
      <c r="L677" s="107">
        <f>IF(H677&lt;I677,D677-F677,0)</f>
        <v>0</v>
      </c>
      <c r="M677" s="27">
        <f t="shared" si="96"/>
        <v>0</v>
      </c>
      <c r="N677" s="27">
        <v>36.916486113846751</v>
      </c>
      <c r="O677" s="27">
        <f t="shared" si="97"/>
        <v>0</v>
      </c>
      <c r="R677" s="2"/>
      <c r="S677" s="2"/>
    </row>
    <row r="678" spans="1:19" x14ac:dyDescent="0.35">
      <c r="A678" s="37">
        <v>43864</v>
      </c>
      <c r="B678" s="10">
        <v>0.79166666666666696</v>
      </c>
      <c r="C678" s="18" t="s">
        <v>18</v>
      </c>
      <c r="D678" s="51">
        <v>493.57547765756152</v>
      </c>
      <c r="E678" s="52">
        <v>42515.835289854847</v>
      </c>
      <c r="F678" s="53">
        <v>493.57547765756152</v>
      </c>
      <c r="G678" s="101">
        <v>42515.835289854847</v>
      </c>
      <c r="H678" s="17">
        <v>1.2425676386558824</v>
      </c>
      <c r="I678" s="111">
        <v>1.3082736497093559</v>
      </c>
      <c r="J678" s="112" t="str">
        <f t="shared" si="95"/>
        <v>Sí</v>
      </c>
      <c r="K678" s="146" t="b">
        <f t="shared" si="101"/>
        <v>0</v>
      </c>
      <c r="L678" s="107">
        <f>IF(H678&lt;I678,D678-F678,0)</f>
        <v>0</v>
      </c>
      <c r="M678" s="27">
        <f t="shared" si="96"/>
        <v>0</v>
      </c>
      <c r="N678" s="27">
        <v>86.138467598975765</v>
      </c>
      <c r="O678" s="27">
        <f t="shared" si="97"/>
        <v>0</v>
      </c>
      <c r="R678" s="2"/>
      <c r="S678" s="2"/>
    </row>
    <row r="679" spans="1:19" x14ac:dyDescent="0.35">
      <c r="A679" s="37">
        <v>43864</v>
      </c>
      <c r="B679" s="10">
        <v>0.79166666666666696</v>
      </c>
      <c r="C679" s="18" t="s">
        <v>17</v>
      </c>
      <c r="D679" s="51">
        <v>378.41336059570313</v>
      </c>
      <c r="E679" s="52">
        <v>0</v>
      </c>
      <c r="F679" s="53">
        <v>378.41336059570313</v>
      </c>
      <c r="G679" s="101">
        <v>0</v>
      </c>
      <c r="H679" s="17">
        <v>1.2425676386558824</v>
      </c>
      <c r="I679" s="111">
        <v>1.3082736497093559</v>
      </c>
      <c r="J679" s="112" t="str">
        <f t="shared" si="95"/>
        <v>Sí</v>
      </c>
      <c r="K679" s="146" t="b">
        <f t="shared" si="101"/>
        <v>0</v>
      </c>
      <c r="L679" s="107">
        <f>IF(H679&lt;I679,D679-F679,0)</f>
        <v>0</v>
      </c>
      <c r="M679" s="27">
        <f t="shared" si="96"/>
        <v>0</v>
      </c>
      <c r="N679" s="27">
        <v>0</v>
      </c>
      <c r="O679" s="27">
        <f t="shared" si="97"/>
        <v>0</v>
      </c>
      <c r="R679" s="2"/>
      <c r="S679" s="2"/>
    </row>
    <row r="680" spans="1:19" x14ac:dyDescent="0.35">
      <c r="A680" s="37">
        <v>43864</v>
      </c>
      <c r="B680" s="10">
        <v>0.79166666666666696</v>
      </c>
      <c r="C680" s="18" t="s">
        <v>16</v>
      </c>
      <c r="D680" s="51">
        <v>850</v>
      </c>
      <c r="E680" s="52">
        <v>31379.013196769738</v>
      </c>
      <c r="F680" s="53">
        <v>850</v>
      </c>
      <c r="G680" s="101">
        <v>31379.013196769738</v>
      </c>
      <c r="H680" s="17">
        <v>1.2425676386558824</v>
      </c>
      <c r="I680" s="111">
        <v>1.3082736497093559</v>
      </c>
      <c r="J680" s="112" t="str">
        <f t="shared" si="95"/>
        <v>Sí</v>
      </c>
      <c r="K680" s="146" t="b">
        <f t="shared" si="101"/>
        <v>0</v>
      </c>
      <c r="L680" s="107">
        <f>IF(H680&lt;I680,D680-F680,0)</f>
        <v>0</v>
      </c>
      <c r="M680" s="27">
        <f t="shared" si="96"/>
        <v>0</v>
      </c>
      <c r="N680" s="27">
        <v>36.916486113846751</v>
      </c>
      <c r="O680" s="27">
        <f t="shared" si="97"/>
        <v>0</v>
      </c>
      <c r="R680" s="2"/>
      <c r="S680" s="2"/>
    </row>
    <row r="681" spans="1:19" x14ac:dyDescent="0.35">
      <c r="A681" s="37">
        <v>43864</v>
      </c>
      <c r="B681" s="10">
        <v>0.79166666666666696</v>
      </c>
      <c r="C681" s="18" t="s">
        <v>15</v>
      </c>
      <c r="D681" s="51">
        <v>540.59051513671875</v>
      </c>
      <c r="E681" s="52">
        <v>0</v>
      </c>
      <c r="F681" s="53">
        <v>540.59051513671875</v>
      </c>
      <c r="G681" s="101">
        <v>0</v>
      </c>
      <c r="H681" s="17">
        <v>1.2425676386558824</v>
      </c>
      <c r="I681" s="111">
        <v>1.3082736497093559</v>
      </c>
      <c r="J681" s="112" t="str">
        <f t="shared" si="95"/>
        <v>Sí</v>
      </c>
      <c r="K681" s="146" t="b">
        <f t="shared" si="101"/>
        <v>0</v>
      </c>
      <c r="L681" s="107">
        <f>IF(H681&lt;I681,D681-F681,0)</f>
        <v>0</v>
      </c>
      <c r="M681" s="27">
        <f t="shared" si="96"/>
        <v>0</v>
      </c>
      <c r="N681" s="27">
        <v>0</v>
      </c>
      <c r="O681" s="27">
        <f t="shared" si="97"/>
        <v>0</v>
      </c>
      <c r="R681" s="2"/>
      <c r="S681" s="2"/>
    </row>
    <row r="682" spans="1:19" x14ac:dyDescent="0.35">
      <c r="A682" s="37">
        <v>43864</v>
      </c>
      <c r="B682" s="10">
        <v>0.83333333333333404</v>
      </c>
      <c r="C682" s="18" t="s">
        <v>24</v>
      </c>
      <c r="D682" s="51">
        <v>1000</v>
      </c>
      <c r="E682" s="52">
        <v>37500</v>
      </c>
      <c r="F682" s="53">
        <v>1000</v>
      </c>
      <c r="G682" s="101">
        <v>37500</v>
      </c>
      <c r="H682" s="17">
        <v>1.2353232304760859</v>
      </c>
      <c r="I682" s="111">
        <v>1.2871047382607179</v>
      </c>
      <c r="J682" s="112" t="str">
        <f t="shared" si="95"/>
        <v>Sí</v>
      </c>
      <c r="K682" s="146" t="b">
        <f>OR(($D$689-$F$689)&gt;0,($D$691-$F$691)&gt;0)</f>
        <v>0</v>
      </c>
      <c r="L682" s="107">
        <f>IF(H682&lt;I682,D682-F682,0)</f>
        <v>0</v>
      </c>
      <c r="M682" s="27">
        <f t="shared" si="96"/>
        <v>0</v>
      </c>
      <c r="N682" s="27">
        <v>37.5</v>
      </c>
      <c r="O682" s="27">
        <f t="shared" si="97"/>
        <v>0</v>
      </c>
      <c r="R682" s="2"/>
      <c r="S682" s="2"/>
    </row>
    <row r="683" spans="1:19" x14ac:dyDescent="0.35">
      <c r="A683" s="37">
        <v>43864</v>
      </c>
      <c r="B683" s="10">
        <v>0.83333333333333404</v>
      </c>
      <c r="C683" s="18" t="s">
        <v>23</v>
      </c>
      <c r="D683" s="51">
        <v>595.00000000003968</v>
      </c>
      <c r="E683" s="52">
        <v>37187.500000002474</v>
      </c>
      <c r="F683" s="53">
        <v>595.00000000003968</v>
      </c>
      <c r="G683" s="101">
        <v>37187.500000002474</v>
      </c>
      <c r="H683" s="17">
        <v>1.2353232304760859</v>
      </c>
      <c r="I683" s="111">
        <v>1.2871047382607179</v>
      </c>
      <c r="J683" s="112" t="str">
        <f t="shared" si="95"/>
        <v>Sí</v>
      </c>
      <c r="K683" s="146" t="b">
        <f t="shared" ref="K683:K691" si="102">OR(($D$689-$F$689)&gt;0,($D$691-$F$691)&gt;0)</f>
        <v>0</v>
      </c>
      <c r="L683" s="107">
        <f>IF(H683&lt;I683,D683-F683,0)</f>
        <v>0</v>
      </c>
      <c r="M683" s="27">
        <f t="shared" si="96"/>
        <v>0</v>
      </c>
      <c r="N683" s="27">
        <v>62.499999999999993</v>
      </c>
      <c r="O683" s="27">
        <f t="shared" si="97"/>
        <v>0</v>
      </c>
      <c r="R683" s="2"/>
      <c r="S683" s="2"/>
    </row>
    <row r="684" spans="1:19" x14ac:dyDescent="0.35">
      <c r="A684" s="37">
        <v>43864</v>
      </c>
      <c r="B684" s="10">
        <v>0.83333333333333404</v>
      </c>
      <c r="C684" s="18" t="s">
        <v>22</v>
      </c>
      <c r="D684" s="51">
        <v>680</v>
      </c>
      <c r="E684" s="52">
        <v>42499.999999999993</v>
      </c>
      <c r="F684" s="53">
        <v>680</v>
      </c>
      <c r="G684" s="101">
        <v>42499.999999999993</v>
      </c>
      <c r="H684" s="17">
        <v>1.2353232304760859</v>
      </c>
      <c r="I684" s="111">
        <v>1.2871047382607179</v>
      </c>
      <c r="J684" s="112" t="str">
        <f t="shared" si="95"/>
        <v>Sí</v>
      </c>
      <c r="K684" s="146" t="b">
        <f t="shared" si="102"/>
        <v>0</v>
      </c>
      <c r="L684" s="107">
        <f>IF(H684&lt;I684,D684-F684,0)</f>
        <v>0</v>
      </c>
      <c r="M684" s="27">
        <f t="shared" si="96"/>
        <v>0</v>
      </c>
      <c r="N684" s="27">
        <v>62.499999999999993</v>
      </c>
      <c r="O684" s="27">
        <f t="shared" si="97"/>
        <v>0</v>
      </c>
      <c r="R684" s="2"/>
      <c r="S684" s="2"/>
    </row>
    <row r="685" spans="1:19" x14ac:dyDescent="0.35">
      <c r="A685" s="37">
        <v>43864</v>
      </c>
      <c r="B685" s="10">
        <v>0.83333333333333404</v>
      </c>
      <c r="C685" s="18" t="s">
        <v>21</v>
      </c>
      <c r="D685" s="51">
        <v>367.08986729666304</v>
      </c>
      <c r="E685" s="52">
        <v>32120.363388458016</v>
      </c>
      <c r="F685" s="53">
        <v>367.08986729666304</v>
      </c>
      <c r="G685" s="101">
        <v>32120.363388458016</v>
      </c>
      <c r="H685" s="17">
        <v>1.2353232304760859</v>
      </c>
      <c r="I685" s="111">
        <v>1.2871047382607179</v>
      </c>
      <c r="J685" s="112" t="str">
        <f t="shared" si="95"/>
        <v>Sí</v>
      </c>
      <c r="K685" s="146" t="b">
        <f t="shared" si="102"/>
        <v>0</v>
      </c>
      <c r="L685" s="107">
        <f>IF(H685&lt;I685,D685-F685,0)</f>
        <v>0</v>
      </c>
      <c r="M685" s="27">
        <f t="shared" si="96"/>
        <v>0</v>
      </c>
      <c r="N685" s="27">
        <v>87.5</v>
      </c>
      <c r="O685" s="27">
        <f t="shared" si="97"/>
        <v>0</v>
      </c>
      <c r="R685" s="2"/>
      <c r="S685" s="2"/>
    </row>
    <row r="686" spans="1:19" x14ac:dyDescent="0.35">
      <c r="A686" s="37">
        <v>43864</v>
      </c>
      <c r="B686" s="10">
        <v>0.83333333333333404</v>
      </c>
      <c r="C686" s="18" t="s">
        <v>20</v>
      </c>
      <c r="D686" s="51">
        <v>510.00000000000006</v>
      </c>
      <c r="E686" s="52">
        <v>44625.000000000007</v>
      </c>
      <c r="F686" s="53">
        <v>510.00000000000006</v>
      </c>
      <c r="G686" s="101">
        <v>44625.000000000007</v>
      </c>
      <c r="H686" s="17">
        <v>1.2353232304760859</v>
      </c>
      <c r="I686" s="111">
        <v>1.2871047382607179</v>
      </c>
      <c r="J686" s="112" t="str">
        <f t="shared" si="95"/>
        <v>Sí</v>
      </c>
      <c r="K686" s="146" t="b">
        <f t="shared" si="102"/>
        <v>0</v>
      </c>
      <c r="L686" s="107">
        <f>IF(H686&lt;I686,D686-F686,0)</f>
        <v>0</v>
      </c>
      <c r="M686" s="27">
        <f t="shared" si="96"/>
        <v>0</v>
      </c>
      <c r="N686" s="27">
        <v>87.5</v>
      </c>
      <c r="O686" s="27">
        <f t="shared" si="97"/>
        <v>0</v>
      </c>
      <c r="R686" s="2"/>
      <c r="S686" s="2"/>
    </row>
    <row r="687" spans="1:19" x14ac:dyDescent="0.35">
      <c r="A687" s="37">
        <v>43864</v>
      </c>
      <c r="B687" s="10">
        <v>0.83333333333333404</v>
      </c>
      <c r="C687" s="18" t="s">
        <v>19</v>
      </c>
      <c r="D687" s="51">
        <v>680</v>
      </c>
      <c r="E687" s="52">
        <v>25500</v>
      </c>
      <c r="F687" s="53">
        <v>680</v>
      </c>
      <c r="G687" s="101">
        <v>25500</v>
      </c>
      <c r="H687" s="17">
        <v>1.2353232304760859</v>
      </c>
      <c r="I687" s="111">
        <v>1.2871047382607179</v>
      </c>
      <c r="J687" s="112" t="str">
        <f t="shared" si="95"/>
        <v>Sí</v>
      </c>
      <c r="K687" s="146" t="b">
        <f t="shared" si="102"/>
        <v>0</v>
      </c>
      <c r="L687" s="107">
        <f>IF(H687&lt;I687,D687-F687,0)</f>
        <v>0</v>
      </c>
      <c r="M687" s="27">
        <f t="shared" si="96"/>
        <v>0</v>
      </c>
      <c r="N687" s="27">
        <v>37.5</v>
      </c>
      <c r="O687" s="27">
        <f t="shared" si="97"/>
        <v>0</v>
      </c>
      <c r="R687" s="2"/>
      <c r="S687" s="2"/>
    </row>
    <row r="688" spans="1:19" x14ac:dyDescent="0.35">
      <c r="A688" s="37">
        <v>43864</v>
      </c>
      <c r="B688" s="10">
        <v>0.83333333333333404</v>
      </c>
      <c r="C688" s="18" t="s">
        <v>18</v>
      </c>
      <c r="D688" s="51">
        <v>501.66421876222091</v>
      </c>
      <c r="E688" s="52">
        <v>43895.619141694333</v>
      </c>
      <c r="F688" s="53">
        <v>501.66421876222091</v>
      </c>
      <c r="G688" s="101">
        <v>43895.619141694333</v>
      </c>
      <c r="H688" s="17">
        <v>1.2353232304760859</v>
      </c>
      <c r="I688" s="111">
        <v>1.2871047382607179</v>
      </c>
      <c r="J688" s="112" t="str">
        <f t="shared" si="95"/>
        <v>Sí</v>
      </c>
      <c r="K688" s="146" t="b">
        <f t="shared" si="102"/>
        <v>0</v>
      </c>
      <c r="L688" s="107">
        <f>IF(H688&lt;I688,D688-F688,0)</f>
        <v>0</v>
      </c>
      <c r="M688" s="27">
        <f t="shared" si="96"/>
        <v>0</v>
      </c>
      <c r="N688" s="27">
        <v>87.5</v>
      </c>
      <c r="O688" s="27">
        <f t="shared" si="97"/>
        <v>0</v>
      </c>
      <c r="R688" s="2"/>
      <c r="S688" s="2"/>
    </row>
    <row r="689" spans="1:19" x14ac:dyDescent="0.35">
      <c r="A689" s="37">
        <v>43864</v>
      </c>
      <c r="B689" s="10">
        <v>0.83333333333333404</v>
      </c>
      <c r="C689" s="18" t="s">
        <v>17</v>
      </c>
      <c r="D689" s="51">
        <v>376.2071533203125</v>
      </c>
      <c r="E689" s="52">
        <v>0</v>
      </c>
      <c r="F689" s="53">
        <v>376.2071533203125</v>
      </c>
      <c r="G689" s="101">
        <v>0</v>
      </c>
      <c r="H689" s="17">
        <v>1.2353232304760859</v>
      </c>
      <c r="I689" s="111">
        <v>1.2871047382607179</v>
      </c>
      <c r="J689" s="112" t="str">
        <f t="shared" si="95"/>
        <v>Sí</v>
      </c>
      <c r="K689" s="146" t="b">
        <f t="shared" si="102"/>
        <v>0</v>
      </c>
      <c r="L689" s="107">
        <f>IF(H689&lt;I689,D689-F689,0)</f>
        <v>0</v>
      </c>
      <c r="M689" s="27">
        <f t="shared" si="96"/>
        <v>0</v>
      </c>
      <c r="N689" s="27">
        <v>0</v>
      </c>
      <c r="O689" s="27">
        <f t="shared" si="97"/>
        <v>0</v>
      </c>
      <c r="R689" s="2"/>
      <c r="S689" s="2"/>
    </row>
    <row r="690" spans="1:19" x14ac:dyDescent="0.35">
      <c r="A690" s="37">
        <v>43864</v>
      </c>
      <c r="B690" s="10">
        <v>0.83333333333333404</v>
      </c>
      <c r="C690" s="18" t="s">
        <v>16</v>
      </c>
      <c r="D690" s="51">
        <v>850</v>
      </c>
      <c r="E690" s="52">
        <v>31875</v>
      </c>
      <c r="F690" s="53">
        <v>850</v>
      </c>
      <c r="G690" s="101">
        <v>31875</v>
      </c>
      <c r="H690" s="17">
        <v>1.2353232304760859</v>
      </c>
      <c r="I690" s="111">
        <v>1.2871047382607179</v>
      </c>
      <c r="J690" s="112" t="str">
        <f t="shared" si="95"/>
        <v>Sí</v>
      </c>
      <c r="K690" s="146" t="b">
        <f t="shared" si="102"/>
        <v>0</v>
      </c>
      <c r="L690" s="107">
        <f>IF(H690&lt;I690,D690-F690,0)</f>
        <v>0</v>
      </c>
      <c r="M690" s="27">
        <f t="shared" si="96"/>
        <v>0</v>
      </c>
      <c r="N690" s="27">
        <v>37.5</v>
      </c>
      <c r="O690" s="27">
        <f t="shared" si="97"/>
        <v>0</v>
      </c>
      <c r="R690" s="2"/>
      <c r="S690" s="2"/>
    </row>
    <row r="691" spans="1:19" x14ac:dyDescent="0.35">
      <c r="A691" s="37">
        <v>43864</v>
      </c>
      <c r="B691" s="10">
        <v>0.83333333333333404</v>
      </c>
      <c r="C691" s="18" t="s">
        <v>15</v>
      </c>
      <c r="D691" s="51">
        <v>537.43878173828125</v>
      </c>
      <c r="E691" s="52">
        <v>0</v>
      </c>
      <c r="F691" s="53">
        <v>537.43878173828125</v>
      </c>
      <c r="G691" s="101">
        <v>0</v>
      </c>
      <c r="H691" s="17">
        <v>1.2353232304760859</v>
      </c>
      <c r="I691" s="111">
        <v>1.2871047382607179</v>
      </c>
      <c r="J691" s="112" t="str">
        <f t="shared" si="95"/>
        <v>Sí</v>
      </c>
      <c r="K691" s="146" t="b">
        <f t="shared" si="102"/>
        <v>0</v>
      </c>
      <c r="L691" s="107">
        <f>IF(H691&lt;I691,D691-F691,0)</f>
        <v>0</v>
      </c>
      <c r="M691" s="27">
        <f t="shared" si="96"/>
        <v>0</v>
      </c>
      <c r="N691" s="27">
        <v>0</v>
      </c>
      <c r="O691" s="27">
        <f t="shared" si="97"/>
        <v>0</v>
      </c>
      <c r="R691" s="2"/>
      <c r="S691" s="2"/>
    </row>
    <row r="692" spans="1:19" x14ac:dyDescent="0.35">
      <c r="A692" s="37">
        <v>43864</v>
      </c>
      <c r="B692" s="10">
        <v>0.875000000000001</v>
      </c>
      <c r="C692" s="18" t="s">
        <v>24</v>
      </c>
      <c r="D692" s="51">
        <v>1000</v>
      </c>
      <c r="E692" s="52">
        <v>36931.258617293672</v>
      </c>
      <c r="F692" s="53">
        <v>1000</v>
      </c>
      <c r="G692" s="101">
        <v>36931.258617293672</v>
      </c>
      <c r="H692" s="17">
        <v>1.2894251321860104</v>
      </c>
      <c r="I692" s="111">
        <v>1.2644057411287259</v>
      </c>
      <c r="J692" s="112" t="str">
        <f t="shared" si="95"/>
        <v>No</v>
      </c>
      <c r="K692" s="146" t="b">
        <f>OR(($D$699-$F$699)&gt;0,($D$701-$F$701)&gt;0)</f>
        <v>0</v>
      </c>
      <c r="L692" s="107">
        <f>IF(H692&lt;I692,D692-F692,0)</f>
        <v>0</v>
      </c>
      <c r="M692" s="27">
        <f t="shared" si="96"/>
        <v>0</v>
      </c>
      <c r="N692" s="27">
        <v>36.931258617293672</v>
      </c>
      <c r="O692" s="27">
        <f t="shared" si="97"/>
        <v>0</v>
      </c>
      <c r="R692" s="2"/>
      <c r="S692" s="2"/>
    </row>
    <row r="693" spans="1:19" x14ac:dyDescent="0.35">
      <c r="A693" s="37">
        <v>43864</v>
      </c>
      <c r="B693" s="10">
        <v>0.875000000000001</v>
      </c>
      <c r="C693" s="18" t="s">
        <v>23</v>
      </c>
      <c r="D693" s="51">
        <v>595.00000000001694</v>
      </c>
      <c r="E693" s="52">
        <v>36623.498128817271</v>
      </c>
      <c r="F693" s="53">
        <v>595.00000000001694</v>
      </c>
      <c r="G693" s="101">
        <v>36623.498128817271</v>
      </c>
      <c r="H693" s="17">
        <v>1.2894251321860104</v>
      </c>
      <c r="I693" s="111">
        <v>1.2644057411287259</v>
      </c>
      <c r="J693" s="112" t="str">
        <f t="shared" si="95"/>
        <v>No</v>
      </c>
      <c r="K693" s="146" t="b">
        <f t="shared" ref="K693:K701" si="103">OR(($D$699-$F$699)&gt;0,($D$701-$F$701)&gt;0)</f>
        <v>0</v>
      </c>
      <c r="L693" s="107">
        <f>IF(H693&lt;I693,D693-F693,0)</f>
        <v>0</v>
      </c>
      <c r="M693" s="27">
        <f t="shared" si="96"/>
        <v>0</v>
      </c>
      <c r="N693" s="27">
        <v>61.552097695489458</v>
      </c>
      <c r="O693" s="27">
        <f t="shared" si="97"/>
        <v>0</v>
      </c>
      <c r="R693" s="2"/>
      <c r="S693" s="2"/>
    </row>
    <row r="694" spans="1:19" x14ac:dyDescent="0.35">
      <c r="A694" s="37">
        <v>43864</v>
      </c>
      <c r="B694" s="10">
        <v>0.875000000000001</v>
      </c>
      <c r="C694" s="18" t="s">
        <v>22</v>
      </c>
      <c r="D694" s="51">
        <v>680</v>
      </c>
      <c r="E694" s="52">
        <v>41855.426432932829</v>
      </c>
      <c r="F694" s="53">
        <v>680</v>
      </c>
      <c r="G694" s="101">
        <v>41855.426432932829</v>
      </c>
      <c r="H694" s="17">
        <v>1.2894251321860104</v>
      </c>
      <c r="I694" s="111">
        <v>1.2644057411287259</v>
      </c>
      <c r="J694" s="112" t="str">
        <f t="shared" si="95"/>
        <v>No</v>
      </c>
      <c r="K694" s="146" t="b">
        <f t="shared" si="103"/>
        <v>0</v>
      </c>
      <c r="L694" s="107">
        <f>IF(H694&lt;I694,D694-F694,0)</f>
        <v>0</v>
      </c>
      <c r="M694" s="27">
        <f t="shared" si="96"/>
        <v>0</v>
      </c>
      <c r="N694" s="27">
        <v>61.552097695489458</v>
      </c>
      <c r="O694" s="27">
        <f t="shared" si="97"/>
        <v>0</v>
      </c>
      <c r="R694" s="2"/>
      <c r="S694" s="2"/>
    </row>
    <row r="695" spans="1:19" x14ac:dyDescent="0.35">
      <c r="A695" s="37">
        <v>43864</v>
      </c>
      <c r="B695" s="10">
        <v>0.875000000000001</v>
      </c>
      <c r="C695" s="18" t="s">
        <v>21</v>
      </c>
      <c r="D695" s="51">
        <v>317.0474493155229</v>
      </c>
      <c r="E695" s="52">
        <v>27320.909804124731</v>
      </c>
      <c r="F695" s="53">
        <v>317.0474493155229</v>
      </c>
      <c r="G695" s="101">
        <v>27320.909804124731</v>
      </c>
      <c r="H695" s="17">
        <v>1.2894251321860104</v>
      </c>
      <c r="I695" s="111">
        <v>1.2644057411287259</v>
      </c>
      <c r="J695" s="112" t="str">
        <f t="shared" si="95"/>
        <v>No</v>
      </c>
      <c r="K695" s="146" t="b">
        <f t="shared" si="103"/>
        <v>0</v>
      </c>
      <c r="L695" s="107">
        <f>IF(H695&lt;I695,D695-F695,0)</f>
        <v>0</v>
      </c>
      <c r="M695" s="27">
        <f t="shared" si="96"/>
        <v>0</v>
      </c>
      <c r="N695" s="27">
        <v>86.172936773685237</v>
      </c>
      <c r="O695" s="27">
        <f t="shared" si="97"/>
        <v>0</v>
      </c>
      <c r="R695" s="2"/>
      <c r="S695" s="2"/>
    </row>
    <row r="696" spans="1:19" x14ac:dyDescent="0.35">
      <c r="A696" s="37">
        <v>43864</v>
      </c>
      <c r="B696" s="10">
        <v>0.875000000000001</v>
      </c>
      <c r="C696" s="18" t="s">
        <v>20</v>
      </c>
      <c r="D696" s="51">
        <v>510.00000000000006</v>
      </c>
      <c r="E696" s="52">
        <v>43948.197754579473</v>
      </c>
      <c r="F696" s="53">
        <v>510.00000000000006</v>
      </c>
      <c r="G696" s="101">
        <v>43948.197754579473</v>
      </c>
      <c r="H696" s="17">
        <v>1.2894251321860104</v>
      </c>
      <c r="I696" s="111">
        <v>1.2644057411287259</v>
      </c>
      <c r="J696" s="112" t="str">
        <f t="shared" si="95"/>
        <v>No</v>
      </c>
      <c r="K696" s="146" t="b">
        <f t="shared" si="103"/>
        <v>0</v>
      </c>
      <c r="L696" s="107">
        <f>IF(H696&lt;I696,D696-F696,0)</f>
        <v>0</v>
      </c>
      <c r="M696" s="27">
        <f t="shared" si="96"/>
        <v>0</v>
      </c>
      <c r="N696" s="27">
        <v>86.172936773685237</v>
      </c>
      <c r="O696" s="27">
        <f t="shared" si="97"/>
        <v>0</v>
      </c>
      <c r="R696" s="2"/>
      <c r="S696" s="2"/>
    </row>
    <row r="697" spans="1:19" x14ac:dyDescent="0.35">
      <c r="A697" s="37">
        <v>43864</v>
      </c>
      <c r="B697" s="10">
        <v>0.875000000000001</v>
      </c>
      <c r="C697" s="18" t="s">
        <v>19</v>
      </c>
      <c r="D697" s="51">
        <v>680</v>
      </c>
      <c r="E697" s="52">
        <v>25113.255859759698</v>
      </c>
      <c r="F697" s="53">
        <v>680</v>
      </c>
      <c r="G697" s="101">
        <v>25113.255859759698</v>
      </c>
      <c r="H697" s="17">
        <v>1.2894251321860104</v>
      </c>
      <c r="I697" s="111">
        <v>1.2644057411287259</v>
      </c>
      <c r="J697" s="112" t="str">
        <f t="shared" si="95"/>
        <v>No</v>
      </c>
      <c r="K697" s="146" t="b">
        <f t="shared" si="103"/>
        <v>0</v>
      </c>
      <c r="L697" s="107">
        <f>IF(H697&lt;I697,D697-F697,0)</f>
        <v>0</v>
      </c>
      <c r="M697" s="27">
        <f t="shared" si="96"/>
        <v>0</v>
      </c>
      <c r="N697" s="27">
        <v>36.931258617293672</v>
      </c>
      <c r="O697" s="27">
        <f t="shared" si="97"/>
        <v>0</v>
      </c>
      <c r="R697" s="2"/>
      <c r="S697" s="2"/>
    </row>
    <row r="698" spans="1:19" x14ac:dyDescent="0.35">
      <c r="A698" s="37">
        <v>43864</v>
      </c>
      <c r="B698" s="10">
        <v>0.875000000000001</v>
      </c>
      <c r="C698" s="18" t="s">
        <v>18</v>
      </c>
      <c r="D698" s="51">
        <v>501.32115729388346</v>
      </c>
      <c r="E698" s="52">
        <v>43200.316390796528</v>
      </c>
      <c r="F698" s="53">
        <v>501.32115729388346</v>
      </c>
      <c r="G698" s="101">
        <v>43200.316390796528</v>
      </c>
      <c r="H698" s="17">
        <v>1.2894251321860104</v>
      </c>
      <c r="I698" s="111">
        <v>1.2644057411287259</v>
      </c>
      <c r="J698" s="112" t="str">
        <f t="shared" si="95"/>
        <v>No</v>
      </c>
      <c r="K698" s="146" t="b">
        <f t="shared" si="103"/>
        <v>0</v>
      </c>
      <c r="L698" s="107">
        <f>IF(H698&lt;I698,D698-F698,0)</f>
        <v>0</v>
      </c>
      <c r="M698" s="27">
        <f t="shared" si="96"/>
        <v>0</v>
      </c>
      <c r="N698" s="27">
        <v>86.172936773685237</v>
      </c>
      <c r="O698" s="27">
        <f t="shared" si="97"/>
        <v>0</v>
      </c>
      <c r="R698" s="2"/>
      <c r="S698" s="2"/>
    </row>
    <row r="699" spans="1:19" x14ac:dyDescent="0.35">
      <c r="A699" s="37">
        <v>43864</v>
      </c>
      <c r="B699" s="10">
        <v>0.875000000000001</v>
      </c>
      <c r="C699" s="18" t="s">
        <v>17</v>
      </c>
      <c r="D699" s="51">
        <v>392.68341064453125</v>
      </c>
      <c r="E699" s="52">
        <v>0</v>
      </c>
      <c r="F699" s="53">
        <v>392.68341064453125</v>
      </c>
      <c r="G699" s="101">
        <v>0</v>
      </c>
      <c r="H699" s="17">
        <v>1.2894251321860104</v>
      </c>
      <c r="I699" s="111">
        <v>1.2644057411287259</v>
      </c>
      <c r="J699" s="112" t="str">
        <f t="shared" si="95"/>
        <v>No</v>
      </c>
      <c r="K699" s="146" t="b">
        <f t="shared" si="103"/>
        <v>0</v>
      </c>
      <c r="L699" s="107">
        <f>IF(H699&lt;I699,D699-F699,0)</f>
        <v>0</v>
      </c>
      <c r="M699" s="27">
        <f t="shared" si="96"/>
        <v>0</v>
      </c>
      <c r="N699" s="27">
        <v>0</v>
      </c>
      <c r="O699" s="27">
        <f t="shared" si="97"/>
        <v>0</v>
      </c>
      <c r="R699" s="2"/>
      <c r="S699" s="2"/>
    </row>
    <row r="700" spans="1:19" x14ac:dyDescent="0.35">
      <c r="A700" s="37">
        <v>43864</v>
      </c>
      <c r="B700" s="10">
        <v>0.875000000000001</v>
      </c>
      <c r="C700" s="18" t="s">
        <v>16</v>
      </c>
      <c r="D700" s="51">
        <v>850</v>
      </c>
      <c r="E700" s="52">
        <v>31391.569824699622</v>
      </c>
      <c r="F700" s="53">
        <v>850</v>
      </c>
      <c r="G700" s="101">
        <v>31391.569824699622</v>
      </c>
      <c r="H700" s="17">
        <v>1.2894251321860104</v>
      </c>
      <c r="I700" s="111">
        <v>1.2644057411287259</v>
      </c>
      <c r="J700" s="112" t="str">
        <f t="shared" si="95"/>
        <v>No</v>
      </c>
      <c r="K700" s="146" t="b">
        <f t="shared" si="103"/>
        <v>0</v>
      </c>
      <c r="L700" s="107">
        <f>IF(H700&lt;I700,D700-F700,0)</f>
        <v>0</v>
      </c>
      <c r="M700" s="27">
        <f t="shared" si="96"/>
        <v>0</v>
      </c>
      <c r="N700" s="27">
        <v>36.931258617293672</v>
      </c>
      <c r="O700" s="27">
        <f t="shared" si="97"/>
        <v>0</v>
      </c>
      <c r="R700" s="2"/>
      <c r="S700" s="2"/>
    </row>
    <row r="701" spans="1:19" x14ac:dyDescent="0.35">
      <c r="A701" s="37">
        <v>43864</v>
      </c>
      <c r="B701" s="10">
        <v>0.875000000000001</v>
      </c>
      <c r="C701" s="18" t="s">
        <v>15</v>
      </c>
      <c r="D701" s="51">
        <v>560.976318359375</v>
      </c>
      <c r="E701" s="52">
        <v>0</v>
      </c>
      <c r="F701" s="53">
        <v>560.976318359375</v>
      </c>
      <c r="G701" s="101">
        <v>0</v>
      </c>
      <c r="H701" s="17">
        <v>1.2894251321860104</v>
      </c>
      <c r="I701" s="111">
        <v>1.2644057411287259</v>
      </c>
      <c r="J701" s="112" t="str">
        <f t="shared" si="95"/>
        <v>No</v>
      </c>
      <c r="K701" s="146" t="b">
        <f t="shared" si="103"/>
        <v>0</v>
      </c>
      <c r="L701" s="107">
        <f>IF(H701&lt;I701,D701-F701,0)</f>
        <v>0</v>
      </c>
      <c r="M701" s="27">
        <f t="shared" si="96"/>
        <v>0</v>
      </c>
      <c r="N701" s="27">
        <v>0</v>
      </c>
      <c r="O701" s="27">
        <f t="shared" si="97"/>
        <v>0</v>
      </c>
      <c r="R701" s="2"/>
      <c r="S701" s="2"/>
    </row>
    <row r="702" spans="1:19" x14ac:dyDescent="0.35">
      <c r="A702" s="37">
        <v>43864</v>
      </c>
      <c r="B702" s="10">
        <v>0.91666666666666696</v>
      </c>
      <c r="C702" s="18" t="s">
        <v>24</v>
      </c>
      <c r="D702" s="51">
        <v>1000</v>
      </c>
      <c r="E702" s="52">
        <v>33230.746503840848</v>
      </c>
      <c r="F702" s="53">
        <v>1000</v>
      </c>
      <c r="G702" s="101">
        <v>33230.746503840848</v>
      </c>
      <c r="H702" s="17">
        <v>0.93928801472715429</v>
      </c>
      <c r="I702" s="111">
        <v>1.3089008432006695</v>
      </c>
      <c r="J702" s="112" t="str">
        <f t="shared" si="95"/>
        <v>Sí</v>
      </c>
      <c r="K702" s="146" t="b">
        <f>OR(($D$709-$F$709)&gt;0,($D$711-$F$711)&gt;0)</f>
        <v>0</v>
      </c>
      <c r="L702" s="107">
        <f>IF(H702&lt;I702,D702-F702,0)</f>
        <v>0</v>
      </c>
      <c r="M702" s="27">
        <f t="shared" si="96"/>
        <v>0</v>
      </c>
      <c r="N702" s="27">
        <v>33.230746503840848</v>
      </c>
      <c r="O702" s="27">
        <f t="shared" si="97"/>
        <v>0</v>
      </c>
      <c r="R702" s="2"/>
      <c r="S702" s="2"/>
    </row>
    <row r="703" spans="1:19" x14ac:dyDescent="0.35">
      <c r="A703" s="37">
        <v>43864</v>
      </c>
      <c r="B703" s="10">
        <v>0.91666666666666696</v>
      </c>
      <c r="C703" s="18" t="s">
        <v>23</v>
      </c>
      <c r="D703" s="51">
        <v>595.0000000000457</v>
      </c>
      <c r="E703" s="52">
        <v>32953.823616311369</v>
      </c>
      <c r="F703" s="53">
        <v>595.0000000000457</v>
      </c>
      <c r="G703" s="101">
        <v>32953.823616311369</v>
      </c>
      <c r="H703" s="17">
        <v>0.93928801472715429</v>
      </c>
      <c r="I703" s="111">
        <v>1.3089008432006695</v>
      </c>
      <c r="J703" s="112" t="str">
        <f t="shared" si="95"/>
        <v>Sí</v>
      </c>
      <c r="K703" s="146" t="b">
        <f t="shared" ref="K703:K711" si="104">OR(($D$709-$F$709)&gt;0,($D$711-$F$711)&gt;0)</f>
        <v>0</v>
      </c>
      <c r="L703" s="107">
        <f>IF(H703&lt;I703,D703-F703,0)</f>
        <v>0</v>
      </c>
      <c r="M703" s="27">
        <f t="shared" si="96"/>
        <v>0</v>
      </c>
      <c r="N703" s="27">
        <v>55.384577506401413</v>
      </c>
      <c r="O703" s="27">
        <f t="shared" si="97"/>
        <v>0</v>
      </c>
      <c r="R703" s="2"/>
      <c r="S703" s="2"/>
    </row>
    <row r="704" spans="1:19" x14ac:dyDescent="0.35">
      <c r="A704" s="37">
        <v>43864</v>
      </c>
      <c r="B704" s="10">
        <v>0.91666666666666696</v>
      </c>
      <c r="C704" s="18" t="s">
        <v>22</v>
      </c>
      <c r="D704" s="51">
        <v>680</v>
      </c>
      <c r="E704" s="52">
        <v>37661.512704352965</v>
      </c>
      <c r="F704" s="53">
        <v>680</v>
      </c>
      <c r="G704" s="101">
        <v>37661.512704352965</v>
      </c>
      <c r="H704" s="17">
        <v>0.93928801472715429</v>
      </c>
      <c r="I704" s="111">
        <v>1.3089008432006695</v>
      </c>
      <c r="J704" s="112" t="str">
        <f t="shared" si="95"/>
        <v>Sí</v>
      </c>
      <c r="K704" s="146" t="b">
        <f t="shared" si="104"/>
        <v>0</v>
      </c>
      <c r="L704" s="107">
        <f>IF(H704&lt;I704,D704-F704,0)</f>
        <v>0</v>
      </c>
      <c r="M704" s="27">
        <f t="shared" si="96"/>
        <v>0</v>
      </c>
      <c r="N704" s="27">
        <v>55.384577506401413</v>
      </c>
      <c r="O704" s="27">
        <f t="shared" si="97"/>
        <v>0</v>
      </c>
      <c r="R704" s="2"/>
      <c r="S704" s="2"/>
    </row>
    <row r="705" spans="1:19" x14ac:dyDescent="0.35">
      <c r="A705" s="37">
        <v>43864</v>
      </c>
      <c r="B705" s="10">
        <v>0.91666666666666696</v>
      </c>
      <c r="C705" s="18" t="s">
        <v>21</v>
      </c>
      <c r="D705" s="51">
        <v>258.26289257971058</v>
      </c>
      <c r="E705" s="52">
        <v>20025.293667551763</v>
      </c>
      <c r="F705" s="53">
        <v>258.26289257971058</v>
      </c>
      <c r="G705" s="101">
        <v>20025.293667551763</v>
      </c>
      <c r="H705" s="17">
        <v>0.93928801472715429</v>
      </c>
      <c r="I705" s="111">
        <v>1.3089008432006695</v>
      </c>
      <c r="J705" s="112" t="str">
        <f t="shared" si="95"/>
        <v>Sí</v>
      </c>
      <c r="K705" s="146" t="b">
        <f t="shared" si="104"/>
        <v>0</v>
      </c>
      <c r="L705" s="107">
        <f>IF(H705&lt;I705,D705-F705,0)</f>
        <v>0</v>
      </c>
      <c r="M705" s="27">
        <f t="shared" si="96"/>
        <v>0</v>
      </c>
      <c r="N705" s="27">
        <v>77.538408508961979</v>
      </c>
      <c r="O705" s="27">
        <f t="shared" si="97"/>
        <v>0</v>
      </c>
      <c r="R705" s="2"/>
      <c r="S705" s="2"/>
    </row>
    <row r="706" spans="1:19" x14ac:dyDescent="0.35">
      <c r="A706" s="37">
        <v>43864</v>
      </c>
      <c r="B706" s="10">
        <v>0.91666666666666696</v>
      </c>
      <c r="C706" s="18" t="s">
        <v>20</v>
      </c>
      <c r="D706" s="51">
        <v>510.00000000000006</v>
      </c>
      <c r="E706" s="52">
        <v>39544.588339570611</v>
      </c>
      <c r="F706" s="53">
        <v>510.00000000000006</v>
      </c>
      <c r="G706" s="101">
        <v>39544.588339570611</v>
      </c>
      <c r="H706" s="17">
        <v>0.93928801472715429</v>
      </c>
      <c r="I706" s="111">
        <v>1.3089008432006695</v>
      </c>
      <c r="J706" s="112" t="str">
        <f t="shared" ref="J706:J769" si="105">IF(H706&lt;I706,"Sí","No")</f>
        <v>Sí</v>
      </c>
      <c r="K706" s="146" t="b">
        <f t="shared" si="104"/>
        <v>0</v>
      </c>
      <c r="L706" s="107">
        <f>IF(H706&lt;I706,D706-F706,0)</f>
        <v>0</v>
      </c>
      <c r="M706" s="27">
        <f t="shared" ref="M706:M769" si="106">ABS(L706*6.82)</f>
        <v>0</v>
      </c>
      <c r="N706" s="27">
        <v>77.538408508961979</v>
      </c>
      <c r="O706" s="27">
        <f t="shared" ref="O706:O769" si="107">IF(L706&gt;0, L706*N706*1.5, L706*N706)</f>
        <v>0</v>
      </c>
      <c r="R706" s="2"/>
      <c r="S706" s="2"/>
    </row>
    <row r="707" spans="1:19" x14ac:dyDescent="0.35">
      <c r="A707" s="37">
        <v>43864</v>
      </c>
      <c r="B707" s="10">
        <v>0.91666666666666696</v>
      </c>
      <c r="C707" s="18" t="s">
        <v>19</v>
      </c>
      <c r="D707" s="51">
        <v>680</v>
      </c>
      <c r="E707" s="52">
        <v>22596.907622611776</v>
      </c>
      <c r="F707" s="53">
        <v>680</v>
      </c>
      <c r="G707" s="101">
        <v>22596.907622611776</v>
      </c>
      <c r="H707" s="17">
        <v>0.93928801472715429</v>
      </c>
      <c r="I707" s="111">
        <v>1.3089008432006695</v>
      </c>
      <c r="J707" s="112" t="str">
        <f t="shared" si="105"/>
        <v>Sí</v>
      </c>
      <c r="K707" s="146" t="b">
        <f t="shared" si="104"/>
        <v>0</v>
      </c>
      <c r="L707" s="107">
        <f>IF(H707&lt;I707,D707-F707,0)</f>
        <v>0</v>
      </c>
      <c r="M707" s="27">
        <f t="shared" si="106"/>
        <v>0</v>
      </c>
      <c r="N707" s="27">
        <v>33.230746503840848</v>
      </c>
      <c r="O707" s="27">
        <f t="shared" si="107"/>
        <v>0</v>
      </c>
      <c r="R707" s="2"/>
      <c r="S707" s="2"/>
    </row>
    <row r="708" spans="1:19" x14ac:dyDescent="0.35">
      <c r="A708" s="37">
        <v>43864</v>
      </c>
      <c r="B708" s="10">
        <v>0.91666666666666696</v>
      </c>
      <c r="C708" s="18" t="s">
        <v>18</v>
      </c>
      <c r="D708" s="51">
        <v>490.45192213010625</v>
      </c>
      <c r="E708" s="52">
        <v>38028.861492129792</v>
      </c>
      <c r="F708" s="53">
        <v>490.45192213010625</v>
      </c>
      <c r="G708" s="101">
        <v>38028.861492129792</v>
      </c>
      <c r="H708" s="17">
        <v>0.93928801472715429</v>
      </c>
      <c r="I708" s="111">
        <v>1.3089008432006695</v>
      </c>
      <c r="J708" s="112" t="str">
        <f t="shared" si="105"/>
        <v>Sí</v>
      </c>
      <c r="K708" s="146" t="b">
        <f t="shared" si="104"/>
        <v>0</v>
      </c>
      <c r="L708" s="107">
        <f>IF(H708&lt;I708,D708-F708,0)</f>
        <v>0</v>
      </c>
      <c r="M708" s="27">
        <f t="shared" si="106"/>
        <v>0</v>
      </c>
      <c r="N708" s="27">
        <v>77.538408508961979</v>
      </c>
      <c r="O708" s="27">
        <f t="shared" si="107"/>
        <v>0</v>
      </c>
      <c r="R708" s="2"/>
      <c r="S708" s="2"/>
    </row>
    <row r="709" spans="1:19" x14ac:dyDescent="0.35">
      <c r="A709" s="37">
        <v>43864</v>
      </c>
      <c r="B709" s="10">
        <v>0.91666666666666696</v>
      </c>
      <c r="C709" s="18" t="s">
        <v>17</v>
      </c>
      <c r="D709" s="51">
        <v>286.05215454101563</v>
      </c>
      <c r="E709" s="52">
        <v>0</v>
      </c>
      <c r="F709" s="53">
        <v>286.05215454101563</v>
      </c>
      <c r="G709" s="101">
        <v>0</v>
      </c>
      <c r="H709" s="17">
        <v>0.93928801472715429</v>
      </c>
      <c r="I709" s="111">
        <v>1.3089008432006695</v>
      </c>
      <c r="J709" s="112" t="str">
        <f t="shared" si="105"/>
        <v>Sí</v>
      </c>
      <c r="K709" s="146" t="b">
        <f t="shared" si="104"/>
        <v>0</v>
      </c>
      <c r="L709" s="107">
        <f>IF(H709&lt;I709,D709-F709,0)</f>
        <v>0</v>
      </c>
      <c r="M709" s="27">
        <f t="shared" si="106"/>
        <v>0</v>
      </c>
      <c r="N709" s="27">
        <v>0</v>
      </c>
      <c r="O709" s="27">
        <f t="shared" si="107"/>
        <v>0</v>
      </c>
      <c r="R709" s="2"/>
      <c r="S709" s="2"/>
    </row>
    <row r="710" spans="1:19" x14ac:dyDescent="0.35">
      <c r="A710" s="37">
        <v>43864</v>
      </c>
      <c r="B710" s="10">
        <v>0.91666666666666696</v>
      </c>
      <c r="C710" s="18" t="s">
        <v>16</v>
      </c>
      <c r="D710" s="51">
        <v>850</v>
      </c>
      <c r="E710" s="52">
        <v>28246.13452826472</v>
      </c>
      <c r="F710" s="53">
        <v>850</v>
      </c>
      <c r="G710" s="101">
        <v>28246.13452826472</v>
      </c>
      <c r="H710" s="17">
        <v>0.93928801472715429</v>
      </c>
      <c r="I710" s="111">
        <v>1.3089008432006695</v>
      </c>
      <c r="J710" s="112" t="str">
        <f t="shared" si="105"/>
        <v>Sí</v>
      </c>
      <c r="K710" s="146" t="b">
        <f t="shared" si="104"/>
        <v>0</v>
      </c>
      <c r="L710" s="107">
        <f>IF(H710&lt;I710,D710-F710,0)</f>
        <v>0</v>
      </c>
      <c r="M710" s="27">
        <f t="shared" si="106"/>
        <v>0</v>
      </c>
      <c r="N710" s="27">
        <v>33.230746503840848</v>
      </c>
      <c r="O710" s="27">
        <f t="shared" si="107"/>
        <v>0</v>
      </c>
      <c r="R710" s="2"/>
      <c r="S710" s="2"/>
    </row>
    <row r="711" spans="1:19" x14ac:dyDescent="0.35">
      <c r="A711" s="37">
        <v>43864</v>
      </c>
      <c r="B711" s="10">
        <v>0.91666666666666696</v>
      </c>
      <c r="C711" s="18" t="s">
        <v>15</v>
      </c>
      <c r="D711" s="51">
        <v>408.64593505859375</v>
      </c>
      <c r="E711" s="52">
        <v>0</v>
      </c>
      <c r="F711" s="53">
        <v>408.64593505859375</v>
      </c>
      <c r="G711" s="101">
        <v>0</v>
      </c>
      <c r="H711" s="17">
        <v>0.93928801472715429</v>
      </c>
      <c r="I711" s="111">
        <v>1.3089008432006695</v>
      </c>
      <c r="J711" s="112" t="str">
        <f t="shared" si="105"/>
        <v>Sí</v>
      </c>
      <c r="K711" s="146" t="b">
        <f t="shared" si="104"/>
        <v>0</v>
      </c>
      <c r="L711" s="107">
        <f>IF(H711&lt;I711,D711-F711,0)</f>
        <v>0</v>
      </c>
      <c r="M711" s="27">
        <f t="shared" si="106"/>
        <v>0</v>
      </c>
      <c r="N711" s="27">
        <v>0</v>
      </c>
      <c r="O711" s="27">
        <f t="shared" si="107"/>
        <v>0</v>
      </c>
      <c r="R711" s="2"/>
      <c r="S711" s="2"/>
    </row>
    <row r="712" spans="1:19" x14ac:dyDescent="0.35">
      <c r="A712" s="37">
        <v>43864</v>
      </c>
      <c r="B712" s="10">
        <v>0.95833333333333404</v>
      </c>
      <c r="C712" s="18" t="s">
        <v>24</v>
      </c>
      <c r="D712" s="51">
        <v>1000</v>
      </c>
      <c r="E712" s="52">
        <v>31472.81859365767</v>
      </c>
      <c r="F712" s="53">
        <v>1000</v>
      </c>
      <c r="G712" s="101">
        <v>31472.81859365767</v>
      </c>
      <c r="H712" s="17">
        <v>1.1308111027809005</v>
      </c>
      <c r="I712" s="111">
        <v>1.2592627643353727</v>
      </c>
      <c r="J712" s="112" t="str">
        <f t="shared" si="105"/>
        <v>Sí</v>
      </c>
      <c r="K712" s="146" t="b">
        <f>OR(($D$719-$F$719)&gt;0,($D$721-$F$721)&gt;0)</f>
        <v>0</v>
      </c>
      <c r="L712" s="107">
        <f>IF(H712&lt;I712,D712-F712,0)</f>
        <v>0</v>
      </c>
      <c r="M712" s="27">
        <f t="shared" si="106"/>
        <v>0</v>
      </c>
      <c r="N712" s="27">
        <v>31.472818593657671</v>
      </c>
      <c r="O712" s="27">
        <f t="shared" si="107"/>
        <v>0</v>
      </c>
      <c r="R712" s="2"/>
      <c r="S712" s="2"/>
    </row>
    <row r="713" spans="1:19" x14ac:dyDescent="0.35">
      <c r="A713" s="37">
        <v>43864</v>
      </c>
      <c r="B713" s="10">
        <v>0.95833333333333404</v>
      </c>
      <c r="C713" s="18" t="s">
        <v>23</v>
      </c>
      <c r="D713" s="51">
        <v>594.99999999968452</v>
      </c>
      <c r="E713" s="52">
        <v>31210.545105360641</v>
      </c>
      <c r="F713" s="53">
        <v>594.99999999968452</v>
      </c>
      <c r="G713" s="101">
        <v>31210.545105360641</v>
      </c>
      <c r="H713" s="17">
        <v>1.1308111027809005</v>
      </c>
      <c r="I713" s="111">
        <v>1.2592627643353727</v>
      </c>
      <c r="J713" s="112" t="str">
        <f t="shared" si="105"/>
        <v>Sí</v>
      </c>
      <c r="K713" s="146" t="b">
        <f t="shared" ref="K713:K721" si="108">OR(($D$719-$F$719)&gt;0,($D$721-$F$721)&gt;0)</f>
        <v>0</v>
      </c>
      <c r="L713" s="107">
        <f>IF(H713&lt;I713,D713-F713,0)</f>
        <v>0</v>
      </c>
      <c r="M713" s="27">
        <f t="shared" si="106"/>
        <v>0</v>
      </c>
      <c r="N713" s="27">
        <v>52.454697656096116</v>
      </c>
      <c r="O713" s="27">
        <f t="shared" si="107"/>
        <v>0</v>
      </c>
      <c r="R713" s="2"/>
      <c r="S713" s="2"/>
    </row>
    <row r="714" spans="1:19" x14ac:dyDescent="0.35">
      <c r="A714" s="37">
        <v>43864</v>
      </c>
      <c r="B714" s="10">
        <v>0.95833333333333404</v>
      </c>
      <c r="C714" s="18" t="s">
        <v>22</v>
      </c>
      <c r="D714" s="51">
        <v>680</v>
      </c>
      <c r="E714" s="52">
        <v>35669.194406145361</v>
      </c>
      <c r="F714" s="53">
        <v>680</v>
      </c>
      <c r="G714" s="101">
        <v>35669.194406145361</v>
      </c>
      <c r="H714" s="17">
        <v>1.1308111027809005</v>
      </c>
      <c r="I714" s="111">
        <v>1.2592627643353727</v>
      </c>
      <c r="J714" s="112" t="str">
        <f t="shared" si="105"/>
        <v>Sí</v>
      </c>
      <c r="K714" s="146" t="b">
        <f t="shared" si="108"/>
        <v>0</v>
      </c>
      <c r="L714" s="107">
        <f>IF(H714&lt;I714,D714-F714,0)</f>
        <v>0</v>
      </c>
      <c r="M714" s="27">
        <f t="shared" si="106"/>
        <v>0</v>
      </c>
      <c r="N714" s="27">
        <v>52.454697656096116</v>
      </c>
      <c r="O714" s="27">
        <f t="shared" si="107"/>
        <v>0</v>
      </c>
      <c r="R714" s="2"/>
      <c r="S714" s="2"/>
    </row>
    <row r="715" spans="1:19" x14ac:dyDescent="0.35">
      <c r="A715" s="37">
        <v>43864</v>
      </c>
      <c r="B715" s="10">
        <v>0.95833333333333404</v>
      </c>
      <c r="C715" s="18" t="s">
        <v>21</v>
      </c>
      <c r="D715" s="51">
        <v>0</v>
      </c>
      <c r="E715" s="52">
        <v>0</v>
      </c>
      <c r="F715" s="53">
        <v>0</v>
      </c>
      <c r="G715" s="101">
        <v>0</v>
      </c>
      <c r="H715" s="17">
        <v>1.1308111027809005</v>
      </c>
      <c r="I715" s="111">
        <v>1.2592627643353727</v>
      </c>
      <c r="J715" s="112" t="str">
        <f t="shared" si="105"/>
        <v>Sí</v>
      </c>
      <c r="K715" s="146" t="b">
        <f t="shared" si="108"/>
        <v>0</v>
      </c>
      <c r="L715" s="107">
        <f>IF(H715&lt;I715,D715-F715,0)</f>
        <v>0</v>
      </c>
      <c r="M715" s="27">
        <f t="shared" si="106"/>
        <v>0</v>
      </c>
      <c r="N715" s="27">
        <v>73.436576718534567</v>
      </c>
      <c r="O715" s="27">
        <f t="shared" si="107"/>
        <v>0</v>
      </c>
      <c r="R715" s="2"/>
      <c r="S715" s="2"/>
    </row>
    <row r="716" spans="1:19" x14ac:dyDescent="0.35">
      <c r="A716" s="37">
        <v>43864</v>
      </c>
      <c r="B716" s="10">
        <v>0.95833333333333404</v>
      </c>
      <c r="C716" s="18" t="s">
        <v>20</v>
      </c>
      <c r="D716" s="51">
        <v>510.00000000000006</v>
      </c>
      <c r="E716" s="52">
        <v>37452.654126452631</v>
      </c>
      <c r="F716" s="53">
        <v>510.00000000000006</v>
      </c>
      <c r="G716" s="101">
        <v>37452.654126452631</v>
      </c>
      <c r="H716" s="17">
        <v>1.1308111027809005</v>
      </c>
      <c r="I716" s="111">
        <v>1.2592627643353727</v>
      </c>
      <c r="J716" s="112" t="str">
        <f t="shared" si="105"/>
        <v>Sí</v>
      </c>
      <c r="K716" s="146" t="b">
        <f t="shared" si="108"/>
        <v>0</v>
      </c>
      <c r="L716" s="107">
        <f>IF(H716&lt;I716,D716-F716,0)</f>
        <v>0</v>
      </c>
      <c r="M716" s="27">
        <f t="shared" si="106"/>
        <v>0</v>
      </c>
      <c r="N716" s="27">
        <v>73.436576718534567</v>
      </c>
      <c r="O716" s="27">
        <f t="shared" si="107"/>
        <v>0</v>
      </c>
      <c r="R716" s="2"/>
      <c r="S716" s="2"/>
    </row>
    <row r="717" spans="1:19" x14ac:dyDescent="0.35">
      <c r="A717" s="37">
        <v>43864</v>
      </c>
      <c r="B717" s="10">
        <v>0.95833333333333404</v>
      </c>
      <c r="C717" s="18" t="s">
        <v>19</v>
      </c>
      <c r="D717" s="51">
        <v>680</v>
      </c>
      <c r="E717" s="52">
        <v>21401.516643687217</v>
      </c>
      <c r="F717" s="53">
        <v>680</v>
      </c>
      <c r="G717" s="101">
        <v>21401.516643687217</v>
      </c>
      <c r="H717" s="17">
        <v>1.1308111027809005</v>
      </c>
      <c r="I717" s="111">
        <v>1.2592627643353727</v>
      </c>
      <c r="J717" s="112" t="str">
        <f t="shared" si="105"/>
        <v>Sí</v>
      </c>
      <c r="K717" s="146" t="b">
        <f t="shared" si="108"/>
        <v>0</v>
      </c>
      <c r="L717" s="107">
        <f>IF(H717&lt;I717,D717-F717,0)</f>
        <v>0</v>
      </c>
      <c r="M717" s="27">
        <f t="shared" si="106"/>
        <v>0</v>
      </c>
      <c r="N717" s="27">
        <v>31.472818593657671</v>
      </c>
      <c r="O717" s="27">
        <f t="shared" si="107"/>
        <v>0</v>
      </c>
      <c r="R717" s="2"/>
      <c r="S717" s="2"/>
    </row>
    <row r="718" spans="1:19" x14ac:dyDescent="0.35">
      <c r="A718" s="37">
        <v>43864</v>
      </c>
      <c r="B718" s="10">
        <v>0.95833333333333404</v>
      </c>
      <c r="C718" s="18" t="s">
        <v>18</v>
      </c>
      <c r="D718" s="51">
        <v>200.75285488321606</v>
      </c>
      <c r="E718" s="52">
        <v>14742.602429096132</v>
      </c>
      <c r="F718" s="53">
        <v>200.75285488321606</v>
      </c>
      <c r="G718" s="101">
        <v>14742.602429096132</v>
      </c>
      <c r="H718" s="17">
        <v>1.1308111027809005</v>
      </c>
      <c r="I718" s="111">
        <v>1.2592627643353727</v>
      </c>
      <c r="J718" s="112" t="str">
        <f t="shared" si="105"/>
        <v>Sí</v>
      </c>
      <c r="K718" s="146" t="b">
        <f t="shared" si="108"/>
        <v>0</v>
      </c>
      <c r="L718" s="107">
        <f>IF(H718&lt;I718,D718-F718,0)</f>
        <v>0</v>
      </c>
      <c r="M718" s="27">
        <f t="shared" si="106"/>
        <v>0</v>
      </c>
      <c r="N718" s="27">
        <v>73.436576718534567</v>
      </c>
      <c r="O718" s="27">
        <f t="shared" si="107"/>
        <v>0</v>
      </c>
      <c r="R718" s="2"/>
      <c r="S718" s="2"/>
    </row>
    <row r="719" spans="1:19" x14ac:dyDescent="0.35">
      <c r="A719" s="37">
        <v>43864</v>
      </c>
      <c r="B719" s="10">
        <v>0.95833333333333404</v>
      </c>
      <c r="C719" s="18" t="s">
        <v>17</v>
      </c>
      <c r="D719" s="51">
        <v>344.37887573242188</v>
      </c>
      <c r="E719" s="52">
        <v>0</v>
      </c>
      <c r="F719" s="53">
        <v>344.37887573242188</v>
      </c>
      <c r="G719" s="101">
        <v>0</v>
      </c>
      <c r="H719" s="17">
        <v>1.1308111027809005</v>
      </c>
      <c r="I719" s="111">
        <v>1.2592627643353727</v>
      </c>
      <c r="J719" s="112" t="str">
        <f t="shared" si="105"/>
        <v>Sí</v>
      </c>
      <c r="K719" s="146" t="b">
        <f t="shared" si="108"/>
        <v>0</v>
      </c>
      <c r="L719" s="107">
        <f>IF(H719&lt;I719,D719-F719,0)</f>
        <v>0</v>
      </c>
      <c r="M719" s="27">
        <f t="shared" si="106"/>
        <v>0</v>
      </c>
      <c r="N719" s="27">
        <v>0</v>
      </c>
      <c r="O719" s="27">
        <f t="shared" si="107"/>
        <v>0</v>
      </c>
      <c r="R719" s="2"/>
      <c r="S719" s="2"/>
    </row>
    <row r="720" spans="1:19" x14ac:dyDescent="0.35">
      <c r="A720" s="37">
        <v>43864</v>
      </c>
      <c r="B720" s="10">
        <v>0.95833333333333404</v>
      </c>
      <c r="C720" s="18" t="s">
        <v>16</v>
      </c>
      <c r="D720" s="51">
        <v>850</v>
      </c>
      <c r="E720" s="52">
        <v>26751.895804609019</v>
      </c>
      <c r="F720" s="53">
        <v>850</v>
      </c>
      <c r="G720" s="101">
        <v>26751.895804609019</v>
      </c>
      <c r="H720" s="17">
        <v>1.1308111027809005</v>
      </c>
      <c r="I720" s="111">
        <v>1.2592627643353727</v>
      </c>
      <c r="J720" s="112" t="str">
        <f t="shared" si="105"/>
        <v>Sí</v>
      </c>
      <c r="K720" s="146" t="b">
        <f t="shared" si="108"/>
        <v>0</v>
      </c>
      <c r="L720" s="107">
        <f>IF(H720&lt;I720,D720-F720,0)</f>
        <v>0</v>
      </c>
      <c r="M720" s="27">
        <f t="shared" si="106"/>
        <v>0</v>
      </c>
      <c r="N720" s="27">
        <v>31.472818593657671</v>
      </c>
      <c r="O720" s="27">
        <f t="shared" si="107"/>
        <v>0</v>
      </c>
      <c r="R720" s="2"/>
      <c r="S720" s="2"/>
    </row>
    <row r="721" spans="1:19" ht="15" thickBot="1" x14ac:dyDescent="0.4">
      <c r="A721" s="38">
        <v>43864</v>
      </c>
      <c r="B721" s="11">
        <v>0.95833333333333404</v>
      </c>
      <c r="C721" s="20" t="s">
        <v>15</v>
      </c>
      <c r="D721" s="55">
        <v>491.96981811523438</v>
      </c>
      <c r="E721" s="56">
        <v>0</v>
      </c>
      <c r="F721" s="57">
        <v>491.96981811523438</v>
      </c>
      <c r="G721" s="102">
        <v>0</v>
      </c>
      <c r="H721" s="19">
        <v>1.1308111027809005</v>
      </c>
      <c r="I721" s="113">
        <v>1.2592627643353727</v>
      </c>
      <c r="J721" s="114" t="str">
        <f t="shared" si="105"/>
        <v>Sí</v>
      </c>
      <c r="K721" s="147" t="b">
        <f t="shared" si="108"/>
        <v>0</v>
      </c>
      <c r="L721" s="108">
        <f>IF(H721&lt;I721,D721-F721,0)</f>
        <v>0</v>
      </c>
      <c r="M721" s="95">
        <f t="shared" si="106"/>
        <v>0</v>
      </c>
      <c r="N721" s="95">
        <v>0</v>
      </c>
      <c r="O721" s="95">
        <f t="shared" si="107"/>
        <v>0</v>
      </c>
      <c r="R721" s="2"/>
      <c r="S721" s="2"/>
    </row>
    <row r="722" spans="1:19" x14ac:dyDescent="0.35">
      <c r="A722" s="39">
        <v>43865</v>
      </c>
      <c r="B722" s="12">
        <v>0</v>
      </c>
      <c r="C722" s="22" t="s">
        <v>24</v>
      </c>
      <c r="D722" s="48">
        <v>1000</v>
      </c>
      <c r="E722" s="49">
        <v>28954.106755958244</v>
      </c>
      <c r="F722" s="50">
        <v>925.84594321737472</v>
      </c>
      <c r="G722" s="100">
        <v>26807.042279486723</v>
      </c>
      <c r="H722" s="15">
        <v>1.4245737617493746</v>
      </c>
      <c r="I722" s="115">
        <v>1.1670125328926295</v>
      </c>
      <c r="J722" s="119" t="str">
        <f t="shared" si="105"/>
        <v>No</v>
      </c>
      <c r="K722" s="145" t="b">
        <f>OR(($D$729-$F$729)&gt;0,($D$731-$F$731)&gt;0)</f>
        <v>0</v>
      </c>
      <c r="L722" s="106">
        <f>IF(H722&lt;I722,D722-F722,0)</f>
        <v>0</v>
      </c>
      <c r="M722" s="26">
        <f t="shared" si="106"/>
        <v>0</v>
      </c>
      <c r="N722" s="26">
        <v>28.954106755958243</v>
      </c>
      <c r="O722" s="26">
        <f t="shared" si="107"/>
        <v>0</v>
      </c>
      <c r="R722" s="2"/>
      <c r="S722" s="2"/>
    </row>
    <row r="723" spans="1:19" x14ac:dyDescent="0.35">
      <c r="A723" s="33">
        <v>43865</v>
      </c>
      <c r="B723" s="10">
        <v>0</v>
      </c>
      <c r="C723" s="18" t="s">
        <v>23</v>
      </c>
      <c r="D723" s="51">
        <v>594.99999999878401</v>
      </c>
      <c r="E723" s="52">
        <v>28712.822532933242</v>
      </c>
      <c r="F723" s="53">
        <v>341.10120370862506</v>
      </c>
      <c r="G723" s="101">
        <v>16460.467777942315</v>
      </c>
      <c r="H723" s="17">
        <v>1.4245737617493746</v>
      </c>
      <c r="I723" s="111">
        <v>1.1670125328926295</v>
      </c>
      <c r="J723" s="112" t="str">
        <f t="shared" si="105"/>
        <v>No</v>
      </c>
      <c r="K723" s="146" t="b">
        <f t="shared" ref="K723:K731" si="109">OR(($D$729-$F$729)&gt;0,($D$731-$F$731)&gt;0)</f>
        <v>0</v>
      </c>
      <c r="L723" s="107">
        <f>IF(H723&lt;I723,D723-F723,0)</f>
        <v>0</v>
      </c>
      <c r="M723" s="27">
        <f t="shared" si="106"/>
        <v>0</v>
      </c>
      <c r="N723" s="27">
        <v>48.256844593263736</v>
      </c>
      <c r="O723" s="27">
        <f t="shared" si="107"/>
        <v>0</v>
      </c>
      <c r="R723" s="2"/>
      <c r="S723" s="2"/>
    </row>
    <row r="724" spans="1:19" x14ac:dyDescent="0.35">
      <c r="A724" s="33">
        <v>43865</v>
      </c>
      <c r="B724" s="10">
        <v>0</v>
      </c>
      <c r="C724" s="18" t="s">
        <v>22</v>
      </c>
      <c r="D724" s="51">
        <v>351.94714695788815</v>
      </c>
      <c r="E724" s="52">
        <v>16983.858775789362</v>
      </c>
      <c r="F724" s="53">
        <v>680</v>
      </c>
      <c r="G724" s="101">
        <v>32814.654323419338</v>
      </c>
      <c r="H724" s="17">
        <v>1.4245737617493746</v>
      </c>
      <c r="I724" s="111">
        <v>1.1670125328926295</v>
      </c>
      <c r="J724" s="112" t="str">
        <f t="shared" si="105"/>
        <v>No</v>
      </c>
      <c r="K724" s="146" t="b">
        <f t="shared" si="109"/>
        <v>0</v>
      </c>
      <c r="L724" s="107">
        <f>IF(H724&lt;I724,D724-F724,0)</f>
        <v>0</v>
      </c>
      <c r="M724" s="27">
        <f t="shared" si="106"/>
        <v>0</v>
      </c>
      <c r="N724" s="27">
        <v>48.256844593263736</v>
      </c>
      <c r="O724" s="27">
        <f t="shared" si="107"/>
        <v>0</v>
      </c>
      <c r="R724" s="2"/>
      <c r="S724" s="2"/>
    </row>
    <row r="725" spans="1:19" x14ac:dyDescent="0.35">
      <c r="A725" s="33">
        <v>43865</v>
      </c>
      <c r="B725" s="10">
        <v>0</v>
      </c>
      <c r="C725" s="18" t="s">
        <v>21</v>
      </c>
      <c r="D725" s="51">
        <v>0</v>
      </c>
      <c r="E725" s="52">
        <v>0</v>
      </c>
      <c r="F725" s="53">
        <v>0</v>
      </c>
      <c r="G725" s="101">
        <v>0</v>
      </c>
      <c r="H725" s="17">
        <v>1.4245737617493746</v>
      </c>
      <c r="I725" s="111">
        <v>1.1670125328926295</v>
      </c>
      <c r="J725" s="112" t="str">
        <f t="shared" si="105"/>
        <v>No</v>
      </c>
      <c r="K725" s="146" t="b">
        <f t="shared" si="109"/>
        <v>0</v>
      </c>
      <c r="L725" s="107">
        <f>IF(H725&lt;I725,D725-F725,0)</f>
        <v>0</v>
      </c>
      <c r="M725" s="27">
        <f t="shared" si="106"/>
        <v>0</v>
      </c>
      <c r="N725" s="27">
        <v>67.559582430569236</v>
      </c>
      <c r="O725" s="27">
        <f t="shared" si="107"/>
        <v>0</v>
      </c>
      <c r="R725" s="2"/>
      <c r="S725" s="2"/>
    </row>
    <row r="726" spans="1:19" x14ac:dyDescent="0.35">
      <c r="A726" s="33">
        <v>43865</v>
      </c>
      <c r="B726" s="10">
        <v>0</v>
      </c>
      <c r="C726" s="18" t="s">
        <v>20</v>
      </c>
      <c r="D726" s="51">
        <v>0</v>
      </c>
      <c r="E726" s="52">
        <v>0</v>
      </c>
      <c r="F726" s="53">
        <v>0</v>
      </c>
      <c r="G726" s="101">
        <v>0</v>
      </c>
      <c r="H726" s="17">
        <v>1.4245737617493746</v>
      </c>
      <c r="I726" s="111">
        <v>1.1670125328926295</v>
      </c>
      <c r="J726" s="112" t="str">
        <f t="shared" si="105"/>
        <v>No</v>
      </c>
      <c r="K726" s="146" t="b">
        <f t="shared" si="109"/>
        <v>0</v>
      </c>
      <c r="L726" s="107">
        <f>IF(H726&lt;I726,D726-F726,0)</f>
        <v>0</v>
      </c>
      <c r="M726" s="27">
        <f t="shared" si="106"/>
        <v>0</v>
      </c>
      <c r="N726" s="27">
        <v>67.559582430569236</v>
      </c>
      <c r="O726" s="27">
        <f t="shared" si="107"/>
        <v>0</v>
      </c>
      <c r="R726" s="2"/>
      <c r="S726" s="2"/>
    </row>
    <row r="727" spans="1:19" x14ac:dyDescent="0.35">
      <c r="A727" s="33">
        <v>43865</v>
      </c>
      <c r="B727" s="10">
        <v>0</v>
      </c>
      <c r="C727" s="18" t="s">
        <v>19</v>
      </c>
      <c r="D727" s="51">
        <v>680</v>
      </c>
      <c r="E727" s="52">
        <v>19688.792594051607</v>
      </c>
      <c r="F727" s="53">
        <v>680</v>
      </c>
      <c r="G727" s="101">
        <v>19688.792594051607</v>
      </c>
      <c r="H727" s="17">
        <v>1.4245737617493746</v>
      </c>
      <c r="I727" s="111">
        <v>1.1670125328926295</v>
      </c>
      <c r="J727" s="112" t="str">
        <f t="shared" si="105"/>
        <v>No</v>
      </c>
      <c r="K727" s="146" t="b">
        <f t="shared" si="109"/>
        <v>0</v>
      </c>
      <c r="L727" s="107">
        <f>IF(H727&lt;I727,D727-F727,0)</f>
        <v>0</v>
      </c>
      <c r="M727" s="27">
        <f t="shared" si="106"/>
        <v>0</v>
      </c>
      <c r="N727" s="27">
        <v>28.954106755958243</v>
      </c>
      <c r="O727" s="27">
        <f t="shared" si="107"/>
        <v>0</v>
      </c>
      <c r="R727" s="2"/>
      <c r="S727" s="2"/>
    </row>
    <row r="728" spans="1:19" x14ac:dyDescent="0.35">
      <c r="A728" s="33">
        <v>43865</v>
      </c>
      <c r="B728" s="10">
        <v>0</v>
      </c>
      <c r="C728" s="18" t="s">
        <v>18</v>
      </c>
      <c r="D728" s="51">
        <v>0</v>
      </c>
      <c r="E728" s="52">
        <v>0</v>
      </c>
      <c r="F728" s="53">
        <v>0</v>
      </c>
      <c r="G728" s="101">
        <v>0</v>
      </c>
      <c r="H728" s="17">
        <v>1.4245737617493746</v>
      </c>
      <c r="I728" s="111">
        <v>1.1670125328926295</v>
      </c>
      <c r="J728" s="112" t="str">
        <f t="shared" si="105"/>
        <v>No</v>
      </c>
      <c r="K728" s="146" t="b">
        <f t="shared" si="109"/>
        <v>0</v>
      </c>
      <c r="L728" s="107">
        <f>IF(H728&lt;I728,D728-F728,0)</f>
        <v>0</v>
      </c>
      <c r="M728" s="27">
        <f t="shared" si="106"/>
        <v>0</v>
      </c>
      <c r="N728" s="27">
        <v>67.559582430569236</v>
      </c>
      <c r="O728" s="27">
        <f t="shared" si="107"/>
        <v>0</v>
      </c>
      <c r="R728" s="2"/>
      <c r="S728" s="2"/>
    </row>
    <row r="729" spans="1:19" x14ac:dyDescent="0.35">
      <c r="A729" s="33">
        <v>43865</v>
      </c>
      <c r="B729" s="10">
        <v>0</v>
      </c>
      <c r="C729" s="18" t="s">
        <v>17</v>
      </c>
      <c r="D729" s="51">
        <v>433.84176635742188</v>
      </c>
      <c r="E729" s="52">
        <v>0</v>
      </c>
      <c r="F729" s="53">
        <v>433.84176635742188</v>
      </c>
      <c r="G729" s="101">
        <v>0</v>
      </c>
      <c r="H729" s="17">
        <v>1.4245737617493746</v>
      </c>
      <c r="I729" s="111">
        <v>1.1670125328926295</v>
      </c>
      <c r="J729" s="112" t="str">
        <f t="shared" si="105"/>
        <v>No</v>
      </c>
      <c r="K729" s="146" t="b">
        <f t="shared" si="109"/>
        <v>0</v>
      </c>
      <c r="L729" s="107">
        <f>IF(H729&lt;I729,D729-F729,0)</f>
        <v>0</v>
      </c>
      <c r="M729" s="27">
        <f t="shared" si="106"/>
        <v>0</v>
      </c>
      <c r="N729" s="27">
        <v>0</v>
      </c>
      <c r="O729" s="27">
        <f t="shared" si="107"/>
        <v>0</v>
      </c>
      <c r="R729" s="2"/>
      <c r="S729" s="2"/>
    </row>
    <row r="730" spans="1:19" x14ac:dyDescent="0.35">
      <c r="A730" s="33">
        <v>43865</v>
      </c>
      <c r="B730" s="10">
        <v>0</v>
      </c>
      <c r="C730" s="18" t="s">
        <v>16</v>
      </c>
      <c r="D730" s="51">
        <v>850</v>
      </c>
      <c r="E730" s="52">
        <v>24610.990742564507</v>
      </c>
      <c r="F730" s="53">
        <v>850</v>
      </c>
      <c r="G730" s="101">
        <v>24610.990742564507</v>
      </c>
      <c r="H730" s="17">
        <v>1.4245737617493746</v>
      </c>
      <c r="I730" s="111">
        <v>1.1670125328926295</v>
      </c>
      <c r="J730" s="112" t="str">
        <f t="shared" si="105"/>
        <v>No</v>
      </c>
      <c r="K730" s="146" t="b">
        <f t="shared" si="109"/>
        <v>0</v>
      </c>
      <c r="L730" s="107">
        <f>IF(H730&lt;I730,D730-F730,0)</f>
        <v>0</v>
      </c>
      <c r="M730" s="27">
        <f t="shared" si="106"/>
        <v>0</v>
      </c>
      <c r="N730" s="27">
        <v>28.954106755958243</v>
      </c>
      <c r="O730" s="27">
        <f t="shared" si="107"/>
        <v>0</v>
      </c>
      <c r="R730" s="2"/>
      <c r="S730" s="2"/>
    </row>
    <row r="731" spans="1:19" x14ac:dyDescent="0.35">
      <c r="A731" s="33">
        <v>43865</v>
      </c>
      <c r="B731" s="10">
        <v>0</v>
      </c>
      <c r="C731" s="18" t="s">
        <v>15</v>
      </c>
      <c r="D731" s="51">
        <v>619.77398681640625</v>
      </c>
      <c r="E731" s="52">
        <v>0</v>
      </c>
      <c r="F731" s="53">
        <v>619.77398681640625</v>
      </c>
      <c r="G731" s="101">
        <v>0</v>
      </c>
      <c r="H731" s="17">
        <v>1.4245737617493746</v>
      </c>
      <c r="I731" s="111">
        <v>1.1670125328926295</v>
      </c>
      <c r="J731" s="112" t="str">
        <f t="shared" si="105"/>
        <v>No</v>
      </c>
      <c r="K731" s="146" t="b">
        <f t="shared" si="109"/>
        <v>0</v>
      </c>
      <c r="L731" s="107">
        <f>IF(H731&lt;I731,D731-F731,0)</f>
        <v>0</v>
      </c>
      <c r="M731" s="27">
        <f t="shared" si="106"/>
        <v>0</v>
      </c>
      <c r="N731" s="27">
        <v>0</v>
      </c>
      <c r="O731" s="27">
        <f t="shared" si="107"/>
        <v>0</v>
      </c>
      <c r="R731" s="2"/>
      <c r="S731" s="2"/>
    </row>
    <row r="732" spans="1:19" x14ac:dyDescent="0.35">
      <c r="A732" s="33">
        <v>43865</v>
      </c>
      <c r="B732" s="10">
        <v>4.1666666666666699E-2</v>
      </c>
      <c r="C732" s="18" t="s">
        <v>24</v>
      </c>
      <c r="D732" s="51">
        <v>1000</v>
      </c>
      <c r="E732" s="52">
        <v>22158.755170376207</v>
      </c>
      <c r="F732" s="53">
        <v>852.73537785061512</v>
      </c>
      <c r="G732" s="101">
        <v>18895.554462910026</v>
      </c>
      <c r="H732" s="17">
        <v>1.260741523710978</v>
      </c>
      <c r="I732" s="111">
        <v>1.0636464966838595</v>
      </c>
      <c r="J732" s="112" t="str">
        <f t="shared" si="105"/>
        <v>No</v>
      </c>
      <c r="K732" s="146" t="b">
        <f>OR(($D$739-$F$739)&gt;0,($D$741-$F$741)&gt;0)</f>
        <v>0</v>
      </c>
      <c r="L732" s="107">
        <f>IF(H732&lt;I732,D732-F732,0)</f>
        <v>0</v>
      </c>
      <c r="M732" s="27">
        <f t="shared" si="106"/>
        <v>0</v>
      </c>
      <c r="N732" s="27">
        <v>22.158755170376207</v>
      </c>
      <c r="O732" s="27">
        <f t="shared" si="107"/>
        <v>0</v>
      </c>
      <c r="R732" s="2"/>
      <c r="S732" s="2"/>
    </row>
    <row r="733" spans="1:19" x14ac:dyDescent="0.35">
      <c r="A733" s="33">
        <v>43865</v>
      </c>
      <c r="B733" s="10">
        <v>4.1666666666666699E-2</v>
      </c>
      <c r="C733" s="18" t="s">
        <v>23</v>
      </c>
      <c r="D733" s="51">
        <v>594.99999999864053</v>
      </c>
      <c r="E733" s="52">
        <v>21974.098877239529</v>
      </c>
      <c r="F733" s="53">
        <v>194.57557959155076</v>
      </c>
      <c r="G733" s="101">
        <v>7185.9210505053697</v>
      </c>
      <c r="H733" s="17">
        <v>1.260741523710978</v>
      </c>
      <c r="I733" s="111">
        <v>1.0636464966838595</v>
      </c>
      <c r="J733" s="112" t="str">
        <f t="shared" si="105"/>
        <v>No</v>
      </c>
      <c r="K733" s="146" t="b">
        <f t="shared" ref="K733:K741" si="110">OR(($D$739-$F$739)&gt;0,($D$741-$F$741)&gt;0)</f>
        <v>0</v>
      </c>
      <c r="L733" s="107">
        <f>IF(H733&lt;I733,D733-F733,0)</f>
        <v>0</v>
      </c>
      <c r="M733" s="27">
        <f t="shared" si="106"/>
        <v>0</v>
      </c>
      <c r="N733" s="27">
        <v>36.931258617293672</v>
      </c>
      <c r="O733" s="27">
        <f t="shared" si="107"/>
        <v>0</v>
      </c>
      <c r="R733" s="2"/>
      <c r="S733" s="2"/>
    </row>
    <row r="734" spans="1:19" x14ac:dyDescent="0.35">
      <c r="A734" s="33">
        <v>43865</v>
      </c>
      <c r="B734" s="10">
        <v>4.1666666666666699E-2</v>
      </c>
      <c r="C734" s="18" t="s">
        <v>22</v>
      </c>
      <c r="D734" s="51">
        <v>132.31095749123233</v>
      </c>
      <c r="E734" s="52">
        <v>4886.4101890104503</v>
      </c>
      <c r="F734" s="53">
        <v>680</v>
      </c>
      <c r="G734" s="101">
        <v>25113.255859759698</v>
      </c>
      <c r="H734" s="17">
        <v>1.260741523710978</v>
      </c>
      <c r="I734" s="111">
        <v>1.0636464966838595</v>
      </c>
      <c r="J734" s="112" t="str">
        <f t="shared" si="105"/>
        <v>No</v>
      </c>
      <c r="K734" s="146" t="b">
        <f t="shared" si="110"/>
        <v>0</v>
      </c>
      <c r="L734" s="107">
        <f>IF(H734&lt;I734,D734-F734,0)</f>
        <v>0</v>
      </c>
      <c r="M734" s="27">
        <f t="shared" si="106"/>
        <v>0</v>
      </c>
      <c r="N734" s="27">
        <v>36.931258617293672</v>
      </c>
      <c r="O734" s="27">
        <f t="shared" si="107"/>
        <v>0</v>
      </c>
      <c r="R734" s="2"/>
      <c r="S734" s="2"/>
    </row>
    <row r="735" spans="1:19" x14ac:dyDescent="0.35">
      <c r="A735" s="33">
        <v>43865</v>
      </c>
      <c r="B735" s="10">
        <v>4.1666666666666699E-2</v>
      </c>
      <c r="C735" s="18" t="s">
        <v>21</v>
      </c>
      <c r="D735" s="51">
        <v>0</v>
      </c>
      <c r="E735" s="52">
        <v>0</v>
      </c>
      <c r="F735" s="53">
        <v>0</v>
      </c>
      <c r="G735" s="101">
        <v>0</v>
      </c>
      <c r="H735" s="17">
        <v>1.260741523710978</v>
      </c>
      <c r="I735" s="111">
        <v>1.0636464966838595</v>
      </c>
      <c r="J735" s="112" t="str">
        <f t="shared" si="105"/>
        <v>No</v>
      </c>
      <c r="K735" s="146" t="b">
        <f t="shared" si="110"/>
        <v>0</v>
      </c>
      <c r="L735" s="107">
        <f>IF(H735&lt;I735,D735-F735,0)</f>
        <v>0</v>
      </c>
      <c r="M735" s="27">
        <f t="shared" si="106"/>
        <v>0</v>
      </c>
      <c r="N735" s="27">
        <v>51.703762064211148</v>
      </c>
      <c r="O735" s="27">
        <f t="shared" si="107"/>
        <v>0</v>
      </c>
      <c r="R735" s="2"/>
      <c r="S735" s="2"/>
    </row>
    <row r="736" spans="1:19" x14ac:dyDescent="0.35">
      <c r="A736" s="33">
        <v>43865</v>
      </c>
      <c r="B736" s="10">
        <v>4.1666666666666699E-2</v>
      </c>
      <c r="C736" s="18" t="s">
        <v>20</v>
      </c>
      <c r="D736" s="51">
        <v>0</v>
      </c>
      <c r="E736" s="52">
        <v>0</v>
      </c>
      <c r="F736" s="53">
        <v>0</v>
      </c>
      <c r="G736" s="101">
        <v>0</v>
      </c>
      <c r="H736" s="17">
        <v>1.260741523710978</v>
      </c>
      <c r="I736" s="111">
        <v>1.0636464966838595</v>
      </c>
      <c r="J736" s="112" t="str">
        <f t="shared" si="105"/>
        <v>No</v>
      </c>
      <c r="K736" s="146" t="b">
        <f t="shared" si="110"/>
        <v>0</v>
      </c>
      <c r="L736" s="107">
        <f>IF(H736&lt;I736,D736-F736,0)</f>
        <v>0</v>
      </c>
      <c r="M736" s="27">
        <f t="shared" si="106"/>
        <v>0</v>
      </c>
      <c r="N736" s="27">
        <v>51.703762064211148</v>
      </c>
      <c r="O736" s="27">
        <f t="shared" si="107"/>
        <v>0</v>
      </c>
      <c r="R736" s="2"/>
      <c r="S736" s="2"/>
    </row>
    <row r="737" spans="1:19" x14ac:dyDescent="0.35">
      <c r="A737" s="33">
        <v>43865</v>
      </c>
      <c r="B737" s="10">
        <v>4.1666666666666699E-2</v>
      </c>
      <c r="C737" s="18" t="s">
        <v>19</v>
      </c>
      <c r="D737" s="51">
        <v>680</v>
      </c>
      <c r="E737" s="52">
        <v>15067.953515855821</v>
      </c>
      <c r="F737" s="53">
        <v>680</v>
      </c>
      <c r="G737" s="101">
        <v>15067.953515855821</v>
      </c>
      <c r="H737" s="17">
        <v>1.260741523710978</v>
      </c>
      <c r="I737" s="111">
        <v>1.0636464966838595</v>
      </c>
      <c r="J737" s="112" t="str">
        <f t="shared" si="105"/>
        <v>No</v>
      </c>
      <c r="K737" s="146" t="b">
        <f t="shared" si="110"/>
        <v>0</v>
      </c>
      <c r="L737" s="107">
        <f>IF(H737&lt;I737,D737-F737,0)</f>
        <v>0</v>
      </c>
      <c r="M737" s="27">
        <f t="shared" si="106"/>
        <v>0</v>
      </c>
      <c r="N737" s="27">
        <v>22.158755170376207</v>
      </c>
      <c r="O737" s="27">
        <f t="shared" si="107"/>
        <v>0</v>
      </c>
      <c r="R737" s="2"/>
      <c r="S737" s="2"/>
    </row>
    <row r="738" spans="1:19" x14ac:dyDescent="0.35">
      <c r="A738" s="33">
        <v>43865</v>
      </c>
      <c r="B738" s="10">
        <v>4.1666666666666699E-2</v>
      </c>
      <c r="C738" s="18" t="s">
        <v>18</v>
      </c>
      <c r="D738" s="51">
        <v>0</v>
      </c>
      <c r="E738" s="52">
        <v>0</v>
      </c>
      <c r="F738" s="53">
        <v>0</v>
      </c>
      <c r="G738" s="101">
        <v>0</v>
      </c>
      <c r="H738" s="17">
        <v>1.260741523710978</v>
      </c>
      <c r="I738" s="111">
        <v>1.0636464966838595</v>
      </c>
      <c r="J738" s="112" t="str">
        <f t="shared" si="105"/>
        <v>No</v>
      </c>
      <c r="K738" s="146" t="b">
        <f t="shared" si="110"/>
        <v>0</v>
      </c>
      <c r="L738" s="107">
        <f>IF(H738&lt;I738,D738-F738,0)</f>
        <v>0</v>
      </c>
      <c r="M738" s="27">
        <f t="shared" si="106"/>
        <v>0</v>
      </c>
      <c r="N738" s="27">
        <v>51.703762064211148</v>
      </c>
      <c r="O738" s="27">
        <f t="shared" si="107"/>
        <v>0</v>
      </c>
      <c r="R738" s="2"/>
      <c r="S738" s="2"/>
    </row>
    <row r="739" spans="1:19" x14ac:dyDescent="0.35">
      <c r="A739" s="33">
        <v>43865</v>
      </c>
      <c r="B739" s="10">
        <v>4.1666666666666699E-2</v>
      </c>
      <c r="C739" s="18" t="s">
        <v>17</v>
      </c>
      <c r="D739" s="51">
        <v>383.94805908203125</v>
      </c>
      <c r="E739" s="52">
        <v>0</v>
      </c>
      <c r="F739" s="53">
        <v>383.94805908203125</v>
      </c>
      <c r="G739" s="101">
        <v>0</v>
      </c>
      <c r="H739" s="17">
        <v>1.260741523710978</v>
      </c>
      <c r="I739" s="111">
        <v>1.0636464966838595</v>
      </c>
      <c r="J739" s="112" t="str">
        <f t="shared" si="105"/>
        <v>No</v>
      </c>
      <c r="K739" s="146" t="b">
        <f t="shared" si="110"/>
        <v>0</v>
      </c>
      <c r="L739" s="107">
        <f>IF(H739&lt;I739,D739-F739,0)</f>
        <v>0</v>
      </c>
      <c r="M739" s="27">
        <f t="shared" si="106"/>
        <v>0</v>
      </c>
      <c r="N739" s="27">
        <v>0</v>
      </c>
      <c r="O739" s="27">
        <f t="shared" si="107"/>
        <v>0</v>
      </c>
      <c r="R739" s="2"/>
      <c r="S739" s="2"/>
    </row>
    <row r="740" spans="1:19" x14ac:dyDescent="0.35">
      <c r="A740" s="33">
        <v>43865</v>
      </c>
      <c r="B740" s="10">
        <v>4.1666666666666699E-2</v>
      </c>
      <c r="C740" s="18" t="s">
        <v>16</v>
      </c>
      <c r="D740" s="51">
        <v>850</v>
      </c>
      <c r="E740" s="52">
        <v>18834.941894819774</v>
      </c>
      <c r="F740" s="53">
        <v>850</v>
      </c>
      <c r="G740" s="101">
        <v>18834.941894819774</v>
      </c>
      <c r="H740" s="17">
        <v>1.260741523710978</v>
      </c>
      <c r="I740" s="111">
        <v>1.0636464966838595</v>
      </c>
      <c r="J740" s="112" t="str">
        <f t="shared" si="105"/>
        <v>No</v>
      </c>
      <c r="K740" s="146" t="b">
        <f t="shared" si="110"/>
        <v>0</v>
      </c>
      <c r="L740" s="107">
        <f>IF(H740&lt;I740,D740-F740,0)</f>
        <v>0</v>
      </c>
      <c r="M740" s="27">
        <f t="shared" si="106"/>
        <v>0</v>
      </c>
      <c r="N740" s="27">
        <v>22.158755170376207</v>
      </c>
      <c r="O740" s="27">
        <f t="shared" si="107"/>
        <v>0</v>
      </c>
      <c r="R740" s="2"/>
      <c r="S740" s="2"/>
    </row>
    <row r="741" spans="1:19" x14ac:dyDescent="0.35">
      <c r="A741" s="33">
        <v>43865</v>
      </c>
      <c r="B741" s="10">
        <v>4.1666666666666699E-2</v>
      </c>
      <c r="C741" s="18" t="s">
        <v>15</v>
      </c>
      <c r="D741" s="51">
        <v>548.49725341796875</v>
      </c>
      <c r="E741" s="52">
        <v>0</v>
      </c>
      <c r="F741" s="53">
        <v>548.49725341796875</v>
      </c>
      <c r="G741" s="101">
        <v>0</v>
      </c>
      <c r="H741" s="17">
        <v>1.260741523710978</v>
      </c>
      <c r="I741" s="111">
        <v>1.0636464966838595</v>
      </c>
      <c r="J741" s="112" t="str">
        <f t="shared" si="105"/>
        <v>No</v>
      </c>
      <c r="K741" s="146" t="b">
        <f t="shared" si="110"/>
        <v>0</v>
      </c>
      <c r="L741" s="107">
        <f>IF(H741&lt;I741,D741-F741,0)</f>
        <v>0</v>
      </c>
      <c r="M741" s="27">
        <f t="shared" si="106"/>
        <v>0</v>
      </c>
      <c r="N741" s="27">
        <v>0</v>
      </c>
      <c r="O741" s="27">
        <f t="shared" si="107"/>
        <v>0</v>
      </c>
      <c r="R741" s="2"/>
      <c r="S741" s="2"/>
    </row>
    <row r="742" spans="1:19" x14ac:dyDescent="0.35">
      <c r="A742" s="33">
        <v>43865</v>
      </c>
      <c r="B742" s="10">
        <v>8.3333333333333301E-2</v>
      </c>
      <c r="C742" s="18" t="s">
        <v>24</v>
      </c>
      <c r="D742" s="51">
        <v>1000</v>
      </c>
      <c r="E742" s="52">
        <v>19942.879653338583</v>
      </c>
      <c r="F742" s="53">
        <v>426.32709232369223</v>
      </c>
      <c r="G742" s="101">
        <v>8502.1898951691619</v>
      </c>
      <c r="H742" s="17">
        <v>1.3517065890451563</v>
      </c>
      <c r="I742" s="111">
        <v>0.93783366928992651</v>
      </c>
      <c r="J742" s="112" t="str">
        <f t="shared" si="105"/>
        <v>No</v>
      </c>
      <c r="K742" s="146" t="b">
        <f>OR(($D$749-$F$749)&gt;0,($D$751-$F$751)&gt;0)</f>
        <v>0</v>
      </c>
      <c r="L742" s="107">
        <f>IF(H742&lt;I742,D742-F742,0)</f>
        <v>0</v>
      </c>
      <c r="M742" s="27">
        <f t="shared" si="106"/>
        <v>0</v>
      </c>
      <c r="N742" s="27">
        <v>19.942879653338583</v>
      </c>
      <c r="O742" s="27">
        <f t="shared" si="107"/>
        <v>0</v>
      </c>
      <c r="R742" s="2"/>
      <c r="S742" s="2"/>
    </row>
    <row r="743" spans="1:19" x14ac:dyDescent="0.35">
      <c r="A743" s="33">
        <v>43865</v>
      </c>
      <c r="B743" s="10">
        <v>8.3333333333333301E-2</v>
      </c>
      <c r="C743" s="18" t="s">
        <v>23</v>
      </c>
      <c r="D743" s="51">
        <v>460.24362996334509</v>
      </c>
      <c r="E743" s="52">
        <v>15297.638872624479</v>
      </c>
      <c r="F743" s="53">
        <v>353.9165376387387</v>
      </c>
      <c r="G743" s="101">
        <v>11763.524862426069</v>
      </c>
      <c r="H743" s="17">
        <v>1.3517065890451563</v>
      </c>
      <c r="I743" s="111">
        <v>0.93783366928992651</v>
      </c>
      <c r="J743" s="112" t="str">
        <f t="shared" si="105"/>
        <v>No</v>
      </c>
      <c r="K743" s="146" t="b">
        <f t="shared" ref="K743:K751" si="111">OR(($D$749-$F$749)&gt;0,($D$751-$F$751)&gt;0)</f>
        <v>0</v>
      </c>
      <c r="L743" s="107">
        <f>IF(H743&lt;I743,D743-F743,0)</f>
        <v>0</v>
      </c>
      <c r="M743" s="27">
        <f t="shared" si="106"/>
        <v>0</v>
      </c>
      <c r="N743" s="27">
        <v>33.238132755564308</v>
      </c>
      <c r="O743" s="27">
        <f t="shared" si="107"/>
        <v>0</v>
      </c>
      <c r="R743" s="2"/>
      <c r="S743" s="2"/>
    </row>
    <row r="744" spans="1:19" x14ac:dyDescent="0.35">
      <c r="A744" s="33">
        <v>43865</v>
      </c>
      <c r="B744" s="10">
        <v>8.3333333333333301E-2</v>
      </c>
      <c r="C744" s="18" t="s">
        <v>22</v>
      </c>
      <c r="D744" s="51">
        <v>0</v>
      </c>
      <c r="E744" s="52">
        <v>0</v>
      </c>
      <c r="F744" s="53">
        <v>680</v>
      </c>
      <c r="G744" s="101">
        <v>22601.930273783728</v>
      </c>
      <c r="H744" s="17">
        <v>1.3517065890451563</v>
      </c>
      <c r="I744" s="111">
        <v>0.93783366928992651</v>
      </c>
      <c r="J744" s="112" t="str">
        <f t="shared" si="105"/>
        <v>No</v>
      </c>
      <c r="K744" s="146" t="b">
        <f t="shared" si="111"/>
        <v>0</v>
      </c>
      <c r="L744" s="107">
        <f>IF(H744&lt;I744,D744-F744,0)</f>
        <v>0</v>
      </c>
      <c r="M744" s="27">
        <f t="shared" si="106"/>
        <v>0</v>
      </c>
      <c r="N744" s="27">
        <v>33.238132755564308</v>
      </c>
      <c r="O744" s="27">
        <f t="shared" si="107"/>
        <v>0</v>
      </c>
      <c r="R744" s="2"/>
      <c r="S744" s="2"/>
    </row>
    <row r="745" spans="1:19" x14ac:dyDescent="0.35">
      <c r="A745" s="33">
        <v>43865</v>
      </c>
      <c r="B745" s="10">
        <v>8.3333333333333301E-2</v>
      </c>
      <c r="C745" s="18" t="s">
        <v>21</v>
      </c>
      <c r="D745" s="51">
        <v>0</v>
      </c>
      <c r="E745" s="52">
        <v>0</v>
      </c>
      <c r="F745" s="53">
        <v>0</v>
      </c>
      <c r="G745" s="101">
        <v>0</v>
      </c>
      <c r="H745" s="17">
        <v>1.3517065890451563</v>
      </c>
      <c r="I745" s="111">
        <v>0.93783366928992651</v>
      </c>
      <c r="J745" s="112" t="str">
        <f t="shared" si="105"/>
        <v>No</v>
      </c>
      <c r="K745" s="146" t="b">
        <f t="shared" si="111"/>
        <v>0</v>
      </c>
      <c r="L745" s="107">
        <f>IF(H745&lt;I745,D745-F745,0)</f>
        <v>0</v>
      </c>
      <c r="M745" s="27">
        <f t="shared" si="106"/>
        <v>0</v>
      </c>
      <c r="N745" s="27">
        <v>46.53338585779003</v>
      </c>
      <c r="O745" s="27">
        <f t="shared" si="107"/>
        <v>0</v>
      </c>
      <c r="R745" s="2"/>
      <c r="S745" s="2"/>
    </row>
    <row r="746" spans="1:19" x14ac:dyDescent="0.35">
      <c r="A746" s="33">
        <v>43865</v>
      </c>
      <c r="B746" s="10">
        <v>8.3333333333333301E-2</v>
      </c>
      <c r="C746" s="18" t="s">
        <v>20</v>
      </c>
      <c r="D746" s="51">
        <v>0</v>
      </c>
      <c r="E746" s="52">
        <v>0</v>
      </c>
      <c r="F746" s="53">
        <v>0</v>
      </c>
      <c r="G746" s="101">
        <v>0</v>
      </c>
      <c r="H746" s="17">
        <v>1.3517065890451563</v>
      </c>
      <c r="I746" s="111">
        <v>0.93783366928992651</v>
      </c>
      <c r="J746" s="112" t="str">
        <f t="shared" si="105"/>
        <v>No</v>
      </c>
      <c r="K746" s="146" t="b">
        <f t="shared" si="111"/>
        <v>0</v>
      </c>
      <c r="L746" s="107">
        <f>IF(H746&lt;I746,D746-F746,0)</f>
        <v>0</v>
      </c>
      <c r="M746" s="27">
        <f t="shared" si="106"/>
        <v>0</v>
      </c>
      <c r="N746" s="27">
        <v>46.53338585779003</v>
      </c>
      <c r="O746" s="27">
        <f t="shared" si="107"/>
        <v>0</v>
      </c>
      <c r="R746" s="2"/>
      <c r="S746" s="2"/>
    </row>
    <row r="747" spans="1:19" x14ac:dyDescent="0.35">
      <c r="A747" s="33">
        <v>43865</v>
      </c>
      <c r="B747" s="10">
        <v>8.3333333333333301E-2</v>
      </c>
      <c r="C747" s="18" t="s">
        <v>19</v>
      </c>
      <c r="D747" s="51">
        <v>680</v>
      </c>
      <c r="E747" s="52">
        <v>13561.158164270237</v>
      </c>
      <c r="F747" s="53">
        <v>680</v>
      </c>
      <c r="G747" s="101">
        <v>13561.158164270237</v>
      </c>
      <c r="H747" s="17">
        <v>1.3517065890451563</v>
      </c>
      <c r="I747" s="111">
        <v>0.93783366928992651</v>
      </c>
      <c r="J747" s="112" t="str">
        <f t="shared" si="105"/>
        <v>No</v>
      </c>
      <c r="K747" s="146" t="b">
        <f t="shared" si="111"/>
        <v>0</v>
      </c>
      <c r="L747" s="107">
        <f>IF(H747&lt;I747,D747-F747,0)</f>
        <v>0</v>
      </c>
      <c r="M747" s="27">
        <f t="shared" si="106"/>
        <v>0</v>
      </c>
      <c r="N747" s="27">
        <v>19.942879653338583</v>
      </c>
      <c r="O747" s="27">
        <f t="shared" si="107"/>
        <v>0</v>
      </c>
      <c r="R747" s="2"/>
      <c r="S747" s="2"/>
    </row>
    <row r="748" spans="1:19" x14ac:dyDescent="0.35">
      <c r="A748" s="33">
        <v>43865</v>
      </c>
      <c r="B748" s="10">
        <v>8.3333333333333301E-2</v>
      </c>
      <c r="C748" s="18" t="s">
        <v>18</v>
      </c>
      <c r="D748" s="51">
        <v>0</v>
      </c>
      <c r="E748" s="52">
        <v>0</v>
      </c>
      <c r="F748" s="53">
        <v>0</v>
      </c>
      <c r="G748" s="101">
        <v>0</v>
      </c>
      <c r="H748" s="17">
        <v>1.3517065890451563</v>
      </c>
      <c r="I748" s="111">
        <v>0.93783366928992651</v>
      </c>
      <c r="J748" s="112" t="str">
        <f t="shared" si="105"/>
        <v>No</v>
      </c>
      <c r="K748" s="146" t="b">
        <f t="shared" si="111"/>
        <v>0</v>
      </c>
      <c r="L748" s="107">
        <f>IF(H748&lt;I748,D748-F748,0)</f>
        <v>0</v>
      </c>
      <c r="M748" s="27">
        <f t="shared" si="106"/>
        <v>0</v>
      </c>
      <c r="N748" s="27">
        <v>46.53338585779003</v>
      </c>
      <c r="O748" s="27">
        <f t="shared" si="107"/>
        <v>0</v>
      </c>
      <c r="R748" s="2"/>
      <c r="S748" s="2"/>
    </row>
    <row r="749" spans="1:19" x14ac:dyDescent="0.35">
      <c r="A749" s="33">
        <v>43865</v>
      </c>
      <c r="B749" s="10">
        <v>8.3333333333333301E-2</v>
      </c>
      <c r="C749" s="18" t="s">
        <v>17</v>
      </c>
      <c r="D749" s="51">
        <v>411.65069580078125</v>
      </c>
      <c r="E749" s="52">
        <v>0</v>
      </c>
      <c r="F749" s="53">
        <v>411.65069580078125</v>
      </c>
      <c r="G749" s="101">
        <v>0</v>
      </c>
      <c r="H749" s="17">
        <v>1.3517065890451563</v>
      </c>
      <c r="I749" s="111">
        <v>0.93783366928992651</v>
      </c>
      <c r="J749" s="112" t="str">
        <f t="shared" si="105"/>
        <v>No</v>
      </c>
      <c r="K749" s="146" t="b">
        <f t="shared" si="111"/>
        <v>0</v>
      </c>
      <c r="L749" s="107">
        <f>IF(H749&lt;I749,D749-F749,0)</f>
        <v>0</v>
      </c>
      <c r="M749" s="27">
        <f t="shared" si="106"/>
        <v>0</v>
      </c>
      <c r="N749" s="27">
        <v>0</v>
      </c>
      <c r="O749" s="27">
        <f t="shared" si="107"/>
        <v>0</v>
      </c>
      <c r="R749" s="2"/>
      <c r="S749" s="2"/>
    </row>
    <row r="750" spans="1:19" x14ac:dyDescent="0.35">
      <c r="A750" s="33">
        <v>43865</v>
      </c>
      <c r="B750" s="10">
        <v>8.3333333333333301E-2</v>
      </c>
      <c r="C750" s="18" t="s">
        <v>16</v>
      </c>
      <c r="D750" s="51">
        <v>850</v>
      </c>
      <c r="E750" s="52">
        <v>16951.447705337796</v>
      </c>
      <c r="F750" s="53">
        <v>850</v>
      </c>
      <c r="G750" s="101">
        <v>16951.447705337796</v>
      </c>
      <c r="H750" s="17">
        <v>1.3517065890451563</v>
      </c>
      <c r="I750" s="111">
        <v>0.93783366928992651</v>
      </c>
      <c r="J750" s="112" t="str">
        <f t="shared" si="105"/>
        <v>No</v>
      </c>
      <c r="K750" s="146" t="b">
        <f t="shared" si="111"/>
        <v>0</v>
      </c>
      <c r="L750" s="107">
        <f>IF(H750&lt;I750,D750-F750,0)</f>
        <v>0</v>
      </c>
      <c r="M750" s="27">
        <f t="shared" si="106"/>
        <v>0</v>
      </c>
      <c r="N750" s="27">
        <v>19.942879653338583</v>
      </c>
      <c r="O750" s="27">
        <f t="shared" si="107"/>
        <v>0</v>
      </c>
      <c r="R750" s="2"/>
      <c r="S750" s="2"/>
    </row>
    <row r="751" spans="1:19" x14ac:dyDescent="0.35">
      <c r="A751" s="33">
        <v>43865</v>
      </c>
      <c r="B751" s="10">
        <v>8.3333333333333301E-2</v>
      </c>
      <c r="C751" s="18" t="s">
        <v>15</v>
      </c>
      <c r="D751" s="51">
        <v>588.07244873046875</v>
      </c>
      <c r="E751" s="52">
        <v>0</v>
      </c>
      <c r="F751" s="53">
        <v>588.07244873046875</v>
      </c>
      <c r="G751" s="101">
        <v>0</v>
      </c>
      <c r="H751" s="17">
        <v>1.3517065890451563</v>
      </c>
      <c r="I751" s="111">
        <v>0.93783366928992651</v>
      </c>
      <c r="J751" s="112" t="str">
        <f t="shared" si="105"/>
        <v>No</v>
      </c>
      <c r="K751" s="146" t="b">
        <f t="shared" si="111"/>
        <v>0</v>
      </c>
      <c r="L751" s="107">
        <f>IF(H751&lt;I751,D751-F751,0)</f>
        <v>0</v>
      </c>
      <c r="M751" s="27">
        <f t="shared" si="106"/>
        <v>0</v>
      </c>
      <c r="N751" s="27">
        <v>0</v>
      </c>
      <c r="O751" s="27">
        <f t="shared" si="107"/>
        <v>0</v>
      </c>
      <c r="R751" s="2"/>
      <c r="S751" s="2"/>
    </row>
    <row r="752" spans="1:19" x14ac:dyDescent="0.35">
      <c r="A752" s="33">
        <v>43865</v>
      </c>
      <c r="B752" s="10">
        <v>0.125</v>
      </c>
      <c r="C752" s="18" t="s">
        <v>24</v>
      </c>
      <c r="D752" s="51">
        <v>1000</v>
      </c>
      <c r="E752" s="52">
        <v>19566.180815442189</v>
      </c>
      <c r="F752" s="53">
        <v>162.82508339800268</v>
      </c>
      <c r="G752" s="101">
        <v>3185.8650230547742</v>
      </c>
      <c r="H752" s="17">
        <v>1.4882835832759622</v>
      </c>
      <c r="I752" s="111">
        <v>0.91043131201306826</v>
      </c>
      <c r="J752" s="112" t="str">
        <f t="shared" si="105"/>
        <v>No</v>
      </c>
      <c r="K752" s="146" t="b">
        <f>OR(($D$759-$F$759)&gt;0,($D$761-$F$761)&gt;0)</f>
        <v>0</v>
      </c>
      <c r="L752" s="107">
        <f>IF(H752&lt;I752,D752-F752,0)</f>
        <v>0</v>
      </c>
      <c r="M752" s="27">
        <f t="shared" si="106"/>
        <v>0</v>
      </c>
      <c r="N752" s="27">
        <v>19.566180815442188</v>
      </c>
      <c r="O752" s="27">
        <f t="shared" si="107"/>
        <v>0</v>
      </c>
      <c r="R752" s="2"/>
      <c r="S752" s="2"/>
    </row>
    <row r="753" spans="1:19" x14ac:dyDescent="0.35">
      <c r="A753" s="33">
        <v>43865</v>
      </c>
      <c r="B753" s="10">
        <v>0.125</v>
      </c>
      <c r="C753" s="18" t="s">
        <v>23</v>
      </c>
      <c r="D753" s="51">
        <v>291.72490597018714</v>
      </c>
      <c r="E753" s="52">
        <v>9513.2370976342536</v>
      </c>
      <c r="F753" s="53">
        <v>448.89982261058861</v>
      </c>
      <c r="G753" s="101">
        <v>14638.7584953645</v>
      </c>
      <c r="H753" s="17">
        <v>1.4882835832759622</v>
      </c>
      <c r="I753" s="111">
        <v>0.91043131201306826</v>
      </c>
      <c r="J753" s="112" t="str">
        <f t="shared" si="105"/>
        <v>No</v>
      </c>
      <c r="K753" s="146" t="b">
        <f t="shared" ref="K753:K761" si="112">OR(($D$759-$F$759)&gt;0,($D$761-$F$761)&gt;0)</f>
        <v>0</v>
      </c>
      <c r="L753" s="107">
        <f>IF(H753&lt;I753,D753-F753,0)</f>
        <v>0</v>
      </c>
      <c r="M753" s="27">
        <f t="shared" si="106"/>
        <v>0</v>
      </c>
      <c r="N753" s="27">
        <v>32.610301359070313</v>
      </c>
      <c r="O753" s="27">
        <f t="shared" si="107"/>
        <v>0</v>
      </c>
      <c r="R753" s="2"/>
      <c r="S753" s="2"/>
    </row>
    <row r="754" spans="1:19" x14ac:dyDescent="0.35">
      <c r="A754" s="33">
        <v>43865</v>
      </c>
      <c r="B754" s="10">
        <v>0.125</v>
      </c>
      <c r="C754" s="18" t="s">
        <v>22</v>
      </c>
      <c r="D754" s="51">
        <v>0</v>
      </c>
      <c r="E754" s="52">
        <v>0</v>
      </c>
      <c r="F754" s="53">
        <v>680</v>
      </c>
      <c r="G754" s="101">
        <v>22175.004924167813</v>
      </c>
      <c r="H754" s="17">
        <v>1.4882835832759622</v>
      </c>
      <c r="I754" s="111">
        <v>0.91043131201306826</v>
      </c>
      <c r="J754" s="112" t="str">
        <f t="shared" si="105"/>
        <v>No</v>
      </c>
      <c r="K754" s="146" t="b">
        <f t="shared" si="112"/>
        <v>0</v>
      </c>
      <c r="L754" s="107">
        <f>IF(H754&lt;I754,D754-F754,0)</f>
        <v>0</v>
      </c>
      <c r="M754" s="27">
        <f t="shared" si="106"/>
        <v>0</v>
      </c>
      <c r="N754" s="27">
        <v>32.610301359070313</v>
      </c>
      <c r="O754" s="27">
        <f t="shared" si="107"/>
        <v>0</v>
      </c>
      <c r="R754" s="2"/>
      <c r="S754" s="2"/>
    </row>
    <row r="755" spans="1:19" x14ac:dyDescent="0.35">
      <c r="A755" s="33">
        <v>43865</v>
      </c>
      <c r="B755" s="10">
        <v>0.125</v>
      </c>
      <c r="C755" s="18" t="s">
        <v>21</v>
      </c>
      <c r="D755" s="51">
        <v>0</v>
      </c>
      <c r="E755" s="52">
        <v>0</v>
      </c>
      <c r="F755" s="53">
        <v>0</v>
      </c>
      <c r="G755" s="101">
        <v>0</v>
      </c>
      <c r="H755" s="17">
        <v>1.4882835832759622</v>
      </c>
      <c r="I755" s="111">
        <v>0.91043131201306826</v>
      </c>
      <c r="J755" s="112" t="str">
        <f t="shared" si="105"/>
        <v>No</v>
      </c>
      <c r="K755" s="146" t="b">
        <f t="shared" si="112"/>
        <v>0</v>
      </c>
      <c r="L755" s="107">
        <f>IF(H755&lt;I755,D755-F755,0)</f>
        <v>0</v>
      </c>
      <c r="M755" s="27">
        <f t="shared" si="106"/>
        <v>0</v>
      </c>
      <c r="N755" s="27">
        <v>45.654421902698438</v>
      </c>
      <c r="O755" s="27">
        <f t="shared" si="107"/>
        <v>0</v>
      </c>
      <c r="R755" s="2"/>
      <c r="S755" s="2"/>
    </row>
    <row r="756" spans="1:19" x14ac:dyDescent="0.35">
      <c r="A756" s="33">
        <v>43865</v>
      </c>
      <c r="B756" s="10">
        <v>0.125</v>
      </c>
      <c r="C756" s="18" t="s">
        <v>20</v>
      </c>
      <c r="D756" s="51">
        <v>0</v>
      </c>
      <c r="E756" s="52">
        <v>0</v>
      </c>
      <c r="F756" s="53">
        <v>0</v>
      </c>
      <c r="G756" s="101">
        <v>0</v>
      </c>
      <c r="H756" s="17">
        <v>1.4882835832759622</v>
      </c>
      <c r="I756" s="111">
        <v>0.91043131201306826</v>
      </c>
      <c r="J756" s="112" t="str">
        <f t="shared" si="105"/>
        <v>No</v>
      </c>
      <c r="K756" s="146" t="b">
        <f t="shared" si="112"/>
        <v>0</v>
      </c>
      <c r="L756" s="107">
        <f>IF(H756&lt;I756,D756-F756,0)</f>
        <v>0</v>
      </c>
      <c r="M756" s="27">
        <f t="shared" si="106"/>
        <v>0</v>
      </c>
      <c r="N756" s="27">
        <v>45.654421902698438</v>
      </c>
      <c r="O756" s="27">
        <f t="shared" si="107"/>
        <v>0</v>
      </c>
      <c r="R756" s="2"/>
      <c r="S756" s="2"/>
    </row>
    <row r="757" spans="1:19" x14ac:dyDescent="0.35">
      <c r="A757" s="33">
        <v>43865</v>
      </c>
      <c r="B757" s="10">
        <v>0.125</v>
      </c>
      <c r="C757" s="18" t="s">
        <v>19</v>
      </c>
      <c r="D757" s="51">
        <v>680</v>
      </c>
      <c r="E757" s="52">
        <v>13305.002954500687</v>
      </c>
      <c r="F757" s="53">
        <v>680</v>
      </c>
      <c r="G757" s="101">
        <v>13305.002954500687</v>
      </c>
      <c r="H757" s="17">
        <v>1.4882835832759622</v>
      </c>
      <c r="I757" s="111">
        <v>0.91043131201306826</v>
      </c>
      <c r="J757" s="112" t="str">
        <f t="shared" si="105"/>
        <v>No</v>
      </c>
      <c r="K757" s="146" t="b">
        <f t="shared" si="112"/>
        <v>0</v>
      </c>
      <c r="L757" s="107">
        <f>IF(H757&lt;I757,D757-F757,0)</f>
        <v>0</v>
      </c>
      <c r="M757" s="27">
        <f t="shared" si="106"/>
        <v>0</v>
      </c>
      <c r="N757" s="27">
        <v>19.566180815442188</v>
      </c>
      <c r="O757" s="27">
        <f t="shared" si="107"/>
        <v>0</v>
      </c>
      <c r="R757" s="2"/>
      <c r="S757" s="2"/>
    </row>
    <row r="758" spans="1:19" x14ac:dyDescent="0.35">
      <c r="A758" s="33">
        <v>43865</v>
      </c>
      <c r="B758" s="10">
        <v>0.125</v>
      </c>
      <c r="C758" s="18" t="s">
        <v>18</v>
      </c>
      <c r="D758" s="51">
        <v>0</v>
      </c>
      <c r="E758" s="52">
        <v>0</v>
      </c>
      <c r="F758" s="53">
        <v>0</v>
      </c>
      <c r="G758" s="101">
        <v>0</v>
      </c>
      <c r="H758" s="17">
        <v>1.4882835832759622</v>
      </c>
      <c r="I758" s="111">
        <v>0.91043131201306826</v>
      </c>
      <c r="J758" s="112" t="str">
        <f t="shared" si="105"/>
        <v>No</v>
      </c>
      <c r="K758" s="146" t="b">
        <f t="shared" si="112"/>
        <v>0</v>
      </c>
      <c r="L758" s="107">
        <f>IF(H758&lt;I758,D758-F758,0)</f>
        <v>0</v>
      </c>
      <c r="M758" s="27">
        <f t="shared" si="106"/>
        <v>0</v>
      </c>
      <c r="N758" s="27">
        <v>45.654421902698438</v>
      </c>
      <c r="O758" s="27">
        <f t="shared" si="107"/>
        <v>0</v>
      </c>
      <c r="R758" s="2"/>
      <c r="S758" s="2"/>
    </row>
    <row r="759" spans="1:19" x14ac:dyDescent="0.35">
      <c r="A759" s="33">
        <v>43865</v>
      </c>
      <c r="B759" s="10">
        <v>0.125</v>
      </c>
      <c r="C759" s="18" t="s">
        <v>17</v>
      </c>
      <c r="D759" s="51">
        <v>453.24404907226563</v>
      </c>
      <c r="E759" s="52">
        <v>0</v>
      </c>
      <c r="F759" s="53">
        <v>453.24404907226563</v>
      </c>
      <c r="G759" s="101">
        <v>0</v>
      </c>
      <c r="H759" s="17">
        <v>1.4882835832759622</v>
      </c>
      <c r="I759" s="111">
        <v>0.91043131201306826</v>
      </c>
      <c r="J759" s="112" t="str">
        <f t="shared" si="105"/>
        <v>No</v>
      </c>
      <c r="K759" s="146" t="b">
        <f t="shared" si="112"/>
        <v>0</v>
      </c>
      <c r="L759" s="107">
        <f>IF(H759&lt;I759,D759-F759,0)</f>
        <v>0</v>
      </c>
      <c r="M759" s="27">
        <f t="shared" si="106"/>
        <v>0</v>
      </c>
      <c r="N759" s="27">
        <v>0</v>
      </c>
      <c r="O759" s="27">
        <f t="shared" si="107"/>
        <v>0</v>
      </c>
      <c r="R759" s="2"/>
      <c r="S759" s="2"/>
    </row>
    <row r="760" spans="1:19" x14ac:dyDescent="0.35">
      <c r="A760" s="33">
        <v>43865</v>
      </c>
      <c r="B760" s="10">
        <v>0.125</v>
      </c>
      <c r="C760" s="18" t="s">
        <v>16</v>
      </c>
      <c r="D760" s="51">
        <v>850</v>
      </c>
      <c r="E760" s="52">
        <v>16631.253693125858</v>
      </c>
      <c r="F760" s="53">
        <v>850</v>
      </c>
      <c r="G760" s="101">
        <v>16631.253693125858</v>
      </c>
      <c r="H760" s="17">
        <v>1.4882835832759622</v>
      </c>
      <c r="I760" s="111">
        <v>0.91043131201306826</v>
      </c>
      <c r="J760" s="112" t="str">
        <f t="shared" si="105"/>
        <v>No</v>
      </c>
      <c r="K760" s="146" t="b">
        <f t="shared" si="112"/>
        <v>0</v>
      </c>
      <c r="L760" s="107">
        <f>IF(H760&lt;I760,D760-F760,0)</f>
        <v>0</v>
      </c>
      <c r="M760" s="27">
        <f t="shared" si="106"/>
        <v>0</v>
      </c>
      <c r="N760" s="27">
        <v>19.566180815442188</v>
      </c>
      <c r="O760" s="27">
        <f t="shared" si="107"/>
        <v>0</v>
      </c>
      <c r="R760" s="2"/>
      <c r="S760" s="2"/>
    </row>
    <row r="761" spans="1:19" x14ac:dyDescent="0.35">
      <c r="A761" s="33">
        <v>43865</v>
      </c>
      <c r="B761" s="10">
        <v>0.125</v>
      </c>
      <c r="C761" s="18" t="s">
        <v>15</v>
      </c>
      <c r="D761" s="51">
        <v>647.49151611328125</v>
      </c>
      <c r="E761" s="52">
        <v>0</v>
      </c>
      <c r="F761" s="53">
        <v>647.49151611328125</v>
      </c>
      <c r="G761" s="101">
        <v>0</v>
      </c>
      <c r="H761" s="17">
        <v>1.4882835832759622</v>
      </c>
      <c r="I761" s="111">
        <v>0.91043131201306826</v>
      </c>
      <c r="J761" s="112" t="str">
        <f t="shared" si="105"/>
        <v>No</v>
      </c>
      <c r="K761" s="146" t="b">
        <f t="shared" si="112"/>
        <v>0</v>
      </c>
      <c r="L761" s="107">
        <f>IF(H761&lt;I761,D761-F761,0)</f>
        <v>0</v>
      </c>
      <c r="M761" s="27">
        <f t="shared" si="106"/>
        <v>0</v>
      </c>
      <c r="N761" s="27">
        <v>0</v>
      </c>
      <c r="O761" s="27">
        <f t="shared" si="107"/>
        <v>0</v>
      </c>
      <c r="R761" s="2"/>
      <c r="S761" s="2"/>
    </row>
    <row r="762" spans="1:19" x14ac:dyDescent="0.35">
      <c r="A762" s="33">
        <v>43865</v>
      </c>
      <c r="B762" s="10">
        <v>0.16666666666666699</v>
      </c>
      <c r="C762" s="18" t="s">
        <v>24</v>
      </c>
      <c r="D762" s="51">
        <v>1000</v>
      </c>
      <c r="E762" s="52">
        <v>19942.879653338583</v>
      </c>
      <c r="F762" s="53">
        <v>387.51887606725597</v>
      </c>
      <c r="G762" s="101">
        <v>7728.2423088063151</v>
      </c>
      <c r="H762" s="17">
        <v>1.3934278431829068</v>
      </c>
      <c r="I762" s="111">
        <v>0.96907660364751103</v>
      </c>
      <c r="J762" s="112" t="str">
        <f t="shared" si="105"/>
        <v>No</v>
      </c>
      <c r="K762" s="146" t="b">
        <f>OR(($D$769-$F$769)&gt;0,($D$771-$F$771)&gt;0)</f>
        <v>0</v>
      </c>
      <c r="L762" s="107">
        <f>IF(H762&lt;I762,D762-F762,0)</f>
        <v>0</v>
      </c>
      <c r="M762" s="27">
        <f t="shared" si="106"/>
        <v>0</v>
      </c>
      <c r="N762" s="27">
        <v>19.942879653338583</v>
      </c>
      <c r="O762" s="27">
        <f t="shared" si="107"/>
        <v>0</v>
      </c>
      <c r="R762" s="2"/>
      <c r="S762" s="2"/>
    </row>
    <row r="763" spans="1:19" x14ac:dyDescent="0.35">
      <c r="A763" s="33">
        <v>43865</v>
      </c>
      <c r="B763" s="10">
        <v>0.16666666666666699</v>
      </c>
      <c r="C763" s="18" t="s">
        <v>23</v>
      </c>
      <c r="D763" s="51">
        <v>305.47344351370788</v>
      </c>
      <c r="E763" s="52">
        <v>10153.366868807998</v>
      </c>
      <c r="F763" s="53">
        <v>237.95456745132844</v>
      </c>
      <c r="G763" s="101">
        <v>7909.1655027401366</v>
      </c>
      <c r="H763" s="17">
        <v>1.3934278431829068</v>
      </c>
      <c r="I763" s="111">
        <v>0.96907660364751103</v>
      </c>
      <c r="J763" s="112" t="str">
        <f t="shared" si="105"/>
        <v>No</v>
      </c>
      <c r="K763" s="146" t="b">
        <f t="shared" ref="K763:K771" si="113">OR(($D$769-$F$769)&gt;0,($D$771-$F$771)&gt;0)</f>
        <v>0</v>
      </c>
      <c r="L763" s="107">
        <f>IF(H763&lt;I763,D763-F763,0)</f>
        <v>0</v>
      </c>
      <c r="M763" s="27">
        <f t="shared" si="106"/>
        <v>0</v>
      </c>
      <c r="N763" s="27">
        <v>33.238132755564308</v>
      </c>
      <c r="O763" s="27">
        <f t="shared" si="107"/>
        <v>0</v>
      </c>
      <c r="R763" s="2"/>
      <c r="S763" s="2"/>
    </row>
    <row r="764" spans="1:19" x14ac:dyDescent="0.35">
      <c r="A764" s="33">
        <v>43865</v>
      </c>
      <c r="B764" s="10">
        <v>0.16666666666666699</v>
      </c>
      <c r="C764" s="18" t="s">
        <v>22</v>
      </c>
      <c r="D764" s="51">
        <v>0</v>
      </c>
      <c r="E764" s="52">
        <v>0</v>
      </c>
      <c r="F764" s="53">
        <v>680</v>
      </c>
      <c r="G764" s="101">
        <v>22601.930273783728</v>
      </c>
      <c r="H764" s="17">
        <v>1.3934278431829068</v>
      </c>
      <c r="I764" s="111">
        <v>0.96907660364751103</v>
      </c>
      <c r="J764" s="112" t="str">
        <f t="shared" si="105"/>
        <v>No</v>
      </c>
      <c r="K764" s="146" t="b">
        <f t="shared" si="113"/>
        <v>0</v>
      </c>
      <c r="L764" s="107">
        <f>IF(H764&lt;I764,D764-F764,0)</f>
        <v>0</v>
      </c>
      <c r="M764" s="27">
        <f t="shared" si="106"/>
        <v>0</v>
      </c>
      <c r="N764" s="27">
        <v>33.238132755564308</v>
      </c>
      <c r="O764" s="27">
        <f t="shared" si="107"/>
        <v>0</v>
      </c>
      <c r="R764" s="2"/>
      <c r="S764" s="2"/>
    </row>
    <row r="765" spans="1:19" x14ac:dyDescent="0.35">
      <c r="A765" s="33">
        <v>43865</v>
      </c>
      <c r="B765" s="10">
        <v>0.16666666666666699</v>
      </c>
      <c r="C765" s="18" t="s">
        <v>21</v>
      </c>
      <c r="D765" s="51">
        <v>0</v>
      </c>
      <c r="E765" s="52">
        <v>0</v>
      </c>
      <c r="F765" s="53">
        <v>0</v>
      </c>
      <c r="G765" s="101">
        <v>0</v>
      </c>
      <c r="H765" s="17">
        <v>1.3934278431829068</v>
      </c>
      <c r="I765" s="111">
        <v>0.96907660364751103</v>
      </c>
      <c r="J765" s="112" t="str">
        <f t="shared" si="105"/>
        <v>No</v>
      </c>
      <c r="K765" s="146" t="b">
        <f t="shared" si="113"/>
        <v>0</v>
      </c>
      <c r="L765" s="107">
        <f>IF(H765&lt;I765,D765-F765,0)</f>
        <v>0</v>
      </c>
      <c r="M765" s="27">
        <f t="shared" si="106"/>
        <v>0</v>
      </c>
      <c r="N765" s="27">
        <v>46.53338585779003</v>
      </c>
      <c r="O765" s="27">
        <f t="shared" si="107"/>
        <v>0</v>
      </c>
      <c r="R765" s="2"/>
      <c r="S765" s="2"/>
    </row>
    <row r="766" spans="1:19" x14ac:dyDescent="0.35">
      <c r="A766" s="33">
        <v>43865</v>
      </c>
      <c r="B766" s="10">
        <v>0.16666666666666699</v>
      </c>
      <c r="C766" s="18" t="s">
        <v>20</v>
      </c>
      <c r="D766" s="51">
        <v>0</v>
      </c>
      <c r="E766" s="52">
        <v>0</v>
      </c>
      <c r="F766" s="53">
        <v>0</v>
      </c>
      <c r="G766" s="101">
        <v>0</v>
      </c>
      <c r="H766" s="17">
        <v>1.3934278431829068</v>
      </c>
      <c r="I766" s="111">
        <v>0.96907660364751103</v>
      </c>
      <c r="J766" s="112" t="str">
        <f t="shared" si="105"/>
        <v>No</v>
      </c>
      <c r="K766" s="146" t="b">
        <f t="shared" si="113"/>
        <v>0</v>
      </c>
      <c r="L766" s="107">
        <f>IF(H766&lt;I766,D766-F766,0)</f>
        <v>0</v>
      </c>
      <c r="M766" s="27">
        <f t="shared" si="106"/>
        <v>0</v>
      </c>
      <c r="N766" s="27">
        <v>46.53338585779003</v>
      </c>
      <c r="O766" s="27">
        <f t="shared" si="107"/>
        <v>0</v>
      </c>
      <c r="R766" s="2"/>
      <c r="S766" s="2"/>
    </row>
    <row r="767" spans="1:19" x14ac:dyDescent="0.35">
      <c r="A767" s="33">
        <v>43865</v>
      </c>
      <c r="B767" s="10">
        <v>0.16666666666666699</v>
      </c>
      <c r="C767" s="18" t="s">
        <v>19</v>
      </c>
      <c r="D767" s="51">
        <v>680</v>
      </c>
      <c r="E767" s="52">
        <v>13561.158164270237</v>
      </c>
      <c r="F767" s="53">
        <v>680</v>
      </c>
      <c r="G767" s="101">
        <v>13561.158164270237</v>
      </c>
      <c r="H767" s="17">
        <v>1.3934278431829068</v>
      </c>
      <c r="I767" s="111">
        <v>0.96907660364751103</v>
      </c>
      <c r="J767" s="112" t="str">
        <f t="shared" si="105"/>
        <v>No</v>
      </c>
      <c r="K767" s="146" t="b">
        <f t="shared" si="113"/>
        <v>0</v>
      </c>
      <c r="L767" s="107">
        <f>IF(H767&lt;I767,D767-F767,0)</f>
        <v>0</v>
      </c>
      <c r="M767" s="27">
        <f t="shared" si="106"/>
        <v>0</v>
      </c>
      <c r="N767" s="27">
        <v>19.942879653338583</v>
      </c>
      <c r="O767" s="27">
        <f t="shared" si="107"/>
        <v>0</v>
      </c>
      <c r="R767" s="2"/>
      <c r="S767" s="2"/>
    </row>
    <row r="768" spans="1:19" x14ac:dyDescent="0.35">
      <c r="A768" s="33">
        <v>43865</v>
      </c>
      <c r="B768" s="10">
        <v>0.16666666666666699</v>
      </c>
      <c r="C768" s="18" t="s">
        <v>18</v>
      </c>
      <c r="D768" s="51">
        <v>0</v>
      </c>
      <c r="E768" s="52">
        <v>0</v>
      </c>
      <c r="F768" s="53">
        <v>0</v>
      </c>
      <c r="G768" s="101">
        <v>0</v>
      </c>
      <c r="H768" s="17">
        <v>1.3934278431829068</v>
      </c>
      <c r="I768" s="111">
        <v>0.96907660364751103</v>
      </c>
      <c r="J768" s="112" t="str">
        <f t="shared" si="105"/>
        <v>No</v>
      </c>
      <c r="K768" s="146" t="b">
        <f t="shared" si="113"/>
        <v>0</v>
      </c>
      <c r="L768" s="107">
        <f>IF(H768&lt;I768,D768-F768,0)</f>
        <v>0</v>
      </c>
      <c r="M768" s="27">
        <f t="shared" si="106"/>
        <v>0</v>
      </c>
      <c r="N768" s="27">
        <v>46.53338585779003</v>
      </c>
      <c r="O768" s="27">
        <f t="shared" si="107"/>
        <v>0</v>
      </c>
      <c r="R768" s="2"/>
      <c r="S768" s="2"/>
    </row>
    <row r="769" spans="1:19" x14ac:dyDescent="0.35">
      <c r="A769" s="33">
        <v>43865</v>
      </c>
      <c r="B769" s="10">
        <v>0.16666666666666699</v>
      </c>
      <c r="C769" s="18" t="s">
        <v>17</v>
      </c>
      <c r="D769" s="51">
        <v>424.3565673828125</v>
      </c>
      <c r="E769" s="52">
        <v>0</v>
      </c>
      <c r="F769" s="53">
        <v>424.3565673828125</v>
      </c>
      <c r="G769" s="101">
        <v>0</v>
      </c>
      <c r="H769" s="17">
        <v>1.3934278431829068</v>
      </c>
      <c r="I769" s="111">
        <v>0.96907660364751103</v>
      </c>
      <c r="J769" s="112" t="str">
        <f t="shared" si="105"/>
        <v>No</v>
      </c>
      <c r="K769" s="146" t="b">
        <f t="shared" si="113"/>
        <v>0</v>
      </c>
      <c r="L769" s="107">
        <f>IF(H769&lt;I769,D769-F769,0)</f>
        <v>0</v>
      </c>
      <c r="M769" s="27">
        <f t="shared" si="106"/>
        <v>0</v>
      </c>
      <c r="N769" s="27">
        <v>0</v>
      </c>
      <c r="O769" s="27">
        <f t="shared" si="107"/>
        <v>0</v>
      </c>
      <c r="R769" s="2"/>
      <c r="S769" s="2"/>
    </row>
    <row r="770" spans="1:19" x14ac:dyDescent="0.35">
      <c r="A770" s="33">
        <v>43865</v>
      </c>
      <c r="B770" s="10">
        <v>0.16666666666666699</v>
      </c>
      <c r="C770" s="18" t="s">
        <v>16</v>
      </c>
      <c r="D770" s="51">
        <v>850</v>
      </c>
      <c r="E770" s="52">
        <v>16951.447705337796</v>
      </c>
      <c r="F770" s="53">
        <v>850</v>
      </c>
      <c r="G770" s="101">
        <v>16951.447705337796</v>
      </c>
      <c r="H770" s="17">
        <v>1.3934278431829068</v>
      </c>
      <c r="I770" s="111">
        <v>0.96907660364751103</v>
      </c>
      <c r="J770" s="112" t="str">
        <f t="shared" ref="J770:J833" si="114">IF(H770&lt;I770,"Sí","No")</f>
        <v>No</v>
      </c>
      <c r="K770" s="146" t="b">
        <f t="shared" si="113"/>
        <v>0</v>
      </c>
      <c r="L770" s="107">
        <f>IF(H770&lt;I770,D770-F770,0)</f>
        <v>0</v>
      </c>
      <c r="M770" s="27">
        <f t="shared" ref="M770:M833" si="115">ABS(L770*6.82)</f>
        <v>0</v>
      </c>
      <c r="N770" s="27">
        <v>19.942879653338583</v>
      </c>
      <c r="O770" s="27">
        <f t="shared" ref="O770:O833" si="116">IF(L770&gt;0, L770*N770*1.5, L770*N770)</f>
        <v>0</v>
      </c>
      <c r="R770" s="2"/>
      <c r="S770" s="2"/>
    </row>
    <row r="771" spans="1:19" x14ac:dyDescent="0.35">
      <c r="A771" s="33">
        <v>43865</v>
      </c>
      <c r="B771" s="10">
        <v>0.16666666666666699</v>
      </c>
      <c r="C771" s="18" t="s">
        <v>15</v>
      </c>
      <c r="D771" s="51">
        <v>606.2236328125</v>
      </c>
      <c r="E771" s="52">
        <v>0</v>
      </c>
      <c r="F771" s="53">
        <v>606.2236328125</v>
      </c>
      <c r="G771" s="101">
        <v>0</v>
      </c>
      <c r="H771" s="17">
        <v>1.3934278431829068</v>
      </c>
      <c r="I771" s="111">
        <v>0.96907660364751103</v>
      </c>
      <c r="J771" s="112" t="str">
        <f t="shared" si="114"/>
        <v>No</v>
      </c>
      <c r="K771" s="146" t="b">
        <f t="shared" si="113"/>
        <v>0</v>
      </c>
      <c r="L771" s="107">
        <f>IF(H771&lt;I771,D771-F771,0)</f>
        <v>0</v>
      </c>
      <c r="M771" s="27">
        <f t="shared" si="115"/>
        <v>0</v>
      </c>
      <c r="N771" s="27">
        <v>0</v>
      </c>
      <c r="O771" s="27">
        <f t="shared" si="116"/>
        <v>0</v>
      </c>
      <c r="R771" s="2"/>
      <c r="S771" s="2"/>
    </row>
    <row r="772" spans="1:19" x14ac:dyDescent="0.35">
      <c r="A772" s="33">
        <v>43865</v>
      </c>
      <c r="B772" s="10">
        <v>0.20833333333333301</v>
      </c>
      <c r="C772" s="18" t="s">
        <v>24</v>
      </c>
      <c r="D772" s="51">
        <v>1000</v>
      </c>
      <c r="E772" s="52">
        <v>22158.755170376207</v>
      </c>
      <c r="F772" s="53">
        <v>0</v>
      </c>
      <c r="G772" s="101">
        <v>0</v>
      </c>
      <c r="H772" s="17">
        <v>1.7424882978862897</v>
      </c>
      <c r="I772" s="111">
        <v>0.99784651255991397</v>
      </c>
      <c r="J772" s="112" t="str">
        <f t="shared" si="114"/>
        <v>No</v>
      </c>
      <c r="K772" s="146" t="b">
        <f>OR(($D$779-$F$779)&gt;0,($D$781-$F$781)&gt;0)</f>
        <v>0</v>
      </c>
      <c r="L772" s="107">
        <f>IF(H772&lt;I772,D772-F772,0)</f>
        <v>0</v>
      </c>
      <c r="M772" s="27">
        <f t="shared" si="115"/>
        <v>0</v>
      </c>
      <c r="N772" s="27">
        <v>22.158755170376207</v>
      </c>
      <c r="O772" s="27">
        <f t="shared" si="116"/>
        <v>0</v>
      </c>
      <c r="R772" s="2"/>
      <c r="S772" s="2"/>
    </row>
    <row r="773" spans="1:19" x14ac:dyDescent="0.35">
      <c r="A773" s="33">
        <v>43865</v>
      </c>
      <c r="B773" s="10">
        <v>0.20833333333333301</v>
      </c>
      <c r="C773" s="18" t="s">
        <v>23</v>
      </c>
      <c r="D773" s="51">
        <v>-1.4485976862488315E-9</v>
      </c>
      <c r="E773" s="52">
        <v>-5.3498535783268832E-8</v>
      </c>
      <c r="F773" s="53">
        <v>461.99089973839375</v>
      </c>
      <c r="G773" s="101">
        <v>17061.90539707481</v>
      </c>
      <c r="H773" s="17">
        <v>1.7424882978862897</v>
      </c>
      <c r="I773" s="111">
        <v>0.99784651255991397</v>
      </c>
      <c r="J773" s="112" t="str">
        <f t="shared" si="114"/>
        <v>No</v>
      </c>
      <c r="K773" s="146" t="b">
        <f t="shared" ref="K773:K781" si="117">OR(($D$779-$F$779)&gt;0,($D$781-$F$781)&gt;0)</f>
        <v>0</v>
      </c>
      <c r="L773" s="107">
        <f>IF(H773&lt;I773,D773-F773,0)</f>
        <v>0</v>
      </c>
      <c r="M773" s="27">
        <f t="shared" si="115"/>
        <v>0</v>
      </c>
      <c r="N773" s="27">
        <v>36.931258617293672</v>
      </c>
      <c r="O773" s="27">
        <f t="shared" si="116"/>
        <v>0</v>
      </c>
      <c r="R773" s="2"/>
      <c r="S773" s="2"/>
    </row>
    <row r="774" spans="1:19" x14ac:dyDescent="0.35">
      <c r="A774" s="33">
        <v>43865</v>
      </c>
      <c r="B774" s="10">
        <v>0.20833333333333301</v>
      </c>
      <c r="C774" s="18" t="s">
        <v>22</v>
      </c>
      <c r="D774" s="51">
        <v>121.02710069380169</v>
      </c>
      <c r="E774" s="52">
        <v>4469.6831554240325</v>
      </c>
      <c r="F774" s="53">
        <v>680</v>
      </c>
      <c r="G774" s="101">
        <v>25113.255859759698</v>
      </c>
      <c r="H774" s="17">
        <v>1.7424882978862897</v>
      </c>
      <c r="I774" s="111">
        <v>0.99784651255991397</v>
      </c>
      <c r="J774" s="112" t="str">
        <f t="shared" si="114"/>
        <v>No</v>
      </c>
      <c r="K774" s="146" t="b">
        <f t="shared" si="117"/>
        <v>0</v>
      </c>
      <c r="L774" s="107">
        <f>IF(H774&lt;I774,D774-F774,0)</f>
        <v>0</v>
      </c>
      <c r="M774" s="27">
        <f t="shared" si="115"/>
        <v>0</v>
      </c>
      <c r="N774" s="27">
        <v>36.931258617293672</v>
      </c>
      <c r="O774" s="27">
        <f t="shared" si="116"/>
        <v>0</v>
      </c>
      <c r="R774" s="2"/>
      <c r="S774" s="2"/>
    </row>
    <row r="775" spans="1:19" x14ac:dyDescent="0.35">
      <c r="A775" s="33">
        <v>43865</v>
      </c>
      <c r="B775" s="10">
        <v>0.20833333333333301</v>
      </c>
      <c r="C775" s="18" t="s">
        <v>21</v>
      </c>
      <c r="D775" s="51">
        <v>0</v>
      </c>
      <c r="E775" s="52">
        <v>0</v>
      </c>
      <c r="F775" s="53">
        <v>0</v>
      </c>
      <c r="G775" s="101">
        <v>0</v>
      </c>
      <c r="H775" s="17">
        <v>1.7424882978862897</v>
      </c>
      <c r="I775" s="111">
        <v>0.99784651255991397</v>
      </c>
      <c r="J775" s="112" t="str">
        <f t="shared" si="114"/>
        <v>No</v>
      </c>
      <c r="K775" s="146" t="b">
        <f t="shared" si="117"/>
        <v>0</v>
      </c>
      <c r="L775" s="107">
        <f>IF(H775&lt;I775,D775-F775,0)</f>
        <v>0</v>
      </c>
      <c r="M775" s="27">
        <f t="shared" si="115"/>
        <v>0</v>
      </c>
      <c r="N775" s="27">
        <v>51.703762064211148</v>
      </c>
      <c r="O775" s="27">
        <f t="shared" si="116"/>
        <v>0</v>
      </c>
      <c r="R775" s="2"/>
      <c r="S775" s="2"/>
    </row>
    <row r="776" spans="1:19" x14ac:dyDescent="0.35">
      <c r="A776" s="33">
        <v>43865</v>
      </c>
      <c r="B776" s="10">
        <v>0.20833333333333301</v>
      </c>
      <c r="C776" s="18" t="s">
        <v>20</v>
      </c>
      <c r="D776" s="51">
        <v>0</v>
      </c>
      <c r="E776" s="52">
        <v>0</v>
      </c>
      <c r="F776" s="53">
        <v>0</v>
      </c>
      <c r="G776" s="101">
        <v>0</v>
      </c>
      <c r="H776" s="17">
        <v>1.7424882978862897</v>
      </c>
      <c r="I776" s="111">
        <v>0.99784651255991397</v>
      </c>
      <c r="J776" s="112" t="str">
        <f t="shared" si="114"/>
        <v>No</v>
      </c>
      <c r="K776" s="146" t="b">
        <f t="shared" si="117"/>
        <v>0</v>
      </c>
      <c r="L776" s="107">
        <f>IF(H776&lt;I776,D776-F776,0)</f>
        <v>0</v>
      </c>
      <c r="M776" s="27">
        <f t="shared" si="115"/>
        <v>0</v>
      </c>
      <c r="N776" s="27">
        <v>51.703762064211148</v>
      </c>
      <c r="O776" s="27">
        <f t="shared" si="116"/>
        <v>0</v>
      </c>
      <c r="R776" s="2"/>
      <c r="S776" s="2"/>
    </row>
    <row r="777" spans="1:19" x14ac:dyDescent="0.35">
      <c r="A777" s="33">
        <v>43865</v>
      </c>
      <c r="B777" s="10">
        <v>0.20833333333333301</v>
      </c>
      <c r="C777" s="18" t="s">
        <v>19</v>
      </c>
      <c r="D777" s="51">
        <v>680</v>
      </c>
      <c r="E777" s="52">
        <v>15067.953515855821</v>
      </c>
      <c r="F777" s="53">
        <v>680</v>
      </c>
      <c r="G777" s="101">
        <v>15067.953515855821</v>
      </c>
      <c r="H777" s="17">
        <v>1.7424882978862897</v>
      </c>
      <c r="I777" s="111">
        <v>0.99784651255991397</v>
      </c>
      <c r="J777" s="112" t="str">
        <f t="shared" si="114"/>
        <v>No</v>
      </c>
      <c r="K777" s="146" t="b">
        <f t="shared" si="117"/>
        <v>0</v>
      </c>
      <c r="L777" s="107">
        <f>IF(H777&lt;I777,D777-F777,0)</f>
        <v>0</v>
      </c>
      <c r="M777" s="27">
        <f t="shared" si="115"/>
        <v>0</v>
      </c>
      <c r="N777" s="27">
        <v>22.158755170376207</v>
      </c>
      <c r="O777" s="27">
        <f t="shared" si="116"/>
        <v>0</v>
      </c>
      <c r="R777" s="2"/>
      <c r="S777" s="2"/>
    </row>
    <row r="778" spans="1:19" x14ac:dyDescent="0.35">
      <c r="A778" s="33">
        <v>43865</v>
      </c>
      <c r="B778" s="10">
        <v>0.20833333333333301</v>
      </c>
      <c r="C778" s="18" t="s">
        <v>18</v>
      </c>
      <c r="D778" s="51">
        <v>0</v>
      </c>
      <c r="E778" s="52">
        <v>0</v>
      </c>
      <c r="F778" s="53">
        <v>0</v>
      </c>
      <c r="G778" s="101">
        <v>0</v>
      </c>
      <c r="H778" s="17">
        <v>1.7424882978862897</v>
      </c>
      <c r="I778" s="111">
        <v>0.99784651255991397</v>
      </c>
      <c r="J778" s="112" t="str">
        <f t="shared" si="114"/>
        <v>No</v>
      </c>
      <c r="K778" s="146" t="b">
        <f t="shared" si="117"/>
        <v>0</v>
      </c>
      <c r="L778" s="107">
        <f>IF(H778&lt;I778,D778-F778,0)</f>
        <v>0</v>
      </c>
      <c r="M778" s="27">
        <f t="shared" si="115"/>
        <v>0</v>
      </c>
      <c r="N778" s="27">
        <v>51.703762064211148</v>
      </c>
      <c r="O778" s="27">
        <f t="shared" si="116"/>
        <v>0</v>
      </c>
      <c r="R778" s="2"/>
      <c r="S778" s="2"/>
    </row>
    <row r="779" spans="1:19" x14ac:dyDescent="0.35">
      <c r="A779" s="33">
        <v>43865</v>
      </c>
      <c r="B779" s="10">
        <v>0.20833333333333301</v>
      </c>
      <c r="C779" s="18" t="s">
        <v>17</v>
      </c>
      <c r="D779" s="51">
        <v>530.659912109375</v>
      </c>
      <c r="E779" s="52">
        <v>0</v>
      </c>
      <c r="F779" s="53">
        <v>530.659912109375</v>
      </c>
      <c r="G779" s="101">
        <v>0</v>
      </c>
      <c r="H779" s="17">
        <v>1.7424882978862897</v>
      </c>
      <c r="I779" s="111">
        <v>0.99784651255991397</v>
      </c>
      <c r="J779" s="112" t="str">
        <f t="shared" si="114"/>
        <v>No</v>
      </c>
      <c r="K779" s="146" t="b">
        <f t="shared" si="117"/>
        <v>0</v>
      </c>
      <c r="L779" s="107">
        <f>IF(H779&lt;I779,D779-F779,0)</f>
        <v>0</v>
      </c>
      <c r="M779" s="27">
        <f t="shared" si="115"/>
        <v>0</v>
      </c>
      <c r="N779" s="27">
        <v>0</v>
      </c>
      <c r="O779" s="27">
        <f t="shared" si="116"/>
        <v>0</v>
      </c>
      <c r="R779" s="2"/>
      <c r="S779" s="2"/>
    </row>
    <row r="780" spans="1:19" x14ac:dyDescent="0.35">
      <c r="A780" s="33">
        <v>43865</v>
      </c>
      <c r="B780" s="10">
        <v>0.20833333333333301</v>
      </c>
      <c r="C780" s="18" t="s">
        <v>16</v>
      </c>
      <c r="D780" s="51">
        <v>842.51356632210945</v>
      </c>
      <c r="E780" s="52">
        <v>18669.051843852139</v>
      </c>
      <c r="F780" s="53">
        <v>821.54976735822379</v>
      </c>
      <c r="G780" s="101">
        <v>18204.520155170412</v>
      </c>
      <c r="H780" s="17">
        <v>1.7424882978862897</v>
      </c>
      <c r="I780" s="111">
        <v>0.99784651255991397</v>
      </c>
      <c r="J780" s="112" t="str">
        <f t="shared" si="114"/>
        <v>No</v>
      </c>
      <c r="K780" s="146" t="b">
        <f t="shared" si="117"/>
        <v>0</v>
      </c>
      <c r="L780" s="107">
        <f>IF(H780&lt;I780,D780-F780,0)</f>
        <v>0</v>
      </c>
      <c r="M780" s="27">
        <f t="shared" si="115"/>
        <v>0</v>
      </c>
      <c r="N780" s="27">
        <v>22.158755170376207</v>
      </c>
      <c r="O780" s="27">
        <f t="shared" si="116"/>
        <v>0</v>
      </c>
      <c r="R780" s="2"/>
      <c r="S780" s="2"/>
    </row>
    <row r="781" spans="1:19" x14ac:dyDescent="0.35">
      <c r="A781" s="33">
        <v>43865</v>
      </c>
      <c r="B781" s="10">
        <v>0.20833333333333301</v>
      </c>
      <c r="C781" s="18" t="s">
        <v>15</v>
      </c>
      <c r="D781" s="51">
        <v>758.08563232421875</v>
      </c>
      <c r="E781" s="52">
        <v>0</v>
      </c>
      <c r="F781" s="53">
        <v>758.08563232421875</v>
      </c>
      <c r="G781" s="101">
        <v>0</v>
      </c>
      <c r="H781" s="17">
        <v>1.7424882978862897</v>
      </c>
      <c r="I781" s="111">
        <v>0.99784651255991397</v>
      </c>
      <c r="J781" s="112" t="str">
        <f t="shared" si="114"/>
        <v>No</v>
      </c>
      <c r="K781" s="146" t="b">
        <f t="shared" si="117"/>
        <v>0</v>
      </c>
      <c r="L781" s="107">
        <f>IF(H781&lt;I781,D781-F781,0)</f>
        <v>0</v>
      </c>
      <c r="M781" s="27">
        <f t="shared" si="115"/>
        <v>0</v>
      </c>
      <c r="N781" s="27">
        <v>0</v>
      </c>
      <c r="O781" s="27">
        <f t="shared" si="116"/>
        <v>0</v>
      </c>
      <c r="R781" s="2"/>
      <c r="S781" s="2"/>
    </row>
    <row r="782" spans="1:19" x14ac:dyDescent="0.35">
      <c r="A782" s="33">
        <v>43865</v>
      </c>
      <c r="B782" s="10">
        <v>0.25</v>
      </c>
      <c r="C782" s="18" t="s">
        <v>24</v>
      </c>
      <c r="D782" s="51">
        <v>1000</v>
      </c>
      <c r="E782" s="52">
        <v>28954.106755958244</v>
      </c>
      <c r="F782" s="53">
        <v>173.5874480134263</v>
      </c>
      <c r="G782" s="101">
        <v>5026.0695012750966</v>
      </c>
      <c r="H782" s="17">
        <v>1.7471508391477084</v>
      </c>
      <c r="I782" s="111">
        <v>1.0662982708002917</v>
      </c>
      <c r="J782" s="112" t="str">
        <f t="shared" si="114"/>
        <v>No</v>
      </c>
      <c r="K782" s="146" t="b">
        <f>OR(($D$789-$F$789)&gt;0,($D$791-$F$791)&gt;0)</f>
        <v>0</v>
      </c>
      <c r="L782" s="107">
        <f>IF(H782&lt;I782,D782-F782,0)</f>
        <v>0</v>
      </c>
      <c r="M782" s="27">
        <f t="shared" si="115"/>
        <v>0</v>
      </c>
      <c r="N782" s="27">
        <v>28.954106755958243</v>
      </c>
      <c r="O782" s="27">
        <f t="shared" si="116"/>
        <v>0</v>
      </c>
      <c r="R782" s="2"/>
      <c r="S782" s="2"/>
    </row>
    <row r="783" spans="1:19" x14ac:dyDescent="0.35">
      <c r="A783" s="33">
        <v>43865</v>
      </c>
      <c r="B783" s="10">
        <v>0.25</v>
      </c>
      <c r="C783" s="18" t="s">
        <v>23</v>
      </c>
      <c r="D783" s="51">
        <v>-1.2662439985433593E-9</v>
      </c>
      <c r="E783" s="52">
        <v>-6.1104939854859764E-8</v>
      </c>
      <c r="F783" s="53">
        <v>498.32642093732545</v>
      </c>
      <c r="G783" s="101">
        <v>24047.660651889841</v>
      </c>
      <c r="H783" s="17">
        <v>1.7471508391477084</v>
      </c>
      <c r="I783" s="111">
        <v>1.0662982708002917</v>
      </c>
      <c r="J783" s="112" t="str">
        <f t="shared" si="114"/>
        <v>No</v>
      </c>
      <c r="K783" s="146" t="b">
        <f t="shared" ref="K783:K791" si="118">OR(($D$789-$F$789)&gt;0,($D$791-$F$791)&gt;0)</f>
        <v>0</v>
      </c>
      <c r="L783" s="107">
        <f>IF(H783&lt;I783,D783-F783,0)</f>
        <v>0</v>
      </c>
      <c r="M783" s="27">
        <f t="shared" si="115"/>
        <v>0</v>
      </c>
      <c r="N783" s="27">
        <v>48.256844593263736</v>
      </c>
      <c r="O783" s="27">
        <f t="shared" si="116"/>
        <v>0</v>
      </c>
      <c r="R783" s="2"/>
      <c r="S783" s="2"/>
    </row>
    <row r="784" spans="1:19" x14ac:dyDescent="0.35">
      <c r="A784" s="33">
        <v>43865</v>
      </c>
      <c r="B784" s="10">
        <v>0.25</v>
      </c>
      <c r="C784" s="18" t="s">
        <v>22</v>
      </c>
      <c r="D784" s="51">
        <v>346.50744507911929</v>
      </c>
      <c r="E784" s="52">
        <v>16721.355927591929</v>
      </c>
      <c r="F784" s="53">
        <v>680</v>
      </c>
      <c r="G784" s="101">
        <v>32814.654323419338</v>
      </c>
      <c r="H784" s="17">
        <v>1.7471508391477084</v>
      </c>
      <c r="I784" s="111">
        <v>1.0662982708002917</v>
      </c>
      <c r="J784" s="112" t="str">
        <f t="shared" si="114"/>
        <v>No</v>
      </c>
      <c r="K784" s="146" t="b">
        <f t="shared" si="118"/>
        <v>0</v>
      </c>
      <c r="L784" s="107">
        <f>IF(H784&lt;I784,D784-F784,0)</f>
        <v>0</v>
      </c>
      <c r="M784" s="27">
        <f t="shared" si="115"/>
        <v>0</v>
      </c>
      <c r="N784" s="27">
        <v>48.256844593263736</v>
      </c>
      <c r="O784" s="27">
        <f t="shared" si="116"/>
        <v>0</v>
      </c>
      <c r="R784" s="2"/>
      <c r="S784" s="2"/>
    </row>
    <row r="785" spans="1:19" x14ac:dyDescent="0.35">
      <c r="A785" s="33">
        <v>43865</v>
      </c>
      <c r="B785" s="10">
        <v>0.25</v>
      </c>
      <c r="C785" s="18" t="s">
        <v>21</v>
      </c>
      <c r="D785" s="51">
        <v>0</v>
      </c>
      <c r="E785" s="52">
        <v>0</v>
      </c>
      <c r="F785" s="53">
        <v>0</v>
      </c>
      <c r="G785" s="101">
        <v>0</v>
      </c>
      <c r="H785" s="17">
        <v>1.7471508391477084</v>
      </c>
      <c r="I785" s="111">
        <v>1.0662982708002917</v>
      </c>
      <c r="J785" s="112" t="str">
        <f t="shared" si="114"/>
        <v>No</v>
      </c>
      <c r="K785" s="146" t="b">
        <f t="shared" si="118"/>
        <v>0</v>
      </c>
      <c r="L785" s="107">
        <f>IF(H785&lt;I785,D785-F785,0)</f>
        <v>0</v>
      </c>
      <c r="M785" s="27">
        <f t="shared" si="115"/>
        <v>0</v>
      </c>
      <c r="N785" s="27">
        <v>67.559582430569236</v>
      </c>
      <c r="O785" s="27">
        <f t="shared" si="116"/>
        <v>0</v>
      </c>
      <c r="R785" s="2"/>
      <c r="S785" s="2"/>
    </row>
    <row r="786" spans="1:19" x14ac:dyDescent="0.35">
      <c r="A786" s="33">
        <v>43865</v>
      </c>
      <c r="B786" s="10">
        <v>0.25</v>
      </c>
      <c r="C786" s="18" t="s">
        <v>20</v>
      </c>
      <c r="D786" s="51">
        <v>5.4064237909929034</v>
      </c>
      <c r="E786" s="52">
        <v>365.25573376217568</v>
      </c>
      <c r="F786" s="53">
        <v>0</v>
      </c>
      <c r="G786" s="101">
        <v>0</v>
      </c>
      <c r="H786" s="17">
        <v>1.7471508391477084</v>
      </c>
      <c r="I786" s="111">
        <v>1.0662982708002917</v>
      </c>
      <c r="J786" s="112" t="str">
        <f t="shared" si="114"/>
        <v>No</v>
      </c>
      <c r="K786" s="146" t="b">
        <f t="shared" si="118"/>
        <v>0</v>
      </c>
      <c r="L786" s="107">
        <f>IF(H786&lt;I786,D786-F786,0)</f>
        <v>0</v>
      </c>
      <c r="M786" s="27">
        <f t="shared" si="115"/>
        <v>0</v>
      </c>
      <c r="N786" s="27">
        <v>67.559582430569236</v>
      </c>
      <c r="O786" s="27">
        <f t="shared" si="116"/>
        <v>0</v>
      </c>
      <c r="R786" s="2"/>
      <c r="S786" s="2"/>
    </row>
    <row r="787" spans="1:19" x14ac:dyDescent="0.35">
      <c r="A787" s="33">
        <v>43865</v>
      </c>
      <c r="B787" s="10">
        <v>0.25</v>
      </c>
      <c r="C787" s="18" t="s">
        <v>19</v>
      </c>
      <c r="D787" s="51">
        <v>680</v>
      </c>
      <c r="E787" s="52">
        <v>19688.792594051607</v>
      </c>
      <c r="F787" s="53">
        <v>680</v>
      </c>
      <c r="G787" s="101">
        <v>19688.792594051607</v>
      </c>
      <c r="H787" s="17">
        <v>1.7471508391477084</v>
      </c>
      <c r="I787" s="111">
        <v>1.0662982708002917</v>
      </c>
      <c r="J787" s="112" t="str">
        <f t="shared" si="114"/>
        <v>No</v>
      </c>
      <c r="K787" s="146" t="b">
        <f t="shared" si="118"/>
        <v>0</v>
      </c>
      <c r="L787" s="107">
        <f>IF(H787&lt;I787,D787-F787,0)</f>
        <v>0</v>
      </c>
      <c r="M787" s="27">
        <f t="shared" si="115"/>
        <v>0</v>
      </c>
      <c r="N787" s="27">
        <v>28.954106755958243</v>
      </c>
      <c r="O787" s="27">
        <f t="shared" si="116"/>
        <v>0</v>
      </c>
      <c r="R787" s="2"/>
      <c r="S787" s="2"/>
    </row>
    <row r="788" spans="1:19" x14ac:dyDescent="0.35">
      <c r="A788" s="33">
        <v>43865</v>
      </c>
      <c r="B788" s="10">
        <v>0.25</v>
      </c>
      <c r="C788" s="18" t="s">
        <v>18</v>
      </c>
      <c r="D788" s="51">
        <v>0</v>
      </c>
      <c r="E788" s="52">
        <v>0</v>
      </c>
      <c r="F788" s="53">
        <v>0</v>
      </c>
      <c r="G788" s="101">
        <v>0</v>
      </c>
      <c r="H788" s="17">
        <v>1.7471508391477084</v>
      </c>
      <c r="I788" s="111">
        <v>1.0662982708002917</v>
      </c>
      <c r="J788" s="112" t="str">
        <f t="shared" si="114"/>
        <v>No</v>
      </c>
      <c r="K788" s="146" t="b">
        <f t="shared" si="118"/>
        <v>0</v>
      </c>
      <c r="L788" s="107">
        <f>IF(H788&lt;I788,D788-F788,0)</f>
        <v>0</v>
      </c>
      <c r="M788" s="27">
        <f t="shared" si="115"/>
        <v>0</v>
      </c>
      <c r="N788" s="27">
        <v>67.559582430569236</v>
      </c>
      <c r="O788" s="27">
        <f t="shared" si="116"/>
        <v>0</v>
      </c>
      <c r="R788" s="2"/>
      <c r="S788" s="2"/>
    </row>
    <row r="789" spans="1:19" x14ac:dyDescent="0.35">
      <c r="A789" s="33">
        <v>43865</v>
      </c>
      <c r="B789" s="10">
        <v>0.25</v>
      </c>
      <c r="C789" s="18" t="s">
        <v>17</v>
      </c>
      <c r="D789" s="51">
        <v>532.07989501953125</v>
      </c>
      <c r="E789" s="52">
        <v>0</v>
      </c>
      <c r="F789" s="53">
        <v>532.07989501953125</v>
      </c>
      <c r="G789" s="101">
        <v>0</v>
      </c>
      <c r="H789" s="17">
        <v>1.7471508391477084</v>
      </c>
      <c r="I789" s="111">
        <v>1.0662982708002917</v>
      </c>
      <c r="J789" s="112" t="str">
        <f t="shared" si="114"/>
        <v>No</v>
      </c>
      <c r="K789" s="146" t="b">
        <f t="shared" si="118"/>
        <v>0</v>
      </c>
      <c r="L789" s="107">
        <f>IF(H789&lt;I789,D789-F789,0)</f>
        <v>0</v>
      </c>
      <c r="M789" s="27">
        <f t="shared" si="115"/>
        <v>0</v>
      </c>
      <c r="N789" s="27">
        <v>0</v>
      </c>
      <c r="O789" s="27">
        <f t="shared" si="116"/>
        <v>0</v>
      </c>
      <c r="R789" s="2"/>
      <c r="S789" s="2"/>
    </row>
    <row r="790" spans="1:19" x14ac:dyDescent="0.35">
      <c r="A790" s="33">
        <v>43865</v>
      </c>
      <c r="B790" s="10">
        <v>0.25</v>
      </c>
      <c r="C790" s="18" t="s">
        <v>16</v>
      </c>
      <c r="D790" s="51">
        <v>850</v>
      </c>
      <c r="E790" s="52">
        <v>24610.990742564507</v>
      </c>
      <c r="F790" s="53">
        <v>850</v>
      </c>
      <c r="G790" s="101">
        <v>24610.990742564507</v>
      </c>
      <c r="H790" s="17">
        <v>1.7471508391477084</v>
      </c>
      <c r="I790" s="111">
        <v>1.0662982708002917</v>
      </c>
      <c r="J790" s="112" t="str">
        <f t="shared" si="114"/>
        <v>No</v>
      </c>
      <c r="K790" s="146" t="b">
        <f t="shared" si="118"/>
        <v>0</v>
      </c>
      <c r="L790" s="107">
        <f>IF(H790&lt;I790,D790-F790,0)</f>
        <v>0</v>
      </c>
      <c r="M790" s="27">
        <f t="shared" si="115"/>
        <v>0</v>
      </c>
      <c r="N790" s="27">
        <v>28.954106755958243</v>
      </c>
      <c r="O790" s="27">
        <f t="shared" si="116"/>
        <v>0</v>
      </c>
      <c r="R790" s="2"/>
      <c r="S790" s="2"/>
    </row>
    <row r="791" spans="1:19" x14ac:dyDescent="0.35">
      <c r="A791" s="33">
        <v>43865</v>
      </c>
      <c r="B791" s="10">
        <v>0.25</v>
      </c>
      <c r="C791" s="18" t="s">
        <v>15</v>
      </c>
      <c r="D791" s="51">
        <v>760.11413574218739</v>
      </c>
      <c r="E791" s="52">
        <v>0</v>
      </c>
      <c r="F791" s="53">
        <v>760.11413574218739</v>
      </c>
      <c r="G791" s="101">
        <v>0</v>
      </c>
      <c r="H791" s="17">
        <v>1.7471508391477084</v>
      </c>
      <c r="I791" s="111">
        <v>1.0662982708002917</v>
      </c>
      <c r="J791" s="112" t="str">
        <f t="shared" si="114"/>
        <v>No</v>
      </c>
      <c r="K791" s="146" t="b">
        <f t="shared" si="118"/>
        <v>0</v>
      </c>
      <c r="L791" s="107">
        <f>IF(H791&lt;I791,D791-F791,0)</f>
        <v>0</v>
      </c>
      <c r="M791" s="27">
        <f t="shared" si="115"/>
        <v>0</v>
      </c>
      <c r="N791" s="27">
        <v>0</v>
      </c>
      <c r="O791" s="27">
        <f t="shared" si="116"/>
        <v>0</v>
      </c>
      <c r="R791" s="2"/>
      <c r="S791" s="2"/>
    </row>
    <row r="792" spans="1:19" x14ac:dyDescent="0.35">
      <c r="A792" s="33">
        <v>43865</v>
      </c>
      <c r="B792" s="10">
        <v>0.29166666666666702</v>
      </c>
      <c r="C792" s="18" t="s">
        <v>24</v>
      </c>
      <c r="D792" s="51">
        <v>1000</v>
      </c>
      <c r="E792" s="52">
        <v>31472.81859365767</v>
      </c>
      <c r="F792" s="53">
        <v>1000</v>
      </c>
      <c r="G792" s="101">
        <v>31472.81859365767</v>
      </c>
      <c r="H792" s="17">
        <v>1.4710325473336958</v>
      </c>
      <c r="I792" s="111">
        <v>1.049744031089171</v>
      </c>
      <c r="J792" s="112" t="str">
        <f t="shared" si="114"/>
        <v>No</v>
      </c>
      <c r="K792" s="146" t="b">
        <f>OR(($D$799-$F$799)&gt;0,($D$801-$F$801)&gt;0)</f>
        <v>1</v>
      </c>
      <c r="L792" s="107">
        <f>D792-F792</f>
        <v>0</v>
      </c>
      <c r="M792" s="27">
        <f t="shared" si="115"/>
        <v>0</v>
      </c>
      <c r="N792" s="27">
        <v>31.472818593657671</v>
      </c>
      <c r="O792" s="27">
        <f t="shared" si="116"/>
        <v>0</v>
      </c>
      <c r="R792" s="2"/>
      <c r="S792" s="2"/>
    </row>
    <row r="793" spans="1:19" x14ac:dyDescent="0.35">
      <c r="A793" s="33">
        <v>43865</v>
      </c>
      <c r="B793" s="10">
        <v>0.29166666666666702</v>
      </c>
      <c r="C793" s="18" t="s">
        <v>23</v>
      </c>
      <c r="D793" s="51">
        <v>594.99999999906186</v>
      </c>
      <c r="E793" s="52">
        <v>31210.545105327979</v>
      </c>
      <c r="F793" s="53">
        <v>594.99999999915156</v>
      </c>
      <c r="G793" s="101">
        <v>31210.545105332683</v>
      </c>
      <c r="H793" s="17">
        <v>1.4710325473336958</v>
      </c>
      <c r="I793" s="111">
        <v>1.049744031089171</v>
      </c>
      <c r="J793" s="112" t="str">
        <f t="shared" si="114"/>
        <v>No</v>
      </c>
      <c r="K793" s="146" t="b">
        <f t="shared" ref="K793:K801" si="119">OR(($D$799-$F$799)&gt;0,($D$801-$F$801)&gt;0)</f>
        <v>1</v>
      </c>
      <c r="L793" s="107">
        <f t="shared" ref="L793:L801" si="120">D793-F793</f>
        <v>-8.9698914962355047E-11</v>
      </c>
      <c r="M793" s="27">
        <f t="shared" si="115"/>
        <v>6.1174660004326148E-10</v>
      </c>
      <c r="N793" s="27">
        <v>52.454697656096116</v>
      </c>
      <c r="O793" s="27">
        <f t="shared" si="116"/>
        <v>-4.7051294644302101E-9</v>
      </c>
      <c r="R793" s="2"/>
      <c r="S793" s="2"/>
    </row>
    <row r="794" spans="1:19" x14ac:dyDescent="0.35">
      <c r="A794" s="33">
        <v>43865</v>
      </c>
      <c r="B794" s="10">
        <v>0.29166666666666702</v>
      </c>
      <c r="C794" s="18" t="s">
        <v>22</v>
      </c>
      <c r="D794" s="51">
        <v>680</v>
      </c>
      <c r="E794" s="52">
        <v>35669.194406145361</v>
      </c>
      <c r="F794" s="53">
        <v>680</v>
      </c>
      <c r="G794" s="101">
        <v>35669.194406145361</v>
      </c>
      <c r="H794" s="17">
        <v>1.4710325473336958</v>
      </c>
      <c r="I794" s="111">
        <v>1.049744031089171</v>
      </c>
      <c r="J794" s="112" t="str">
        <f t="shared" si="114"/>
        <v>No</v>
      </c>
      <c r="K794" s="146" t="b">
        <f t="shared" si="119"/>
        <v>1</v>
      </c>
      <c r="L794" s="107">
        <f t="shared" si="120"/>
        <v>0</v>
      </c>
      <c r="M794" s="27">
        <f t="shared" si="115"/>
        <v>0</v>
      </c>
      <c r="N794" s="27">
        <v>52.454697656096116</v>
      </c>
      <c r="O794" s="27">
        <f t="shared" si="116"/>
        <v>0</v>
      </c>
      <c r="R794" s="2"/>
      <c r="S794" s="2"/>
    </row>
    <row r="795" spans="1:19" x14ac:dyDescent="0.35">
      <c r="A795" s="33">
        <v>43865</v>
      </c>
      <c r="B795" s="10">
        <v>0.29166666666666702</v>
      </c>
      <c r="C795" s="18" t="s">
        <v>21</v>
      </c>
      <c r="D795" s="51">
        <v>0</v>
      </c>
      <c r="E795" s="52">
        <v>0</v>
      </c>
      <c r="F795" s="53">
        <v>0</v>
      </c>
      <c r="G795" s="101">
        <v>0</v>
      </c>
      <c r="H795" s="17">
        <v>1.4710325473336958</v>
      </c>
      <c r="I795" s="111">
        <v>1.049744031089171</v>
      </c>
      <c r="J795" s="112" t="str">
        <f t="shared" si="114"/>
        <v>No</v>
      </c>
      <c r="K795" s="146" t="b">
        <f t="shared" si="119"/>
        <v>1</v>
      </c>
      <c r="L795" s="107">
        <f t="shared" si="120"/>
        <v>0</v>
      </c>
      <c r="M795" s="27">
        <f t="shared" si="115"/>
        <v>0</v>
      </c>
      <c r="N795" s="27">
        <v>73.436576718534567</v>
      </c>
      <c r="O795" s="27">
        <f t="shared" si="116"/>
        <v>0</v>
      </c>
      <c r="R795" s="2"/>
      <c r="S795" s="2"/>
    </row>
    <row r="796" spans="1:19" x14ac:dyDescent="0.35">
      <c r="A796" s="33">
        <v>43865</v>
      </c>
      <c r="B796" s="10">
        <v>0.29166666666666702</v>
      </c>
      <c r="C796" s="18" t="s">
        <v>20</v>
      </c>
      <c r="D796" s="51">
        <v>38.256952837443464</v>
      </c>
      <c r="E796" s="52">
        <v>2809.4596520642758</v>
      </c>
      <c r="F796" s="53">
        <v>154.45050992736867</v>
      </c>
      <c r="G796" s="101">
        <v>11342.316721497995</v>
      </c>
      <c r="H796" s="17">
        <v>1.4710325473336958</v>
      </c>
      <c r="I796" s="111">
        <v>1.049744031089171</v>
      </c>
      <c r="J796" s="112" t="str">
        <f t="shared" si="114"/>
        <v>No</v>
      </c>
      <c r="K796" s="146" t="b">
        <f t="shared" si="119"/>
        <v>1</v>
      </c>
      <c r="L796" s="107">
        <f t="shared" si="120"/>
        <v>-116.19355708992521</v>
      </c>
      <c r="M796" s="27">
        <f t="shared" si="115"/>
        <v>792.44005935328994</v>
      </c>
      <c r="N796" s="27">
        <v>73.436576718534567</v>
      </c>
      <c r="O796" s="27">
        <f t="shared" si="116"/>
        <v>-8532.8570694337177</v>
      </c>
      <c r="R796" s="2"/>
      <c r="S796" s="2"/>
    </row>
    <row r="797" spans="1:19" x14ac:dyDescent="0.35">
      <c r="A797" s="33">
        <v>43865</v>
      </c>
      <c r="B797" s="10">
        <v>0.29166666666666702</v>
      </c>
      <c r="C797" s="18" t="s">
        <v>19</v>
      </c>
      <c r="D797" s="51">
        <v>680</v>
      </c>
      <c r="E797" s="52">
        <v>21401.516643687217</v>
      </c>
      <c r="F797" s="53">
        <v>680</v>
      </c>
      <c r="G797" s="101">
        <v>21401.516643687217</v>
      </c>
      <c r="H797" s="17">
        <v>1.4710325473336958</v>
      </c>
      <c r="I797" s="111">
        <v>1.049744031089171</v>
      </c>
      <c r="J797" s="112" t="str">
        <f t="shared" si="114"/>
        <v>No</v>
      </c>
      <c r="K797" s="146" t="b">
        <f t="shared" si="119"/>
        <v>1</v>
      </c>
      <c r="L797" s="107">
        <f t="shared" si="120"/>
        <v>0</v>
      </c>
      <c r="M797" s="27">
        <f t="shared" si="115"/>
        <v>0</v>
      </c>
      <c r="N797" s="27">
        <v>31.472818593657671</v>
      </c>
      <c r="O797" s="27">
        <f t="shared" si="116"/>
        <v>0</v>
      </c>
      <c r="R797" s="2"/>
      <c r="S797" s="2"/>
    </row>
    <row r="798" spans="1:19" x14ac:dyDescent="0.35">
      <c r="A798" s="33">
        <v>43865</v>
      </c>
      <c r="B798" s="10">
        <v>0.29166666666666702</v>
      </c>
      <c r="C798" s="18" t="s">
        <v>18</v>
      </c>
      <c r="D798" s="51">
        <v>0</v>
      </c>
      <c r="E798" s="52">
        <v>0</v>
      </c>
      <c r="F798" s="53">
        <v>0</v>
      </c>
      <c r="G798" s="101">
        <v>0</v>
      </c>
      <c r="H798" s="17">
        <v>1.4710325473336958</v>
      </c>
      <c r="I798" s="111">
        <v>1.049744031089171</v>
      </c>
      <c r="J798" s="112" t="str">
        <f t="shared" si="114"/>
        <v>No</v>
      </c>
      <c r="K798" s="146" t="b">
        <f t="shared" si="119"/>
        <v>1</v>
      </c>
      <c r="L798" s="107">
        <f t="shared" si="120"/>
        <v>0</v>
      </c>
      <c r="M798" s="27">
        <f t="shared" si="115"/>
        <v>0</v>
      </c>
      <c r="N798" s="27">
        <v>73.436576718534567</v>
      </c>
      <c r="O798" s="27">
        <f t="shared" si="116"/>
        <v>0</v>
      </c>
      <c r="R798" s="2"/>
      <c r="S798" s="2"/>
    </row>
    <row r="799" spans="1:19" x14ac:dyDescent="0.35">
      <c r="A799" s="33">
        <v>43865</v>
      </c>
      <c r="B799" s="10">
        <v>0.29166666666666702</v>
      </c>
      <c r="C799" s="18" t="s">
        <v>17</v>
      </c>
      <c r="D799" s="51">
        <v>447.99041748046875</v>
      </c>
      <c r="E799" s="52">
        <v>0</v>
      </c>
      <c r="F799" s="53">
        <v>447.99041748046875</v>
      </c>
      <c r="G799" s="101">
        <v>0</v>
      </c>
      <c r="H799" s="17">
        <v>1.4710325473336958</v>
      </c>
      <c r="I799" s="111">
        <v>1.049744031089171</v>
      </c>
      <c r="J799" s="112" t="str">
        <f t="shared" si="114"/>
        <v>No</v>
      </c>
      <c r="K799" s="146" t="b">
        <f t="shared" si="119"/>
        <v>1</v>
      </c>
      <c r="L799" s="107">
        <f t="shared" si="120"/>
        <v>0</v>
      </c>
      <c r="M799" s="27">
        <f t="shared" si="115"/>
        <v>0</v>
      </c>
      <c r="N799" s="27">
        <v>0</v>
      </c>
      <c r="O799" s="27">
        <f t="shared" si="116"/>
        <v>0</v>
      </c>
      <c r="R799" s="2"/>
      <c r="S799" s="2"/>
    </row>
    <row r="800" spans="1:19" x14ac:dyDescent="0.35">
      <c r="A800" s="33">
        <v>43865</v>
      </c>
      <c r="B800" s="10">
        <v>0.29166666666666702</v>
      </c>
      <c r="C800" s="18" t="s">
        <v>16</v>
      </c>
      <c r="D800" s="51">
        <v>850</v>
      </c>
      <c r="E800" s="52">
        <v>26751.895804609019</v>
      </c>
      <c r="F800" s="53">
        <v>850</v>
      </c>
      <c r="G800" s="101">
        <v>26751.895804609019</v>
      </c>
      <c r="H800" s="17">
        <v>1.4710325473336958</v>
      </c>
      <c r="I800" s="111">
        <v>1.049744031089171</v>
      </c>
      <c r="J800" s="112" t="str">
        <f t="shared" si="114"/>
        <v>No</v>
      </c>
      <c r="K800" s="146" t="b">
        <f t="shared" si="119"/>
        <v>1</v>
      </c>
      <c r="L800" s="107">
        <f t="shared" si="120"/>
        <v>0</v>
      </c>
      <c r="M800" s="27">
        <f t="shared" si="115"/>
        <v>0</v>
      </c>
      <c r="N800" s="27">
        <v>31.472818593657671</v>
      </c>
      <c r="O800" s="27">
        <f t="shared" si="116"/>
        <v>0</v>
      </c>
      <c r="R800" s="2"/>
      <c r="S800" s="2"/>
    </row>
    <row r="801" spans="1:19" x14ac:dyDescent="0.35">
      <c r="A801" s="33">
        <v>43865</v>
      </c>
      <c r="B801" s="10">
        <v>0.29166666666666702</v>
      </c>
      <c r="C801" s="18" t="s">
        <v>15</v>
      </c>
      <c r="D801" s="51">
        <v>639.98626708984375</v>
      </c>
      <c r="E801" s="52">
        <v>0</v>
      </c>
      <c r="F801" s="53">
        <v>523.79270999782693</v>
      </c>
      <c r="G801" s="101">
        <v>0</v>
      </c>
      <c r="H801" s="17">
        <v>1.4710325473336958</v>
      </c>
      <c r="I801" s="111">
        <v>1.049744031089171</v>
      </c>
      <c r="J801" s="112" t="str">
        <f t="shared" si="114"/>
        <v>No</v>
      </c>
      <c r="K801" s="146" t="b">
        <f t="shared" si="119"/>
        <v>1</v>
      </c>
      <c r="L801" s="107">
        <f t="shared" si="120"/>
        <v>116.19355709201682</v>
      </c>
      <c r="M801" s="27">
        <f t="shared" si="115"/>
        <v>792.44005936755468</v>
      </c>
      <c r="N801" s="27">
        <v>0</v>
      </c>
      <c r="O801" s="27">
        <f t="shared" si="116"/>
        <v>0</v>
      </c>
      <c r="R801" s="2"/>
      <c r="S801" s="2"/>
    </row>
    <row r="802" spans="1:19" x14ac:dyDescent="0.35">
      <c r="A802" s="33">
        <v>43865</v>
      </c>
      <c r="B802" s="10">
        <v>0.33333333333333398</v>
      </c>
      <c r="C802" s="18" t="s">
        <v>24</v>
      </c>
      <c r="D802" s="51">
        <v>1000</v>
      </c>
      <c r="E802" s="52">
        <v>33334.154027969271</v>
      </c>
      <c r="F802" s="53">
        <v>1000</v>
      </c>
      <c r="G802" s="101">
        <v>33334.154027969271</v>
      </c>
      <c r="H802" s="17">
        <v>1.3825028091296643</v>
      </c>
      <c r="I802" s="111">
        <v>1.0438313657529843</v>
      </c>
      <c r="J802" s="112" t="str">
        <f t="shared" si="114"/>
        <v>No</v>
      </c>
      <c r="K802" s="146" t="b">
        <f>OR(($D$809-$F$809)&gt;0,($D$811-$F$811)&gt;0)</f>
        <v>0</v>
      </c>
      <c r="L802" s="107">
        <f>IF(H802&lt;I802,D802-F802,0)</f>
        <v>0</v>
      </c>
      <c r="M802" s="27">
        <f t="shared" si="115"/>
        <v>0</v>
      </c>
      <c r="N802" s="27">
        <v>33.334154027969269</v>
      </c>
      <c r="O802" s="27">
        <f t="shared" si="116"/>
        <v>0</v>
      </c>
      <c r="R802" s="2"/>
      <c r="S802" s="2"/>
    </row>
    <row r="803" spans="1:19" x14ac:dyDescent="0.35">
      <c r="A803" s="33">
        <v>43865</v>
      </c>
      <c r="B803" s="10">
        <v>0.33333333333333398</v>
      </c>
      <c r="C803" s="18" t="s">
        <v>23</v>
      </c>
      <c r="D803" s="51">
        <v>594.9999999997101</v>
      </c>
      <c r="E803" s="52">
        <v>33056.36941105342</v>
      </c>
      <c r="F803" s="53">
        <v>594.9999999997101</v>
      </c>
      <c r="G803" s="101">
        <v>33056.36941105342</v>
      </c>
      <c r="H803" s="17">
        <v>1.3825028091296643</v>
      </c>
      <c r="I803" s="111">
        <v>1.0438313657529843</v>
      </c>
      <c r="J803" s="112" t="str">
        <f t="shared" si="114"/>
        <v>No</v>
      </c>
      <c r="K803" s="146" t="b">
        <f t="shared" ref="K803:K811" si="121">OR(($D$809-$F$809)&gt;0,($D$811-$F$811)&gt;0)</f>
        <v>0</v>
      </c>
      <c r="L803" s="107">
        <f>IF(H803&lt;I803,D803-F803,0)</f>
        <v>0</v>
      </c>
      <c r="M803" s="27">
        <f t="shared" si="115"/>
        <v>0</v>
      </c>
      <c r="N803" s="27">
        <v>55.556923379948785</v>
      </c>
      <c r="O803" s="27">
        <f t="shared" si="116"/>
        <v>0</v>
      </c>
      <c r="R803" s="2"/>
      <c r="S803" s="2"/>
    </row>
    <row r="804" spans="1:19" x14ac:dyDescent="0.35">
      <c r="A804" s="33">
        <v>43865</v>
      </c>
      <c r="B804" s="10">
        <v>0.33333333333333398</v>
      </c>
      <c r="C804" s="18" t="s">
        <v>22</v>
      </c>
      <c r="D804" s="51">
        <v>680</v>
      </c>
      <c r="E804" s="52">
        <v>37778.707898365174</v>
      </c>
      <c r="F804" s="53">
        <v>680</v>
      </c>
      <c r="G804" s="101">
        <v>37778.707898365174</v>
      </c>
      <c r="H804" s="17">
        <v>1.3825028091296643</v>
      </c>
      <c r="I804" s="111">
        <v>1.0438313657529843</v>
      </c>
      <c r="J804" s="112" t="str">
        <f t="shared" si="114"/>
        <v>No</v>
      </c>
      <c r="K804" s="146" t="b">
        <f t="shared" si="121"/>
        <v>0</v>
      </c>
      <c r="L804" s="107">
        <f>IF(H804&lt;I804,D804-F804,0)</f>
        <v>0</v>
      </c>
      <c r="M804" s="27">
        <f t="shared" si="115"/>
        <v>0</v>
      </c>
      <c r="N804" s="27">
        <v>55.556923379948785</v>
      </c>
      <c r="O804" s="27">
        <f t="shared" si="116"/>
        <v>0</v>
      </c>
      <c r="R804" s="2"/>
      <c r="S804" s="2"/>
    </row>
    <row r="805" spans="1:19" x14ac:dyDescent="0.35">
      <c r="A805" s="33">
        <v>43865</v>
      </c>
      <c r="B805" s="10">
        <v>0.33333333333333398</v>
      </c>
      <c r="C805" s="18" t="s">
        <v>21</v>
      </c>
      <c r="D805" s="51">
        <v>0</v>
      </c>
      <c r="E805" s="52">
        <v>0</v>
      </c>
      <c r="F805" s="53">
        <v>0</v>
      </c>
      <c r="G805" s="101">
        <v>0</v>
      </c>
      <c r="H805" s="17">
        <v>1.3825028091296643</v>
      </c>
      <c r="I805" s="111">
        <v>1.0438313657529843</v>
      </c>
      <c r="J805" s="112" t="str">
        <f t="shared" si="114"/>
        <v>No</v>
      </c>
      <c r="K805" s="146" t="b">
        <f t="shared" si="121"/>
        <v>0</v>
      </c>
      <c r="L805" s="107">
        <f>IF(H805&lt;I805,D805-F805,0)</f>
        <v>0</v>
      </c>
      <c r="M805" s="27">
        <f t="shared" si="115"/>
        <v>0</v>
      </c>
      <c r="N805" s="27">
        <v>77.779692731928293</v>
      </c>
      <c r="O805" s="27">
        <f t="shared" si="116"/>
        <v>0</v>
      </c>
      <c r="R805" s="2"/>
      <c r="S805" s="2"/>
    </row>
    <row r="806" spans="1:19" x14ac:dyDescent="0.35">
      <c r="A806" s="33">
        <v>43865</v>
      </c>
      <c r="B806" s="10">
        <v>0.33333333333333398</v>
      </c>
      <c r="C806" s="18" t="s">
        <v>20</v>
      </c>
      <c r="D806" s="51">
        <v>510.00000000000006</v>
      </c>
      <c r="E806" s="52">
        <v>39667.643293283436</v>
      </c>
      <c r="F806" s="53">
        <v>510.00000000000006</v>
      </c>
      <c r="G806" s="101">
        <v>39667.643293283436</v>
      </c>
      <c r="H806" s="17">
        <v>1.3825028091296643</v>
      </c>
      <c r="I806" s="111">
        <v>1.0438313657529843</v>
      </c>
      <c r="J806" s="112" t="str">
        <f t="shared" si="114"/>
        <v>No</v>
      </c>
      <c r="K806" s="146" t="b">
        <f t="shared" si="121"/>
        <v>0</v>
      </c>
      <c r="L806" s="107">
        <f>IF(H806&lt;I806,D806-F806,0)</f>
        <v>0</v>
      </c>
      <c r="M806" s="27">
        <f t="shared" si="115"/>
        <v>0</v>
      </c>
      <c r="N806" s="27">
        <v>77.779692731928293</v>
      </c>
      <c r="O806" s="27">
        <f t="shared" si="116"/>
        <v>0</v>
      </c>
      <c r="R806" s="2"/>
      <c r="S806" s="2"/>
    </row>
    <row r="807" spans="1:19" x14ac:dyDescent="0.35">
      <c r="A807" s="33">
        <v>43865</v>
      </c>
      <c r="B807" s="10">
        <v>0.33333333333333398</v>
      </c>
      <c r="C807" s="18" t="s">
        <v>19</v>
      </c>
      <c r="D807" s="51">
        <v>680</v>
      </c>
      <c r="E807" s="52">
        <v>22667.224739019104</v>
      </c>
      <c r="F807" s="53">
        <v>680</v>
      </c>
      <c r="G807" s="101">
        <v>22667.224739019104</v>
      </c>
      <c r="H807" s="17">
        <v>1.3825028091296643</v>
      </c>
      <c r="I807" s="111">
        <v>1.0438313657529843</v>
      </c>
      <c r="J807" s="112" t="str">
        <f t="shared" si="114"/>
        <v>No</v>
      </c>
      <c r="K807" s="146" t="b">
        <f t="shared" si="121"/>
        <v>0</v>
      </c>
      <c r="L807" s="107">
        <f>IF(H807&lt;I807,D807-F807,0)</f>
        <v>0</v>
      </c>
      <c r="M807" s="27">
        <f t="shared" si="115"/>
        <v>0</v>
      </c>
      <c r="N807" s="27">
        <v>33.334154027969269</v>
      </c>
      <c r="O807" s="27">
        <f t="shared" si="116"/>
        <v>0</v>
      </c>
      <c r="R807" s="2"/>
      <c r="S807" s="2"/>
    </row>
    <row r="808" spans="1:19" x14ac:dyDescent="0.35">
      <c r="A808" s="33">
        <v>43865</v>
      </c>
      <c r="B808" s="10">
        <v>0.33333333333333398</v>
      </c>
      <c r="C808" s="18" t="s">
        <v>18</v>
      </c>
      <c r="D808" s="51">
        <v>273.89114957583564</v>
      </c>
      <c r="E808" s="52">
        <v>21303.16945600311</v>
      </c>
      <c r="F808" s="53">
        <v>273.89114957583564</v>
      </c>
      <c r="G808" s="101">
        <v>21303.16945600311</v>
      </c>
      <c r="H808" s="17">
        <v>1.3825028091296643</v>
      </c>
      <c r="I808" s="111">
        <v>1.0438313657529843</v>
      </c>
      <c r="J808" s="112" t="str">
        <f t="shared" si="114"/>
        <v>No</v>
      </c>
      <c r="K808" s="146" t="b">
        <f t="shared" si="121"/>
        <v>0</v>
      </c>
      <c r="L808" s="107">
        <f>IF(H808&lt;I808,D808-F808,0)</f>
        <v>0</v>
      </c>
      <c r="M808" s="27">
        <f t="shared" si="115"/>
        <v>0</v>
      </c>
      <c r="N808" s="27">
        <v>77.779692731928293</v>
      </c>
      <c r="O808" s="27">
        <f t="shared" si="116"/>
        <v>0</v>
      </c>
      <c r="R808" s="2"/>
      <c r="S808" s="2"/>
    </row>
    <row r="809" spans="1:19" x14ac:dyDescent="0.35">
      <c r="A809" s="33">
        <v>43865</v>
      </c>
      <c r="B809" s="10">
        <v>0.33333333333333398</v>
      </c>
      <c r="C809" s="18" t="s">
        <v>17</v>
      </c>
      <c r="D809" s="51">
        <v>421.0294189453125</v>
      </c>
      <c r="E809" s="52">
        <v>0</v>
      </c>
      <c r="F809" s="53">
        <v>421.0294189453125</v>
      </c>
      <c r="G809" s="101">
        <v>0</v>
      </c>
      <c r="H809" s="17">
        <v>1.3825028091296643</v>
      </c>
      <c r="I809" s="111">
        <v>1.0438313657529843</v>
      </c>
      <c r="J809" s="112" t="str">
        <f t="shared" si="114"/>
        <v>No</v>
      </c>
      <c r="K809" s="146" t="b">
        <f t="shared" si="121"/>
        <v>0</v>
      </c>
      <c r="L809" s="107">
        <f>IF(H809&lt;I809,D809-F809,0)</f>
        <v>0</v>
      </c>
      <c r="M809" s="27">
        <f t="shared" si="115"/>
        <v>0</v>
      </c>
      <c r="N809" s="27">
        <v>0</v>
      </c>
      <c r="O809" s="27">
        <f t="shared" si="116"/>
        <v>0</v>
      </c>
      <c r="R809" s="2"/>
      <c r="S809" s="2"/>
    </row>
    <row r="810" spans="1:19" x14ac:dyDescent="0.35">
      <c r="A810" s="33">
        <v>43865</v>
      </c>
      <c r="B810" s="10">
        <v>0.33333333333333398</v>
      </c>
      <c r="C810" s="18" t="s">
        <v>16</v>
      </c>
      <c r="D810" s="51">
        <v>850</v>
      </c>
      <c r="E810" s="52">
        <v>28334.03092377388</v>
      </c>
      <c r="F810" s="53">
        <v>850</v>
      </c>
      <c r="G810" s="101">
        <v>28334.03092377388</v>
      </c>
      <c r="H810" s="17">
        <v>1.3825028091296643</v>
      </c>
      <c r="I810" s="111">
        <v>1.0438313657529843</v>
      </c>
      <c r="J810" s="112" t="str">
        <f t="shared" si="114"/>
        <v>No</v>
      </c>
      <c r="K810" s="146" t="b">
        <f t="shared" si="121"/>
        <v>0</v>
      </c>
      <c r="L810" s="107">
        <f>IF(H810&lt;I810,D810-F810,0)</f>
        <v>0</v>
      </c>
      <c r="M810" s="27">
        <f t="shared" si="115"/>
        <v>0</v>
      </c>
      <c r="N810" s="27">
        <v>33.334154027969269</v>
      </c>
      <c r="O810" s="27">
        <f t="shared" si="116"/>
        <v>0</v>
      </c>
      <c r="R810" s="2"/>
      <c r="S810" s="2"/>
    </row>
    <row r="811" spans="1:19" x14ac:dyDescent="0.35">
      <c r="A811" s="33">
        <v>43865</v>
      </c>
      <c r="B811" s="10">
        <v>0.33333333333333398</v>
      </c>
      <c r="C811" s="18" t="s">
        <v>15</v>
      </c>
      <c r="D811" s="51">
        <v>601.47064208984375</v>
      </c>
      <c r="E811" s="52">
        <v>0</v>
      </c>
      <c r="F811" s="53">
        <v>601.47064208984375</v>
      </c>
      <c r="G811" s="101">
        <v>0</v>
      </c>
      <c r="H811" s="17">
        <v>1.3825028091296643</v>
      </c>
      <c r="I811" s="111">
        <v>1.0438313657529843</v>
      </c>
      <c r="J811" s="112" t="str">
        <f t="shared" si="114"/>
        <v>No</v>
      </c>
      <c r="K811" s="146" t="b">
        <f t="shared" si="121"/>
        <v>0</v>
      </c>
      <c r="L811" s="107">
        <f>IF(H811&lt;I811,D811-F811,0)</f>
        <v>0</v>
      </c>
      <c r="M811" s="27">
        <f t="shared" si="115"/>
        <v>0</v>
      </c>
      <c r="N811" s="27">
        <v>0</v>
      </c>
      <c r="O811" s="27">
        <f t="shared" si="116"/>
        <v>0</v>
      </c>
      <c r="R811" s="2"/>
      <c r="S811" s="2"/>
    </row>
    <row r="812" spans="1:19" x14ac:dyDescent="0.35">
      <c r="A812" s="33">
        <v>43865</v>
      </c>
      <c r="B812" s="10">
        <v>0.375</v>
      </c>
      <c r="C812" s="18" t="s">
        <v>24</v>
      </c>
      <c r="D812" s="51">
        <v>1000</v>
      </c>
      <c r="E812" s="52">
        <v>32950.068938349417</v>
      </c>
      <c r="F812" s="53">
        <v>1000</v>
      </c>
      <c r="G812" s="101">
        <v>32950.068938349417</v>
      </c>
      <c r="H812" s="17">
        <v>1.4476438430295886</v>
      </c>
      <c r="I812" s="111">
        <v>1.0735635490599245</v>
      </c>
      <c r="J812" s="112" t="str">
        <f t="shared" si="114"/>
        <v>No</v>
      </c>
      <c r="K812" s="146" t="b">
        <f>OR(($D$819-$F$819)&gt;0,($D$821-$F$821)&gt;0)</f>
        <v>0</v>
      </c>
      <c r="L812" s="107">
        <f>IF(H812&lt;I812,D812-F812,0)</f>
        <v>0</v>
      </c>
      <c r="M812" s="27">
        <f t="shared" si="115"/>
        <v>0</v>
      </c>
      <c r="N812" s="27">
        <v>32.950068938349418</v>
      </c>
      <c r="O812" s="27">
        <f t="shared" si="116"/>
        <v>0</v>
      </c>
      <c r="R812" s="2"/>
      <c r="S812" s="2"/>
    </row>
    <row r="813" spans="1:19" x14ac:dyDescent="0.35">
      <c r="A813" s="33">
        <v>43865</v>
      </c>
      <c r="B813" s="10">
        <v>0.375</v>
      </c>
      <c r="C813" s="18" t="s">
        <v>23</v>
      </c>
      <c r="D813" s="51">
        <v>594.99999999989734</v>
      </c>
      <c r="E813" s="52">
        <v>32675.4850305242</v>
      </c>
      <c r="F813" s="53">
        <v>594.99999999989734</v>
      </c>
      <c r="G813" s="101">
        <v>32675.4850305242</v>
      </c>
      <c r="H813" s="17">
        <v>1.4476438430295886</v>
      </c>
      <c r="I813" s="111">
        <v>1.0735635490599245</v>
      </c>
      <c r="J813" s="112" t="str">
        <f t="shared" si="114"/>
        <v>No</v>
      </c>
      <c r="K813" s="146" t="b">
        <f t="shared" ref="K813:K821" si="122">OR(($D$819-$F$819)&gt;0,($D$821-$F$821)&gt;0)</f>
        <v>0</v>
      </c>
      <c r="L813" s="107">
        <f>IF(H813&lt;I813,D813-F813,0)</f>
        <v>0</v>
      </c>
      <c r="M813" s="27">
        <f t="shared" si="115"/>
        <v>0</v>
      </c>
      <c r="N813" s="27">
        <v>54.916781563915691</v>
      </c>
      <c r="O813" s="27">
        <f t="shared" si="116"/>
        <v>0</v>
      </c>
      <c r="R813" s="2"/>
      <c r="S813" s="2"/>
    </row>
    <row r="814" spans="1:19" x14ac:dyDescent="0.35">
      <c r="A814" s="33">
        <v>43865</v>
      </c>
      <c r="B814" s="10">
        <v>0.375</v>
      </c>
      <c r="C814" s="18" t="s">
        <v>22</v>
      </c>
      <c r="D814" s="51">
        <v>680</v>
      </c>
      <c r="E814" s="52">
        <v>37343.411463462668</v>
      </c>
      <c r="F814" s="53">
        <v>680</v>
      </c>
      <c r="G814" s="101">
        <v>37343.411463462668</v>
      </c>
      <c r="H814" s="17">
        <v>1.4476438430295886</v>
      </c>
      <c r="I814" s="111">
        <v>1.0735635490599245</v>
      </c>
      <c r="J814" s="112" t="str">
        <f t="shared" si="114"/>
        <v>No</v>
      </c>
      <c r="K814" s="146" t="b">
        <f t="shared" si="122"/>
        <v>0</v>
      </c>
      <c r="L814" s="107">
        <f>IF(H814&lt;I814,D814-F814,0)</f>
        <v>0</v>
      </c>
      <c r="M814" s="27">
        <f t="shared" si="115"/>
        <v>0</v>
      </c>
      <c r="N814" s="27">
        <v>54.916781563915691</v>
      </c>
      <c r="O814" s="27">
        <f t="shared" si="116"/>
        <v>0</v>
      </c>
      <c r="R814" s="2"/>
      <c r="S814" s="2"/>
    </row>
    <row r="815" spans="1:19" x14ac:dyDescent="0.35">
      <c r="A815" s="33">
        <v>43865</v>
      </c>
      <c r="B815" s="10">
        <v>0.375</v>
      </c>
      <c r="C815" s="18" t="s">
        <v>21</v>
      </c>
      <c r="D815" s="51">
        <v>2.0972773090321652</v>
      </c>
      <c r="E815" s="52">
        <v>161.24600780270688</v>
      </c>
      <c r="F815" s="53">
        <v>2.0972773090321652</v>
      </c>
      <c r="G815" s="101">
        <v>161.24600780270688</v>
      </c>
      <c r="H815" s="17">
        <v>1.4476438430295886</v>
      </c>
      <c r="I815" s="111">
        <v>1.0735635490599245</v>
      </c>
      <c r="J815" s="112" t="str">
        <f t="shared" si="114"/>
        <v>No</v>
      </c>
      <c r="K815" s="146" t="b">
        <f t="shared" si="122"/>
        <v>0</v>
      </c>
      <c r="L815" s="107">
        <f>IF(H815&lt;I815,D815-F815,0)</f>
        <v>0</v>
      </c>
      <c r="M815" s="27">
        <f t="shared" si="115"/>
        <v>0</v>
      </c>
      <c r="N815" s="27">
        <v>76.883494189481979</v>
      </c>
      <c r="O815" s="27">
        <f t="shared" si="116"/>
        <v>0</v>
      </c>
      <c r="R815" s="2"/>
      <c r="S815" s="2"/>
    </row>
    <row r="816" spans="1:19" x14ac:dyDescent="0.35">
      <c r="A816" s="33">
        <v>43865</v>
      </c>
      <c r="B816" s="10">
        <v>0.375</v>
      </c>
      <c r="C816" s="18" t="s">
        <v>20</v>
      </c>
      <c r="D816" s="51">
        <v>510.00000000000006</v>
      </c>
      <c r="E816" s="52">
        <v>39210.582036635817</v>
      </c>
      <c r="F816" s="53">
        <v>510.00000000000006</v>
      </c>
      <c r="G816" s="101">
        <v>39210.582036635817</v>
      </c>
      <c r="H816" s="17">
        <v>1.4476438430295886</v>
      </c>
      <c r="I816" s="111">
        <v>1.0735635490599245</v>
      </c>
      <c r="J816" s="112" t="str">
        <f t="shared" si="114"/>
        <v>No</v>
      </c>
      <c r="K816" s="146" t="b">
        <f t="shared" si="122"/>
        <v>0</v>
      </c>
      <c r="L816" s="107">
        <f>IF(H816&lt;I816,D816-F816,0)</f>
        <v>0</v>
      </c>
      <c r="M816" s="27">
        <f t="shared" si="115"/>
        <v>0</v>
      </c>
      <c r="N816" s="27">
        <v>76.883494189481979</v>
      </c>
      <c r="O816" s="27">
        <f t="shared" si="116"/>
        <v>0</v>
      </c>
      <c r="R816" s="2"/>
      <c r="S816" s="2"/>
    </row>
    <row r="817" spans="1:19" x14ac:dyDescent="0.35">
      <c r="A817" s="33">
        <v>43865</v>
      </c>
      <c r="B817" s="10">
        <v>0.375</v>
      </c>
      <c r="C817" s="18" t="s">
        <v>19</v>
      </c>
      <c r="D817" s="51">
        <v>680</v>
      </c>
      <c r="E817" s="52">
        <v>22406.046878077603</v>
      </c>
      <c r="F817" s="53">
        <v>680</v>
      </c>
      <c r="G817" s="101">
        <v>22406.046878077603</v>
      </c>
      <c r="H817" s="17">
        <v>1.4476438430295886</v>
      </c>
      <c r="I817" s="111">
        <v>1.0735635490599245</v>
      </c>
      <c r="J817" s="112" t="str">
        <f t="shared" si="114"/>
        <v>No</v>
      </c>
      <c r="K817" s="146" t="b">
        <f t="shared" si="122"/>
        <v>0</v>
      </c>
      <c r="L817" s="107">
        <f>IF(H817&lt;I817,D817-F817,0)</f>
        <v>0</v>
      </c>
      <c r="M817" s="27">
        <f t="shared" si="115"/>
        <v>0</v>
      </c>
      <c r="N817" s="27">
        <v>32.950068938349418</v>
      </c>
      <c r="O817" s="27">
        <f t="shared" si="116"/>
        <v>0</v>
      </c>
      <c r="R817" s="2"/>
      <c r="S817" s="2"/>
    </row>
    <row r="818" spans="1:19" x14ac:dyDescent="0.35">
      <c r="A818" s="33">
        <v>43865</v>
      </c>
      <c r="B818" s="10">
        <v>0.375</v>
      </c>
      <c r="C818" s="18" t="s">
        <v>18</v>
      </c>
      <c r="D818" s="51">
        <v>494.55045881199726</v>
      </c>
      <c r="E818" s="52">
        <v>38022.767326477835</v>
      </c>
      <c r="F818" s="53">
        <v>494.55045881199726</v>
      </c>
      <c r="G818" s="101">
        <v>38022.767326477835</v>
      </c>
      <c r="H818" s="17">
        <v>1.4476438430295886</v>
      </c>
      <c r="I818" s="111">
        <v>1.0735635490599245</v>
      </c>
      <c r="J818" s="112" t="str">
        <f t="shared" si="114"/>
        <v>No</v>
      </c>
      <c r="K818" s="146" t="b">
        <f t="shared" si="122"/>
        <v>0</v>
      </c>
      <c r="L818" s="107">
        <f>IF(H818&lt;I818,D818-F818,0)</f>
        <v>0</v>
      </c>
      <c r="M818" s="27">
        <f t="shared" si="115"/>
        <v>0</v>
      </c>
      <c r="N818" s="27">
        <v>76.883494189481979</v>
      </c>
      <c r="O818" s="27">
        <f t="shared" si="116"/>
        <v>0</v>
      </c>
      <c r="R818" s="2"/>
      <c r="S818" s="2"/>
    </row>
    <row r="819" spans="1:19" x14ac:dyDescent="0.35">
      <c r="A819" s="33">
        <v>43865</v>
      </c>
      <c r="B819" s="10">
        <v>0.375</v>
      </c>
      <c r="C819" s="18" t="s">
        <v>17</v>
      </c>
      <c r="D819" s="51">
        <v>440.86758422851563</v>
      </c>
      <c r="E819" s="52">
        <v>0</v>
      </c>
      <c r="F819" s="53">
        <v>440.86758422851563</v>
      </c>
      <c r="G819" s="101">
        <v>0</v>
      </c>
      <c r="H819" s="17">
        <v>1.4476438430295886</v>
      </c>
      <c r="I819" s="111">
        <v>1.0735635490599245</v>
      </c>
      <c r="J819" s="112" t="str">
        <f t="shared" si="114"/>
        <v>No</v>
      </c>
      <c r="K819" s="146" t="b">
        <f t="shared" si="122"/>
        <v>0</v>
      </c>
      <c r="L819" s="107">
        <f>IF(H819&lt;I819,D819-F819,0)</f>
        <v>0</v>
      </c>
      <c r="M819" s="27">
        <f t="shared" si="115"/>
        <v>0</v>
      </c>
      <c r="N819" s="27">
        <v>0</v>
      </c>
      <c r="O819" s="27">
        <f t="shared" si="116"/>
        <v>0</v>
      </c>
      <c r="R819" s="2"/>
      <c r="S819" s="2"/>
    </row>
    <row r="820" spans="1:19" x14ac:dyDescent="0.35">
      <c r="A820" s="33">
        <v>43865</v>
      </c>
      <c r="B820" s="10">
        <v>0.375</v>
      </c>
      <c r="C820" s="18" t="s">
        <v>16</v>
      </c>
      <c r="D820" s="51">
        <v>850</v>
      </c>
      <c r="E820" s="52">
        <v>28007.558597597006</v>
      </c>
      <c r="F820" s="53">
        <v>850</v>
      </c>
      <c r="G820" s="101">
        <v>28007.558597597006</v>
      </c>
      <c r="H820" s="17">
        <v>1.4476438430295886</v>
      </c>
      <c r="I820" s="111">
        <v>1.0735635490599245</v>
      </c>
      <c r="J820" s="112" t="str">
        <f t="shared" si="114"/>
        <v>No</v>
      </c>
      <c r="K820" s="146" t="b">
        <f t="shared" si="122"/>
        <v>0</v>
      </c>
      <c r="L820" s="107">
        <f>IF(H820&lt;I820,D820-F820,0)</f>
        <v>0</v>
      </c>
      <c r="M820" s="27">
        <f t="shared" si="115"/>
        <v>0</v>
      </c>
      <c r="N820" s="27">
        <v>32.950068938349418</v>
      </c>
      <c r="O820" s="27">
        <f t="shared" si="116"/>
        <v>0</v>
      </c>
      <c r="R820" s="2"/>
      <c r="S820" s="2"/>
    </row>
    <row r="821" spans="1:19" x14ac:dyDescent="0.35">
      <c r="A821" s="33">
        <v>43865</v>
      </c>
      <c r="B821" s="10">
        <v>0.375</v>
      </c>
      <c r="C821" s="18" t="s">
        <v>15</v>
      </c>
      <c r="D821" s="51">
        <v>629.810791015625</v>
      </c>
      <c r="E821" s="52">
        <v>0</v>
      </c>
      <c r="F821" s="53">
        <v>629.810791015625</v>
      </c>
      <c r="G821" s="101">
        <v>0</v>
      </c>
      <c r="H821" s="17">
        <v>1.4476438430295886</v>
      </c>
      <c r="I821" s="111">
        <v>1.0735635490599245</v>
      </c>
      <c r="J821" s="112" t="str">
        <f t="shared" si="114"/>
        <v>No</v>
      </c>
      <c r="K821" s="146" t="b">
        <f t="shared" si="122"/>
        <v>0</v>
      </c>
      <c r="L821" s="107">
        <f>IF(H821&lt;I821,D821-F821,0)</f>
        <v>0</v>
      </c>
      <c r="M821" s="27">
        <f t="shared" si="115"/>
        <v>0</v>
      </c>
      <c r="N821" s="27">
        <v>0</v>
      </c>
      <c r="O821" s="27">
        <f t="shared" si="116"/>
        <v>0</v>
      </c>
      <c r="R821" s="2"/>
      <c r="S821" s="2"/>
    </row>
    <row r="822" spans="1:19" x14ac:dyDescent="0.35">
      <c r="A822" s="33">
        <v>43865</v>
      </c>
      <c r="B822" s="10">
        <v>0.41666666666666702</v>
      </c>
      <c r="C822" s="18" t="s">
        <v>24</v>
      </c>
      <c r="D822" s="51">
        <v>1000</v>
      </c>
      <c r="E822" s="52">
        <v>32218.830017726999</v>
      </c>
      <c r="F822" s="53">
        <v>1000</v>
      </c>
      <c r="G822" s="101">
        <v>32218.830017726999</v>
      </c>
      <c r="H822" s="17">
        <v>1.5681220375022058</v>
      </c>
      <c r="I822" s="111">
        <v>1.2677442848220695</v>
      </c>
      <c r="J822" s="112" t="str">
        <f t="shared" si="114"/>
        <v>No</v>
      </c>
      <c r="K822" s="146" t="b">
        <f>OR(($D$829-$F$829)&gt;0,($D$831-$F$831)&gt;0)</f>
        <v>0</v>
      </c>
      <c r="L822" s="107">
        <f>IF(H822&lt;I822,D822-F822,0)</f>
        <v>0</v>
      </c>
      <c r="M822" s="27">
        <f t="shared" si="115"/>
        <v>0</v>
      </c>
      <c r="N822" s="27">
        <v>32.218830017727001</v>
      </c>
      <c r="O822" s="27">
        <f t="shared" si="116"/>
        <v>0</v>
      </c>
      <c r="R822" s="2"/>
      <c r="S822" s="2"/>
    </row>
    <row r="823" spans="1:19" x14ac:dyDescent="0.35">
      <c r="A823" s="33">
        <v>43865</v>
      </c>
      <c r="B823" s="10">
        <v>0.41666666666666702</v>
      </c>
      <c r="C823" s="18" t="s">
        <v>23</v>
      </c>
      <c r="D823" s="51">
        <v>594.99999999990109</v>
      </c>
      <c r="E823" s="52">
        <v>31950.339767573965</v>
      </c>
      <c r="F823" s="53">
        <v>594.99999999990109</v>
      </c>
      <c r="G823" s="101">
        <v>31950.339767573965</v>
      </c>
      <c r="H823" s="17">
        <v>1.5681220375022058</v>
      </c>
      <c r="I823" s="111">
        <v>1.2677442848220695</v>
      </c>
      <c r="J823" s="112" t="str">
        <f t="shared" si="114"/>
        <v>No</v>
      </c>
      <c r="K823" s="146" t="b">
        <f t="shared" ref="K823:K831" si="123">OR(($D$829-$F$829)&gt;0,($D$831-$F$831)&gt;0)</f>
        <v>0</v>
      </c>
      <c r="L823" s="107">
        <f>IF(H823&lt;I823,D823-F823,0)</f>
        <v>0</v>
      </c>
      <c r="M823" s="27">
        <f t="shared" si="115"/>
        <v>0</v>
      </c>
      <c r="N823" s="27">
        <v>53.698050029545001</v>
      </c>
      <c r="O823" s="27">
        <f t="shared" si="116"/>
        <v>0</v>
      </c>
      <c r="R823" s="2"/>
      <c r="S823" s="2"/>
    </row>
    <row r="824" spans="1:19" x14ac:dyDescent="0.35">
      <c r="A824" s="33">
        <v>43865</v>
      </c>
      <c r="B824" s="10">
        <v>0.41666666666666702</v>
      </c>
      <c r="C824" s="18" t="s">
        <v>22</v>
      </c>
      <c r="D824" s="51">
        <v>680</v>
      </c>
      <c r="E824" s="52">
        <v>36514.674020090599</v>
      </c>
      <c r="F824" s="53">
        <v>680</v>
      </c>
      <c r="G824" s="101">
        <v>36514.674020090599</v>
      </c>
      <c r="H824" s="17">
        <v>1.5681220375022058</v>
      </c>
      <c r="I824" s="111">
        <v>1.2677442848220695</v>
      </c>
      <c r="J824" s="112" t="str">
        <f t="shared" si="114"/>
        <v>No</v>
      </c>
      <c r="K824" s="146" t="b">
        <f t="shared" si="123"/>
        <v>0</v>
      </c>
      <c r="L824" s="107">
        <f>IF(H824&lt;I824,D824-F824,0)</f>
        <v>0</v>
      </c>
      <c r="M824" s="27">
        <f t="shared" si="115"/>
        <v>0</v>
      </c>
      <c r="N824" s="27">
        <v>53.698050029545001</v>
      </c>
      <c r="O824" s="27">
        <f t="shared" si="116"/>
        <v>0</v>
      </c>
      <c r="R824" s="2"/>
      <c r="S824" s="2"/>
    </row>
    <row r="825" spans="1:19" x14ac:dyDescent="0.35">
      <c r="A825" s="33">
        <v>43865</v>
      </c>
      <c r="B825" s="10">
        <v>0.41666666666666702</v>
      </c>
      <c r="C825" s="18" t="s">
        <v>21</v>
      </c>
      <c r="D825" s="51">
        <v>67.290257360001988</v>
      </c>
      <c r="E825" s="52">
        <v>5058.697848705684</v>
      </c>
      <c r="F825" s="53">
        <v>67.290257360001988</v>
      </c>
      <c r="G825" s="101">
        <v>5058.697848705684</v>
      </c>
      <c r="H825" s="17">
        <v>1.5681220375022058</v>
      </c>
      <c r="I825" s="111">
        <v>1.2677442848220695</v>
      </c>
      <c r="J825" s="112" t="str">
        <f t="shared" si="114"/>
        <v>No</v>
      </c>
      <c r="K825" s="146" t="b">
        <f t="shared" si="123"/>
        <v>0</v>
      </c>
      <c r="L825" s="107">
        <f>IF(H825&lt;I825,D825-F825,0)</f>
        <v>0</v>
      </c>
      <c r="M825" s="27">
        <f t="shared" si="115"/>
        <v>0</v>
      </c>
      <c r="N825" s="27">
        <v>75.177270041363002</v>
      </c>
      <c r="O825" s="27">
        <f t="shared" si="116"/>
        <v>0</v>
      </c>
      <c r="R825" s="2"/>
      <c r="S825" s="2"/>
    </row>
    <row r="826" spans="1:19" x14ac:dyDescent="0.35">
      <c r="A826" s="33">
        <v>43865</v>
      </c>
      <c r="B826" s="10">
        <v>0.41666666666666702</v>
      </c>
      <c r="C826" s="18" t="s">
        <v>20</v>
      </c>
      <c r="D826" s="51">
        <v>510.00000000000006</v>
      </c>
      <c r="E826" s="52">
        <v>38340.407721095136</v>
      </c>
      <c r="F826" s="53">
        <v>510.00000000000006</v>
      </c>
      <c r="G826" s="101">
        <v>38340.407721095136</v>
      </c>
      <c r="H826" s="17">
        <v>1.5681220375022058</v>
      </c>
      <c r="I826" s="111">
        <v>1.2677442848220695</v>
      </c>
      <c r="J826" s="112" t="str">
        <f t="shared" si="114"/>
        <v>No</v>
      </c>
      <c r="K826" s="146" t="b">
        <f t="shared" si="123"/>
        <v>0</v>
      </c>
      <c r="L826" s="107">
        <f>IF(H826&lt;I826,D826-F826,0)</f>
        <v>0</v>
      </c>
      <c r="M826" s="27">
        <f t="shared" si="115"/>
        <v>0</v>
      </c>
      <c r="N826" s="27">
        <v>75.177270041363002</v>
      </c>
      <c r="O826" s="27">
        <f t="shared" si="116"/>
        <v>0</v>
      </c>
      <c r="R826" s="2"/>
      <c r="S826" s="2"/>
    </row>
    <row r="827" spans="1:19" x14ac:dyDescent="0.35">
      <c r="A827" s="33">
        <v>43865</v>
      </c>
      <c r="B827" s="10">
        <v>0.41666666666666702</v>
      </c>
      <c r="C827" s="18" t="s">
        <v>19</v>
      </c>
      <c r="D827" s="51">
        <v>680</v>
      </c>
      <c r="E827" s="52">
        <v>21908.80441205436</v>
      </c>
      <c r="F827" s="53">
        <v>680</v>
      </c>
      <c r="G827" s="101">
        <v>21908.80441205436</v>
      </c>
      <c r="H827" s="17">
        <v>1.5681220375022058</v>
      </c>
      <c r="I827" s="111">
        <v>1.2677442848220695</v>
      </c>
      <c r="J827" s="112" t="str">
        <f t="shared" si="114"/>
        <v>No</v>
      </c>
      <c r="K827" s="146" t="b">
        <f t="shared" si="123"/>
        <v>0</v>
      </c>
      <c r="L827" s="107">
        <f>IF(H827&lt;I827,D827-F827,0)</f>
        <v>0</v>
      </c>
      <c r="M827" s="27">
        <f t="shared" si="115"/>
        <v>0</v>
      </c>
      <c r="N827" s="27">
        <v>32.218830017727001</v>
      </c>
      <c r="O827" s="27">
        <f t="shared" si="116"/>
        <v>0</v>
      </c>
      <c r="R827" s="2"/>
      <c r="S827" s="2"/>
    </row>
    <row r="828" spans="1:19" x14ac:dyDescent="0.35">
      <c r="A828" s="33">
        <v>43865</v>
      </c>
      <c r="B828" s="10">
        <v>0.41666666666666702</v>
      </c>
      <c r="C828" s="18" t="s">
        <v>18</v>
      </c>
      <c r="D828" s="51">
        <v>499.82860388410057</v>
      </c>
      <c r="E828" s="52">
        <v>37575.749928592486</v>
      </c>
      <c r="F828" s="53">
        <v>499.82860388410057</v>
      </c>
      <c r="G828" s="101">
        <v>37575.749928592486</v>
      </c>
      <c r="H828" s="17">
        <v>1.5681220375022058</v>
      </c>
      <c r="I828" s="111">
        <v>1.2677442848220695</v>
      </c>
      <c r="J828" s="112" t="str">
        <f t="shared" si="114"/>
        <v>No</v>
      </c>
      <c r="K828" s="146" t="b">
        <f t="shared" si="123"/>
        <v>0</v>
      </c>
      <c r="L828" s="107">
        <f>IF(H828&lt;I828,D828-F828,0)</f>
        <v>0</v>
      </c>
      <c r="M828" s="27">
        <f t="shared" si="115"/>
        <v>0</v>
      </c>
      <c r="N828" s="27">
        <v>75.177270041363002</v>
      </c>
      <c r="O828" s="27">
        <f t="shared" si="116"/>
        <v>0</v>
      </c>
      <c r="R828" s="2"/>
      <c r="S828" s="2"/>
    </row>
    <row r="829" spans="1:19" x14ac:dyDescent="0.35">
      <c r="A829" s="33">
        <v>43865</v>
      </c>
      <c r="B829" s="10">
        <v>0.41666666666666702</v>
      </c>
      <c r="C829" s="18" t="s">
        <v>17</v>
      </c>
      <c r="D829" s="51">
        <v>477.55816650390625</v>
      </c>
      <c r="E829" s="52">
        <v>0</v>
      </c>
      <c r="F829" s="53">
        <v>477.55816650390625</v>
      </c>
      <c r="G829" s="101">
        <v>0</v>
      </c>
      <c r="H829" s="17">
        <v>1.5681220375022058</v>
      </c>
      <c r="I829" s="111">
        <v>1.2677442848220695</v>
      </c>
      <c r="J829" s="112" t="str">
        <f t="shared" si="114"/>
        <v>No</v>
      </c>
      <c r="K829" s="146" t="b">
        <f t="shared" si="123"/>
        <v>0</v>
      </c>
      <c r="L829" s="107">
        <f>IF(H829&lt;I829,D829-F829,0)</f>
        <v>0</v>
      </c>
      <c r="M829" s="27">
        <f t="shared" si="115"/>
        <v>0</v>
      </c>
      <c r="N829" s="27">
        <v>0</v>
      </c>
      <c r="O829" s="27">
        <f t="shared" si="116"/>
        <v>0</v>
      </c>
      <c r="R829" s="2"/>
      <c r="S829" s="2"/>
    </row>
    <row r="830" spans="1:19" x14ac:dyDescent="0.35">
      <c r="A830" s="33">
        <v>43865</v>
      </c>
      <c r="B830" s="10">
        <v>0.41666666666666702</v>
      </c>
      <c r="C830" s="18" t="s">
        <v>16</v>
      </c>
      <c r="D830" s="51">
        <v>850</v>
      </c>
      <c r="E830" s="52">
        <v>27386.005515067951</v>
      </c>
      <c r="F830" s="53">
        <v>850</v>
      </c>
      <c r="G830" s="101">
        <v>27386.005515067951</v>
      </c>
      <c r="H830" s="17">
        <v>1.5681220375022058</v>
      </c>
      <c r="I830" s="111">
        <v>1.2677442848220695</v>
      </c>
      <c r="J830" s="112" t="str">
        <f t="shared" si="114"/>
        <v>No</v>
      </c>
      <c r="K830" s="146" t="b">
        <f t="shared" si="123"/>
        <v>0</v>
      </c>
      <c r="L830" s="107">
        <f>IF(H830&lt;I830,D830-F830,0)</f>
        <v>0</v>
      </c>
      <c r="M830" s="27">
        <f t="shared" si="115"/>
        <v>0</v>
      </c>
      <c r="N830" s="27">
        <v>32.218830017727001</v>
      </c>
      <c r="O830" s="27">
        <f t="shared" si="116"/>
        <v>0</v>
      </c>
      <c r="R830" s="2"/>
      <c r="S830" s="2"/>
    </row>
    <row r="831" spans="1:19" x14ac:dyDescent="0.35">
      <c r="A831" s="33">
        <v>43865</v>
      </c>
      <c r="B831" s="10">
        <v>0.41666666666666702</v>
      </c>
      <c r="C831" s="18" t="s">
        <v>15</v>
      </c>
      <c r="D831" s="51">
        <v>682.2259521484375</v>
      </c>
      <c r="E831" s="52">
        <v>0</v>
      </c>
      <c r="F831" s="53">
        <v>682.2259521484375</v>
      </c>
      <c r="G831" s="101">
        <v>0</v>
      </c>
      <c r="H831" s="17">
        <v>1.5681220375022058</v>
      </c>
      <c r="I831" s="111">
        <v>1.2677442848220695</v>
      </c>
      <c r="J831" s="112" t="str">
        <f t="shared" si="114"/>
        <v>No</v>
      </c>
      <c r="K831" s="146" t="b">
        <f t="shared" si="123"/>
        <v>0</v>
      </c>
      <c r="L831" s="107">
        <f>IF(H831&lt;I831,D831-F831,0)</f>
        <v>0</v>
      </c>
      <c r="M831" s="27">
        <f t="shared" si="115"/>
        <v>0</v>
      </c>
      <c r="N831" s="27">
        <v>0</v>
      </c>
      <c r="O831" s="27">
        <f t="shared" si="116"/>
        <v>0</v>
      </c>
      <c r="R831" s="2"/>
      <c r="S831" s="2"/>
    </row>
    <row r="832" spans="1:19" x14ac:dyDescent="0.35">
      <c r="A832" s="33">
        <v>43865</v>
      </c>
      <c r="B832" s="10">
        <v>0.45833333333333398</v>
      </c>
      <c r="C832" s="18" t="s">
        <v>24</v>
      </c>
      <c r="D832" s="51">
        <v>1000</v>
      </c>
      <c r="E832" s="52">
        <v>32211.44376600354</v>
      </c>
      <c r="F832" s="53">
        <v>1000</v>
      </c>
      <c r="G832" s="101">
        <v>32211.44376600354</v>
      </c>
      <c r="H832" s="17">
        <v>1.5317079272306779</v>
      </c>
      <c r="I832" s="111">
        <v>1.3020483797942457</v>
      </c>
      <c r="J832" s="112" t="str">
        <f t="shared" si="114"/>
        <v>No</v>
      </c>
      <c r="K832" s="146" t="b">
        <f>OR(($D$839-$F$839)&gt;0,($D$841-$F$841)&gt;0)</f>
        <v>0</v>
      </c>
      <c r="L832" s="107">
        <f>IF(H832&lt;I832,D832-F832,0)</f>
        <v>0</v>
      </c>
      <c r="M832" s="27">
        <f t="shared" si="115"/>
        <v>0</v>
      </c>
      <c r="N832" s="27">
        <v>32.211443766003541</v>
      </c>
      <c r="O832" s="27">
        <f t="shared" si="116"/>
        <v>0</v>
      </c>
      <c r="R832" s="2"/>
      <c r="S832" s="2"/>
    </row>
    <row r="833" spans="1:19" x14ac:dyDescent="0.35">
      <c r="A833" s="33">
        <v>43865</v>
      </c>
      <c r="B833" s="10">
        <v>0.45833333333333398</v>
      </c>
      <c r="C833" s="18" t="s">
        <v>23</v>
      </c>
      <c r="D833" s="51">
        <v>594.99999999989006</v>
      </c>
      <c r="E833" s="52">
        <v>31943.01506794761</v>
      </c>
      <c r="F833" s="53">
        <v>594.99999999989006</v>
      </c>
      <c r="G833" s="101">
        <v>31943.01506794761</v>
      </c>
      <c r="H833" s="17">
        <v>1.5317079272306779</v>
      </c>
      <c r="I833" s="111">
        <v>1.3020483797942457</v>
      </c>
      <c r="J833" s="112" t="str">
        <f t="shared" si="114"/>
        <v>No</v>
      </c>
      <c r="K833" s="146" t="b">
        <f t="shared" ref="K833:K841" si="124">OR(($D$839-$F$839)&gt;0,($D$841-$F$841)&gt;0)</f>
        <v>0</v>
      </c>
      <c r="L833" s="107">
        <f>IF(H833&lt;I833,D833-F833,0)</f>
        <v>0</v>
      </c>
      <c r="M833" s="27">
        <f t="shared" si="115"/>
        <v>0</v>
      </c>
      <c r="N833" s="27">
        <v>53.685739610005903</v>
      </c>
      <c r="O833" s="27">
        <f t="shared" si="116"/>
        <v>0</v>
      </c>
      <c r="R833" s="2"/>
      <c r="S833" s="2"/>
    </row>
    <row r="834" spans="1:19" x14ac:dyDescent="0.35">
      <c r="A834" s="33">
        <v>43865</v>
      </c>
      <c r="B834" s="10">
        <v>0.45833333333333398</v>
      </c>
      <c r="C834" s="18" t="s">
        <v>22</v>
      </c>
      <c r="D834" s="51">
        <v>680</v>
      </c>
      <c r="E834" s="52">
        <v>36506.302934804015</v>
      </c>
      <c r="F834" s="53">
        <v>680</v>
      </c>
      <c r="G834" s="101">
        <v>36506.302934804015</v>
      </c>
      <c r="H834" s="17">
        <v>1.5317079272306779</v>
      </c>
      <c r="I834" s="111">
        <v>1.3020483797942457</v>
      </c>
      <c r="J834" s="112" t="str">
        <f t="shared" ref="J834:J897" si="125">IF(H834&lt;I834,"Sí","No")</f>
        <v>No</v>
      </c>
      <c r="K834" s="146" t="b">
        <f t="shared" si="124"/>
        <v>0</v>
      </c>
      <c r="L834" s="107">
        <f>IF(H834&lt;I834,D834-F834,0)</f>
        <v>0</v>
      </c>
      <c r="M834" s="27">
        <f t="shared" ref="M834:M897" si="126">ABS(L834*6.82)</f>
        <v>0</v>
      </c>
      <c r="N834" s="27">
        <v>53.685739610005903</v>
      </c>
      <c r="O834" s="27">
        <f t="shared" ref="O834:O897" si="127">IF(L834&gt;0, L834*N834*1.5, L834*N834)</f>
        <v>0</v>
      </c>
      <c r="R834" s="2"/>
      <c r="S834" s="2"/>
    </row>
    <row r="835" spans="1:19" x14ac:dyDescent="0.35">
      <c r="A835" s="33">
        <v>43865</v>
      </c>
      <c r="B835" s="10">
        <v>0.45833333333333398</v>
      </c>
      <c r="C835" s="18" t="s">
        <v>21</v>
      </c>
      <c r="D835" s="51">
        <v>16.104975888432818</v>
      </c>
      <c r="E835" s="52">
        <v>1210.4505587605588</v>
      </c>
      <c r="F835" s="53">
        <v>16.104975888432818</v>
      </c>
      <c r="G835" s="101">
        <v>1210.4505587605588</v>
      </c>
      <c r="H835" s="17">
        <v>1.5317079272306779</v>
      </c>
      <c r="I835" s="111">
        <v>1.3020483797942457</v>
      </c>
      <c r="J835" s="112" t="str">
        <f t="shared" si="125"/>
        <v>No</v>
      </c>
      <c r="K835" s="146" t="b">
        <f t="shared" si="124"/>
        <v>0</v>
      </c>
      <c r="L835" s="107">
        <f>IF(H835&lt;I835,D835-F835,0)</f>
        <v>0</v>
      </c>
      <c r="M835" s="27">
        <f t="shared" si="126"/>
        <v>0</v>
      </c>
      <c r="N835" s="27">
        <v>75.160035454008266</v>
      </c>
      <c r="O835" s="27">
        <f t="shared" si="127"/>
        <v>0</v>
      </c>
      <c r="R835" s="2"/>
      <c r="S835" s="2"/>
    </row>
    <row r="836" spans="1:19" x14ac:dyDescent="0.35">
      <c r="A836" s="33">
        <v>43865</v>
      </c>
      <c r="B836" s="10">
        <v>0.45833333333333398</v>
      </c>
      <c r="C836" s="18" t="s">
        <v>20</v>
      </c>
      <c r="D836" s="51">
        <v>510.00000000000006</v>
      </c>
      <c r="E836" s="52">
        <v>38331.61808154422</v>
      </c>
      <c r="F836" s="53">
        <v>510.00000000000006</v>
      </c>
      <c r="G836" s="101">
        <v>38331.61808154422</v>
      </c>
      <c r="H836" s="17">
        <v>1.5317079272306779</v>
      </c>
      <c r="I836" s="111">
        <v>1.3020483797942457</v>
      </c>
      <c r="J836" s="112" t="str">
        <f t="shared" si="125"/>
        <v>No</v>
      </c>
      <c r="K836" s="146" t="b">
        <f t="shared" si="124"/>
        <v>0</v>
      </c>
      <c r="L836" s="107">
        <f>IF(H836&lt;I836,D836-F836,0)</f>
        <v>0</v>
      </c>
      <c r="M836" s="27">
        <f t="shared" si="126"/>
        <v>0</v>
      </c>
      <c r="N836" s="27">
        <v>75.160035454008266</v>
      </c>
      <c r="O836" s="27">
        <f t="shared" si="127"/>
        <v>0</v>
      </c>
      <c r="R836" s="2"/>
      <c r="S836" s="2"/>
    </row>
    <row r="837" spans="1:19" x14ac:dyDescent="0.35">
      <c r="A837" s="33">
        <v>43865</v>
      </c>
      <c r="B837" s="10">
        <v>0.45833333333333398</v>
      </c>
      <c r="C837" s="18" t="s">
        <v>19</v>
      </c>
      <c r="D837" s="51">
        <v>680</v>
      </c>
      <c r="E837" s="52">
        <v>21903.781760882408</v>
      </c>
      <c r="F837" s="53">
        <v>680</v>
      </c>
      <c r="G837" s="101">
        <v>21903.781760882408</v>
      </c>
      <c r="H837" s="17">
        <v>1.5317079272306779</v>
      </c>
      <c r="I837" s="111">
        <v>1.3020483797942457</v>
      </c>
      <c r="J837" s="112" t="str">
        <f t="shared" si="125"/>
        <v>No</v>
      </c>
      <c r="K837" s="146" t="b">
        <f t="shared" si="124"/>
        <v>0</v>
      </c>
      <c r="L837" s="107">
        <f>IF(H837&lt;I837,D837-F837,0)</f>
        <v>0</v>
      </c>
      <c r="M837" s="27">
        <f t="shared" si="126"/>
        <v>0</v>
      </c>
      <c r="N837" s="27">
        <v>32.211443766003541</v>
      </c>
      <c r="O837" s="27">
        <f t="shared" si="127"/>
        <v>0</v>
      </c>
      <c r="R837" s="2"/>
      <c r="S837" s="2"/>
    </row>
    <row r="838" spans="1:19" x14ac:dyDescent="0.35">
      <c r="A838" s="33">
        <v>43865</v>
      </c>
      <c r="B838" s="10">
        <v>0.45833333333333398</v>
      </c>
      <c r="C838" s="18" t="s">
        <v>18</v>
      </c>
      <c r="D838" s="51">
        <v>497.15643201106542</v>
      </c>
      <c r="E838" s="52">
        <v>37366.295056139927</v>
      </c>
      <c r="F838" s="53">
        <v>497.15643201106542</v>
      </c>
      <c r="G838" s="101">
        <v>37366.295056139927</v>
      </c>
      <c r="H838" s="17">
        <v>1.5317079272306779</v>
      </c>
      <c r="I838" s="111">
        <v>1.3020483797942457</v>
      </c>
      <c r="J838" s="112" t="str">
        <f t="shared" si="125"/>
        <v>No</v>
      </c>
      <c r="K838" s="146" t="b">
        <f t="shared" si="124"/>
        <v>0</v>
      </c>
      <c r="L838" s="107">
        <f>IF(H838&lt;I838,D838-F838,0)</f>
        <v>0</v>
      </c>
      <c r="M838" s="27">
        <f t="shared" si="126"/>
        <v>0</v>
      </c>
      <c r="N838" s="27">
        <v>75.160035454008266</v>
      </c>
      <c r="O838" s="27">
        <f t="shared" si="127"/>
        <v>0</v>
      </c>
      <c r="R838" s="2"/>
      <c r="S838" s="2"/>
    </row>
    <row r="839" spans="1:19" x14ac:dyDescent="0.35">
      <c r="A839" s="33">
        <v>43865</v>
      </c>
      <c r="B839" s="10">
        <v>0.45833333333333398</v>
      </c>
      <c r="C839" s="18" t="s">
        <v>17</v>
      </c>
      <c r="D839" s="51">
        <v>466.46856689453125</v>
      </c>
      <c r="E839" s="52">
        <v>0</v>
      </c>
      <c r="F839" s="53">
        <v>466.46856689453125</v>
      </c>
      <c r="G839" s="101">
        <v>0</v>
      </c>
      <c r="H839" s="17">
        <v>1.5317079272306779</v>
      </c>
      <c r="I839" s="111">
        <v>1.3020483797942457</v>
      </c>
      <c r="J839" s="112" t="str">
        <f t="shared" si="125"/>
        <v>No</v>
      </c>
      <c r="K839" s="146" t="b">
        <f t="shared" si="124"/>
        <v>0</v>
      </c>
      <c r="L839" s="107">
        <f>IF(H839&lt;I839,D839-F839,0)</f>
        <v>0</v>
      </c>
      <c r="M839" s="27">
        <f t="shared" si="126"/>
        <v>0</v>
      </c>
      <c r="N839" s="27">
        <v>0</v>
      </c>
      <c r="O839" s="27">
        <f t="shared" si="127"/>
        <v>0</v>
      </c>
      <c r="R839" s="2"/>
      <c r="S839" s="2"/>
    </row>
    <row r="840" spans="1:19" x14ac:dyDescent="0.35">
      <c r="A840" s="33">
        <v>43865</v>
      </c>
      <c r="B840" s="10">
        <v>0.45833333333333398</v>
      </c>
      <c r="C840" s="18" t="s">
        <v>16</v>
      </c>
      <c r="D840" s="51">
        <v>850</v>
      </c>
      <c r="E840" s="52">
        <v>27379.727201103011</v>
      </c>
      <c r="F840" s="53">
        <v>850</v>
      </c>
      <c r="G840" s="101">
        <v>27379.727201103011</v>
      </c>
      <c r="H840" s="17">
        <v>1.5317079272306779</v>
      </c>
      <c r="I840" s="111">
        <v>1.3020483797942457</v>
      </c>
      <c r="J840" s="112" t="str">
        <f t="shared" si="125"/>
        <v>No</v>
      </c>
      <c r="K840" s="146" t="b">
        <f t="shared" si="124"/>
        <v>0</v>
      </c>
      <c r="L840" s="107">
        <f>IF(H840&lt;I840,D840-F840,0)</f>
        <v>0</v>
      </c>
      <c r="M840" s="27">
        <f t="shared" si="126"/>
        <v>0</v>
      </c>
      <c r="N840" s="27">
        <v>32.211443766003541</v>
      </c>
      <c r="O840" s="27">
        <f t="shared" si="127"/>
        <v>0</v>
      </c>
      <c r="R840" s="2"/>
      <c r="S840" s="2"/>
    </row>
    <row r="841" spans="1:19" x14ac:dyDescent="0.35">
      <c r="A841" s="33">
        <v>43865</v>
      </c>
      <c r="B841" s="10">
        <v>0.45833333333333398</v>
      </c>
      <c r="C841" s="18" t="s">
        <v>15</v>
      </c>
      <c r="D841" s="51">
        <v>666.3836669921875</v>
      </c>
      <c r="E841" s="52">
        <v>0</v>
      </c>
      <c r="F841" s="53">
        <v>666.3836669921875</v>
      </c>
      <c r="G841" s="101">
        <v>0</v>
      </c>
      <c r="H841" s="17">
        <v>1.5317079272306779</v>
      </c>
      <c r="I841" s="111">
        <v>1.3020483797942457</v>
      </c>
      <c r="J841" s="112" t="str">
        <f t="shared" si="125"/>
        <v>No</v>
      </c>
      <c r="K841" s="146" t="b">
        <f t="shared" si="124"/>
        <v>0</v>
      </c>
      <c r="L841" s="107">
        <f>IF(H841&lt;I841,D841-F841,0)</f>
        <v>0</v>
      </c>
      <c r="M841" s="27">
        <f t="shared" si="126"/>
        <v>0</v>
      </c>
      <c r="N841" s="27">
        <v>0</v>
      </c>
      <c r="O841" s="27">
        <f t="shared" si="127"/>
        <v>0</v>
      </c>
      <c r="R841" s="2"/>
      <c r="S841" s="2"/>
    </row>
    <row r="842" spans="1:19" x14ac:dyDescent="0.35">
      <c r="A842" s="33">
        <v>43865</v>
      </c>
      <c r="B842" s="10">
        <v>0.5</v>
      </c>
      <c r="C842" s="18" t="s">
        <v>24</v>
      </c>
      <c r="D842" s="51">
        <v>1000</v>
      </c>
      <c r="E842" s="52">
        <v>31635.316131573763</v>
      </c>
      <c r="F842" s="53">
        <v>1000</v>
      </c>
      <c r="G842" s="101">
        <v>31635.316131573763</v>
      </c>
      <c r="H842" s="17">
        <v>1.3928551573131418</v>
      </c>
      <c r="I842" s="111">
        <v>1.3714931790807892</v>
      </c>
      <c r="J842" s="112" t="str">
        <f t="shared" si="125"/>
        <v>No</v>
      </c>
      <c r="K842" s="146" t="b">
        <f>OR(($D$849-$F$849)&gt;0,($D$851-$F$851)&gt;0)</f>
        <v>0</v>
      </c>
      <c r="L842" s="107">
        <f>IF(H842&lt;I842,D842-F842,0)</f>
        <v>0</v>
      </c>
      <c r="M842" s="27">
        <f t="shared" si="126"/>
        <v>0</v>
      </c>
      <c r="N842" s="27">
        <v>31.635316131573763</v>
      </c>
      <c r="O842" s="27">
        <f t="shared" si="127"/>
        <v>0</v>
      </c>
      <c r="R842" s="2"/>
      <c r="S842" s="2"/>
    </row>
    <row r="843" spans="1:19" x14ac:dyDescent="0.35">
      <c r="A843" s="33">
        <v>43865</v>
      </c>
      <c r="B843" s="10">
        <v>0.5</v>
      </c>
      <c r="C843" s="18" t="s">
        <v>23</v>
      </c>
      <c r="D843" s="51">
        <v>594.99999999993202</v>
      </c>
      <c r="E843" s="52">
        <v>31371.688497140396</v>
      </c>
      <c r="F843" s="53">
        <v>594.99999999993202</v>
      </c>
      <c r="G843" s="101">
        <v>31371.688497140396</v>
      </c>
      <c r="H843" s="17">
        <v>1.3928551573131418</v>
      </c>
      <c r="I843" s="111">
        <v>1.3714931790807892</v>
      </c>
      <c r="J843" s="112" t="str">
        <f t="shared" si="125"/>
        <v>No</v>
      </c>
      <c r="K843" s="146" t="b">
        <f t="shared" ref="K843:K851" si="128">OR(($D$849-$F$849)&gt;0,($D$851-$F$851)&gt;0)</f>
        <v>0</v>
      </c>
      <c r="L843" s="107">
        <f>IF(H843&lt;I843,D843-F843,0)</f>
        <v>0</v>
      </c>
      <c r="M843" s="27">
        <f t="shared" si="126"/>
        <v>0</v>
      </c>
      <c r="N843" s="27">
        <v>52.72552688595627</v>
      </c>
      <c r="O843" s="27">
        <f t="shared" si="127"/>
        <v>0</v>
      </c>
      <c r="R843" s="2"/>
      <c r="S843" s="2"/>
    </row>
    <row r="844" spans="1:19" x14ac:dyDescent="0.35">
      <c r="A844" s="33">
        <v>43865</v>
      </c>
      <c r="B844" s="10">
        <v>0.5</v>
      </c>
      <c r="C844" s="18" t="s">
        <v>22</v>
      </c>
      <c r="D844" s="51">
        <v>680</v>
      </c>
      <c r="E844" s="52">
        <v>35853.358282450266</v>
      </c>
      <c r="F844" s="53">
        <v>680</v>
      </c>
      <c r="G844" s="101">
        <v>35853.358282450266</v>
      </c>
      <c r="H844" s="17">
        <v>1.3928551573131418</v>
      </c>
      <c r="I844" s="111">
        <v>1.3714931790807892</v>
      </c>
      <c r="J844" s="112" t="str">
        <f t="shared" si="125"/>
        <v>No</v>
      </c>
      <c r="K844" s="146" t="b">
        <f t="shared" si="128"/>
        <v>0</v>
      </c>
      <c r="L844" s="107">
        <f>IF(H844&lt;I844,D844-F844,0)</f>
        <v>0</v>
      </c>
      <c r="M844" s="27">
        <f t="shared" si="126"/>
        <v>0</v>
      </c>
      <c r="N844" s="27">
        <v>52.72552688595627</v>
      </c>
      <c r="O844" s="27">
        <f t="shared" si="127"/>
        <v>0</v>
      </c>
      <c r="R844" s="2"/>
      <c r="S844" s="2"/>
    </row>
    <row r="845" spans="1:19" x14ac:dyDescent="0.35">
      <c r="A845" s="33">
        <v>43865</v>
      </c>
      <c r="B845" s="10">
        <v>0.5</v>
      </c>
      <c r="C845" s="18" t="s">
        <v>21</v>
      </c>
      <c r="D845" s="51">
        <v>89.242914250712147</v>
      </c>
      <c r="E845" s="52">
        <v>6587.5315445898186</v>
      </c>
      <c r="F845" s="53">
        <v>89.242914250712147</v>
      </c>
      <c r="G845" s="101">
        <v>6587.5315445898186</v>
      </c>
      <c r="H845" s="17">
        <v>1.3928551573131418</v>
      </c>
      <c r="I845" s="111">
        <v>1.3714931790807892</v>
      </c>
      <c r="J845" s="112" t="str">
        <f t="shared" si="125"/>
        <v>No</v>
      </c>
      <c r="K845" s="146" t="b">
        <f t="shared" si="128"/>
        <v>0</v>
      </c>
      <c r="L845" s="107">
        <f>IF(H845&lt;I845,D845-F845,0)</f>
        <v>0</v>
      </c>
      <c r="M845" s="27">
        <f t="shared" si="126"/>
        <v>0</v>
      </c>
      <c r="N845" s="27">
        <v>73.815737640338781</v>
      </c>
      <c r="O845" s="27">
        <f t="shared" si="127"/>
        <v>0</v>
      </c>
      <c r="R845" s="2"/>
      <c r="S845" s="2"/>
    </row>
    <row r="846" spans="1:19" x14ac:dyDescent="0.35">
      <c r="A846" s="33">
        <v>43865</v>
      </c>
      <c r="B846" s="10">
        <v>0.5</v>
      </c>
      <c r="C846" s="18" t="s">
        <v>20</v>
      </c>
      <c r="D846" s="51">
        <v>510.00000000000006</v>
      </c>
      <c r="E846" s="52">
        <v>37646.026196572784</v>
      </c>
      <c r="F846" s="53">
        <v>510.00000000000006</v>
      </c>
      <c r="G846" s="101">
        <v>37646.026196572784</v>
      </c>
      <c r="H846" s="17">
        <v>1.3928551573131418</v>
      </c>
      <c r="I846" s="111">
        <v>1.3714931790807892</v>
      </c>
      <c r="J846" s="112" t="str">
        <f t="shared" si="125"/>
        <v>No</v>
      </c>
      <c r="K846" s="146" t="b">
        <f t="shared" si="128"/>
        <v>0</v>
      </c>
      <c r="L846" s="107">
        <f>IF(H846&lt;I846,D846-F846,0)</f>
        <v>0</v>
      </c>
      <c r="M846" s="27">
        <f t="shared" si="126"/>
        <v>0</v>
      </c>
      <c r="N846" s="27">
        <v>73.815737640338781</v>
      </c>
      <c r="O846" s="27">
        <f t="shared" si="127"/>
        <v>0</v>
      </c>
      <c r="R846" s="2"/>
      <c r="S846" s="2"/>
    </row>
    <row r="847" spans="1:19" x14ac:dyDescent="0.35">
      <c r="A847" s="33">
        <v>43865</v>
      </c>
      <c r="B847" s="10">
        <v>0.5</v>
      </c>
      <c r="C847" s="18" t="s">
        <v>19</v>
      </c>
      <c r="D847" s="51">
        <v>680</v>
      </c>
      <c r="E847" s="52">
        <v>21512.014969470158</v>
      </c>
      <c r="F847" s="53">
        <v>680</v>
      </c>
      <c r="G847" s="101">
        <v>21512.014969470158</v>
      </c>
      <c r="H847" s="17">
        <v>1.3928551573131418</v>
      </c>
      <c r="I847" s="111">
        <v>1.3714931790807892</v>
      </c>
      <c r="J847" s="112" t="str">
        <f t="shared" si="125"/>
        <v>No</v>
      </c>
      <c r="K847" s="146" t="b">
        <f t="shared" si="128"/>
        <v>0</v>
      </c>
      <c r="L847" s="107">
        <f>IF(H847&lt;I847,D847-F847,0)</f>
        <v>0</v>
      </c>
      <c r="M847" s="27">
        <f t="shared" si="126"/>
        <v>0</v>
      </c>
      <c r="N847" s="27">
        <v>31.635316131573763</v>
      </c>
      <c r="O847" s="27">
        <f t="shared" si="127"/>
        <v>0</v>
      </c>
      <c r="R847" s="2"/>
      <c r="S847" s="2"/>
    </row>
    <row r="848" spans="1:19" x14ac:dyDescent="0.35">
      <c r="A848" s="33">
        <v>43865</v>
      </c>
      <c r="B848" s="10">
        <v>0.5</v>
      </c>
      <c r="C848" s="18" t="s">
        <v>18</v>
      </c>
      <c r="D848" s="51">
        <v>496.14532804081466</v>
      </c>
      <c r="E848" s="52">
        <v>36623.333366140592</v>
      </c>
      <c r="F848" s="53">
        <v>496.14532804081466</v>
      </c>
      <c r="G848" s="101">
        <v>36623.333366140592</v>
      </c>
      <c r="H848" s="17">
        <v>1.3928551573131418</v>
      </c>
      <c r="I848" s="111">
        <v>1.3714931790807892</v>
      </c>
      <c r="J848" s="112" t="str">
        <f t="shared" si="125"/>
        <v>No</v>
      </c>
      <c r="K848" s="146" t="b">
        <f t="shared" si="128"/>
        <v>0</v>
      </c>
      <c r="L848" s="107">
        <f>IF(H848&lt;I848,D848-F848,0)</f>
        <v>0</v>
      </c>
      <c r="M848" s="27">
        <f t="shared" si="126"/>
        <v>0</v>
      </c>
      <c r="N848" s="27">
        <v>73.815737640338781</v>
      </c>
      <c r="O848" s="27">
        <f t="shared" si="127"/>
        <v>0</v>
      </c>
      <c r="R848" s="2"/>
      <c r="S848" s="2"/>
    </row>
    <row r="849" spans="1:19" x14ac:dyDescent="0.35">
      <c r="A849" s="33">
        <v>43865</v>
      </c>
      <c r="B849" s="10">
        <v>0.5</v>
      </c>
      <c r="C849" s="18" t="s">
        <v>17</v>
      </c>
      <c r="D849" s="51">
        <v>424.18215942382813</v>
      </c>
      <c r="E849" s="52">
        <v>0</v>
      </c>
      <c r="F849" s="53">
        <v>424.18215942382813</v>
      </c>
      <c r="G849" s="101">
        <v>0</v>
      </c>
      <c r="H849" s="17">
        <v>1.3928551573131418</v>
      </c>
      <c r="I849" s="111">
        <v>1.3714931790807892</v>
      </c>
      <c r="J849" s="112" t="str">
        <f t="shared" si="125"/>
        <v>No</v>
      </c>
      <c r="K849" s="146" t="b">
        <f t="shared" si="128"/>
        <v>0</v>
      </c>
      <c r="L849" s="107">
        <f>IF(H849&lt;I849,D849-F849,0)</f>
        <v>0</v>
      </c>
      <c r="M849" s="27">
        <f t="shared" si="126"/>
        <v>0</v>
      </c>
      <c r="N849" s="27">
        <v>0</v>
      </c>
      <c r="O849" s="27">
        <f t="shared" si="127"/>
        <v>0</v>
      </c>
      <c r="R849" s="2"/>
      <c r="S849" s="2"/>
    </row>
    <row r="850" spans="1:19" x14ac:dyDescent="0.35">
      <c r="A850" s="33">
        <v>43865</v>
      </c>
      <c r="B850" s="10">
        <v>0.5</v>
      </c>
      <c r="C850" s="18" t="s">
        <v>16</v>
      </c>
      <c r="D850" s="51">
        <v>850</v>
      </c>
      <c r="E850" s="52">
        <v>26890.0187118377</v>
      </c>
      <c r="F850" s="53">
        <v>850</v>
      </c>
      <c r="G850" s="101">
        <v>26890.0187118377</v>
      </c>
      <c r="H850" s="17">
        <v>1.3928551573131418</v>
      </c>
      <c r="I850" s="111">
        <v>1.3714931790807892</v>
      </c>
      <c r="J850" s="112" t="str">
        <f t="shared" si="125"/>
        <v>No</v>
      </c>
      <c r="K850" s="146" t="b">
        <f t="shared" si="128"/>
        <v>0</v>
      </c>
      <c r="L850" s="107">
        <f>IF(H850&lt;I850,D850-F850,0)</f>
        <v>0</v>
      </c>
      <c r="M850" s="27">
        <f t="shared" si="126"/>
        <v>0</v>
      </c>
      <c r="N850" s="27">
        <v>31.635316131573763</v>
      </c>
      <c r="O850" s="27">
        <f t="shared" si="127"/>
        <v>0</v>
      </c>
      <c r="R850" s="2"/>
      <c r="S850" s="2"/>
    </row>
    <row r="851" spans="1:19" x14ac:dyDescent="0.35">
      <c r="A851" s="33">
        <v>43865</v>
      </c>
      <c r="B851" s="10">
        <v>0.5</v>
      </c>
      <c r="C851" s="18" t="s">
        <v>15</v>
      </c>
      <c r="D851" s="51">
        <v>605.9744873046875</v>
      </c>
      <c r="E851" s="52">
        <v>0</v>
      </c>
      <c r="F851" s="53">
        <v>605.9744873046875</v>
      </c>
      <c r="G851" s="101">
        <v>0</v>
      </c>
      <c r="H851" s="17">
        <v>1.3928551573131418</v>
      </c>
      <c r="I851" s="111">
        <v>1.3714931790807892</v>
      </c>
      <c r="J851" s="112" t="str">
        <f t="shared" si="125"/>
        <v>No</v>
      </c>
      <c r="K851" s="146" t="b">
        <f t="shared" si="128"/>
        <v>0</v>
      </c>
      <c r="L851" s="107">
        <f>IF(H851&lt;I851,D851-F851,0)</f>
        <v>0</v>
      </c>
      <c r="M851" s="27">
        <f t="shared" si="126"/>
        <v>0</v>
      </c>
      <c r="N851" s="27">
        <v>0</v>
      </c>
      <c r="O851" s="27">
        <f t="shared" si="127"/>
        <v>0</v>
      </c>
      <c r="R851" s="2"/>
      <c r="S851" s="2"/>
    </row>
    <row r="852" spans="1:19" x14ac:dyDescent="0.35">
      <c r="A852" s="33">
        <v>43865</v>
      </c>
      <c r="B852" s="10">
        <v>0.54166666666666696</v>
      </c>
      <c r="C852" s="18" t="s">
        <v>24</v>
      </c>
      <c r="D852" s="51">
        <v>1000</v>
      </c>
      <c r="E852" s="52">
        <v>31369.411069529247</v>
      </c>
      <c r="F852" s="53">
        <v>1000</v>
      </c>
      <c r="G852" s="101">
        <v>31369.411069529247</v>
      </c>
      <c r="H852" s="17">
        <v>1.4826046045376788</v>
      </c>
      <c r="I852" s="111">
        <v>1.3858146191215885</v>
      </c>
      <c r="J852" s="112" t="str">
        <f t="shared" si="125"/>
        <v>No</v>
      </c>
      <c r="K852" s="146" t="b">
        <f>OR(($D$859-$F$859)&gt;0,($D$861-$F$861)&gt;0)</f>
        <v>0</v>
      </c>
      <c r="L852" s="107">
        <f>IF(H852&lt;I852,D852-F852,0)</f>
        <v>0</v>
      </c>
      <c r="M852" s="27">
        <f t="shared" si="126"/>
        <v>0</v>
      </c>
      <c r="N852" s="27">
        <v>31.369411069529246</v>
      </c>
      <c r="O852" s="27">
        <f t="shared" si="127"/>
        <v>0</v>
      </c>
      <c r="R852" s="2"/>
      <c r="S852" s="2"/>
    </row>
    <row r="853" spans="1:19" x14ac:dyDescent="0.35">
      <c r="A853" s="33">
        <v>43865</v>
      </c>
      <c r="B853" s="10">
        <v>0.54166666666666696</v>
      </c>
      <c r="C853" s="18" t="s">
        <v>23</v>
      </c>
      <c r="D853" s="51">
        <v>594.99999999986369</v>
      </c>
      <c r="E853" s="52">
        <v>31107.999310609375</v>
      </c>
      <c r="F853" s="53">
        <v>594.99999999986369</v>
      </c>
      <c r="G853" s="101">
        <v>31107.999310609375</v>
      </c>
      <c r="H853" s="17">
        <v>1.4826046045376788</v>
      </c>
      <c r="I853" s="111">
        <v>1.3858146191215885</v>
      </c>
      <c r="J853" s="112" t="str">
        <f t="shared" si="125"/>
        <v>No</v>
      </c>
      <c r="K853" s="146" t="b">
        <f t="shared" ref="K853:K861" si="129">OR(($D$859-$F$859)&gt;0,($D$861-$F$861)&gt;0)</f>
        <v>0</v>
      </c>
      <c r="L853" s="107">
        <f>IF(H853&lt;I853,D853-F853,0)</f>
        <v>0</v>
      </c>
      <c r="M853" s="27">
        <f t="shared" si="126"/>
        <v>0</v>
      </c>
      <c r="N853" s="27">
        <v>52.282351782548744</v>
      </c>
      <c r="O853" s="27">
        <f t="shared" si="127"/>
        <v>0</v>
      </c>
      <c r="R853" s="2"/>
      <c r="S853" s="2"/>
    </row>
    <row r="854" spans="1:19" x14ac:dyDescent="0.35">
      <c r="A854" s="33">
        <v>43865</v>
      </c>
      <c r="B854" s="10">
        <v>0.54166666666666696</v>
      </c>
      <c r="C854" s="18" t="s">
        <v>22</v>
      </c>
      <c r="D854" s="51">
        <v>680</v>
      </c>
      <c r="E854" s="52">
        <v>35551.999212133145</v>
      </c>
      <c r="F854" s="53">
        <v>680</v>
      </c>
      <c r="G854" s="101">
        <v>35551.999212133145</v>
      </c>
      <c r="H854" s="17">
        <v>1.4826046045376788</v>
      </c>
      <c r="I854" s="111">
        <v>1.3858146191215885</v>
      </c>
      <c r="J854" s="112" t="str">
        <f t="shared" si="125"/>
        <v>No</v>
      </c>
      <c r="K854" s="146" t="b">
        <f t="shared" si="129"/>
        <v>0</v>
      </c>
      <c r="L854" s="107">
        <f>IF(H854&lt;I854,D854-F854,0)</f>
        <v>0</v>
      </c>
      <c r="M854" s="27">
        <f t="shared" si="126"/>
        <v>0</v>
      </c>
      <c r="N854" s="27">
        <v>52.282351782548744</v>
      </c>
      <c r="O854" s="27">
        <f t="shared" si="127"/>
        <v>0</v>
      </c>
      <c r="R854" s="2"/>
      <c r="S854" s="2"/>
    </row>
    <row r="855" spans="1:19" x14ac:dyDescent="0.35">
      <c r="A855" s="33">
        <v>43865</v>
      </c>
      <c r="B855" s="10">
        <v>0.54166666666666696</v>
      </c>
      <c r="C855" s="18" t="s">
        <v>21</v>
      </c>
      <c r="D855" s="51">
        <v>0</v>
      </c>
      <c r="E855" s="52">
        <v>0</v>
      </c>
      <c r="F855" s="53">
        <v>0</v>
      </c>
      <c r="G855" s="101">
        <v>0</v>
      </c>
      <c r="H855" s="17">
        <v>1.4826046045376788</v>
      </c>
      <c r="I855" s="111">
        <v>1.3858146191215885</v>
      </c>
      <c r="J855" s="112" t="str">
        <f t="shared" si="125"/>
        <v>No</v>
      </c>
      <c r="K855" s="146" t="b">
        <f t="shared" si="129"/>
        <v>0</v>
      </c>
      <c r="L855" s="107">
        <f>IF(H855&lt;I855,D855-F855,0)</f>
        <v>0</v>
      </c>
      <c r="M855" s="27">
        <f t="shared" si="126"/>
        <v>0</v>
      </c>
      <c r="N855" s="27">
        <v>73.195292495568239</v>
      </c>
      <c r="O855" s="27">
        <f t="shared" si="127"/>
        <v>0</v>
      </c>
      <c r="R855" s="2"/>
      <c r="S855" s="2"/>
    </row>
    <row r="856" spans="1:19" x14ac:dyDescent="0.35">
      <c r="A856" s="33">
        <v>43865</v>
      </c>
      <c r="B856" s="10">
        <v>0.54166666666666696</v>
      </c>
      <c r="C856" s="18" t="s">
        <v>20</v>
      </c>
      <c r="D856" s="51">
        <v>510.00000000000006</v>
      </c>
      <c r="E856" s="52">
        <v>37329.599172739807</v>
      </c>
      <c r="F856" s="53">
        <v>510.00000000000006</v>
      </c>
      <c r="G856" s="101">
        <v>37329.599172739807</v>
      </c>
      <c r="H856" s="17">
        <v>1.4826046045376788</v>
      </c>
      <c r="I856" s="111">
        <v>1.3858146191215885</v>
      </c>
      <c r="J856" s="112" t="str">
        <f t="shared" si="125"/>
        <v>No</v>
      </c>
      <c r="K856" s="146" t="b">
        <f t="shared" si="129"/>
        <v>0</v>
      </c>
      <c r="L856" s="107">
        <f>IF(H856&lt;I856,D856-F856,0)</f>
        <v>0</v>
      </c>
      <c r="M856" s="27">
        <f t="shared" si="126"/>
        <v>0</v>
      </c>
      <c r="N856" s="27">
        <v>73.195292495568239</v>
      </c>
      <c r="O856" s="27">
        <f t="shared" si="127"/>
        <v>0</v>
      </c>
      <c r="R856" s="2"/>
      <c r="S856" s="2"/>
    </row>
    <row r="857" spans="1:19" x14ac:dyDescent="0.35">
      <c r="A857" s="33">
        <v>43865</v>
      </c>
      <c r="B857" s="10">
        <v>0.54166666666666696</v>
      </c>
      <c r="C857" s="18" t="s">
        <v>19</v>
      </c>
      <c r="D857" s="51">
        <v>680</v>
      </c>
      <c r="E857" s="52">
        <v>21331.199527279889</v>
      </c>
      <c r="F857" s="53">
        <v>680</v>
      </c>
      <c r="G857" s="101">
        <v>21331.199527279889</v>
      </c>
      <c r="H857" s="17">
        <v>1.4826046045376788</v>
      </c>
      <c r="I857" s="111">
        <v>1.3858146191215885</v>
      </c>
      <c r="J857" s="112" t="str">
        <f t="shared" si="125"/>
        <v>No</v>
      </c>
      <c r="K857" s="146" t="b">
        <f t="shared" si="129"/>
        <v>0</v>
      </c>
      <c r="L857" s="107">
        <f>IF(H857&lt;I857,D857-F857,0)</f>
        <v>0</v>
      </c>
      <c r="M857" s="27">
        <f t="shared" si="126"/>
        <v>0</v>
      </c>
      <c r="N857" s="27">
        <v>31.369411069529246</v>
      </c>
      <c r="O857" s="27">
        <f t="shared" si="127"/>
        <v>0</v>
      </c>
      <c r="R857" s="2"/>
      <c r="S857" s="2"/>
    </row>
    <row r="858" spans="1:19" x14ac:dyDescent="0.35">
      <c r="A858" s="33">
        <v>43865</v>
      </c>
      <c r="B858" s="10">
        <v>0.54166666666666696</v>
      </c>
      <c r="C858" s="18" t="s">
        <v>18</v>
      </c>
      <c r="D858" s="51">
        <v>464.24020676747472</v>
      </c>
      <c r="E858" s="52">
        <v>33980.197722548393</v>
      </c>
      <c r="F858" s="53">
        <v>464.24020676747472</v>
      </c>
      <c r="G858" s="101">
        <v>33980.197722548393</v>
      </c>
      <c r="H858" s="17">
        <v>1.4826046045376788</v>
      </c>
      <c r="I858" s="111">
        <v>1.3858146191215885</v>
      </c>
      <c r="J858" s="112" t="str">
        <f t="shared" si="125"/>
        <v>No</v>
      </c>
      <c r="K858" s="146" t="b">
        <f t="shared" si="129"/>
        <v>0</v>
      </c>
      <c r="L858" s="107">
        <f>IF(H858&lt;I858,D858-F858,0)</f>
        <v>0</v>
      </c>
      <c r="M858" s="27">
        <f t="shared" si="126"/>
        <v>0</v>
      </c>
      <c r="N858" s="27">
        <v>73.195292495568239</v>
      </c>
      <c r="O858" s="27">
        <f t="shared" si="127"/>
        <v>0</v>
      </c>
      <c r="R858" s="2"/>
      <c r="S858" s="2"/>
    </row>
    <row r="859" spans="1:19" x14ac:dyDescent="0.35">
      <c r="A859" s="33">
        <v>43865</v>
      </c>
      <c r="B859" s="10">
        <v>0.54166666666666696</v>
      </c>
      <c r="C859" s="18" t="s">
        <v>17</v>
      </c>
      <c r="D859" s="51">
        <v>451.51458740234369</v>
      </c>
      <c r="E859" s="52">
        <v>0</v>
      </c>
      <c r="F859" s="53">
        <v>451.51458740234369</v>
      </c>
      <c r="G859" s="101">
        <v>0</v>
      </c>
      <c r="H859" s="17">
        <v>1.4826046045376788</v>
      </c>
      <c r="I859" s="111">
        <v>1.3858146191215885</v>
      </c>
      <c r="J859" s="112" t="str">
        <f t="shared" si="125"/>
        <v>No</v>
      </c>
      <c r="K859" s="146" t="b">
        <f t="shared" si="129"/>
        <v>0</v>
      </c>
      <c r="L859" s="107">
        <f>IF(H859&lt;I859,D859-F859,0)</f>
        <v>0</v>
      </c>
      <c r="M859" s="27">
        <f t="shared" si="126"/>
        <v>0</v>
      </c>
      <c r="N859" s="27">
        <v>0</v>
      </c>
      <c r="O859" s="27">
        <f t="shared" si="127"/>
        <v>0</v>
      </c>
      <c r="R859" s="2"/>
      <c r="S859" s="2"/>
    </row>
    <row r="860" spans="1:19" x14ac:dyDescent="0.35">
      <c r="A860" s="33">
        <v>43865</v>
      </c>
      <c r="B860" s="10">
        <v>0.54166666666666696</v>
      </c>
      <c r="C860" s="18" t="s">
        <v>16</v>
      </c>
      <c r="D860" s="51">
        <v>850</v>
      </c>
      <c r="E860" s="52">
        <v>26663.999409099859</v>
      </c>
      <c r="F860" s="53">
        <v>850</v>
      </c>
      <c r="G860" s="101">
        <v>26663.999409099859</v>
      </c>
      <c r="H860" s="17">
        <v>1.4826046045376788</v>
      </c>
      <c r="I860" s="111">
        <v>1.3858146191215885</v>
      </c>
      <c r="J860" s="112" t="str">
        <f t="shared" si="125"/>
        <v>No</v>
      </c>
      <c r="K860" s="146" t="b">
        <f t="shared" si="129"/>
        <v>0</v>
      </c>
      <c r="L860" s="107">
        <f>IF(H860&lt;I860,D860-F860,0)</f>
        <v>0</v>
      </c>
      <c r="M860" s="27">
        <f t="shared" si="126"/>
        <v>0</v>
      </c>
      <c r="N860" s="27">
        <v>31.369411069529246</v>
      </c>
      <c r="O860" s="27">
        <f t="shared" si="127"/>
        <v>0</v>
      </c>
      <c r="R860" s="2"/>
      <c r="S860" s="2"/>
    </row>
    <row r="861" spans="1:19" x14ac:dyDescent="0.35">
      <c r="A861" s="33">
        <v>43865</v>
      </c>
      <c r="B861" s="10">
        <v>0.54166666666666696</v>
      </c>
      <c r="C861" s="18" t="s">
        <v>15</v>
      </c>
      <c r="D861" s="51">
        <v>645.02081298828125</v>
      </c>
      <c r="E861" s="52">
        <v>0</v>
      </c>
      <c r="F861" s="53">
        <v>645.02081298828125</v>
      </c>
      <c r="G861" s="101">
        <v>0</v>
      </c>
      <c r="H861" s="17">
        <v>1.4826046045376788</v>
      </c>
      <c r="I861" s="111">
        <v>1.3858146191215885</v>
      </c>
      <c r="J861" s="112" t="str">
        <f t="shared" si="125"/>
        <v>No</v>
      </c>
      <c r="K861" s="146" t="b">
        <f t="shared" si="129"/>
        <v>0</v>
      </c>
      <c r="L861" s="107">
        <f>IF(H861&lt;I861,D861-F861,0)</f>
        <v>0</v>
      </c>
      <c r="M861" s="27">
        <f t="shared" si="126"/>
        <v>0</v>
      </c>
      <c r="N861" s="27">
        <v>0</v>
      </c>
      <c r="O861" s="27">
        <f t="shared" si="127"/>
        <v>0</v>
      </c>
      <c r="R861" s="2"/>
      <c r="S861" s="2"/>
    </row>
    <row r="862" spans="1:19" x14ac:dyDescent="0.35">
      <c r="A862" s="33">
        <v>43865</v>
      </c>
      <c r="B862" s="10">
        <v>0.58333333333333404</v>
      </c>
      <c r="C862" s="18" t="s">
        <v>24</v>
      </c>
      <c r="D862" s="51">
        <v>1000</v>
      </c>
      <c r="E862" s="52">
        <v>31125.664762655109</v>
      </c>
      <c r="F862" s="53">
        <v>1000</v>
      </c>
      <c r="G862" s="101">
        <v>31125.664762655109</v>
      </c>
      <c r="H862" s="17">
        <v>1.5447688174858281</v>
      </c>
      <c r="I862" s="111">
        <v>1.3755204100782834</v>
      </c>
      <c r="J862" s="112" t="str">
        <f t="shared" si="125"/>
        <v>No</v>
      </c>
      <c r="K862" s="146" t="b">
        <f>OR(($D$869-$F$869)&gt;0,($D$871-$F$871)&gt;0)</f>
        <v>0</v>
      </c>
      <c r="L862" s="107">
        <f>IF(H862&lt;I862,D862-F862,0)</f>
        <v>0</v>
      </c>
      <c r="M862" s="27">
        <f t="shared" si="126"/>
        <v>0</v>
      </c>
      <c r="N862" s="27">
        <v>31.125664762655109</v>
      </c>
      <c r="O862" s="27">
        <f t="shared" si="127"/>
        <v>0</v>
      </c>
      <c r="R862" s="2"/>
      <c r="S862" s="2"/>
    </row>
    <row r="863" spans="1:19" x14ac:dyDescent="0.35">
      <c r="A863" s="33">
        <v>43865</v>
      </c>
      <c r="B863" s="10">
        <v>0.58333333333333404</v>
      </c>
      <c r="C863" s="18" t="s">
        <v>23</v>
      </c>
      <c r="D863" s="51">
        <v>594.99999999974568</v>
      </c>
      <c r="E863" s="52">
        <v>30866.284222953127</v>
      </c>
      <c r="F863" s="53">
        <v>594.99999999974568</v>
      </c>
      <c r="G863" s="101">
        <v>30866.284222953127</v>
      </c>
      <c r="H863" s="17">
        <v>1.5447688174858281</v>
      </c>
      <c r="I863" s="111">
        <v>1.3755204100782834</v>
      </c>
      <c r="J863" s="112" t="str">
        <f t="shared" si="125"/>
        <v>No</v>
      </c>
      <c r="K863" s="146" t="b">
        <f t="shared" ref="K863:K871" si="130">OR(($D$869-$F$869)&gt;0,($D$871-$F$871)&gt;0)</f>
        <v>0</v>
      </c>
      <c r="L863" s="107">
        <f>IF(H863&lt;I863,D863-F863,0)</f>
        <v>0</v>
      </c>
      <c r="M863" s="27">
        <f t="shared" si="126"/>
        <v>0</v>
      </c>
      <c r="N863" s="27">
        <v>51.876107937758519</v>
      </c>
      <c r="O863" s="27">
        <f t="shared" si="127"/>
        <v>0</v>
      </c>
      <c r="R863" s="2"/>
      <c r="S863" s="2"/>
    </row>
    <row r="864" spans="1:19" x14ac:dyDescent="0.35">
      <c r="A864" s="33">
        <v>43865</v>
      </c>
      <c r="B864" s="10">
        <v>0.58333333333333404</v>
      </c>
      <c r="C864" s="18" t="s">
        <v>22</v>
      </c>
      <c r="D864" s="51">
        <v>680</v>
      </c>
      <c r="E864" s="52">
        <v>35275.753397675791</v>
      </c>
      <c r="F864" s="53">
        <v>680</v>
      </c>
      <c r="G864" s="101">
        <v>35275.753397675791</v>
      </c>
      <c r="H864" s="17">
        <v>1.5447688174858281</v>
      </c>
      <c r="I864" s="111">
        <v>1.3755204100782834</v>
      </c>
      <c r="J864" s="112" t="str">
        <f t="shared" si="125"/>
        <v>No</v>
      </c>
      <c r="K864" s="146" t="b">
        <f t="shared" si="130"/>
        <v>0</v>
      </c>
      <c r="L864" s="107">
        <f>IF(H864&lt;I864,D864-F864,0)</f>
        <v>0</v>
      </c>
      <c r="M864" s="27">
        <f t="shared" si="126"/>
        <v>0</v>
      </c>
      <c r="N864" s="27">
        <v>51.876107937758519</v>
      </c>
      <c r="O864" s="27">
        <f t="shared" si="127"/>
        <v>0</v>
      </c>
      <c r="R864" s="2"/>
      <c r="S864" s="2"/>
    </row>
    <row r="865" spans="1:19" x14ac:dyDescent="0.35">
      <c r="A865" s="33">
        <v>43865</v>
      </c>
      <c r="B865" s="10">
        <v>0.58333333333333404</v>
      </c>
      <c r="C865" s="18" t="s">
        <v>21</v>
      </c>
      <c r="D865" s="51">
        <v>0</v>
      </c>
      <c r="E865" s="52">
        <v>0</v>
      </c>
      <c r="F865" s="53">
        <v>0</v>
      </c>
      <c r="G865" s="101">
        <v>0</v>
      </c>
      <c r="H865" s="17">
        <v>1.5447688174858281</v>
      </c>
      <c r="I865" s="111">
        <v>1.3755204100782834</v>
      </c>
      <c r="J865" s="112" t="str">
        <f t="shared" si="125"/>
        <v>No</v>
      </c>
      <c r="K865" s="146" t="b">
        <f t="shared" si="130"/>
        <v>0</v>
      </c>
      <c r="L865" s="107">
        <f>IF(H865&lt;I865,D865-F865,0)</f>
        <v>0</v>
      </c>
      <c r="M865" s="27">
        <f t="shared" si="126"/>
        <v>0</v>
      </c>
      <c r="N865" s="27">
        <v>72.626551112861918</v>
      </c>
      <c r="O865" s="27">
        <f t="shared" si="127"/>
        <v>0</v>
      </c>
      <c r="R865" s="2"/>
      <c r="S865" s="2"/>
    </row>
    <row r="866" spans="1:19" x14ac:dyDescent="0.35">
      <c r="A866" s="33">
        <v>43865</v>
      </c>
      <c r="B866" s="10">
        <v>0.58333333333333404</v>
      </c>
      <c r="C866" s="18" t="s">
        <v>20</v>
      </c>
      <c r="D866" s="51">
        <v>510.00000000000006</v>
      </c>
      <c r="E866" s="52">
        <v>37039.541067559585</v>
      </c>
      <c r="F866" s="53">
        <v>510.00000000000006</v>
      </c>
      <c r="G866" s="101">
        <v>37039.541067559585</v>
      </c>
      <c r="H866" s="17">
        <v>1.5447688174858281</v>
      </c>
      <c r="I866" s="111">
        <v>1.3755204100782834</v>
      </c>
      <c r="J866" s="112" t="str">
        <f t="shared" si="125"/>
        <v>No</v>
      </c>
      <c r="K866" s="146" t="b">
        <f t="shared" si="130"/>
        <v>0</v>
      </c>
      <c r="L866" s="107">
        <f>IF(H866&lt;I866,D866-F866,0)</f>
        <v>0</v>
      </c>
      <c r="M866" s="27">
        <f t="shared" si="126"/>
        <v>0</v>
      </c>
      <c r="N866" s="27">
        <v>72.626551112861918</v>
      </c>
      <c r="O866" s="27">
        <f t="shared" si="127"/>
        <v>0</v>
      </c>
      <c r="R866" s="2"/>
      <c r="S866" s="2"/>
    </row>
    <row r="867" spans="1:19" x14ac:dyDescent="0.35">
      <c r="A867" s="33">
        <v>43865</v>
      </c>
      <c r="B867" s="10">
        <v>0.58333333333333404</v>
      </c>
      <c r="C867" s="18" t="s">
        <v>19</v>
      </c>
      <c r="D867" s="51">
        <v>680</v>
      </c>
      <c r="E867" s="52">
        <v>21165.452038605476</v>
      </c>
      <c r="F867" s="53">
        <v>680</v>
      </c>
      <c r="G867" s="101">
        <v>21165.452038605476</v>
      </c>
      <c r="H867" s="17">
        <v>1.5447688174858281</v>
      </c>
      <c r="I867" s="111">
        <v>1.3755204100782834</v>
      </c>
      <c r="J867" s="112" t="str">
        <f t="shared" si="125"/>
        <v>No</v>
      </c>
      <c r="K867" s="146" t="b">
        <f t="shared" si="130"/>
        <v>0</v>
      </c>
      <c r="L867" s="107">
        <f>IF(H867&lt;I867,D867-F867,0)</f>
        <v>0</v>
      </c>
      <c r="M867" s="27">
        <f t="shared" si="126"/>
        <v>0</v>
      </c>
      <c r="N867" s="27">
        <v>31.125664762655109</v>
      </c>
      <c r="O867" s="27">
        <f t="shared" si="127"/>
        <v>0</v>
      </c>
      <c r="R867" s="2"/>
      <c r="S867" s="2"/>
    </row>
    <row r="868" spans="1:19" x14ac:dyDescent="0.35">
      <c r="A868" s="33">
        <v>43865</v>
      </c>
      <c r="B868" s="10">
        <v>0.58333333333333404</v>
      </c>
      <c r="C868" s="18" t="s">
        <v>18</v>
      </c>
      <c r="D868" s="51">
        <v>342.38717942639209</v>
      </c>
      <c r="E868" s="52">
        <v>24866.399986999491</v>
      </c>
      <c r="F868" s="53">
        <v>342.38717942639209</v>
      </c>
      <c r="G868" s="101">
        <v>24866.399986999491</v>
      </c>
      <c r="H868" s="17">
        <v>1.5447688174858281</v>
      </c>
      <c r="I868" s="111">
        <v>1.3755204100782834</v>
      </c>
      <c r="J868" s="112" t="str">
        <f t="shared" si="125"/>
        <v>No</v>
      </c>
      <c r="K868" s="146" t="b">
        <f t="shared" si="130"/>
        <v>0</v>
      </c>
      <c r="L868" s="107">
        <f>IF(H868&lt;I868,D868-F868,0)</f>
        <v>0</v>
      </c>
      <c r="M868" s="27">
        <f t="shared" si="126"/>
        <v>0</v>
      </c>
      <c r="N868" s="27">
        <v>72.626551112861918</v>
      </c>
      <c r="O868" s="27">
        <f t="shared" si="127"/>
        <v>0</v>
      </c>
      <c r="R868" s="2"/>
      <c r="S868" s="2"/>
    </row>
    <row r="869" spans="1:19" x14ac:dyDescent="0.35">
      <c r="A869" s="33">
        <v>43865</v>
      </c>
      <c r="B869" s="10">
        <v>0.58333333333333404</v>
      </c>
      <c r="C869" s="18" t="s">
        <v>17</v>
      </c>
      <c r="D869" s="51">
        <v>470.4461669921875</v>
      </c>
      <c r="E869" s="52">
        <v>0</v>
      </c>
      <c r="F869" s="53">
        <v>470.4461669921875</v>
      </c>
      <c r="G869" s="101">
        <v>0</v>
      </c>
      <c r="H869" s="17">
        <v>1.5447688174858281</v>
      </c>
      <c r="I869" s="111">
        <v>1.3755204100782834</v>
      </c>
      <c r="J869" s="112" t="str">
        <f t="shared" si="125"/>
        <v>No</v>
      </c>
      <c r="K869" s="146" t="b">
        <f t="shared" si="130"/>
        <v>0</v>
      </c>
      <c r="L869" s="107">
        <f>IF(H869&lt;I869,D869-F869,0)</f>
        <v>0</v>
      </c>
      <c r="M869" s="27">
        <f t="shared" si="126"/>
        <v>0</v>
      </c>
      <c r="N869" s="27">
        <v>0</v>
      </c>
      <c r="O869" s="27">
        <f t="shared" si="127"/>
        <v>0</v>
      </c>
      <c r="R869" s="2"/>
      <c r="S869" s="2"/>
    </row>
    <row r="870" spans="1:19" x14ac:dyDescent="0.35">
      <c r="A870" s="33">
        <v>43865</v>
      </c>
      <c r="B870" s="10">
        <v>0.58333333333333404</v>
      </c>
      <c r="C870" s="18" t="s">
        <v>16</v>
      </c>
      <c r="D870" s="51">
        <v>850</v>
      </c>
      <c r="E870" s="52">
        <v>26456.815048256842</v>
      </c>
      <c r="F870" s="53">
        <v>850</v>
      </c>
      <c r="G870" s="101">
        <v>26456.815048256842</v>
      </c>
      <c r="H870" s="17">
        <v>1.5447688174858281</v>
      </c>
      <c r="I870" s="111">
        <v>1.3755204100782834</v>
      </c>
      <c r="J870" s="112" t="str">
        <f t="shared" si="125"/>
        <v>No</v>
      </c>
      <c r="K870" s="146" t="b">
        <f t="shared" si="130"/>
        <v>0</v>
      </c>
      <c r="L870" s="107">
        <f>IF(H870&lt;I870,D870-F870,0)</f>
        <v>0</v>
      </c>
      <c r="M870" s="27">
        <f t="shared" si="126"/>
        <v>0</v>
      </c>
      <c r="N870" s="27">
        <v>31.125664762655109</v>
      </c>
      <c r="O870" s="27">
        <f t="shared" si="127"/>
        <v>0</v>
      </c>
      <c r="R870" s="2"/>
      <c r="S870" s="2"/>
    </row>
    <row r="871" spans="1:19" x14ac:dyDescent="0.35">
      <c r="A871" s="33">
        <v>43865</v>
      </c>
      <c r="B871" s="10">
        <v>0.58333333333333404</v>
      </c>
      <c r="C871" s="18" t="s">
        <v>15</v>
      </c>
      <c r="D871" s="51">
        <v>672.06591796875</v>
      </c>
      <c r="E871" s="52">
        <v>0</v>
      </c>
      <c r="F871" s="53">
        <v>672.06591796875</v>
      </c>
      <c r="G871" s="101">
        <v>0</v>
      </c>
      <c r="H871" s="17">
        <v>1.5447688174858281</v>
      </c>
      <c r="I871" s="111">
        <v>1.3755204100782834</v>
      </c>
      <c r="J871" s="112" t="str">
        <f t="shared" si="125"/>
        <v>No</v>
      </c>
      <c r="K871" s="146" t="b">
        <f t="shared" si="130"/>
        <v>0</v>
      </c>
      <c r="L871" s="107">
        <f>IF(H871&lt;I871,D871-F871,0)</f>
        <v>0</v>
      </c>
      <c r="M871" s="27">
        <f t="shared" si="126"/>
        <v>0</v>
      </c>
      <c r="N871" s="27">
        <v>0</v>
      </c>
      <c r="O871" s="27">
        <f t="shared" si="127"/>
        <v>0</v>
      </c>
      <c r="R871" s="2"/>
      <c r="S871" s="2"/>
    </row>
    <row r="872" spans="1:19" x14ac:dyDescent="0.35">
      <c r="A872" s="33">
        <v>43865</v>
      </c>
      <c r="B872" s="10">
        <v>0.625</v>
      </c>
      <c r="C872" s="18" t="s">
        <v>24</v>
      </c>
      <c r="D872" s="51">
        <v>1000</v>
      </c>
      <c r="E872" s="52">
        <v>31044.415993697065</v>
      </c>
      <c r="F872" s="53">
        <v>1000</v>
      </c>
      <c r="G872" s="101">
        <v>31044.415993697065</v>
      </c>
      <c r="H872" s="17">
        <v>1.4243135999792613</v>
      </c>
      <c r="I872" s="111">
        <v>1.3236043365767305</v>
      </c>
      <c r="J872" s="112" t="str">
        <f t="shared" si="125"/>
        <v>No</v>
      </c>
      <c r="K872" s="146" t="b">
        <f>OR(($D$879-$F$879)&gt;0,($D$881-$F$881)&gt;0)</f>
        <v>0</v>
      </c>
      <c r="L872" s="107">
        <f>IF(H872&lt;I872,D872-F872,0)</f>
        <v>0</v>
      </c>
      <c r="M872" s="27">
        <f t="shared" si="126"/>
        <v>0</v>
      </c>
      <c r="N872" s="27">
        <v>31.044415993697065</v>
      </c>
      <c r="O872" s="27">
        <f t="shared" si="127"/>
        <v>0</v>
      </c>
      <c r="R872" s="2"/>
      <c r="S872" s="2"/>
    </row>
    <row r="873" spans="1:19" x14ac:dyDescent="0.35">
      <c r="A873" s="33">
        <v>43865</v>
      </c>
      <c r="B873" s="10">
        <v>0.625</v>
      </c>
      <c r="C873" s="18" t="s">
        <v>23</v>
      </c>
      <c r="D873" s="51">
        <v>594.9999999997101</v>
      </c>
      <c r="E873" s="52">
        <v>30785.712527067924</v>
      </c>
      <c r="F873" s="53">
        <v>594.9999999997101</v>
      </c>
      <c r="G873" s="101">
        <v>30785.712527067924</v>
      </c>
      <c r="H873" s="17">
        <v>1.4243135999792613</v>
      </c>
      <c r="I873" s="111">
        <v>1.3236043365767305</v>
      </c>
      <c r="J873" s="112" t="str">
        <f t="shared" si="125"/>
        <v>No</v>
      </c>
      <c r="K873" s="146" t="b">
        <f t="shared" ref="K873:K881" si="131">OR(($D$879-$F$879)&gt;0,($D$881-$F$881)&gt;0)</f>
        <v>0</v>
      </c>
      <c r="L873" s="107">
        <f>IF(H873&lt;I873,D873-F873,0)</f>
        <v>0</v>
      </c>
      <c r="M873" s="27">
        <f t="shared" si="126"/>
        <v>0</v>
      </c>
      <c r="N873" s="27">
        <v>51.740693322828442</v>
      </c>
      <c r="O873" s="27">
        <f t="shared" si="127"/>
        <v>0</v>
      </c>
      <c r="R873" s="2"/>
      <c r="S873" s="2"/>
    </row>
    <row r="874" spans="1:19" x14ac:dyDescent="0.35">
      <c r="A874" s="33">
        <v>43865</v>
      </c>
      <c r="B874" s="10">
        <v>0.625</v>
      </c>
      <c r="C874" s="18" t="s">
        <v>22</v>
      </c>
      <c r="D874" s="51">
        <v>680</v>
      </c>
      <c r="E874" s="52">
        <v>35183.671459523342</v>
      </c>
      <c r="F874" s="53">
        <v>680</v>
      </c>
      <c r="G874" s="101">
        <v>35183.671459523342</v>
      </c>
      <c r="H874" s="17">
        <v>1.4243135999792613</v>
      </c>
      <c r="I874" s="111">
        <v>1.3236043365767305</v>
      </c>
      <c r="J874" s="112" t="str">
        <f t="shared" si="125"/>
        <v>No</v>
      </c>
      <c r="K874" s="146" t="b">
        <f t="shared" si="131"/>
        <v>0</v>
      </c>
      <c r="L874" s="107">
        <f>IF(H874&lt;I874,D874-F874,0)</f>
        <v>0</v>
      </c>
      <c r="M874" s="27">
        <f t="shared" si="126"/>
        <v>0</v>
      </c>
      <c r="N874" s="27">
        <v>51.740693322828442</v>
      </c>
      <c r="O874" s="27">
        <f t="shared" si="127"/>
        <v>0</v>
      </c>
      <c r="R874" s="2"/>
      <c r="S874" s="2"/>
    </row>
    <row r="875" spans="1:19" x14ac:dyDescent="0.35">
      <c r="A875" s="33">
        <v>43865</v>
      </c>
      <c r="B875" s="10">
        <v>0.625</v>
      </c>
      <c r="C875" s="18" t="s">
        <v>21</v>
      </c>
      <c r="D875" s="51">
        <v>0</v>
      </c>
      <c r="E875" s="52">
        <v>0</v>
      </c>
      <c r="F875" s="53">
        <v>0</v>
      </c>
      <c r="G875" s="101">
        <v>0</v>
      </c>
      <c r="H875" s="17">
        <v>1.4243135999792613</v>
      </c>
      <c r="I875" s="111">
        <v>1.3236043365767305</v>
      </c>
      <c r="J875" s="112" t="str">
        <f t="shared" si="125"/>
        <v>No</v>
      </c>
      <c r="K875" s="146" t="b">
        <f t="shared" si="131"/>
        <v>0</v>
      </c>
      <c r="L875" s="107">
        <f>IF(H875&lt;I875,D875-F875,0)</f>
        <v>0</v>
      </c>
      <c r="M875" s="27">
        <f t="shared" si="126"/>
        <v>0</v>
      </c>
      <c r="N875" s="27">
        <v>72.436970651959811</v>
      </c>
      <c r="O875" s="27">
        <f t="shared" si="127"/>
        <v>0</v>
      </c>
      <c r="R875" s="2"/>
      <c r="S875" s="2"/>
    </row>
    <row r="876" spans="1:19" x14ac:dyDescent="0.35">
      <c r="A876" s="33">
        <v>43865</v>
      </c>
      <c r="B876" s="10">
        <v>0.625</v>
      </c>
      <c r="C876" s="18" t="s">
        <v>20</v>
      </c>
      <c r="D876" s="51">
        <v>510.00000000000006</v>
      </c>
      <c r="E876" s="52">
        <v>36942.855032499509</v>
      </c>
      <c r="F876" s="53">
        <v>510.00000000000006</v>
      </c>
      <c r="G876" s="101">
        <v>36942.855032499509</v>
      </c>
      <c r="H876" s="17">
        <v>1.4243135999792613</v>
      </c>
      <c r="I876" s="111">
        <v>1.3236043365767305</v>
      </c>
      <c r="J876" s="112" t="str">
        <f t="shared" si="125"/>
        <v>No</v>
      </c>
      <c r="K876" s="146" t="b">
        <f t="shared" si="131"/>
        <v>0</v>
      </c>
      <c r="L876" s="107">
        <f>IF(H876&lt;I876,D876-F876,0)</f>
        <v>0</v>
      </c>
      <c r="M876" s="27">
        <f t="shared" si="126"/>
        <v>0</v>
      </c>
      <c r="N876" s="27">
        <v>72.436970651959811</v>
      </c>
      <c r="O876" s="27">
        <f t="shared" si="127"/>
        <v>0</v>
      </c>
      <c r="R876" s="2"/>
      <c r="S876" s="2"/>
    </row>
    <row r="877" spans="1:19" x14ac:dyDescent="0.35">
      <c r="A877" s="33">
        <v>43865</v>
      </c>
      <c r="B877" s="10">
        <v>0.625</v>
      </c>
      <c r="C877" s="18" t="s">
        <v>19</v>
      </c>
      <c r="D877" s="51">
        <v>680</v>
      </c>
      <c r="E877" s="52">
        <v>21110.202875714003</v>
      </c>
      <c r="F877" s="53">
        <v>680</v>
      </c>
      <c r="G877" s="101">
        <v>21110.202875714003</v>
      </c>
      <c r="H877" s="17">
        <v>1.4243135999792613</v>
      </c>
      <c r="I877" s="111">
        <v>1.3236043365767305</v>
      </c>
      <c r="J877" s="112" t="str">
        <f t="shared" si="125"/>
        <v>No</v>
      </c>
      <c r="K877" s="146" t="b">
        <f t="shared" si="131"/>
        <v>0</v>
      </c>
      <c r="L877" s="107">
        <f>IF(H877&lt;I877,D877-F877,0)</f>
        <v>0</v>
      </c>
      <c r="M877" s="27">
        <f t="shared" si="126"/>
        <v>0</v>
      </c>
      <c r="N877" s="27">
        <v>31.044415993697065</v>
      </c>
      <c r="O877" s="27">
        <f t="shared" si="127"/>
        <v>0</v>
      </c>
      <c r="R877" s="2"/>
      <c r="S877" s="2"/>
    </row>
    <row r="878" spans="1:19" x14ac:dyDescent="0.35">
      <c r="A878" s="33">
        <v>43865</v>
      </c>
      <c r="B878" s="10">
        <v>0.625</v>
      </c>
      <c r="C878" s="18" t="s">
        <v>18</v>
      </c>
      <c r="D878" s="51">
        <v>280.4511681147161</v>
      </c>
      <c r="E878" s="52">
        <v>20315.033034033539</v>
      </c>
      <c r="F878" s="53">
        <v>280.4511681147161</v>
      </c>
      <c r="G878" s="101">
        <v>20315.033034033539</v>
      </c>
      <c r="H878" s="17">
        <v>1.4243135999792613</v>
      </c>
      <c r="I878" s="111">
        <v>1.3236043365767305</v>
      </c>
      <c r="J878" s="112" t="str">
        <f t="shared" si="125"/>
        <v>No</v>
      </c>
      <c r="K878" s="146" t="b">
        <f t="shared" si="131"/>
        <v>0</v>
      </c>
      <c r="L878" s="107">
        <f>IF(H878&lt;I878,D878-F878,0)</f>
        <v>0</v>
      </c>
      <c r="M878" s="27">
        <f t="shared" si="126"/>
        <v>0</v>
      </c>
      <c r="N878" s="27">
        <v>72.436970651959811</v>
      </c>
      <c r="O878" s="27">
        <f t="shared" si="127"/>
        <v>0</v>
      </c>
      <c r="R878" s="2"/>
      <c r="S878" s="2"/>
    </row>
    <row r="879" spans="1:19" x14ac:dyDescent="0.35">
      <c r="A879" s="33">
        <v>43865</v>
      </c>
      <c r="B879" s="10">
        <v>0.625</v>
      </c>
      <c r="C879" s="18" t="s">
        <v>17</v>
      </c>
      <c r="D879" s="51">
        <v>433.76254272460938</v>
      </c>
      <c r="E879" s="52">
        <v>0</v>
      </c>
      <c r="F879" s="53">
        <v>433.76254272460938</v>
      </c>
      <c r="G879" s="101">
        <v>0</v>
      </c>
      <c r="H879" s="17">
        <v>1.4243135999792613</v>
      </c>
      <c r="I879" s="111">
        <v>1.3236043365767305</v>
      </c>
      <c r="J879" s="112" t="str">
        <f t="shared" si="125"/>
        <v>No</v>
      </c>
      <c r="K879" s="146" t="b">
        <f t="shared" si="131"/>
        <v>0</v>
      </c>
      <c r="L879" s="107">
        <f>IF(H879&lt;I879,D879-F879,0)</f>
        <v>0</v>
      </c>
      <c r="M879" s="27">
        <f t="shared" si="126"/>
        <v>0</v>
      </c>
      <c r="N879" s="27">
        <v>0</v>
      </c>
      <c r="O879" s="27">
        <f t="shared" si="127"/>
        <v>0</v>
      </c>
      <c r="R879" s="2"/>
      <c r="S879" s="2"/>
    </row>
    <row r="880" spans="1:19" x14ac:dyDescent="0.35">
      <c r="A880" s="33">
        <v>43865</v>
      </c>
      <c r="B880" s="10">
        <v>0.625</v>
      </c>
      <c r="C880" s="18" t="s">
        <v>16</v>
      </c>
      <c r="D880" s="51">
        <v>850</v>
      </c>
      <c r="E880" s="52">
        <v>26387.753594642505</v>
      </c>
      <c r="F880" s="53">
        <v>850</v>
      </c>
      <c r="G880" s="101">
        <v>26387.753594642505</v>
      </c>
      <c r="H880" s="17">
        <v>1.4243135999792613</v>
      </c>
      <c r="I880" s="111">
        <v>1.3236043365767305</v>
      </c>
      <c r="J880" s="112" t="str">
        <f t="shared" si="125"/>
        <v>No</v>
      </c>
      <c r="K880" s="146" t="b">
        <f t="shared" si="131"/>
        <v>0</v>
      </c>
      <c r="L880" s="107">
        <f>IF(H880&lt;I880,D880-F880,0)</f>
        <v>0</v>
      </c>
      <c r="M880" s="27">
        <f t="shared" si="126"/>
        <v>0</v>
      </c>
      <c r="N880" s="27">
        <v>31.044415993697065</v>
      </c>
      <c r="O880" s="27">
        <f t="shared" si="127"/>
        <v>0</v>
      </c>
      <c r="R880" s="2"/>
      <c r="S880" s="2"/>
    </row>
    <row r="881" spans="1:19" x14ac:dyDescent="0.35">
      <c r="A881" s="33">
        <v>43865</v>
      </c>
      <c r="B881" s="10">
        <v>0.625</v>
      </c>
      <c r="C881" s="18" t="s">
        <v>15</v>
      </c>
      <c r="D881" s="51">
        <v>619.6607666015625</v>
      </c>
      <c r="E881" s="52">
        <v>0</v>
      </c>
      <c r="F881" s="53">
        <v>619.6607666015625</v>
      </c>
      <c r="G881" s="101">
        <v>0</v>
      </c>
      <c r="H881" s="17">
        <v>1.4243135999792613</v>
      </c>
      <c r="I881" s="111">
        <v>1.3236043365767305</v>
      </c>
      <c r="J881" s="112" t="str">
        <f t="shared" si="125"/>
        <v>No</v>
      </c>
      <c r="K881" s="146" t="b">
        <f t="shared" si="131"/>
        <v>0</v>
      </c>
      <c r="L881" s="107">
        <f>IF(H881&lt;I881,D881-F881,0)</f>
        <v>0</v>
      </c>
      <c r="M881" s="27">
        <f t="shared" si="126"/>
        <v>0</v>
      </c>
      <c r="N881" s="27">
        <v>0</v>
      </c>
      <c r="O881" s="27">
        <f t="shared" si="127"/>
        <v>0</v>
      </c>
      <c r="R881" s="2"/>
      <c r="S881" s="2"/>
    </row>
    <row r="882" spans="1:19" x14ac:dyDescent="0.35">
      <c r="A882" s="33">
        <v>43865</v>
      </c>
      <c r="B882" s="10">
        <v>0.66666666666666696</v>
      </c>
      <c r="C882" s="18" t="s">
        <v>24</v>
      </c>
      <c r="D882" s="51">
        <v>1000</v>
      </c>
      <c r="E882" s="52">
        <v>31221.686035060076</v>
      </c>
      <c r="F882" s="53">
        <v>1000</v>
      </c>
      <c r="G882" s="101">
        <v>31221.686035060076</v>
      </c>
      <c r="H882" s="17">
        <v>1.3498887234302435</v>
      </c>
      <c r="I882" s="111">
        <v>1.3782505506427305</v>
      </c>
      <c r="J882" s="112" t="str">
        <f t="shared" si="125"/>
        <v>Sí</v>
      </c>
      <c r="K882" s="146" t="b">
        <f>OR(($D$889-$F$889)&gt;0,($D$891-$F$891)&gt;0)</f>
        <v>0</v>
      </c>
      <c r="L882" s="107">
        <f>IF(H882&lt;I882,D882-F882,0)</f>
        <v>0</v>
      </c>
      <c r="M882" s="27">
        <f t="shared" si="126"/>
        <v>0</v>
      </c>
      <c r="N882" s="27">
        <v>31.221686035060078</v>
      </c>
      <c r="O882" s="27">
        <f t="shared" si="127"/>
        <v>0</v>
      </c>
      <c r="R882" s="2"/>
      <c r="S882" s="2"/>
    </row>
    <row r="883" spans="1:19" x14ac:dyDescent="0.35">
      <c r="A883" s="33">
        <v>43865</v>
      </c>
      <c r="B883" s="10">
        <v>0.66666666666666696</v>
      </c>
      <c r="C883" s="18" t="s">
        <v>23</v>
      </c>
      <c r="D883" s="51">
        <v>594.99999999971544</v>
      </c>
      <c r="E883" s="52">
        <v>30961.505318086431</v>
      </c>
      <c r="F883" s="53">
        <v>594.99999999971544</v>
      </c>
      <c r="G883" s="101">
        <v>30961.505318086431</v>
      </c>
      <c r="H883" s="17">
        <v>1.3498887234302435</v>
      </c>
      <c r="I883" s="111">
        <v>1.3782505506427305</v>
      </c>
      <c r="J883" s="112" t="str">
        <f t="shared" si="125"/>
        <v>Sí</v>
      </c>
      <c r="K883" s="146" t="b">
        <f t="shared" ref="K883:K891" si="132">OR(($D$889-$F$889)&gt;0,($D$891-$F$891)&gt;0)</f>
        <v>0</v>
      </c>
      <c r="L883" s="107">
        <f>IF(H883&lt;I883,D883-F883,0)</f>
        <v>0</v>
      </c>
      <c r="M883" s="27">
        <f t="shared" si="126"/>
        <v>0</v>
      </c>
      <c r="N883" s="27">
        <v>52.036143391766785</v>
      </c>
      <c r="O883" s="27">
        <f t="shared" si="127"/>
        <v>0</v>
      </c>
      <c r="R883" s="2"/>
      <c r="S883" s="2"/>
    </row>
    <row r="884" spans="1:19" x14ac:dyDescent="0.35">
      <c r="A884" s="33">
        <v>43865</v>
      </c>
      <c r="B884" s="10">
        <v>0.66666666666666696</v>
      </c>
      <c r="C884" s="18" t="s">
        <v>22</v>
      </c>
      <c r="D884" s="51">
        <v>680</v>
      </c>
      <c r="E884" s="52">
        <v>35384.577506401416</v>
      </c>
      <c r="F884" s="53">
        <v>680</v>
      </c>
      <c r="G884" s="101">
        <v>35384.577506401416</v>
      </c>
      <c r="H884" s="17">
        <v>1.3498887234302435</v>
      </c>
      <c r="I884" s="111">
        <v>1.3782505506427305</v>
      </c>
      <c r="J884" s="112" t="str">
        <f t="shared" si="125"/>
        <v>Sí</v>
      </c>
      <c r="K884" s="146" t="b">
        <f t="shared" si="132"/>
        <v>0</v>
      </c>
      <c r="L884" s="107">
        <f>IF(H884&lt;I884,D884-F884,0)</f>
        <v>0</v>
      </c>
      <c r="M884" s="27">
        <f t="shared" si="126"/>
        <v>0</v>
      </c>
      <c r="N884" s="27">
        <v>52.036143391766785</v>
      </c>
      <c r="O884" s="27">
        <f t="shared" si="127"/>
        <v>0</v>
      </c>
      <c r="R884" s="2"/>
      <c r="S884" s="2"/>
    </row>
    <row r="885" spans="1:19" x14ac:dyDescent="0.35">
      <c r="A885" s="33">
        <v>43865</v>
      </c>
      <c r="B885" s="10">
        <v>0.66666666666666696</v>
      </c>
      <c r="C885" s="18" t="s">
        <v>21</v>
      </c>
      <c r="D885" s="51">
        <v>0</v>
      </c>
      <c r="E885" s="52">
        <v>0</v>
      </c>
      <c r="F885" s="53">
        <v>0</v>
      </c>
      <c r="G885" s="101">
        <v>0</v>
      </c>
      <c r="H885" s="17">
        <v>1.3498887234302435</v>
      </c>
      <c r="I885" s="111">
        <v>1.3782505506427305</v>
      </c>
      <c r="J885" s="112" t="str">
        <f t="shared" si="125"/>
        <v>Sí</v>
      </c>
      <c r="K885" s="146" t="b">
        <f t="shared" si="132"/>
        <v>0</v>
      </c>
      <c r="L885" s="107">
        <f>IF(H885&lt;I885,D885-F885,0)</f>
        <v>0</v>
      </c>
      <c r="M885" s="27">
        <f t="shared" si="126"/>
        <v>0</v>
      </c>
      <c r="N885" s="27">
        <v>72.850600748473511</v>
      </c>
      <c r="O885" s="27">
        <f t="shared" si="127"/>
        <v>0</v>
      </c>
      <c r="R885" s="2"/>
      <c r="S885" s="2"/>
    </row>
    <row r="886" spans="1:19" x14ac:dyDescent="0.35">
      <c r="A886" s="33">
        <v>43865</v>
      </c>
      <c r="B886" s="10">
        <v>0.66666666666666696</v>
      </c>
      <c r="C886" s="18" t="s">
        <v>20</v>
      </c>
      <c r="D886" s="51">
        <v>510.00000000000006</v>
      </c>
      <c r="E886" s="52">
        <v>37153.806381721493</v>
      </c>
      <c r="F886" s="53">
        <v>510.00000000000006</v>
      </c>
      <c r="G886" s="101">
        <v>37153.806381721493</v>
      </c>
      <c r="H886" s="17">
        <v>1.3498887234302435</v>
      </c>
      <c r="I886" s="111">
        <v>1.3782505506427305</v>
      </c>
      <c r="J886" s="112" t="str">
        <f t="shared" si="125"/>
        <v>Sí</v>
      </c>
      <c r="K886" s="146" t="b">
        <f t="shared" si="132"/>
        <v>0</v>
      </c>
      <c r="L886" s="107">
        <f>IF(H886&lt;I886,D886-F886,0)</f>
        <v>0</v>
      </c>
      <c r="M886" s="27">
        <f t="shared" si="126"/>
        <v>0</v>
      </c>
      <c r="N886" s="27">
        <v>72.850600748473511</v>
      </c>
      <c r="O886" s="27">
        <f t="shared" si="127"/>
        <v>0</v>
      </c>
      <c r="R886" s="2"/>
      <c r="S886" s="2"/>
    </row>
    <row r="887" spans="1:19" x14ac:dyDescent="0.35">
      <c r="A887" s="33">
        <v>43865</v>
      </c>
      <c r="B887" s="10">
        <v>0.66666666666666696</v>
      </c>
      <c r="C887" s="18" t="s">
        <v>19</v>
      </c>
      <c r="D887" s="51">
        <v>680</v>
      </c>
      <c r="E887" s="52">
        <v>21230.746503840852</v>
      </c>
      <c r="F887" s="53">
        <v>680</v>
      </c>
      <c r="G887" s="101">
        <v>21230.746503840852</v>
      </c>
      <c r="H887" s="17">
        <v>1.3498887234302435</v>
      </c>
      <c r="I887" s="111">
        <v>1.3782505506427305</v>
      </c>
      <c r="J887" s="112" t="str">
        <f t="shared" si="125"/>
        <v>Sí</v>
      </c>
      <c r="K887" s="146" t="b">
        <f t="shared" si="132"/>
        <v>0</v>
      </c>
      <c r="L887" s="107">
        <f>IF(H887&lt;I887,D887-F887,0)</f>
        <v>0</v>
      </c>
      <c r="M887" s="27">
        <f t="shared" si="126"/>
        <v>0</v>
      </c>
      <c r="N887" s="27">
        <v>31.221686035060078</v>
      </c>
      <c r="O887" s="27">
        <f t="shared" si="127"/>
        <v>0</v>
      </c>
      <c r="R887" s="2"/>
      <c r="S887" s="2"/>
    </row>
    <row r="888" spans="1:19" x14ac:dyDescent="0.35">
      <c r="A888" s="33">
        <v>43865</v>
      </c>
      <c r="B888" s="10">
        <v>0.66666666666666696</v>
      </c>
      <c r="C888" s="18" t="s">
        <v>18</v>
      </c>
      <c r="D888" s="51">
        <v>274.35809522430901</v>
      </c>
      <c r="E888" s="52">
        <v>19987.152057297812</v>
      </c>
      <c r="F888" s="53">
        <v>274.35809522430901</v>
      </c>
      <c r="G888" s="101">
        <v>19987.152057297812</v>
      </c>
      <c r="H888" s="17">
        <v>1.3498887234302435</v>
      </c>
      <c r="I888" s="111">
        <v>1.3782505506427305</v>
      </c>
      <c r="J888" s="112" t="str">
        <f t="shared" si="125"/>
        <v>Sí</v>
      </c>
      <c r="K888" s="146" t="b">
        <f t="shared" si="132"/>
        <v>0</v>
      </c>
      <c r="L888" s="107">
        <f>IF(H888&lt;I888,D888-F888,0)</f>
        <v>0</v>
      </c>
      <c r="M888" s="27">
        <f t="shared" si="126"/>
        <v>0</v>
      </c>
      <c r="N888" s="27">
        <v>72.850600748473511</v>
      </c>
      <c r="O888" s="27">
        <f t="shared" si="127"/>
        <v>0</v>
      </c>
      <c r="R888" s="2"/>
      <c r="S888" s="2"/>
    </row>
    <row r="889" spans="1:19" x14ac:dyDescent="0.35">
      <c r="A889" s="33">
        <v>43865</v>
      </c>
      <c r="B889" s="10">
        <v>0.66666666666666696</v>
      </c>
      <c r="C889" s="18" t="s">
        <v>17</v>
      </c>
      <c r="D889" s="51">
        <v>411.09707641601563</v>
      </c>
      <c r="E889" s="52">
        <v>0</v>
      </c>
      <c r="F889" s="53">
        <v>411.09707641601563</v>
      </c>
      <c r="G889" s="101">
        <v>0</v>
      </c>
      <c r="H889" s="17">
        <v>1.3498887234302435</v>
      </c>
      <c r="I889" s="111">
        <v>1.3782505506427305</v>
      </c>
      <c r="J889" s="112" t="str">
        <f t="shared" si="125"/>
        <v>Sí</v>
      </c>
      <c r="K889" s="146" t="b">
        <f t="shared" si="132"/>
        <v>0</v>
      </c>
      <c r="L889" s="107">
        <f>IF(H889&lt;I889,D889-F889,0)</f>
        <v>0</v>
      </c>
      <c r="M889" s="27">
        <f t="shared" si="126"/>
        <v>0</v>
      </c>
      <c r="N889" s="27">
        <v>0</v>
      </c>
      <c r="O889" s="27">
        <f t="shared" si="127"/>
        <v>0</v>
      </c>
      <c r="R889" s="2"/>
      <c r="S889" s="2"/>
    </row>
    <row r="890" spans="1:19" x14ac:dyDescent="0.35">
      <c r="A890" s="33">
        <v>43865</v>
      </c>
      <c r="B890" s="10">
        <v>0.66666666666666696</v>
      </c>
      <c r="C890" s="18" t="s">
        <v>16</v>
      </c>
      <c r="D890" s="51">
        <v>850</v>
      </c>
      <c r="E890" s="52">
        <v>26538.433129801066</v>
      </c>
      <c r="F890" s="53">
        <v>850</v>
      </c>
      <c r="G890" s="101">
        <v>26538.433129801066</v>
      </c>
      <c r="H890" s="17">
        <v>1.3498887234302435</v>
      </c>
      <c r="I890" s="111">
        <v>1.3782505506427305</v>
      </c>
      <c r="J890" s="112" t="str">
        <f t="shared" si="125"/>
        <v>Sí</v>
      </c>
      <c r="K890" s="146" t="b">
        <f t="shared" si="132"/>
        <v>0</v>
      </c>
      <c r="L890" s="107">
        <f>IF(H890&lt;I890,D890-F890,0)</f>
        <v>0</v>
      </c>
      <c r="M890" s="27">
        <f t="shared" si="126"/>
        <v>0</v>
      </c>
      <c r="N890" s="27">
        <v>31.221686035060078</v>
      </c>
      <c r="O890" s="27">
        <f t="shared" si="127"/>
        <v>0</v>
      </c>
      <c r="R890" s="2"/>
      <c r="S890" s="2"/>
    </row>
    <row r="891" spans="1:19" x14ac:dyDescent="0.35">
      <c r="A891" s="33">
        <v>43865</v>
      </c>
      <c r="B891" s="10">
        <v>0.66666666666666696</v>
      </c>
      <c r="C891" s="18" t="s">
        <v>15</v>
      </c>
      <c r="D891" s="51">
        <v>587.28155517578125</v>
      </c>
      <c r="E891" s="52">
        <v>0</v>
      </c>
      <c r="F891" s="53">
        <v>587.28155517578125</v>
      </c>
      <c r="G891" s="101">
        <v>0</v>
      </c>
      <c r="H891" s="17">
        <v>1.3498887234302435</v>
      </c>
      <c r="I891" s="111">
        <v>1.3782505506427305</v>
      </c>
      <c r="J891" s="112" t="str">
        <f t="shared" si="125"/>
        <v>Sí</v>
      </c>
      <c r="K891" s="146" t="b">
        <f t="shared" si="132"/>
        <v>0</v>
      </c>
      <c r="L891" s="107">
        <f>IF(H891&lt;I891,D891-F891,0)</f>
        <v>0</v>
      </c>
      <c r="M891" s="27">
        <f t="shared" si="126"/>
        <v>0</v>
      </c>
      <c r="N891" s="27">
        <v>0</v>
      </c>
      <c r="O891" s="27">
        <f t="shared" si="127"/>
        <v>0</v>
      </c>
      <c r="R891" s="2"/>
      <c r="S891" s="2"/>
    </row>
    <row r="892" spans="1:19" x14ac:dyDescent="0.35">
      <c r="A892" s="33">
        <v>43865</v>
      </c>
      <c r="B892" s="10">
        <v>0.70833333333333404</v>
      </c>
      <c r="C892" s="18" t="s">
        <v>24</v>
      </c>
      <c r="D892" s="51">
        <v>1000</v>
      </c>
      <c r="E892" s="52">
        <v>31546.681110892259</v>
      </c>
      <c r="F892" s="53">
        <v>1000</v>
      </c>
      <c r="G892" s="101">
        <v>31546.681110892259</v>
      </c>
      <c r="H892" s="17">
        <v>1.4860797347407242</v>
      </c>
      <c r="I892" s="111">
        <v>1.3620989870604303</v>
      </c>
      <c r="J892" s="112" t="str">
        <f t="shared" si="125"/>
        <v>No</v>
      </c>
      <c r="K892" s="146" t="b">
        <f>OR(($D$899-$F$899)&gt;0,($D$901-$F$901)&gt;0)</f>
        <v>0</v>
      </c>
      <c r="L892" s="107">
        <f>IF(H892&lt;I892,D892-F892,0)</f>
        <v>0</v>
      </c>
      <c r="M892" s="27">
        <f t="shared" si="126"/>
        <v>0</v>
      </c>
      <c r="N892" s="27">
        <v>31.546681110892258</v>
      </c>
      <c r="O892" s="27">
        <f t="shared" si="127"/>
        <v>0</v>
      </c>
      <c r="R892" s="2"/>
      <c r="S892" s="2"/>
    </row>
    <row r="893" spans="1:19" x14ac:dyDescent="0.35">
      <c r="A893" s="33">
        <v>43865</v>
      </c>
      <c r="B893" s="10">
        <v>0.70833333333333404</v>
      </c>
      <c r="C893" s="18" t="s">
        <v>23</v>
      </c>
      <c r="D893" s="51">
        <v>594.99999999950114</v>
      </c>
      <c r="E893" s="52">
        <v>31283.792101608593</v>
      </c>
      <c r="F893" s="53">
        <v>594.99999999950114</v>
      </c>
      <c r="G893" s="101">
        <v>31283.792101608593</v>
      </c>
      <c r="H893" s="17">
        <v>1.4860797347407242</v>
      </c>
      <c r="I893" s="111">
        <v>1.3620989870604303</v>
      </c>
      <c r="J893" s="112" t="str">
        <f t="shared" si="125"/>
        <v>No</v>
      </c>
      <c r="K893" s="146" t="b">
        <f t="shared" ref="K893:K901" si="133">OR(($D$899-$F$899)&gt;0,($D$901-$F$901)&gt;0)</f>
        <v>0</v>
      </c>
      <c r="L893" s="107">
        <f>IF(H893&lt;I893,D893-F893,0)</f>
        <v>0</v>
      </c>
      <c r="M893" s="27">
        <f t="shared" si="126"/>
        <v>0</v>
      </c>
      <c r="N893" s="27">
        <v>52.577801851487095</v>
      </c>
      <c r="O893" s="27">
        <f t="shared" si="127"/>
        <v>0</v>
      </c>
      <c r="R893" s="2"/>
      <c r="S893" s="2"/>
    </row>
    <row r="894" spans="1:19" x14ac:dyDescent="0.35">
      <c r="A894" s="33">
        <v>43865</v>
      </c>
      <c r="B894" s="10">
        <v>0.70833333333333404</v>
      </c>
      <c r="C894" s="18" t="s">
        <v>22</v>
      </c>
      <c r="D894" s="51">
        <v>680</v>
      </c>
      <c r="E894" s="52">
        <v>35752.905259011226</v>
      </c>
      <c r="F894" s="53">
        <v>680</v>
      </c>
      <c r="G894" s="101">
        <v>35752.905259011226</v>
      </c>
      <c r="H894" s="17">
        <v>1.4860797347407242</v>
      </c>
      <c r="I894" s="111">
        <v>1.3620989870604303</v>
      </c>
      <c r="J894" s="112" t="str">
        <f t="shared" si="125"/>
        <v>No</v>
      </c>
      <c r="K894" s="146" t="b">
        <f t="shared" si="133"/>
        <v>0</v>
      </c>
      <c r="L894" s="107">
        <f>IF(H894&lt;I894,D894-F894,0)</f>
        <v>0</v>
      </c>
      <c r="M894" s="27">
        <f t="shared" si="126"/>
        <v>0</v>
      </c>
      <c r="N894" s="27">
        <v>52.577801851487095</v>
      </c>
      <c r="O894" s="27">
        <f t="shared" si="127"/>
        <v>0</v>
      </c>
      <c r="R894" s="2"/>
      <c r="S894" s="2"/>
    </row>
    <row r="895" spans="1:19" x14ac:dyDescent="0.35">
      <c r="A895" s="33">
        <v>43865</v>
      </c>
      <c r="B895" s="10">
        <v>0.70833333333333404</v>
      </c>
      <c r="C895" s="18" t="s">
        <v>21</v>
      </c>
      <c r="D895" s="51">
        <v>0</v>
      </c>
      <c r="E895" s="52">
        <v>0</v>
      </c>
      <c r="F895" s="53">
        <v>0</v>
      </c>
      <c r="G895" s="101">
        <v>0</v>
      </c>
      <c r="H895" s="17">
        <v>1.4860797347407242</v>
      </c>
      <c r="I895" s="111">
        <v>1.3620989870604303</v>
      </c>
      <c r="J895" s="112" t="str">
        <f t="shared" si="125"/>
        <v>No</v>
      </c>
      <c r="K895" s="146" t="b">
        <f t="shared" si="133"/>
        <v>0</v>
      </c>
      <c r="L895" s="107">
        <f>IF(H895&lt;I895,D895-F895,0)</f>
        <v>0</v>
      </c>
      <c r="M895" s="27">
        <f t="shared" si="126"/>
        <v>0</v>
      </c>
      <c r="N895" s="27">
        <v>73.608922592081939</v>
      </c>
      <c r="O895" s="27">
        <f t="shared" si="127"/>
        <v>0</v>
      </c>
      <c r="R895" s="2"/>
      <c r="S895" s="2"/>
    </row>
    <row r="896" spans="1:19" x14ac:dyDescent="0.35">
      <c r="A896" s="33">
        <v>43865</v>
      </c>
      <c r="B896" s="10">
        <v>0.70833333333333404</v>
      </c>
      <c r="C896" s="18" t="s">
        <v>20</v>
      </c>
      <c r="D896" s="51">
        <v>510.00000000000006</v>
      </c>
      <c r="E896" s="52">
        <v>37540.550521961792</v>
      </c>
      <c r="F896" s="53">
        <v>510.00000000000006</v>
      </c>
      <c r="G896" s="101">
        <v>37540.550521961792</v>
      </c>
      <c r="H896" s="17">
        <v>1.4860797347407242</v>
      </c>
      <c r="I896" s="111">
        <v>1.3620989870604303</v>
      </c>
      <c r="J896" s="112" t="str">
        <f t="shared" si="125"/>
        <v>No</v>
      </c>
      <c r="K896" s="146" t="b">
        <f t="shared" si="133"/>
        <v>0</v>
      </c>
      <c r="L896" s="107">
        <f>IF(H896&lt;I896,D896-F896,0)</f>
        <v>0</v>
      </c>
      <c r="M896" s="27">
        <f t="shared" si="126"/>
        <v>0</v>
      </c>
      <c r="N896" s="27">
        <v>73.608922592081939</v>
      </c>
      <c r="O896" s="27">
        <f t="shared" si="127"/>
        <v>0</v>
      </c>
      <c r="R896" s="2"/>
      <c r="S896" s="2"/>
    </row>
    <row r="897" spans="1:19" x14ac:dyDescent="0.35">
      <c r="A897" s="33">
        <v>43865</v>
      </c>
      <c r="B897" s="10">
        <v>0.70833333333333404</v>
      </c>
      <c r="C897" s="18" t="s">
        <v>19</v>
      </c>
      <c r="D897" s="51">
        <v>680</v>
      </c>
      <c r="E897" s="52">
        <v>21451.743155406737</v>
      </c>
      <c r="F897" s="53">
        <v>680</v>
      </c>
      <c r="G897" s="101">
        <v>21451.743155406737</v>
      </c>
      <c r="H897" s="17">
        <v>1.4860797347407242</v>
      </c>
      <c r="I897" s="111">
        <v>1.3620989870604303</v>
      </c>
      <c r="J897" s="112" t="str">
        <f t="shared" si="125"/>
        <v>No</v>
      </c>
      <c r="K897" s="146" t="b">
        <f t="shared" si="133"/>
        <v>0</v>
      </c>
      <c r="L897" s="107">
        <f>IF(H897&lt;I897,D897-F897,0)</f>
        <v>0</v>
      </c>
      <c r="M897" s="27">
        <f t="shared" si="126"/>
        <v>0</v>
      </c>
      <c r="N897" s="27">
        <v>31.546681110892258</v>
      </c>
      <c r="O897" s="27">
        <f t="shared" si="127"/>
        <v>0</v>
      </c>
      <c r="R897" s="2"/>
      <c r="S897" s="2"/>
    </row>
    <row r="898" spans="1:19" x14ac:dyDescent="0.35">
      <c r="A898" s="33">
        <v>43865</v>
      </c>
      <c r="B898" s="10">
        <v>0.70833333333333404</v>
      </c>
      <c r="C898" s="18" t="s">
        <v>18</v>
      </c>
      <c r="D898" s="51">
        <v>57.542152464543335</v>
      </c>
      <c r="E898" s="52">
        <v>4235.6158465443477</v>
      </c>
      <c r="F898" s="53">
        <v>57.542152464543335</v>
      </c>
      <c r="G898" s="101">
        <v>4235.6158465443477</v>
      </c>
      <c r="H898" s="17">
        <v>1.4860797347407242</v>
      </c>
      <c r="I898" s="111">
        <v>1.3620989870604303</v>
      </c>
      <c r="J898" s="112" t="str">
        <f t="shared" ref="J898:J961" si="134">IF(H898&lt;I898,"Sí","No")</f>
        <v>No</v>
      </c>
      <c r="K898" s="146" t="b">
        <f t="shared" si="133"/>
        <v>0</v>
      </c>
      <c r="L898" s="107">
        <f>IF(H898&lt;I898,D898-F898,0)</f>
        <v>0</v>
      </c>
      <c r="M898" s="27">
        <f t="shared" ref="M898:M961" si="135">ABS(L898*6.82)</f>
        <v>0</v>
      </c>
      <c r="N898" s="27">
        <v>73.608922592081939</v>
      </c>
      <c r="O898" s="27">
        <f t="shared" ref="O898:O961" si="136">IF(L898&gt;0, L898*N898*1.5, L898*N898)</f>
        <v>0</v>
      </c>
      <c r="R898" s="2"/>
      <c r="S898" s="2"/>
    </row>
    <row r="899" spans="1:19" x14ac:dyDescent="0.35">
      <c r="A899" s="33">
        <v>43865</v>
      </c>
      <c r="B899" s="10">
        <v>0.70833333333333404</v>
      </c>
      <c r="C899" s="18" t="s">
        <v>17</v>
      </c>
      <c r="D899" s="51">
        <v>452.57290649414063</v>
      </c>
      <c r="E899" s="52">
        <v>0</v>
      </c>
      <c r="F899" s="53">
        <v>452.57290649414063</v>
      </c>
      <c r="G899" s="101">
        <v>0</v>
      </c>
      <c r="H899" s="17">
        <v>1.4860797347407242</v>
      </c>
      <c r="I899" s="111">
        <v>1.3620989870604303</v>
      </c>
      <c r="J899" s="112" t="str">
        <f t="shared" si="134"/>
        <v>No</v>
      </c>
      <c r="K899" s="146" t="b">
        <f t="shared" si="133"/>
        <v>0</v>
      </c>
      <c r="L899" s="107">
        <f>IF(H899&lt;I899,D899-F899,0)</f>
        <v>0</v>
      </c>
      <c r="M899" s="27">
        <f t="shared" si="135"/>
        <v>0</v>
      </c>
      <c r="N899" s="27">
        <v>0</v>
      </c>
      <c r="O899" s="27">
        <f t="shared" si="136"/>
        <v>0</v>
      </c>
      <c r="R899" s="2"/>
      <c r="S899" s="2"/>
    </row>
    <row r="900" spans="1:19" x14ac:dyDescent="0.35">
      <c r="A900" s="33">
        <v>43865</v>
      </c>
      <c r="B900" s="10">
        <v>0.70833333333333404</v>
      </c>
      <c r="C900" s="18" t="s">
        <v>16</v>
      </c>
      <c r="D900" s="51">
        <v>850</v>
      </c>
      <c r="E900" s="52">
        <v>26814.67894425842</v>
      </c>
      <c r="F900" s="53">
        <v>850</v>
      </c>
      <c r="G900" s="101">
        <v>26814.67894425842</v>
      </c>
      <c r="H900" s="17">
        <v>1.4860797347407242</v>
      </c>
      <c r="I900" s="111">
        <v>1.3620989870604303</v>
      </c>
      <c r="J900" s="112" t="str">
        <f t="shared" si="134"/>
        <v>No</v>
      </c>
      <c r="K900" s="146" t="b">
        <f t="shared" si="133"/>
        <v>0</v>
      </c>
      <c r="L900" s="107">
        <f>IF(H900&lt;I900,D900-F900,0)</f>
        <v>0</v>
      </c>
      <c r="M900" s="27">
        <f t="shared" si="135"/>
        <v>0</v>
      </c>
      <c r="N900" s="27">
        <v>31.546681110892258</v>
      </c>
      <c r="O900" s="27">
        <f t="shared" si="136"/>
        <v>0</v>
      </c>
      <c r="R900" s="2"/>
      <c r="S900" s="2"/>
    </row>
    <row r="901" spans="1:19" x14ac:dyDescent="0.35">
      <c r="A901" s="33">
        <v>43865</v>
      </c>
      <c r="B901" s="10">
        <v>0.70833333333333404</v>
      </c>
      <c r="C901" s="18" t="s">
        <v>15</v>
      </c>
      <c r="D901" s="51">
        <v>646.53271484375</v>
      </c>
      <c r="E901" s="52">
        <v>0</v>
      </c>
      <c r="F901" s="53">
        <v>646.53271484375</v>
      </c>
      <c r="G901" s="101">
        <v>0</v>
      </c>
      <c r="H901" s="17">
        <v>1.4860797347407242</v>
      </c>
      <c r="I901" s="111">
        <v>1.3620989870604303</v>
      </c>
      <c r="J901" s="112" t="str">
        <f t="shared" si="134"/>
        <v>No</v>
      </c>
      <c r="K901" s="146" t="b">
        <f t="shared" si="133"/>
        <v>0</v>
      </c>
      <c r="L901" s="107">
        <f>IF(H901&lt;I901,D901-F901,0)</f>
        <v>0</v>
      </c>
      <c r="M901" s="27">
        <f t="shared" si="135"/>
        <v>0</v>
      </c>
      <c r="N901" s="27">
        <v>0</v>
      </c>
      <c r="O901" s="27">
        <f t="shared" si="136"/>
        <v>0</v>
      </c>
      <c r="R901" s="2"/>
      <c r="S901" s="2"/>
    </row>
    <row r="902" spans="1:19" x14ac:dyDescent="0.35">
      <c r="A902" s="33">
        <v>43865</v>
      </c>
      <c r="B902" s="10">
        <v>0.750000000000001</v>
      </c>
      <c r="C902" s="18" t="s">
        <v>24</v>
      </c>
      <c r="D902" s="51">
        <v>1000</v>
      </c>
      <c r="E902" s="52">
        <v>32920.523931455587</v>
      </c>
      <c r="F902" s="53">
        <v>1000</v>
      </c>
      <c r="G902" s="101">
        <v>32920.523931455587</v>
      </c>
      <c r="H902" s="17">
        <v>1.2307545934569697</v>
      </c>
      <c r="I902" s="111">
        <v>1.3561085626286506</v>
      </c>
      <c r="J902" s="112" t="str">
        <f t="shared" si="134"/>
        <v>Sí</v>
      </c>
      <c r="K902" s="146" t="b">
        <f>OR(($D$909-$F$909)&gt;0,($D$911-$F$911)&gt;0)</f>
        <v>0</v>
      </c>
      <c r="L902" s="107">
        <f>IF(H902&lt;I902,D902-F902,0)</f>
        <v>0</v>
      </c>
      <c r="M902" s="27">
        <f t="shared" si="135"/>
        <v>0</v>
      </c>
      <c r="N902" s="27">
        <v>32.920523931455584</v>
      </c>
      <c r="O902" s="27">
        <f t="shared" si="136"/>
        <v>0</v>
      </c>
      <c r="R902" s="2"/>
      <c r="S902" s="2"/>
    </row>
    <row r="903" spans="1:19" x14ac:dyDescent="0.35">
      <c r="A903" s="33">
        <v>43865</v>
      </c>
      <c r="B903" s="10">
        <v>0.750000000000001</v>
      </c>
      <c r="C903" s="18" t="s">
        <v>23</v>
      </c>
      <c r="D903" s="51">
        <v>594.99999999968702</v>
      </c>
      <c r="E903" s="52">
        <v>32646.186232009615</v>
      </c>
      <c r="F903" s="53">
        <v>594.99999999968702</v>
      </c>
      <c r="G903" s="101">
        <v>32646.186232009615</v>
      </c>
      <c r="H903" s="17">
        <v>1.2307545934569697</v>
      </c>
      <c r="I903" s="111">
        <v>1.3561085626286506</v>
      </c>
      <c r="J903" s="112" t="str">
        <f t="shared" si="134"/>
        <v>Sí</v>
      </c>
      <c r="K903" s="146" t="b">
        <f t="shared" ref="K903:K911" si="137">OR(($D$909-$F$909)&gt;0,($D$911-$F$911)&gt;0)</f>
        <v>0</v>
      </c>
      <c r="L903" s="107">
        <f>IF(H903&lt;I903,D903-F903,0)</f>
        <v>0</v>
      </c>
      <c r="M903" s="27">
        <f t="shared" si="135"/>
        <v>0</v>
      </c>
      <c r="N903" s="27">
        <v>54.867539885759307</v>
      </c>
      <c r="O903" s="27">
        <f t="shared" si="136"/>
        <v>0</v>
      </c>
      <c r="R903" s="2"/>
      <c r="S903" s="2"/>
    </row>
    <row r="904" spans="1:19" x14ac:dyDescent="0.35">
      <c r="A904" s="33">
        <v>43865</v>
      </c>
      <c r="B904" s="10">
        <v>0.750000000000001</v>
      </c>
      <c r="C904" s="18" t="s">
        <v>22</v>
      </c>
      <c r="D904" s="51">
        <v>680</v>
      </c>
      <c r="E904" s="52">
        <v>37309.92712231633</v>
      </c>
      <c r="F904" s="53">
        <v>680</v>
      </c>
      <c r="G904" s="101">
        <v>37309.92712231633</v>
      </c>
      <c r="H904" s="17">
        <v>1.2307545934569697</v>
      </c>
      <c r="I904" s="111">
        <v>1.3561085626286506</v>
      </c>
      <c r="J904" s="112" t="str">
        <f t="shared" si="134"/>
        <v>Sí</v>
      </c>
      <c r="K904" s="146" t="b">
        <f t="shared" si="137"/>
        <v>0</v>
      </c>
      <c r="L904" s="107">
        <f>IF(H904&lt;I904,D904-F904,0)</f>
        <v>0</v>
      </c>
      <c r="M904" s="27">
        <f t="shared" si="135"/>
        <v>0</v>
      </c>
      <c r="N904" s="27">
        <v>54.867539885759307</v>
      </c>
      <c r="O904" s="27">
        <f t="shared" si="136"/>
        <v>0</v>
      </c>
      <c r="R904" s="2"/>
      <c r="S904" s="2"/>
    </row>
    <row r="905" spans="1:19" x14ac:dyDescent="0.35">
      <c r="A905" s="33">
        <v>43865</v>
      </c>
      <c r="B905" s="10">
        <v>0.750000000000001</v>
      </c>
      <c r="C905" s="18" t="s">
        <v>21</v>
      </c>
      <c r="D905" s="51">
        <v>0</v>
      </c>
      <c r="E905" s="52">
        <v>0</v>
      </c>
      <c r="F905" s="53">
        <v>0</v>
      </c>
      <c r="G905" s="101">
        <v>0</v>
      </c>
      <c r="H905" s="17">
        <v>1.2307545934569697</v>
      </c>
      <c r="I905" s="111">
        <v>1.3561085626286506</v>
      </c>
      <c r="J905" s="112" t="str">
        <f t="shared" si="134"/>
        <v>Sí</v>
      </c>
      <c r="K905" s="146" t="b">
        <f t="shared" si="137"/>
        <v>0</v>
      </c>
      <c r="L905" s="107">
        <f>IF(H905&lt;I905,D905-F905,0)</f>
        <v>0</v>
      </c>
      <c r="M905" s="27">
        <f t="shared" si="135"/>
        <v>0</v>
      </c>
      <c r="N905" s="27">
        <v>76.814555840063022</v>
      </c>
      <c r="O905" s="27">
        <f t="shared" si="136"/>
        <v>0</v>
      </c>
      <c r="R905" s="2"/>
      <c r="S905" s="2"/>
    </row>
    <row r="906" spans="1:19" x14ac:dyDescent="0.35">
      <c r="A906" s="33">
        <v>43865</v>
      </c>
      <c r="B906" s="10">
        <v>0.750000000000001</v>
      </c>
      <c r="C906" s="18" t="s">
        <v>20</v>
      </c>
      <c r="D906" s="51">
        <v>510.00000000000006</v>
      </c>
      <c r="E906" s="52">
        <v>39175.423478432145</v>
      </c>
      <c r="F906" s="53">
        <v>510.00000000000006</v>
      </c>
      <c r="G906" s="101">
        <v>39175.423478432145</v>
      </c>
      <c r="H906" s="17">
        <v>1.2307545934569697</v>
      </c>
      <c r="I906" s="111">
        <v>1.3561085626286506</v>
      </c>
      <c r="J906" s="112" t="str">
        <f t="shared" si="134"/>
        <v>Sí</v>
      </c>
      <c r="K906" s="146" t="b">
        <f t="shared" si="137"/>
        <v>0</v>
      </c>
      <c r="L906" s="107">
        <f>IF(H906&lt;I906,D906-F906,0)</f>
        <v>0</v>
      </c>
      <c r="M906" s="27">
        <f t="shared" si="135"/>
        <v>0</v>
      </c>
      <c r="N906" s="27">
        <v>76.814555840063022</v>
      </c>
      <c r="O906" s="27">
        <f t="shared" si="136"/>
        <v>0</v>
      </c>
      <c r="R906" s="2"/>
      <c r="S906" s="2"/>
    </row>
    <row r="907" spans="1:19" x14ac:dyDescent="0.35">
      <c r="A907" s="33">
        <v>43865</v>
      </c>
      <c r="B907" s="10">
        <v>0.750000000000001</v>
      </c>
      <c r="C907" s="18" t="s">
        <v>19</v>
      </c>
      <c r="D907" s="51">
        <v>680</v>
      </c>
      <c r="E907" s="52">
        <v>22385.956273389798</v>
      </c>
      <c r="F907" s="53">
        <v>680</v>
      </c>
      <c r="G907" s="101">
        <v>22385.956273389798</v>
      </c>
      <c r="H907" s="17">
        <v>1.2307545934569697</v>
      </c>
      <c r="I907" s="111">
        <v>1.3561085626286506</v>
      </c>
      <c r="J907" s="112" t="str">
        <f t="shared" si="134"/>
        <v>Sí</v>
      </c>
      <c r="K907" s="146" t="b">
        <f t="shared" si="137"/>
        <v>0</v>
      </c>
      <c r="L907" s="107">
        <f>IF(H907&lt;I907,D907-F907,0)</f>
        <v>0</v>
      </c>
      <c r="M907" s="27">
        <f t="shared" si="135"/>
        <v>0</v>
      </c>
      <c r="N907" s="27">
        <v>32.920523931455584</v>
      </c>
      <c r="O907" s="27">
        <f t="shared" si="136"/>
        <v>0</v>
      </c>
      <c r="R907" s="2"/>
      <c r="S907" s="2"/>
    </row>
    <row r="908" spans="1:19" x14ac:dyDescent="0.35">
      <c r="A908" s="33">
        <v>43865</v>
      </c>
      <c r="B908" s="10">
        <v>0.750000000000001</v>
      </c>
      <c r="C908" s="18" t="s">
        <v>18</v>
      </c>
      <c r="D908" s="51">
        <v>220.54280048421424</v>
      </c>
      <c r="E908" s="52">
        <v>16940.897262918552</v>
      </c>
      <c r="F908" s="53">
        <v>220.54280048421424</v>
      </c>
      <c r="G908" s="101">
        <v>16940.897262918552</v>
      </c>
      <c r="H908" s="17">
        <v>1.2307545934569697</v>
      </c>
      <c r="I908" s="111">
        <v>1.3561085626286506</v>
      </c>
      <c r="J908" s="112" t="str">
        <f t="shared" si="134"/>
        <v>Sí</v>
      </c>
      <c r="K908" s="146" t="b">
        <f t="shared" si="137"/>
        <v>0</v>
      </c>
      <c r="L908" s="107">
        <f>IF(H908&lt;I908,D908-F908,0)</f>
        <v>0</v>
      </c>
      <c r="M908" s="27">
        <f t="shared" si="135"/>
        <v>0</v>
      </c>
      <c r="N908" s="27">
        <v>76.814555840063022</v>
      </c>
      <c r="O908" s="27">
        <f t="shared" si="136"/>
        <v>0</v>
      </c>
      <c r="R908" s="2"/>
      <c r="S908" s="2"/>
    </row>
    <row r="909" spans="1:19" x14ac:dyDescent="0.35">
      <c r="A909" s="33">
        <v>43865</v>
      </c>
      <c r="B909" s="10">
        <v>0.750000000000001</v>
      </c>
      <c r="C909" s="18" t="s">
        <v>17</v>
      </c>
      <c r="D909" s="51">
        <v>374.8157958984375</v>
      </c>
      <c r="E909" s="52">
        <v>0</v>
      </c>
      <c r="F909" s="53">
        <v>374.8157958984375</v>
      </c>
      <c r="G909" s="101">
        <v>0</v>
      </c>
      <c r="H909" s="17">
        <v>1.2307545934569697</v>
      </c>
      <c r="I909" s="111">
        <v>1.3561085626286506</v>
      </c>
      <c r="J909" s="112" t="str">
        <f t="shared" si="134"/>
        <v>Sí</v>
      </c>
      <c r="K909" s="146" t="b">
        <f t="shared" si="137"/>
        <v>0</v>
      </c>
      <c r="L909" s="107">
        <f>IF(H909&lt;I909,D909-F909,0)</f>
        <v>0</v>
      </c>
      <c r="M909" s="27">
        <f t="shared" si="135"/>
        <v>0</v>
      </c>
      <c r="N909" s="27">
        <v>0</v>
      </c>
      <c r="O909" s="27">
        <f t="shared" si="136"/>
        <v>0</v>
      </c>
      <c r="R909" s="2"/>
      <c r="S909" s="2"/>
    </row>
    <row r="910" spans="1:19" x14ac:dyDescent="0.35">
      <c r="A910" s="33">
        <v>43865</v>
      </c>
      <c r="B910" s="10">
        <v>0.750000000000001</v>
      </c>
      <c r="C910" s="18" t="s">
        <v>16</v>
      </c>
      <c r="D910" s="51">
        <v>850</v>
      </c>
      <c r="E910" s="52">
        <v>27982.445341737246</v>
      </c>
      <c r="F910" s="53">
        <v>850</v>
      </c>
      <c r="G910" s="101">
        <v>27982.445341737246</v>
      </c>
      <c r="H910" s="17">
        <v>1.2307545934569697</v>
      </c>
      <c r="I910" s="111">
        <v>1.3561085626286506</v>
      </c>
      <c r="J910" s="112" t="str">
        <f t="shared" si="134"/>
        <v>Sí</v>
      </c>
      <c r="K910" s="146" t="b">
        <f t="shared" si="137"/>
        <v>0</v>
      </c>
      <c r="L910" s="107">
        <f>IF(H910&lt;I910,D910-F910,0)</f>
        <v>0</v>
      </c>
      <c r="M910" s="27">
        <f t="shared" si="135"/>
        <v>0</v>
      </c>
      <c r="N910" s="27">
        <v>32.920523931455584</v>
      </c>
      <c r="O910" s="27">
        <f t="shared" si="136"/>
        <v>0</v>
      </c>
      <c r="R910" s="2"/>
      <c r="S910" s="2"/>
    </row>
    <row r="911" spans="1:19" x14ac:dyDescent="0.35">
      <c r="A911" s="33">
        <v>43865</v>
      </c>
      <c r="B911" s="10">
        <v>0.750000000000001</v>
      </c>
      <c r="C911" s="18" t="s">
        <v>15</v>
      </c>
      <c r="D911" s="51">
        <v>535.451171875</v>
      </c>
      <c r="E911" s="52">
        <v>0</v>
      </c>
      <c r="F911" s="53">
        <v>535.451171875</v>
      </c>
      <c r="G911" s="101">
        <v>0</v>
      </c>
      <c r="H911" s="17">
        <v>1.2307545934569697</v>
      </c>
      <c r="I911" s="111">
        <v>1.3561085626286506</v>
      </c>
      <c r="J911" s="112" t="str">
        <f t="shared" si="134"/>
        <v>Sí</v>
      </c>
      <c r="K911" s="146" t="b">
        <f t="shared" si="137"/>
        <v>0</v>
      </c>
      <c r="L911" s="107">
        <f>IF(H911&lt;I911,D911-F911,0)</f>
        <v>0</v>
      </c>
      <c r="M911" s="27">
        <f t="shared" si="135"/>
        <v>0</v>
      </c>
      <c r="N911" s="27">
        <v>0</v>
      </c>
      <c r="O911" s="27">
        <f t="shared" si="136"/>
        <v>0</v>
      </c>
      <c r="R911" s="2"/>
      <c r="S911" s="2"/>
    </row>
    <row r="912" spans="1:19" x14ac:dyDescent="0.35">
      <c r="A912" s="33">
        <v>43865</v>
      </c>
      <c r="B912" s="10">
        <v>0.79166666666666696</v>
      </c>
      <c r="C912" s="18" t="s">
        <v>24</v>
      </c>
      <c r="D912" s="51">
        <v>1000</v>
      </c>
      <c r="E912" s="52">
        <v>36916.486113846753</v>
      </c>
      <c r="F912" s="53">
        <v>1000</v>
      </c>
      <c r="G912" s="101">
        <v>36916.486113846753</v>
      </c>
      <c r="H912" s="17">
        <v>1.3244454400890073</v>
      </c>
      <c r="I912" s="111">
        <v>1.3296523263196662</v>
      </c>
      <c r="J912" s="112" t="str">
        <f t="shared" si="134"/>
        <v>Sí</v>
      </c>
      <c r="K912" s="146" t="b">
        <f>OR(($D$919-$F$919)&gt;0,($D$921-$F$921)&gt;0)</f>
        <v>0</v>
      </c>
      <c r="L912" s="107">
        <f>IF(H912&lt;I912,D912-F912,0)</f>
        <v>0</v>
      </c>
      <c r="M912" s="27">
        <f t="shared" si="135"/>
        <v>0</v>
      </c>
      <c r="N912" s="27">
        <v>36.916486113846751</v>
      </c>
      <c r="O912" s="27">
        <f t="shared" si="136"/>
        <v>0</v>
      </c>
      <c r="R912" s="2"/>
      <c r="S912" s="2"/>
    </row>
    <row r="913" spans="1:19" x14ac:dyDescent="0.35">
      <c r="A913" s="33">
        <v>43865</v>
      </c>
      <c r="B913" s="10">
        <v>0.79166666666666696</v>
      </c>
      <c r="C913" s="18" t="s">
        <v>23</v>
      </c>
      <c r="D913" s="51">
        <v>594.99999999993338</v>
      </c>
      <c r="E913" s="52">
        <v>36608.848729560603</v>
      </c>
      <c r="F913" s="53">
        <v>594.99999999993338</v>
      </c>
      <c r="G913" s="101">
        <v>36608.848729560603</v>
      </c>
      <c r="H913" s="17">
        <v>1.3244454400890073</v>
      </c>
      <c r="I913" s="111">
        <v>1.3296523263196662</v>
      </c>
      <c r="J913" s="112" t="str">
        <f t="shared" si="134"/>
        <v>Sí</v>
      </c>
      <c r="K913" s="146" t="b">
        <f t="shared" ref="K913:K921" si="138">OR(($D$919-$F$919)&gt;0,($D$921-$F$921)&gt;0)</f>
        <v>0</v>
      </c>
      <c r="L913" s="107">
        <f>IF(H913&lt;I913,D913-F913,0)</f>
        <v>0</v>
      </c>
      <c r="M913" s="27">
        <f t="shared" si="135"/>
        <v>0</v>
      </c>
      <c r="N913" s="27">
        <v>61.527476856411262</v>
      </c>
      <c r="O913" s="27">
        <f t="shared" si="136"/>
        <v>0</v>
      </c>
      <c r="R913" s="2"/>
      <c r="S913" s="2"/>
    </row>
    <row r="914" spans="1:19" x14ac:dyDescent="0.35">
      <c r="A914" s="33">
        <v>43865</v>
      </c>
      <c r="B914" s="10">
        <v>0.79166666666666696</v>
      </c>
      <c r="C914" s="18" t="s">
        <v>22</v>
      </c>
      <c r="D914" s="51">
        <v>680</v>
      </c>
      <c r="E914" s="52">
        <v>41838.68426235966</v>
      </c>
      <c r="F914" s="53">
        <v>680</v>
      </c>
      <c r="G914" s="101">
        <v>41838.68426235966</v>
      </c>
      <c r="H914" s="17">
        <v>1.3244454400890073</v>
      </c>
      <c r="I914" s="111">
        <v>1.3296523263196662</v>
      </c>
      <c r="J914" s="112" t="str">
        <f t="shared" si="134"/>
        <v>Sí</v>
      </c>
      <c r="K914" s="146" t="b">
        <f t="shared" si="138"/>
        <v>0</v>
      </c>
      <c r="L914" s="107">
        <f>IF(H914&lt;I914,D914-F914,0)</f>
        <v>0</v>
      </c>
      <c r="M914" s="27">
        <f t="shared" si="135"/>
        <v>0</v>
      </c>
      <c r="N914" s="27">
        <v>61.527476856411262</v>
      </c>
      <c r="O914" s="27">
        <f t="shared" si="136"/>
        <v>0</v>
      </c>
      <c r="R914" s="2"/>
      <c r="S914" s="2"/>
    </row>
    <row r="915" spans="1:19" x14ac:dyDescent="0.35">
      <c r="A915" s="33">
        <v>43865</v>
      </c>
      <c r="B915" s="10">
        <v>0.79166666666666696</v>
      </c>
      <c r="C915" s="18" t="s">
        <v>21</v>
      </c>
      <c r="D915" s="51">
        <v>64.712766161124819</v>
      </c>
      <c r="E915" s="52">
        <v>5574.2585112101451</v>
      </c>
      <c r="F915" s="53">
        <v>64.712766161124819</v>
      </c>
      <c r="G915" s="101">
        <v>5574.2585112101451</v>
      </c>
      <c r="H915" s="17">
        <v>1.3244454400890073</v>
      </c>
      <c r="I915" s="111">
        <v>1.3296523263196662</v>
      </c>
      <c r="J915" s="112" t="str">
        <f t="shared" si="134"/>
        <v>Sí</v>
      </c>
      <c r="K915" s="146" t="b">
        <f t="shared" si="138"/>
        <v>0</v>
      </c>
      <c r="L915" s="107">
        <f>IF(H915&lt;I915,D915-F915,0)</f>
        <v>0</v>
      </c>
      <c r="M915" s="27">
        <f t="shared" si="135"/>
        <v>0</v>
      </c>
      <c r="N915" s="27">
        <v>86.138467598975765</v>
      </c>
      <c r="O915" s="27">
        <f t="shared" si="136"/>
        <v>0</v>
      </c>
      <c r="R915" s="2"/>
      <c r="S915" s="2"/>
    </row>
    <row r="916" spans="1:19" x14ac:dyDescent="0.35">
      <c r="A916" s="33">
        <v>43865</v>
      </c>
      <c r="B916" s="10">
        <v>0.79166666666666696</v>
      </c>
      <c r="C916" s="18" t="s">
        <v>20</v>
      </c>
      <c r="D916" s="51">
        <v>510.00000000000006</v>
      </c>
      <c r="E916" s="52">
        <v>43930.618475477648</v>
      </c>
      <c r="F916" s="53">
        <v>510.00000000000006</v>
      </c>
      <c r="G916" s="101">
        <v>43930.618475477648</v>
      </c>
      <c r="H916" s="17">
        <v>1.3244454400890073</v>
      </c>
      <c r="I916" s="111">
        <v>1.3296523263196662</v>
      </c>
      <c r="J916" s="112" t="str">
        <f t="shared" si="134"/>
        <v>Sí</v>
      </c>
      <c r="K916" s="146" t="b">
        <f t="shared" si="138"/>
        <v>0</v>
      </c>
      <c r="L916" s="107">
        <f>IF(H916&lt;I916,D916-F916,0)</f>
        <v>0</v>
      </c>
      <c r="M916" s="27">
        <f t="shared" si="135"/>
        <v>0</v>
      </c>
      <c r="N916" s="27">
        <v>86.138467598975765</v>
      </c>
      <c r="O916" s="27">
        <f t="shared" si="136"/>
        <v>0</v>
      </c>
      <c r="R916" s="2"/>
      <c r="S916" s="2"/>
    </row>
    <row r="917" spans="1:19" x14ac:dyDescent="0.35">
      <c r="A917" s="33">
        <v>43865</v>
      </c>
      <c r="B917" s="10">
        <v>0.79166666666666696</v>
      </c>
      <c r="C917" s="18" t="s">
        <v>19</v>
      </c>
      <c r="D917" s="51">
        <v>680</v>
      </c>
      <c r="E917" s="52">
        <v>25103.21055741579</v>
      </c>
      <c r="F917" s="53">
        <v>680</v>
      </c>
      <c r="G917" s="101">
        <v>25103.21055741579</v>
      </c>
      <c r="H917" s="17">
        <v>1.3244454400890073</v>
      </c>
      <c r="I917" s="111">
        <v>1.3296523263196662</v>
      </c>
      <c r="J917" s="112" t="str">
        <f t="shared" si="134"/>
        <v>Sí</v>
      </c>
      <c r="K917" s="146" t="b">
        <f t="shared" si="138"/>
        <v>0</v>
      </c>
      <c r="L917" s="107">
        <f>IF(H917&lt;I917,D917-F917,0)</f>
        <v>0</v>
      </c>
      <c r="M917" s="27">
        <f t="shared" si="135"/>
        <v>0</v>
      </c>
      <c r="N917" s="27">
        <v>36.916486113846751</v>
      </c>
      <c r="O917" s="27">
        <f t="shared" si="136"/>
        <v>0</v>
      </c>
      <c r="R917" s="2"/>
      <c r="S917" s="2"/>
    </row>
    <row r="918" spans="1:19" x14ac:dyDescent="0.35">
      <c r="A918" s="33">
        <v>43865</v>
      </c>
      <c r="B918" s="10">
        <v>0.79166666666666696</v>
      </c>
      <c r="C918" s="18" t="s">
        <v>18</v>
      </c>
      <c r="D918" s="51">
        <v>493.57547765756141</v>
      </c>
      <c r="E918" s="52">
        <v>42515.83528985484</v>
      </c>
      <c r="F918" s="53">
        <v>493.57547765756141</v>
      </c>
      <c r="G918" s="101">
        <v>42515.83528985484</v>
      </c>
      <c r="H918" s="17">
        <v>1.3244454400890073</v>
      </c>
      <c r="I918" s="111">
        <v>1.3296523263196662</v>
      </c>
      <c r="J918" s="112" t="str">
        <f t="shared" si="134"/>
        <v>Sí</v>
      </c>
      <c r="K918" s="146" t="b">
        <f t="shared" si="138"/>
        <v>0</v>
      </c>
      <c r="L918" s="107">
        <f>IF(H918&lt;I918,D918-F918,0)</f>
        <v>0</v>
      </c>
      <c r="M918" s="27">
        <f t="shared" si="135"/>
        <v>0</v>
      </c>
      <c r="N918" s="27">
        <v>86.138467598975765</v>
      </c>
      <c r="O918" s="27">
        <f t="shared" si="136"/>
        <v>0</v>
      </c>
      <c r="R918" s="2"/>
      <c r="S918" s="2"/>
    </row>
    <row r="919" spans="1:19" x14ac:dyDescent="0.35">
      <c r="A919" s="33">
        <v>43865</v>
      </c>
      <c r="B919" s="10">
        <v>0.79166666666666696</v>
      </c>
      <c r="C919" s="18" t="s">
        <v>17</v>
      </c>
      <c r="D919" s="51">
        <v>403.34854125976563</v>
      </c>
      <c r="E919" s="52">
        <v>0</v>
      </c>
      <c r="F919" s="53">
        <v>403.34854125976563</v>
      </c>
      <c r="G919" s="101">
        <v>0</v>
      </c>
      <c r="H919" s="17">
        <v>1.3244454400890073</v>
      </c>
      <c r="I919" s="111">
        <v>1.3296523263196662</v>
      </c>
      <c r="J919" s="112" t="str">
        <f t="shared" si="134"/>
        <v>Sí</v>
      </c>
      <c r="K919" s="146" t="b">
        <f t="shared" si="138"/>
        <v>0</v>
      </c>
      <c r="L919" s="107">
        <f>IF(H919&lt;I919,D919-F919,0)</f>
        <v>0</v>
      </c>
      <c r="M919" s="27">
        <f t="shared" si="135"/>
        <v>0</v>
      </c>
      <c r="N919" s="27">
        <v>0</v>
      </c>
      <c r="O919" s="27">
        <f t="shared" si="136"/>
        <v>0</v>
      </c>
      <c r="R919" s="2"/>
      <c r="S919" s="2"/>
    </row>
    <row r="920" spans="1:19" x14ac:dyDescent="0.35">
      <c r="A920" s="33">
        <v>43865</v>
      </c>
      <c r="B920" s="10">
        <v>0.79166666666666696</v>
      </c>
      <c r="C920" s="18" t="s">
        <v>16</v>
      </c>
      <c r="D920" s="51">
        <v>850</v>
      </c>
      <c r="E920" s="52">
        <v>31379.013196769738</v>
      </c>
      <c r="F920" s="53">
        <v>850</v>
      </c>
      <c r="G920" s="101">
        <v>31379.013196769738</v>
      </c>
      <c r="H920" s="17">
        <v>1.3244454400890073</v>
      </c>
      <c r="I920" s="111">
        <v>1.3296523263196662</v>
      </c>
      <c r="J920" s="112" t="str">
        <f t="shared" si="134"/>
        <v>Sí</v>
      </c>
      <c r="K920" s="146" t="b">
        <f t="shared" si="138"/>
        <v>0</v>
      </c>
      <c r="L920" s="107">
        <f>IF(H920&lt;I920,D920-F920,0)</f>
        <v>0</v>
      </c>
      <c r="M920" s="27">
        <f t="shared" si="135"/>
        <v>0</v>
      </c>
      <c r="N920" s="27">
        <v>36.916486113846751</v>
      </c>
      <c r="O920" s="27">
        <f t="shared" si="136"/>
        <v>0</v>
      </c>
      <c r="R920" s="2"/>
      <c r="S920" s="2"/>
    </row>
    <row r="921" spans="1:19" x14ac:dyDescent="0.35">
      <c r="A921" s="33">
        <v>43865</v>
      </c>
      <c r="B921" s="10">
        <v>0.79166666666666696</v>
      </c>
      <c r="C921" s="18" t="s">
        <v>15</v>
      </c>
      <c r="D921" s="51">
        <v>576.21221923828125</v>
      </c>
      <c r="E921" s="52">
        <v>0</v>
      </c>
      <c r="F921" s="53">
        <v>576.21221923828125</v>
      </c>
      <c r="G921" s="101">
        <v>0</v>
      </c>
      <c r="H921" s="17">
        <v>1.3244454400890073</v>
      </c>
      <c r="I921" s="111">
        <v>1.3296523263196662</v>
      </c>
      <c r="J921" s="112" t="str">
        <f t="shared" si="134"/>
        <v>Sí</v>
      </c>
      <c r="K921" s="146" t="b">
        <f t="shared" si="138"/>
        <v>0</v>
      </c>
      <c r="L921" s="107">
        <f>IF(H921&lt;I921,D921-F921,0)</f>
        <v>0</v>
      </c>
      <c r="M921" s="27">
        <f t="shared" si="135"/>
        <v>0</v>
      </c>
      <c r="N921" s="27">
        <v>0</v>
      </c>
      <c r="O921" s="27">
        <f t="shared" si="136"/>
        <v>0</v>
      </c>
      <c r="R921" s="2"/>
      <c r="S921" s="2"/>
    </row>
    <row r="922" spans="1:19" x14ac:dyDescent="0.35">
      <c r="A922" s="33">
        <v>43865</v>
      </c>
      <c r="B922" s="10">
        <v>0.83333333333333404</v>
      </c>
      <c r="C922" s="18" t="s">
        <v>24</v>
      </c>
      <c r="D922" s="51">
        <v>1000</v>
      </c>
      <c r="E922" s="52">
        <v>37500</v>
      </c>
      <c r="F922" s="53">
        <v>1000</v>
      </c>
      <c r="G922" s="101">
        <v>37500</v>
      </c>
      <c r="H922" s="17">
        <v>1.1669595253957041</v>
      </c>
      <c r="I922" s="111">
        <v>1.3387216237280735</v>
      </c>
      <c r="J922" s="112" t="str">
        <f t="shared" si="134"/>
        <v>Sí</v>
      </c>
      <c r="K922" s="146" t="b">
        <f>OR(($D$929-$F$929)&gt;0,($D$931-$F$931)&gt;0)</f>
        <v>0</v>
      </c>
      <c r="L922" s="107">
        <f>IF(H922&lt;I922,D922-F922,0)</f>
        <v>0</v>
      </c>
      <c r="M922" s="27">
        <f t="shared" si="135"/>
        <v>0</v>
      </c>
      <c r="N922" s="27">
        <v>37.5</v>
      </c>
      <c r="O922" s="27">
        <f t="shared" si="136"/>
        <v>0</v>
      </c>
      <c r="R922" s="2"/>
      <c r="S922" s="2"/>
    </row>
    <row r="923" spans="1:19" x14ac:dyDescent="0.35">
      <c r="A923" s="33">
        <v>43865</v>
      </c>
      <c r="B923" s="10">
        <v>0.83333333333333404</v>
      </c>
      <c r="C923" s="18" t="s">
        <v>23</v>
      </c>
      <c r="D923" s="51">
        <v>595.00000000006492</v>
      </c>
      <c r="E923" s="52">
        <v>37187.500000004053</v>
      </c>
      <c r="F923" s="53">
        <v>595.00000000006492</v>
      </c>
      <c r="G923" s="101">
        <v>37187.500000004053</v>
      </c>
      <c r="H923" s="17">
        <v>1.1669595253957041</v>
      </c>
      <c r="I923" s="111">
        <v>1.3387216237280735</v>
      </c>
      <c r="J923" s="112" t="str">
        <f t="shared" si="134"/>
        <v>Sí</v>
      </c>
      <c r="K923" s="146" t="b">
        <f t="shared" ref="K923:K931" si="139">OR(($D$929-$F$929)&gt;0,($D$931-$F$931)&gt;0)</f>
        <v>0</v>
      </c>
      <c r="L923" s="107">
        <f>IF(H923&lt;I923,D923-F923,0)</f>
        <v>0</v>
      </c>
      <c r="M923" s="27">
        <f t="shared" si="135"/>
        <v>0</v>
      </c>
      <c r="N923" s="27">
        <v>62.499999999999993</v>
      </c>
      <c r="O923" s="27">
        <f t="shared" si="136"/>
        <v>0</v>
      </c>
      <c r="R923" s="2"/>
      <c r="S923" s="2"/>
    </row>
    <row r="924" spans="1:19" x14ac:dyDescent="0.35">
      <c r="A924" s="33">
        <v>43865</v>
      </c>
      <c r="B924" s="10">
        <v>0.83333333333333404</v>
      </c>
      <c r="C924" s="18" t="s">
        <v>22</v>
      </c>
      <c r="D924" s="51">
        <v>680</v>
      </c>
      <c r="E924" s="52">
        <v>42499.999999999993</v>
      </c>
      <c r="F924" s="53">
        <v>680</v>
      </c>
      <c r="G924" s="101">
        <v>42499.999999999993</v>
      </c>
      <c r="H924" s="17">
        <v>1.1669595253957041</v>
      </c>
      <c r="I924" s="111">
        <v>1.3387216237280735</v>
      </c>
      <c r="J924" s="112" t="str">
        <f t="shared" si="134"/>
        <v>Sí</v>
      </c>
      <c r="K924" s="146" t="b">
        <f t="shared" si="139"/>
        <v>0</v>
      </c>
      <c r="L924" s="107">
        <f>IF(H924&lt;I924,D924-F924,0)</f>
        <v>0</v>
      </c>
      <c r="M924" s="27">
        <f t="shared" si="135"/>
        <v>0</v>
      </c>
      <c r="N924" s="27">
        <v>62.499999999999993</v>
      </c>
      <c r="O924" s="27">
        <f t="shared" si="136"/>
        <v>0</v>
      </c>
      <c r="R924" s="2"/>
      <c r="S924" s="2"/>
    </row>
    <row r="925" spans="1:19" x14ac:dyDescent="0.35">
      <c r="A925" s="33">
        <v>43865</v>
      </c>
      <c r="B925" s="10">
        <v>0.83333333333333404</v>
      </c>
      <c r="C925" s="18" t="s">
        <v>21</v>
      </c>
      <c r="D925" s="51">
        <v>417.65172642689777</v>
      </c>
      <c r="E925" s="52">
        <v>36544.526062353558</v>
      </c>
      <c r="F925" s="53">
        <v>417.65172642689777</v>
      </c>
      <c r="G925" s="101">
        <v>36544.526062353558</v>
      </c>
      <c r="H925" s="17">
        <v>1.1669595253957041</v>
      </c>
      <c r="I925" s="111">
        <v>1.3387216237280735</v>
      </c>
      <c r="J925" s="112" t="str">
        <f t="shared" si="134"/>
        <v>Sí</v>
      </c>
      <c r="K925" s="146" t="b">
        <f t="shared" si="139"/>
        <v>0</v>
      </c>
      <c r="L925" s="107">
        <f>IF(H925&lt;I925,D925-F925,0)</f>
        <v>0</v>
      </c>
      <c r="M925" s="27">
        <f t="shared" si="135"/>
        <v>0</v>
      </c>
      <c r="N925" s="27">
        <v>87.5</v>
      </c>
      <c r="O925" s="27">
        <f t="shared" si="136"/>
        <v>0</v>
      </c>
      <c r="R925" s="2"/>
      <c r="S925" s="2"/>
    </row>
    <row r="926" spans="1:19" x14ac:dyDescent="0.35">
      <c r="A926" s="33">
        <v>43865</v>
      </c>
      <c r="B926" s="10">
        <v>0.83333333333333404</v>
      </c>
      <c r="C926" s="18" t="s">
        <v>20</v>
      </c>
      <c r="D926" s="51">
        <v>510.00000000000006</v>
      </c>
      <c r="E926" s="52">
        <v>44625.000000000007</v>
      </c>
      <c r="F926" s="53">
        <v>510.00000000000006</v>
      </c>
      <c r="G926" s="101">
        <v>44625.000000000007</v>
      </c>
      <c r="H926" s="17">
        <v>1.1669595253957041</v>
      </c>
      <c r="I926" s="111">
        <v>1.3387216237280735</v>
      </c>
      <c r="J926" s="112" t="str">
        <f t="shared" si="134"/>
        <v>Sí</v>
      </c>
      <c r="K926" s="146" t="b">
        <f t="shared" si="139"/>
        <v>0</v>
      </c>
      <c r="L926" s="107">
        <f>IF(H926&lt;I926,D926-F926,0)</f>
        <v>0</v>
      </c>
      <c r="M926" s="27">
        <f t="shared" si="135"/>
        <v>0</v>
      </c>
      <c r="N926" s="27">
        <v>87.5</v>
      </c>
      <c r="O926" s="27">
        <f t="shared" si="136"/>
        <v>0</v>
      </c>
      <c r="R926" s="2"/>
      <c r="S926" s="2"/>
    </row>
    <row r="927" spans="1:19" x14ac:dyDescent="0.35">
      <c r="A927" s="33">
        <v>43865</v>
      </c>
      <c r="B927" s="10">
        <v>0.83333333333333404</v>
      </c>
      <c r="C927" s="18" t="s">
        <v>19</v>
      </c>
      <c r="D927" s="51">
        <v>680</v>
      </c>
      <c r="E927" s="52">
        <v>25500</v>
      </c>
      <c r="F927" s="53">
        <v>680</v>
      </c>
      <c r="G927" s="101">
        <v>25500</v>
      </c>
      <c r="H927" s="17">
        <v>1.1669595253957041</v>
      </c>
      <c r="I927" s="111">
        <v>1.3387216237280735</v>
      </c>
      <c r="J927" s="112" t="str">
        <f t="shared" si="134"/>
        <v>Sí</v>
      </c>
      <c r="K927" s="146" t="b">
        <f t="shared" si="139"/>
        <v>0</v>
      </c>
      <c r="L927" s="107">
        <f>IF(H927&lt;I927,D927-F927,0)</f>
        <v>0</v>
      </c>
      <c r="M927" s="27">
        <f t="shared" si="135"/>
        <v>0</v>
      </c>
      <c r="N927" s="27">
        <v>37.5</v>
      </c>
      <c r="O927" s="27">
        <f t="shared" si="136"/>
        <v>0</v>
      </c>
      <c r="R927" s="2"/>
      <c r="S927" s="2"/>
    </row>
    <row r="928" spans="1:19" x14ac:dyDescent="0.35">
      <c r="A928" s="33">
        <v>43865</v>
      </c>
      <c r="B928" s="10">
        <v>0.83333333333333404</v>
      </c>
      <c r="C928" s="18" t="s">
        <v>18</v>
      </c>
      <c r="D928" s="51">
        <v>501.66421876222091</v>
      </c>
      <c r="E928" s="52">
        <v>43895.619141694333</v>
      </c>
      <c r="F928" s="53">
        <v>501.66421876222091</v>
      </c>
      <c r="G928" s="101">
        <v>43895.619141694333</v>
      </c>
      <c r="H928" s="17">
        <v>1.1669595253957041</v>
      </c>
      <c r="I928" s="111">
        <v>1.3387216237280735</v>
      </c>
      <c r="J928" s="112" t="str">
        <f t="shared" si="134"/>
        <v>Sí</v>
      </c>
      <c r="K928" s="146" t="b">
        <f t="shared" si="139"/>
        <v>0</v>
      </c>
      <c r="L928" s="107">
        <f>IF(H928&lt;I928,D928-F928,0)</f>
        <v>0</v>
      </c>
      <c r="M928" s="27">
        <f t="shared" si="135"/>
        <v>0</v>
      </c>
      <c r="N928" s="27">
        <v>87.5</v>
      </c>
      <c r="O928" s="27">
        <f t="shared" si="136"/>
        <v>0</v>
      </c>
      <c r="R928" s="2"/>
      <c r="S928" s="2"/>
    </row>
    <row r="929" spans="1:19" x14ac:dyDescent="0.35">
      <c r="A929" s="33">
        <v>43865</v>
      </c>
      <c r="B929" s="10">
        <v>0.83333333333333404</v>
      </c>
      <c r="C929" s="18" t="s">
        <v>17</v>
      </c>
      <c r="D929" s="51">
        <v>355.3875732421875</v>
      </c>
      <c r="E929" s="52">
        <v>0</v>
      </c>
      <c r="F929" s="53">
        <v>355.3875732421875</v>
      </c>
      <c r="G929" s="101">
        <v>0</v>
      </c>
      <c r="H929" s="17">
        <v>1.1669595253957041</v>
      </c>
      <c r="I929" s="111">
        <v>1.3387216237280735</v>
      </c>
      <c r="J929" s="112" t="str">
        <f t="shared" si="134"/>
        <v>Sí</v>
      </c>
      <c r="K929" s="146" t="b">
        <f t="shared" si="139"/>
        <v>0</v>
      </c>
      <c r="L929" s="107">
        <f>IF(H929&lt;I929,D929-F929,0)</f>
        <v>0</v>
      </c>
      <c r="M929" s="27">
        <f t="shared" si="135"/>
        <v>0</v>
      </c>
      <c r="N929" s="27">
        <v>0</v>
      </c>
      <c r="O929" s="27">
        <f t="shared" si="136"/>
        <v>0</v>
      </c>
      <c r="R929" s="2"/>
      <c r="S929" s="2"/>
    </row>
    <row r="930" spans="1:19" x14ac:dyDescent="0.35">
      <c r="A930" s="33">
        <v>43865</v>
      </c>
      <c r="B930" s="10">
        <v>0.83333333333333404</v>
      </c>
      <c r="C930" s="18" t="s">
        <v>16</v>
      </c>
      <c r="D930" s="51">
        <v>850</v>
      </c>
      <c r="E930" s="52">
        <v>31875</v>
      </c>
      <c r="F930" s="53">
        <v>850</v>
      </c>
      <c r="G930" s="101">
        <v>31875</v>
      </c>
      <c r="H930" s="17">
        <v>1.1669595253957041</v>
      </c>
      <c r="I930" s="111">
        <v>1.3387216237280735</v>
      </c>
      <c r="J930" s="112" t="str">
        <f t="shared" si="134"/>
        <v>Sí</v>
      </c>
      <c r="K930" s="146" t="b">
        <f t="shared" si="139"/>
        <v>0</v>
      </c>
      <c r="L930" s="107">
        <f>IF(H930&lt;I930,D930-F930,0)</f>
        <v>0</v>
      </c>
      <c r="M930" s="27">
        <f t="shared" si="135"/>
        <v>0</v>
      </c>
      <c r="N930" s="27">
        <v>37.5</v>
      </c>
      <c r="O930" s="27">
        <f t="shared" si="136"/>
        <v>0</v>
      </c>
      <c r="R930" s="2"/>
      <c r="S930" s="2"/>
    </row>
    <row r="931" spans="1:19" x14ac:dyDescent="0.35">
      <c r="A931" s="33">
        <v>43865</v>
      </c>
      <c r="B931" s="10">
        <v>0.83333333333333404</v>
      </c>
      <c r="C931" s="18" t="s">
        <v>15</v>
      </c>
      <c r="D931" s="51">
        <v>507.69650268554682</v>
      </c>
      <c r="E931" s="52">
        <v>0</v>
      </c>
      <c r="F931" s="53">
        <v>507.69650268554682</v>
      </c>
      <c r="G931" s="101">
        <v>0</v>
      </c>
      <c r="H931" s="17">
        <v>1.1669595253957041</v>
      </c>
      <c r="I931" s="111">
        <v>1.3387216237280735</v>
      </c>
      <c r="J931" s="112" t="str">
        <f t="shared" si="134"/>
        <v>Sí</v>
      </c>
      <c r="K931" s="146" t="b">
        <f t="shared" si="139"/>
        <v>0</v>
      </c>
      <c r="L931" s="107">
        <f>IF(H931&lt;I931,D931-F931,0)</f>
        <v>0</v>
      </c>
      <c r="M931" s="27">
        <f t="shared" si="135"/>
        <v>0</v>
      </c>
      <c r="N931" s="27">
        <v>0</v>
      </c>
      <c r="O931" s="27">
        <f t="shared" si="136"/>
        <v>0</v>
      </c>
      <c r="R931" s="2"/>
      <c r="S931" s="2"/>
    </row>
    <row r="932" spans="1:19" x14ac:dyDescent="0.35">
      <c r="A932" s="33">
        <v>43865</v>
      </c>
      <c r="B932" s="10">
        <v>0.875000000000001</v>
      </c>
      <c r="C932" s="18" t="s">
        <v>24</v>
      </c>
      <c r="D932" s="51">
        <v>1000</v>
      </c>
      <c r="E932" s="52">
        <v>36931.258617293672</v>
      </c>
      <c r="F932" s="53">
        <v>1000</v>
      </c>
      <c r="G932" s="101">
        <v>36931.258617293672</v>
      </c>
      <c r="H932" s="17">
        <v>1.3023995841691207</v>
      </c>
      <c r="I932" s="111">
        <v>1.3587664874215761</v>
      </c>
      <c r="J932" s="112" t="str">
        <f t="shared" si="134"/>
        <v>Sí</v>
      </c>
      <c r="K932" s="146" t="b">
        <f>OR(($D$939-$F$939)&gt;0,($D$941-$F$941)&gt;0)</f>
        <v>0</v>
      </c>
      <c r="L932" s="107">
        <f>IF(H932&lt;I932,D932-F932,0)</f>
        <v>0</v>
      </c>
      <c r="M932" s="27">
        <f t="shared" si="135"/>
        <v>0</v>
      </c>
      <c r="N932" s="27">
        <v>36.931258617293672</v>
      </c>
      <c r="O932" s="27">
        <f t="shared" si="136"/>
        <v>0</v>
      </c>
      <c r="R932" s="2"/>
      <c r="S932" s="2"/>
    </row>
    <row r="933" spans="1:19" x14ac:dyDescent="0.35">
      <c r="A933" s="33">
        <v>43865</v>
      </c>
      <c r="B933" s="10">
        <v>0.875000000000001</v>
      </c>
      <c r="C933" s="18" t="s">
        <v>23</v>
      </c>
      <c r="D933" s="51">
        <v>595.00000000001239</v>
      </c>
      <c r="E933" s="52">
        <v>36623.498128816987</v>
      </c>
      <c r="F933" s="53">
        <v>595.00000000001239</v>
      </c>
      <c r="G933" s="101">
        <v>36623.498128816987</v>
      </c>
      <c r="H933" s="17">
        <v>1.3023995841691207</v>
      </c>
      <c r="I933" s="111">
        <v>1.3587664874215761</v>
      </c>
      <c r="J933" s="112" t="str">
        <f t="shared" si="134"/>
        <v>Sí</v>
      </c>
      <c r="K933" s="146" t="b">
        <f t="shared" ref="K933:K941" si="140">OR(($D$939-$F$939)&gt;0,($D$941-$F$941)&gt;0)</f>
        <v>0</v>
      </c>
      <c r="L933" s="107">
        <f>IF(H933&lt;I933,D933-F933,0)</f>
        <v>0</v>
      </c>
      <c r="M933" s="27">
        <f t="shared" si="135"/>
        <v>0</v>
      </c>
      <c r="N933" s="27">
        <v>61.552097695489458</v>
      </c>
      <c r="O933" s="27">
        <f t="shared" si="136"/>
        <v>0</v>
      </c>
      <c r="R933" s="2"/>
      <c r="S933" s="2"/>
    </row>
    <row r="934" spans="1:19" x14ac:dyDescent="0.35">
      <c r="A934" s="33">
        <v>43865</v>
      </c>
      <c r="B934" s="10">
        <v>0.875000000000001</v>
      </c>
      <c r="C934" s="18" t="s">
        <v>22</v>
      </c>
      <c r="D934" s="51">
        <v>680</v>
      </c>
      <c r="E934" s="52">
        <v>41855.426432932829</v>
      </c>
      <c r="F934" s="53">
        <v>680</v>
      </c>
      <c r="G934" s="101">
        <v>41855.426432932829</v>
      </c>
      <c r="H934" s="17">
        <v>1.3023995841691207</v>
      </c>
      <c r="I934" s="111">
        <v>1.3587664874215761</v>
      </c>
      <c r="J934" s="112" t="str">
        <f t="shared" si="134"/>
        <v>Sí</v>
      </c>
      <c r="K934" s="146" t="b">
        <f t="shared" si="140"/>
        <v>0</v>
      </c>
      <c r="L934" s="107">
        <f>IF(H934&lt;I934,D934-F934,0)</f>
        <v>0</v>
      </c>
      <c r="M934" s="27">
        <f t="shared" si="135"/>
        <v>0</v>
      </c>
      <c r="N934" s="27">
        <v>61.552097695489458</v>
      </c>
      <c r="O934" s="27">
        <f t="shared" si="136"/>
        <v>0</v>
      </c>
      <c r="R934" s="2"/>
      <c r="S934" s="2"/>
    </row>
    <row r="935" spans="1:19" x14ac:dyDescent="0.35">
      <c r="A935" s="33">
        <v>43865</v>
      </c>
      <c r="B935" s="10">
        <v>0.875000000000001</v>
      </c>
      <c r="C935" s="18" t="s">
        <v>21</v>
      </c>
      <c r="D935" s="51">
        <v>307.4515325675946</v>
      </c>
      <c r="E935" s="52">
        <v>26494.001476919955</v>
      </c>
      <c r="F935" s="53">
        <v>307.4515325675946</v>
      </c>
      <c r="G935" s="101">
        <v>26494.001476919955</v>
      </c>
      <c r="H935" s="17">
        <v>1.3023995841691207</v>
      </c>
      <c r="I935" s="111">
        <v>1.3587664874215761</v>
      </c>
      <c r="J935" s="112" t="str">
        <f t="shared" si="134"/>
        <v>Sí</v>
      </c>
      <c r="K935" s="146" t="b">
        <f t="shared" si="140"/>
        <v>0</v>
      </c>
      <c r="L935" s="107">
        <f>IF(H935&lt;I935,D935-F935,0)</f>
        <v>0</v>
      </c>
      <c r="M935" s="27">
        <f t="shared" si="135"/>
        <v>0</v>
      </c>
      <c r="N935" s="27">
        <v>86.172936773685237</v>
      </c>
      <c r="O935" s="27">
        <f t="shared" si="136"/>
        <v>0</v>
      </c>
      <c r="R935" s="2"/>
      <c r="S935" s="2"/>
    </row>
    <row r="936" spans="1:19" x14ac:dyDescent="0.35">
      <c r="A936" s="33">
        <v>43865</v>
      </c>
      <c r="B936" s="10">
        <v>0.875000000000001</v>
      </c>
      <c r="C936" s="18" t="s">
        <v>20</v>
      </c>
      <c r="D936" s="51">
        <v>510.00000000000006</v>
      </c>
      <c r="E936" s="52">
        <v>43948.197754579473</v>
      </c>
      <c r="F936" s="53">
        <v>510.00000000000006</v>
      </c>
      <c r="G936" s="101">
        <v>43948.197754579473</v>
      </c>
      <c r="H936" s="17">
        <v>1.3023995841691207</v>
      </c>
      <c r="I936" s="111">
        <v>1.3587664874215761</v>
      </c>
      <c r="J936" s="112" t="str">
        <f t="shared" si="134"/>
        <v>Sí</v>
      </c>
      <c r="K936" s="146" t="b">
        <f t="shared" si="140"/>
        <v>0</v>
      </c>
      <c r="L936" s="107">
        <f>IF(H936&lt;I936,D936-F936,0)</f>
        <v>0</v>
      </c>
      <c r="M936" s="27">
        <f t="shared" si="135"/>
        <v>0</v>
      </c>
      <c r="N936" s="27">
        <v>86.172936773685237</v>
      </c>
      <c r="O936" s="27">
        <f t="shared" si="136"/>
        <v>0</v>
      </c>
      <c r="R936" s="2"/>
      <c r="S936" s="2"/>
    </row>
    <row r="937" spans="1:19" x14ac:dyDescent="0.35">
      <c r="A937" s="33">
        <v>43865</v>
      </c>
      <c r="B937" s="10">
        <v>0.875000000000001</v>
      </c>
      <c r="C937" s="18" t="s">
        <v>19</v>
      </c>
      <c r="D937" s="51">
        <v>680</v>
      </c>
      <c r="E937" s="52">
        <v>25113.255859759698</v>
      </c>
      <c r="F937" s="53">
        <v>680</v>
      </c>
      <c r="G937" s="101">
        <v>25113.255859759698</v>
      </c>
      <c r="H937" s="17">
        <v>1.3023995841691207</v>
      </c>
      <c r="I937" s="111">
        <v>1.3587664874215761</v>
      </c>
      <c r="J937" s="112" t="str">
        <f t="shared" si="134"/>
        <v>Sí</v>
      </c>
      <c r="K937" s="146" t="b">
        <f t="shared" si="140"/>
        <v>0</v>
      </c>
      <c r="L937" s="107">
        <f>IF(H937&lt;I937,D937-F937,0)</f>
        <v>0</v>
      </c>
      <c r="M937" s="27">
        <f t="shared" si="135"/>
        <v>0</v>
      </c>
      <c r="N937" s="27">
        <v>36.931258617293672</v>
      </c>
      <c r="O937" s="27">
        <f t="shared" si="136"/>
        <v>0</v>
      </c>
      <c r="R937" s="2"/>
      <c r="S937" s="2"/>
    </row>
    <row r="938" spans="1:19" x14ac:dyDescent="0.35">
      <c r="A938" s="33">
        <v>43865</v>
      </c>
      <c r="B938" s="10">
        <v>0.875000000000001</v>
      </c>
      <c r="C938" s="18" t="s">
        <v>18</v>
      </c>
      <c r="D938" s="51">
        <v>501.32115729388357</v>
      </c>
      <c r="E938" s="52">
        <v>43200.316390796543</v>
      </c>
      <c r="F938" s="53">
        <v>501.32115729388357</v>
      </c>
      <c r="G938" s="101">
        <v>43200.316390796543</v>
      </c>
      <c r="H938" s="17">
        <v>1.3023995841691207</v>
      </c>
      <c r="I938" s="111">
        <v>1.3587664874215761</v>
      </c>
      <c r="J938" s="112" t="str">
        <f t="shared" si="134"/>
        <v>Sí</v>
      </c>
      <c r="K938" s="146" t="b">
        <f t="shared" si="140"/>
        <v>0</v>
      </c>
      <c r="L938" s="107">
        <f>IF(H938&lt;I938,D938-F938,0)</f>
        <v>0</v>
      </c>
      <c r="M938" s="27">
        <f t="shared" si="135"/>
        <v>0</v>
      </c>
      <c r="N938" s="27">
        <v>86.172936773685237</v>
      </c>
      <c r="O938" s="27">
        <f t="shared" si="136"/>
        <v>0</v>
      </c>
      <c r="R938" s="2"/>
      <c r="S938" s="2"/>
    </row>
    <row r="939" spans="1:19" x14ac:dyDescent="0.35">
      <c r="A939" s="33">
        <v>43865</v>
      </c>
      <c r="B939" s="10">
        <v>0.875000000000001</v>
      </c>
      <c r="C939" s="18" t="s">
        <v>17</v>
      </c>
      <c r="D939" s="51">
        <v>396.63467407226563</v>
      </c>
      <c r="E939" s="52">
        <v>0</v>
      </c>
      <c r="F939" s="53">
        <v>396.63467407226563</v>
      </c>
      <c r="G939" s="101">
        <v>0</v>
      </c>
      <c r="H939" s="17">
        <v>1.3023995841691207</v>
      </c>
      <c r="I939" s="111">
        <v>1.3587664874215761</v>
      </c>
      <c r="J939" s="112" t="str">
        <f t="shared" si="134"/>
        <v>Sí</v>
      </c>
      <c r="K939" s="146" t="b">
        <f t="shared" si="140"/>
        <v>0</v>
      </c>
      <c r="L939" s="107">
        <f>IF(H939&lt;I939,D939-F939,0)</f>
        <v>0</v>
      </c>
      <c r="M939" s="27">
        <f t="shared" si="135"/>
        <v>0</v>
      </c>
      <c r="N939" s="27">
        <v>0</v>
      </c>
      <c r="O939" s="27">
        <f t="shared" si="136"/>
        <v>0</v>
      </c>
      <c r="R939" s="2"/>
      <c r="S939" s="2"/>
    </row>
    <row r="940" spans="1:19" x14ac:dyDescent="0.35">
      <c r="A940" s="33">
        <v>43865</v>
      </c>
      <c r="B940" s="10">
        <v>0.875000000000001</v>
      </c>
      <c r="C940" s="18" t="s">
        <v>16</v>
      </c>
      <c r="D940" s="51">
        <v>850</v>
      </c>
      <c r="E940" s="52">
        <v>31391.569824699622</v>
      </c>
      <c r="F940" s="53">
        <v>850</v>
      </c>
      <c r="G940" s="101">
        <v>31391.569824699622</v>
      </c>
      <c r="H940" s="17">
        <v>1.3023995841691207</v>
      </c>
      <c r="I940" s="111">
        <v>1.3587664874215761</v>
      </c>
      <c r="J940" s="112" t="str">
        <f t="shared" si="134"/>
        <v>Sí</v>
      </c>
      <c r="K940" s="146" t="b">
        <f t="shared" si="140"/>
        <v>0</v>
      </c>
      <c r="L940" s="107">
        <f>IF(H940&lt;I940,D940-F940,0)</f>
        <v>0</v>
      </c>
      <c r="M940" s="27">
        <f t="shared" si="135"/>
        <v>0</v>
      </c>
      <c r="N940" s="27">
        <v>36.931258617293672</v>
      </c>
      <c r="O940" s="27">
        <f t="shared" si="136"/>
        <v>0</v>
      </c>
      <c r="R940" s="2"/>
      <c r="S940" s="2"/>
    </row>
    <row r="941" spans="1:19" x14ac:dyDescent="0.35">
      <c r="A941" s="33">
        <v>43865</v>
      </c>
      <c r="B941" s="10">
        <v>0.875000000000001</v>
      </c>
      <c r="C941" s="18" t="s">
        <v>15</v>
      </c>
      <c r="D941" s="51">
        <v>566.6209716796875</v>
      </c>
      <c r="E941" s="52">
        <v>0</v>
      </c>
      <c r="F941" s="53">
        <v>566.6209716796875</v>
      </c>
      <c r="G941" s="101">
        <v>0</v>
      </c>
      <c r="H941" s="17">
        <v>1.3023995841691207</v>
      </c>
      <c r="I941" s="111">
        <v>1.3587664874215761</v>
      </c>
      <c r="J941" s="112" t="str">
        <f t="shared" si="134"/>
        <v>Sí</v>
      </c>
      <c r="K941" s="146" t="b">
        <f t="shared" si="140"/>
        <v>0</v>
      </c>
      <c r="L941" s="107">
        <f>IF(H941&lt;I941,D941-F941,0)</f>
        <v>0</v>
      </c>
      <c r="M941" s="27">
        <f t="shared" si="135"/>
        <v>0</v>
      </c>
      <c r="N941" s="27">
        <v>0</v>
      </c>
      <c r="O941" s="27">
        <f t="shared" si="136"/>
        <v>0</v>
      </c>
      <c r="R941" s="2"/>
      <c r="S941" s="2"/>
    </row>
    <row r="942" spans="1:19" x14ac:dyDescent="0.35">
      <c r="A942" s="33">
        <v>43865</v>
      </c>
      <c r="B942" s="10">
        <v>0.91666666666666696</v>
      </c>
      <c r="C942" s="18" t="s">
        <v>24</v>
      </c>
      <c r="D942" s="51">
        <v>1000</v>
      </c>
      <c r="E942" s="52">
        <v>33230.746503840848</v>
      </c>
      <c r="F942" s="53">
        <v>1000</v>
      </c>
      <c r="G942" s="101">
        <v>33230.746503840848</v>
      </c>
      <c r="H942" s="17">
        <v>1.2553035202127514</v>
      </c>
      <c r="I942" s="111">
        <v>1.3307686390519287</v>
      </c>
      <c r="J942" s="112" t="str">
        <f t="shared" si="134"/>
        <v>Sí</v>
      </c>
      <c r="K942" s="146" t="b">
        <f>OR(($D$949-$F$949)&gt;0,($D$951-$F$951)&gt;0)</f>
        <v>0</v>
      </c>
      <c r="L942" s="107">
        <f>IF(H942&lt;I942,D942-F942,0)</f>
        <v>0</v>
      </c>
      <c r="M942" s="27">
        <f t="shared" si="135"/>
        <v>0</v>
      </c>
      <c r="N942" s="27">
        <v>33.230746503840848</v>
      </c>
      <c r="O942" s="27">
        <f t="shared" si="136"/>
        <v>0</v>
      </c>
      <c r="R942" s="2"/>
      <c r="S942" s="2"/>
    </row>
    <row r="943" spans="1:19" x14ac:dyDescent="0.35">
      <c r="A943" s="33">
        <v>43865</v>
      </c>
      <c r="B943" s="10">
        <v>0.91666666666666696</v>
      </c>
      <c r="C943" s="18" t="s">
        <v>23</v>
      </c>
      <c r="D943" s="51">
        <v>594.99999999993065</v>
      </c>
      <c r="E943" s="52">
        <v>32953.823616305002</v>
      </c>
      <c r="F943" s="53">
        <v>594.99999999993065</v>
      </c>
      <c r="G943" s="101">
        <v>32953.823616305002</v>
      </c>
      <c r="H943" s="17">
        <v>1.2553035202127514</v>
      </c>
      <c r="I943" s="111">
        <v>1.3307686390519287</v>
      </c>
      <c r="J943" s="112" t="str">
        <f t="shared" si="134"/>
        <v>Sí</v>
      </c>
      <c r="K943" s="146" t="b">
        <f t="shared" ref="K943:K951" si="141">OR(($D$949-$F$949)&gt;0,($D$951-$F$951)&gt;0)</f>
        <v>0</v>
      </c>
      <c r="L943" s="107">
        <f>IF(H943&lt;I943,D943-F943,0)</f>
        <v>0</v>
      </c>
      <c r="M943" s="27">
        <f t="shared" si="135"/>
        <v>0</v>
      </c>
      <c r="N943" s="27">
        <v>55.384577506401413</v>
      </c>
      <c r="O943" s="27">
        <f t="shared" si="136"/>
        <v>0</v>
      </c>
      <c r="R943" s="2"/>
      <c r="S943" s="2"/>
    </row>
    <row r="944" spans="1:19" x14ac:dyDescent="0.35">
      <c r="A944" s="33">
        <v>43865</v>
      </c>
      <c r="B944" s="10">
        <v>0.91666666666666696</v>
      </c>
      <c r="C944" s="18" t="s">
        <v>22</v>
      </c>
      <c r="D944" s="51">
        <v>680</v>
      </c>
      <c r="E944" s="52">
        <v>37661.512704352965</v>
      </c>
      <c r="F944" s="53">
        <v>680</v>
      </c>
      <c r="G944" s="101">
        <v>37661.512704352965</v>
      </c>
      <c r="H944" s="17">
        <v>1.2553035202127514</v>
      </c>
      <c r="I944" s="111">
        <v>1.3307686390519287</v>
      </c>
      <c r="J944" s="112" t="str">
        <f t="shared" si="134"/>
        <v>Sí</v>
      </c>
      <c r="K944" s="146" t="b">
        <f t="shared" si="141"/>
        <v>0</v>
      </c>
      <c r="L944" s="107">
        <f>IF(H944&lt;I944,D944-F944,0)</f>
        <v>0</v>
      </c>
      <c r="M944" s="27">
        <f t="shared" si="135"/>
        <v>0</v>
      </c>
      <c r="N944" s="27">
        <v>55.384577506401413</v>
      </c>
      <c r="O944" s="27">
        <f t="shared" si="136"/>
        <v>0</v>
      </c>
      <c r="R944" s="2"/>
      <c r="S944" s="2"/>
    </row>
    <row r="945" spans="1:19" x14ac:dyDescent="0.35">
      <c r="A945" s="33">
        <v>43865</v>
      </c>
      <c r="B945" s="10">
        <v>0.91666666666666696</v>
      </c>
      <c r="C945" s="18" t="s">
        <v>21</v>
      </c>
      <c r="D945" s="51">
        <v>24.537611820878851</v>
      </c>
      <c r="E945" s="52">
        <v>1902.6073692016387</v>
      </c>
      <c r="F945" s="53">
        <v>24.537611820878851</v>
      </c>
      <c r="G945" s="101">
        <v>1902.6073692016387</v>
      </c>
      <c r="H945" s="17">
        <v>1.2553035202127514</v>
      </c>
      <c r="I945" s="111">
        <v>1.3307686390519287</v>
      </c>
      <c r="J945" s="112" t="str">
        <f t="shared" si="134"/>
        <v>Sí</v>
      </c>
      <c r="K945" s="146" t="b">
        <f t="shared" si="141"/>
        <v>0</v>
      </c>
      <c r="L945" s="107">
        <f>IF(H945&lt;I945,D945-F945,0)</f>
        <v>0</v>
      </c>
      <c r="M945" s="27">
        <f t="shared" si="135"/>
        <v>0</v>
      </c>
      <c r="N945" s="27">
        <v>77.538408508961979</v>
      </c>
      <c r="O945" s="27">
        <f t="shared" si="136"/>
        <v>0</v>
      </c>
      <c r="R945" s="2"/>
      <c r="S945" s="2"/>
    </row>
    <row r="946" spans="1:19" x14ac:dyDescent="0.35">
      <c r="A946" s="33">
        <v>43865</v>
      </c>
      <c r="B946" s="10">
        <v>0.91666666666666696</v>
      </c>
      <c r="C946" s="18" t="s">
        <v>20</v>
      </c>
      <c r="D946" s="51">
        <v>510.00000000000006</v>
      </c>
      <c r="E946" s="52">
        <v>39544.588339570611</v>
      </c>
      <c r="F946" s="53">
        <v>510.00000000000006</v>
      </c>
      <c r="G946" s="101">
        <v>39544.588339570611</v>
      </c>
      <c r="H946" s="17">
        <v>1.2553035202127514</v>
      </c>
      <c r="I946" s="111">
        <v>1.3307686390519287</v>
      </c>
      <c r="J946" s="112" t="str">
        <f t="shared" si="134"/>
        <v>Sí</v>
      </c>
      <c r="K946" s="146" t="b">
        <f t="shared" si="141"/>
        <v>0</v>
      </c>
      <c r="L946" s="107">
        <f>IF(H946&lt;I946,D946-F946,0)</f>
        <v>0</v>
      </c>
      <c r="M946" s="27">
        <f t="shared" si="135"/>
        <v>0</v>
      </c>
      <c r="N946" s="27">
        <v>77.538408508961979</v>
      </c>
      <c r="O946" s="27">
        <f t="shared" si="136"/>
        <v>0</v>
      </c>
      <c r="R946" s="2"/>
      <c r="S946" s="2"/>
    </row>
    <row r="947" spans="1:19" x14ac:dyDescent="0.35">
      <c r="A947" s="33">
        <v>43865</v>
      </c>
      <c r="B947" s="10">
        <v>0.91666666666666696</v>
      </c>
      <c r="C947" s="18" t="s">
        <v>19</v>
      </c>
      <c r="D947" s="51">
        <v>680</v>
      </c>
      <c r="E947" s="52">
        <v>22596.907622611776</v>
      </c>
      <c r="F947" s="53">
        <v>680</v>
      </c>
      <c r="G947" s="101">
        <v>22596.907622611776</v>
      </c>
      <c r="H947" s="17">
        <v>1.2553035202127514</v>
      </c>
      <c r="I947" s="111">
        <v>1.3307686390519287</v>
      </c>
      <c r="J947" s="112" t="str">
        <f t="shared" si="134"/>
        <v>Sí</v>
      </c>
      <c r="K947" s="146" t="b">
        <f t="shared" si="141"/>
        <v>0</v>
      </c>
      <c r="L947" s="107">
        <f>IF(H947&lt;I947,D947-F947,0)</f>
        <v>0</v>
      </c>
      <c r="M947" s="27">
        <f t="shared" si="135"/>
        <v>0</v>
      </c>
      <c r="N947" s="27">
        <v>33.230746503840848</v>
      </c>
      <c r="O947" s="27">
        <f t="shared" si="136"/>
        <v>0</v>
      </c>
      <c r="R947" s="2"/>
      <c r="S947" s="2"/>
    </row>
    <row r="948" spans="1:19" x14ac:dyDescent="0.35">
      <c r="A948" s="33">
        <v>43865</v>
      </c>
      <c r="B948" s="10">
        <v>0.91666666666666696</v>
      </c>
      <c r="C948" s="18" t="s">
        <v>18</v>
      </c>
      <c r="D948" s="51">
        <v>490.45192213010637</v>
      </c>
      <c r="E948" s="52">
        <v>38028.861492129799</v>
      </c>
      <c r="F948" s="53">
        <v>490.45192213010637</v>
      </c>
      <c r="G948" s="101">
        <v>38028.861492129799</v>
      </c>
      <c r="H948" s="17">
        <v>1.2553035202127514</v>
      </c>
      <c r="I948" s="111">
        <v>1.3307686390519287</v>
      </c>
      <c r="J948" s="112" t="str">
        <f t="shared" si="134"/>
        <v>Sí</v>
      </c>
      <c r="K948" s="146" t="b">
        <f t="shared" si="141"/>
        <v>0</v>
      </c>
      <c r="L948" s="107">
        <f>IF(H948&lt;I948,D948-F948,0)</f>
        <v>0</v>
      </c>
      <c r="M948" s="27">
        <f t="shared" si="135"/>
        <v>0</v>
      </c>
      <c r="N948" s="27">
        <v>77.538408508961979</v>
      </c>
      <c r="O948" s="27">
        <f t="shared" si="136"/>
        <v>0</v>
      </c>
      <c r="R948" s="2"/>
      <c r="S948" s="2"/>
    </row>
    <row r="949" spans="1:19" x14ac:dyDescent="0.35">
      <c r="A949" s="33">
        <v>43865</v>
      </c>
      <c r="B949" s="10">
        <v>0.91666666666666696</v>
      </c>
      <c r="C949" s="18" t="s">
        <v>17</v>
      </c>
      <c r="D949" s="51">
        <v>382.29196166992188</v>
      </c>
      <c r="E949" s="52">
        <v>0</v>
      </c>
      <c r="F949" s="53">
        <v>382.29196166992188</v>
      </c>
      <c r="G949" s="101">
        <v>0</v>
      </c>
      <c r="H949" s="17">
        <v>1.2553035202127514</v>
      </c>
      <c r="I949" s="111">
        <v>1.3307686390519287</v>
      </c>
      <c r="J949" s="112" t="str">
        <f t="shared" si="134"/>
        <v>Sí</v>
      </c>
      <c r="K949" s="146" t="b">
        <f t="shared" si="141"/>
        <v>0</v>
      </c>
      <c r="L949" s="107">
        <f>IF(H949&lt;I949,D949-F949,0)</f>
        <v>0</v>
      </c>
      <c r="M949" s="27">
        <f t="shared" si="135"/>
        <v>0</v>
      </c>
      <c r="N949" s="27">
        <v>0</v>
      </c>
      <c r="O949" s="27">
        <f t="shared" si="136"/>
        <v>0</v>
      </c>
      <c r="R949" s="2"/>
      <c r="S949" s="2"/>
    </row>
    <row r="950" spans="1:19" x14ac:dyDescent="0.35">
      <c r="A950" s="33">
        <v>43865</v>
      </c>
      <c r="B950" s="10">
        <v>0.91666666666666696</v>
      </c>
      <c r="C950" s="18" t="s">
        <v>16</v>
      </c>
      <c r="D950" s="51">
        <v>850</v>
      </c>
      <c r="E950" s="52">
        <v>28246.13452826472</v>
      </c>
      <c r="F950" s="53">
        <v>850</v>
      </c>
      <c r="G950" s="101">
        <v>28246.13452826472</v>
      </c>
      <c r="H950" s="17">
        <v>1.2553035202127514</v>
      </c>
      <c r="I950" s="111">
        <v>1.3307686390519287</v>
      </c>
      <c r="J950" s="112" t="str">
        <f t="shared" si="134"/>
        <v>Sí</v>
      </c>
      <c r="K950" s="146" t="b">
        <f t="shared" si="141"/>
        <v>0</v>
      </c>
      <c r="L950" s="107">
        <f>IF(H950&lt;I950,D950-F950,0)</f>
        <v>0</v>
      </c>
      <c r="M950" s="27">
        <f t="shared" si="135"/>
        <v>0</v>
      </c>
      <c r="N950" s="27">
        <v>33.230746503840848</v>
      </c>
      <c r="O950" s="27">
        <f t="shared" si="136"/>
        <v>0</v>
      </c>
      <c r="R950" s="2"/>
      <c r="S950" s="2"/>
    </row>
    <row r="951" spans="1:19" x14ac:dyDescent="0.35">
      <c r="A951" s="33">
        <v>43865</v>
      </c>
      <c r="B951" s="10">
        <v>0.91666666666666696</v>
      </c>
      <c r="C951" s="18" t="s">
        <v>15</v>
      </c>
      <c r="D951" s="51">
        <v>546.13140869140625</v>
      </c>
      <c r="E951" s="52">
        <v>0</v>
      </c>
      <c r="F951" s="53">
        <v>546.13140869140625</v>
      </c>
      <c r="G951" s="101">
        <v>0</v>
      </c>
      <c r="H951" s="17">
        <v>1.2553035202127514</v>
      </c>
      <c r="I951" s="111">
        <v>1.3307686390519287</v>
      </c>
      <c r="J951" s="112" t="str">
        <f t="shared" si="134"/>
        <v>Sí</v>
      </c>
      <c r="K951" s="146" t="b">
        <f t="shared" si="141"/>
        <v>0</v>
      </c>
      <c r="L951" s="107">
        <f>IF(H951&lt;I951,D951-F951,0)</f>
        <v>0</v>
      </c>
      <c r="M951" s="27">
        <f t="shared" si="135"/>
        <v>0</v>
      </c>
      <c r="N951" s="27">
        <v>0</v>
      </c>
      <c r="O951" s="27">
        <f t="shared" si="136"/>
        <v>0</v>
      </c>
      <c r="R951" s="2"/>
      <c r="S951" s="2"/>
    </row>
    <row r="952" spans="1:19" x14ac:dyDescent="0.35">
      <c r="A952" s="33">
        <v>43865</v>
      </c>
      <c r="B952" s="10">
        <v>0.95833333333333404</v>
      </c>
      <c r="C952" s="18" t="s">
        <v>24</v>
      </c>
      <c r="D952" s="51">
        <v>1000</v>
      </c>
      <c r="E952" s="52">
        <v>31472.81859365767</v>
      </c>
      <c r="F952" s="53">
        <v>1000</v>
      </c>
      <c r="G952" s="101">
        <v>31472.81859365767</v>
      </c>
      <c r="H952" s="17">
        <v>1.2748962264088248</v>
      </c>
      <c r="I952" s="111">
        <v>1.2846713290526885</v>
      </c>
      <c r="J952" s="112" t="str">
        <f t="shared" si="134"/>
        <v>Sí</v>
      </c>
      <c r="K952" s="146" t="b">
        <f>OR(($D$959-$F$959)&gt;0,($D$961-$F$961)&gt;0)</f>
        <v>0</v>
      </c>
      <c r="L952" s="107">
        <f>IF(H952&lt;I952,D952-F952,0)</f>
        <v>0</v>
      </c>
      <c r="M952" s="27">
        <f t="shared" si="135"/>
        <v>0</v>
      </c>
      <c r="N952" s="27">
        <v>31.472818593657671</v>
      </c>
      <c r="O952" s="27">
        <f t="shared" si="136"/>
        <v>0</v>
      </c>
      <c r="R952" s="2"/>
      <c r="S952" s="2"/>
    </row>
    <row r="953" spans="1:19" x14ac:dyDescent="0.35">
      <c r="A953" s="33">
        <v>43865</v>
      </c>
      <c r="B953" s="10">
        <v>0.95833333333333404</v>
      </c>
      <c r="C953" s="18" t="s">
        <v>23</v>
      </c>
      <c r="D953" s="51">
        <v>594.99999999956685</v>
      </c>
      <c r="E953" s="52">
        <v>31210.545105354468</v>
      </c>
      <c r="F953" s="53">
        <v>594.99999999956685</v>
      </c>
      <c r="G953" s="101">
        <v>31210.545105354468</v>
      </c>
      <c r="H953" s="17">
        <v>1.2748962264088248</v>
      </c>
      <c r="I953" s="111">
        <v>1.2846713290526885</v>
      </c>
      <c r="J953" s="112" t="str">
        <f t="shared" si="134"/>
        <v>Sí</v>
      </c>
      <c r="K953" s="146" t="b">
        <f t="shared" ref="K953:K961" si="142">OR(($D$959-$F$959)&gt;0,($D$961-$F$961)&gt;0)</f>
        <v>0</v>
      </c>
      <c r="L953" s="107">
        <f>IF(H953&lt;I953,D953-F953,0)</f>
        <v>0</v>
      </c>
      <c r="M953" s="27">
        <f t="shared" si="135"/>
        <v>0</v>
      </c>
      <c r="N953" s="27">
        <v>52.454697656096116</v>
      </c>
      <c r="O953" s="27">
        <f t="shared" si="136"/>
        <v>0</v>
      </c>
      <c r="R953" s="2"/>
      <c r="S953" s="2"/>
    </row>
    <row r="954" spans="1:19" x14ac:dyDescent="0.35">
      <c r="A954" s="33">
        <v>43865</v>
      </c>
      <c r="B954" s="10">
        <v>0.95833333333333404</v>
      </c>
      <c r="C954" s="18" t="s">
        <v>22</v>
      </c>
      <c r="D954" s="51">
        <v>680</v>
      </c>
      <c r="E954" s="52">
        <v>35669.194406145361</v>
      </c>
      <c r="F954" s="53">
        <v>680</v>
      </c>
      <c r="G954" s="101">
        <v>35669.194406145361</v>
      </c>
      <c r="H954" s="17">
        <v>1.2748962264088248</v>
      </c>
      <c r="I954" s="111">
        <v>1.2846713290526885</v>
      </c>
      <c r="J954" s="112" t="str">
        <f t="shared" si="134"/>
        <v>Sí</v>
      </c>
      <c r="K954" s="146" t="b">
        <f t="shared" si="142"/>
        <v>0</v>
      </c>
      <c r="L954" s="107">
        <f>IF(H954&lt;I954,D954-F954,0)</f>
        <v>0</v>
      </c>
      <c r="M954" s="27">
        <f t="shared" si="135"/>
        <v>0</v>
      </c>
      <c r="N954" s="27">
        <v>52.454697656096116</v>
      </c>
      <c r="O954" s="27">
        <f t="shared" si="136"/>
        <v>0</v>
      </c>
      <c r="R954" s="2"/>
      <c r="S954" s="2"/>
    </row>
    <row r="955" spans="1:19" x14ac:dyDescent="0.35">
      <c r="A955" s="33">
        <v>43865</v>
      </c>
      <c r="B955" s="10">
        <v>0.95833333333333404</v>
      </c>
      <c r="C955" s="18" t="s">
        <v>21</v>
      </c>
      <c r="D955" s="51">
        <v>0</v>
      </c>
      <c r="E955" s="52">
        <v>0</v>
      </c>
      <c r="F955" s="53">
        <v>0</v>
      </c>
      <c r="G955" s="101">
        <v>0</v>
      </c>
      <c r="H955" s="17">
        <v>1.2748962264088248</v>
      </c>
      <c r="I955" s="111">
        <v>1.2846713290526885</v>
      </c>
      <c r="J955" s="112" t="str">
        <f t="shared" si="134"/>
        <v>Sí</v>
      </c>
      <c r="K955" s="146" t="b">
        <f t="shared" si="142"/>
        <v>0</v>
      </c>
      <c r="L955" s="107">
        <f>IF(H955&lt;I955,D955-F955,0)</f>
        <v>0</v>
      </c>
      <c r="M955" s="27">
        <f t="shared" si="135"/>
        <v>0</v>
      </c>
      <c r="N955" s="27">
        <v>73.436576718534567</v>
      </c>
      <c r="O955" s="27">
        <f t="shared" si="136"/>
        <v>0</v>
      </c>
      <c r="R955" s="2"/>
      <c r="S955" s="2"/>
    </row>
    <row r="956" spans="1:19" x14ac:dyDescent="0.35">
      <c r="A956" s="33">
        <v>43865</v>
      </c>
      <c r="B956" s="10">
        <v>0.95833333333333404</v>
      </c>
      <c r="C956" s="18" t="s">
        <v>20</v>
      </c>
      <c r="D956" s="51">
        <v>510.00000000000006</v>
      </c>
      <c r="E956" s="52">
        <v>37452.654126452631</v>
      </c>
      <c r="F956" s="53">
        <v>510.00000000000006</v>
      </c>
      <c r="G956" s="101">
        <v>37452.654126452631</v>
      </c>
      <c r="H956" s="17">
        <v>1.2748962264088248</v>
      </c>
      <c r="I956" s="111">
        <v>1.2846713290526885</v>
      </c>
      <c r="J956" s="112" t="str">
        <f t="shared" si="134"/>
        <v>Sí</v>
      </c>
      <c r="K956" s="146" t="b">
        <f t="shared" si="142"/>
        <v>0</v>
      </c>
      <c r="L956" s="107">
        <f>IF(H956&lt;I956,D956-F956,0)</f>
        <v>0</v>
      </c>
      <c r="M956" s="27">
        <f t="shared" si="135"/>
        <v>0</v>
      </c>
      <c r="N956" s="27">
        <v>73.436576718534567</v>
      </c>
      <c r="O956" s="27">
        <f t="shared" si="136"/>
        <v>0</v>
      </c>
      <c r="R956" s="2"/>
      <c r="S956" s="2"/>
    </row>
    <row r="957" spans="1:19" x14ac:dyDescent="0.35">
      <c r="A957" s="33">
        <v>43865</v>
      </c>
      <c r="B957" s="10">
        <v>0.95833333333333404</v>
      </c>
      <c r="C957" s="18" t="s">
        <v>19</v>
      </c>
      <c r="D957" s="51">
        <v>680</v>
      </c>
      <c r="E957" s="52">
        <v>21401.516643687217</v>
      </c>
      <c r="F957" s="53">
        <v>680</v>
      </c>
      <c r="G957" s="101">
        <v>21401.516643687217</v>
      </c>
      <c r="H957" s="17">
        <v>1.2748962264088248</v>
      </c>
      <c r="I957" s="111">
        <v>1.2846713290526885</v>
      </c>
      <c r="J957" s="112" t="str">
        <f t="shared" si="134"/>
        <v>Sí</v>
      </c>
      <c r="K957" s="146" t="b">
        <f t="shared" si="142"/>
        <v>0</v>
      </c>
      <c r="L957" s="107">
        <f>IF(H957&lt;I957,D957-F957,0)</f>
        <v>0</v>
      </c>
      <c r="M957" s="27">
        <f t="shared" si="135"/>
        <v>0</v>
      </c>
      <c r="N957" s="27">
        <v>31.472818593657671</v>
      </c>
      <c r="O957" s="27">
        <f t="shared" si="136"/>
        <v>0</v>
      </c>
      <c r="R957" s="2"/>
      <c r="S957" s="2"/>
    </row>
    <row r="958" spans="1:19" x14ac:dyDescent="0.35">
      <c r="A958" s="33">
        <v>43865</v>
      </c>
      <c r="B958" s="10">
        <v>0.95833333333333404</v>
      </c>
      <c r="C958" s="18" t="s">
        <v>18</v>
      </c>
      <c r="D958" s="51">
        <v>94.187394679667364</v>
      </c>
      <c r="E958" s="52">
        <v>6916.7998353122866</v>
      </c>
      <c r="F958" s="53">
        <v>94.187394679667364</v>
      </c>
      <c r="G958" s="101">
        <v>6916.7998353122866</v>
      </c>
      <c r="H958" s="17">
        <v>1.2748962264088248</v>
      </c>
      <c r="I958" s="111">
        <v>1.2846713290526885</v>
      </c>
      <c r="J958" s="112" t="str">
        <f t="shared" si="134"/>
        <v>Sí</v>
      </c>
      <c r="K958" s="146" t="b">
        <f t="shared" si="142"/>
        <v>0</v>
      </c>
      <c r="L958" s="107">
        <f>IF(H958&lt;I958,D958-F958,0)</f>
        <v>0</v>
      </c>
      <c r="M958" s="27">
        <f t="shared" si="135"/>
        <v>0</v>
      </c>
      <c r="N958" s="27">
        <v>73.436576718534567</v>
      </c>
      <c r="O958" s="27">
        <f t="shared" si="136"/>
        <v>0</v>
      </c>
      <c r="R958" s="2"/>
      <c r="S958" s="2"/>
    </row>
    <row r="959" spans="1:19" x14ac:dyDescent="0.35">
      <c r="A959" s="33">
        <v>43865</v>
      </c>
      <c r="B959" s="10">
        <v>0.95833333333333404</v>
      </c>
      <c r="C959" s="18" t="s">
        <v>17</v>
      </c>
      <c r="D959" s="51">
        <v>388.25875854492188</v>
      </c>
      <c r="E959" s="52">
        <v>0</v>
      </c>
      <c r="F959" s="53">
        <v>388.25875854492188</v>
      </c>
      <c r="G959" s="101">
        <v>0</v>
      </c>
      <c r="H959" s="17">
        <v>1.2748962264088248</v>
      </c>
      <c r="I959" s="111">
        <v>1.2846713290526885</v>
      </c>
      <c r="J959" s="112" t="str">
        <f t="shared" si="134"/>
        <v>Sí</v>
      </c>
      <c r="K959" s="146" t="b">
        <f t="shared" si="142"/>
        <v>0</v>
      </c>
      <c r="L959" s="107">
        <f>IF(H959&lt;I959,D959-F959,0)</f>
        <v>0</v>
      </c>
      <c r="M959" s="27">
        <f t="shared" si="135"/>
        <v>0</v>
      </c>
      <c r="N959" s="27">
        <v>0</v>
      </c>
      <c r="O959" s="27">
        <f t="shared" si="136"/>
        <v>0</v>
      </c>
      <c r="R959" s="2"/>
      <c r="S959" s="2"/>
    </row>
    <row r="960" spans="1:19" x14ac:dyDescent="0.35">
      <c r="A960" s="33">
        <v>43865</v>
      </c>
      <c r="B960" s="10">
        <v>0.95833333333333404</v>
      </c>
      <c r="C960" s="18" t="s">
        <v>16</v>
      </c>
      <c r="D960" s="51">
        <v>850</v>
      </c>
      <c r="E960" s="52">
        <v>26751.895804609019</v>
      </c>
      <c r="F960" s="53">
        <v>850</v>
      </c>
      <c r="G960" s="101">
        <v>26751.895804609019</v>
      </c>
      <c r="H960" s="17">
        <v>1.2748962264088248</v>
      </c>
      <c r="I960" s="111">
        <v>1.2846713290526885</v>
      </c>
      <c r="J960" s="112" t="str">
        <f t="shared" si="134"/>
        <v>Sí</v>
      </c>
      <c r="K960" s="146" t="b">
        <f t="shared" si="142"/>
        <v>0</v>
      </c>
      <c r="L960" s="107">
        <f>IF(H960&lt;I960,D960-F960,0)</f>
        <v>0</v>
      </c>
      <c r="M960" s="27">
        <f t="shared" si="135"/>
        <v>0</v>
      </c>
      <c r="N960" s="27">
        <v>31.472818593657671</v>
      </c>
      <c r="O960" s="27">
        <f t="shared" si="136"/>
        <v>0</v>
      </c>
      <c r="R960" s="2"/>
      <c r="S960" s="2"/>
    </row>
    <row r="961" spans="1:19" ht="15" thickBot="1" x14ac:dyDescent="0.4">
      <c r="A961" s="34">
        <v>43865</v>
      </c>
      <c r="B961" s="13">
        <v>0.95833333333333404</v>
      </c>
      <c r="C961" s="20" t="s">
        <v>15</v>
      </c>
      <c r="D961" s="55">
        <v>554.6553955078125</v>
      </c>
      <c r="E961" s="56">
        <v>0</v>
      </c>
      <c r="F961" s="57">
        <v>554.6553955078125</v>
      </c>
      <c r="G961" s="102">
        <v>0</v>
      </c>
      <c r="H961" s="23">
        <v>1.2748962264088248</v>
      </c>
      <c r="I961" s="125">
        <v>1.2846713290526885</v>
      </c>
      <c r="J961" s="126" t="str">
        <f t="shared" si="134"/>
        <v>Sí</v>
      </c>
      <c r="K961" s="147" t="b">
        <f t="shared" si="142"/>
        <v>0</v>
      </c>
      <c r="L961" s="108">
        <f>IF(H961&lt;I961,D961-F961,0)</f>
        <v>0</v>
      </c>
      <c r="M961" s="95">
        <f t="shared" si="135"/>
        <v>0</v>
      </c>
      <c r="N961" s="95">
        <v>0</v>
      </c>
      <c r="O961" s="95">
        <f t="shared" si="136"/>
        <v>0</v>
      </c>
      <c r="R961" s="2"/>
      <c r="S961" s="2"/>
    </row>
    <row r="962" spans="1:19" x14ac:dyDescent="0.35">
      <c r="A962" s="36">
        <v>43866</v>
      </c>
      <c r="B962" s="9">
        <v>0</v>
      </c>
      <c r="C962" s="22" t="s">
        <v>24</v>
      </c>
      <c r="D962" s="48">
        <v>1000</v>
      </c>
      <c r="E962" s="49">
        <v>28954.106755958244</v>
      </c>
      <c r="F962" s="50">
        <v>856.14154709747322</v>
      </c>
      <c r="G962" s="100">
        <v>24788.813752871491</v>
      </c>
      <c r="H962" s="21">
        <v>1.6121304790043316</v>
      </c>
      <c r="I962" s="120">
        <v>1.2693858922889758</v>
      </c>
      <c r="J962" s="121" t="str">
        <f t="shared" ref="J962:J1025" si="143">IF(H962&lt;I962,"Sí","No")</f>
        <v>No</v>
      </c>
      <c r="K962" s="145" t="b">
        <f>OR(($D$969-$F$969)&gt;0,($D$971-$F$971)&gt;0)</f>
        <v>0</v>
      </c>
      <c r="L962" s="106">
        <f>IF(H962&lt;I962,D962-F962,0)</f>
        <v>0</v>
      </c>
      <c r="M962" s="26">
        <f t="shared" ref="M962:M1025" si="144">ABS(L962*6.82)</f>
        <v>0</v>
      </c>
      <c r="N962" s="26">
        <v>28.954106755958243</v>
      </c>
      <c r="O962" s="26">
        <f t="shared" ref="O962:O1025" si="145">IF(L962&gt;0, L962*N962*1.5, L962*N962)</f>
        <v>0</v>
      </c>
      <c r="R962" s="2"/>
      <c r="S962" s="2"/>
    </row>
    <row r="963" spans="1:19" x14ac:dyDescent="0.35">
      <c r="A963" s="37">
        <v>43866</v>
      </c>
      <c r="B963" s="10">
        <v>0</v>
      </c>
      <c r="C963" s="18" t="s">
        <v>23</v>
      </c>
      <c r="D963" s="51">
        <v>594.99999999864724</v>
      </c>
      <c r="E963" s="52">
        <v>28712.822532926642</v>
      </c>
      <c r="F963" s="53">
        <v>272.08852828160707</v>
      </c>
      <c r="G963" s="101">
        <v>13130.133824895358</v>
      </c>
      <c r="H963" s="17">
        <v>1.6121304790043316</v>
      </c>
      <c r="I963" s="111">
        <v>1.2693858922889758</v>
      </c>
      <c r="J963" s="112" t="str">
        <f t="shared" si="143"/>
        <v>No</v>
      </c>
      <c r="K963" s="146" t="b">
        <f t="shared" ref="K963:K971" si="146">OR(($D$969-$F$969)&gt;0,($D$971-$F$971)&gt;0)</f>
        <v>0</v>
      </c>
      <c r="L963" s="107">
        <f>IF(H963&lt;I963,D963-F963,0)</f>
        <v>0</v>
      </c>
      <c r="M963" s="27">
        <f t="shared" si="144"/>
        <v>0</v>
      </c>
      <c r="N963" s="27">
        <v>48.256844593263736</v>
      </c>
      <c r="O963" s="27">
        <f t="shared" si="145"/>
        <v>0</v>
      </c>
      <c r="R963" s="2"/>
      <c r="S963" s="2"/>
    </row>
    <row r="964" spans="1:19" x14ac:dyDescent="0.35">
      <c r="A964" s="37">
        <v>43866</v>
      </c>
      <c r="B964" s="10">
        <v>0</v>
      </c>
      <c r="C964" s="18" t="s">
        <v>22</v>
      </c>
      <c r="D964" s="51">
        <v>213.23007541835307</v>
      </c>
      <c r="E964" s="52">
        <v>10289.81061207337</v>
      </c>
      <c r="F964" s="53">
        <v>680</v>
      </c>
      <c r="G964" s="101">
        <v>32814.654323419338</v>
      </c>
      <c r="H964" s="17">
        <v>1.6121304790043316</v>
      </c>
      <c r="I964" s="111">
        <v>1.2693858922889758</v>
      </c>
      <c r="J964" s="112" t="str">
        <f t="shared" si="143"/>
        <v>No</v>
      </c>
      <c r="K964" s="146" t="b">
        <f t="shared" si="146"/>
        <v>0</v>
      </c>
      <c r="L964" s="107">
        <f>IF(H964&lt;I964,D964-F964,0)</f>
        <v>0</v>
      </c>
      <c r="M964" s="27">
        <f t="shared" si="144"/>
        <v>0</v>
      </c>
      <c r="N964" s="27">
        <v>48.256844593263736</v>
      </c>
      <c r="O964" s="27">
        <f t="shared" si="145"/>
        <v>0</v>
      </c>
      <c r="R964" s="2"/>
      <c r="S964" s="2"/>
    </row>
    <row r="965" spans="1:19" x14ac:dyDescent="0.35">
      <c r="A965" s="37">
        <v>43866</v>
      </c>
      <c r="B965" s="10">
        <v>0</v>
      </c>
      <c r="C965" s="18" t="s">
        <v>21</v>
      </c>
      <c r="D965" s="51">
        <v>0</v>
      </c>
      <c r="E965" s="52">
        <v>0</v>
      </c>
      <c r="F965" s="53">
        <v>0</v>
      </c>
      <c r="G965" s="101">
        <v>0</v>
      </c>
      <c r="H965" s="17">
        <v>1.6121304790043316</v>
      </c>
      <c r="I965" s="111">
        <v>1.2693858922889758</v>
      </c>
      <c r="J965" s="112" t="str">
        <f t="shared" si="143"/>
        <v>No</v>
      </c>
      <c r="K965" s="146" t="b">
        <f t="shared" si="146"/>
        <v>0</v>
      </c>
      <c r="L965" s="107">
        <f>IF(H965&lt;I965,D965-F965,0)</f>
        <v>0</v>
      </c>
      <c r="M965" s="27">
        <f t="shared" si="144"/>
        <v>0</v>
      </c>
      <c r="N965" s="27">
        <v>67.559582430569236</v>
      </c>
      <c r="O965" s="27">
        <f t="shared" si="145"/>
        <v>0</v>
      </c>
      <c r="R965" s="2"/>
      <c r="S965" s="2"/>
    </row>
    <row r="966" spans="1:19" x14ac:dyDescent="0.35">
      <c r="A966" s="37">
        <v>43866</v>
      </c>
      <c r="B966" s="10">
        <v>0</v>
      </c>
      <c r="C966" s="18" t="s">
        <v>20</v>
      </c>
      <c r="D966" s="51">
        <v>0</v>
      </c>
      <c r="E966" s="52">
        <v>0</v>
      </c>
      <c r="F966" s="53">
        <v>0</v>
      </c>
      <c r="G966" s="101">
        <v>0</v>
      </c>
      <c r="H966" s="17">
        <v>1.6121304790043316</v>
      </c>
      <c r="I966" s="111">
        <v>1.2693858922889758</v>
      </c>
      <c r="J966" s="112" t="str">
        <f t="shared" si="143"/>
        <v>No</v>
      </c>
      <c r="K966" s="146" t="b">
        <f t="shared" si="146"/>
        <v>0</v>
      </c>
      <c r="L966" s="107">
        <f>IF(H966&lt;I966,D966-F966,0)</f>
        <v>0</v>
      </c>
      <c r="M966" s="27">
        <f t="shared" si="144"/>
        <v>0</v>
      </c>
      <c r="N966" s="27">
        <v>67.559582430569236</v>
      </c>
      <c r="O966" s="27">
        <f t="shared" si="145"/>
        <v>0</v>
      </c>
      <c r="R966" s="2"/>
      <c r="S966" s="2"/>
    </row>
    <row r="967" spans="1:19" x14ac:dyDescent="0.35">
      <c r="A967" s="37">
        <v>43866</v>
      </c>
      <c r="B967" s="10">
        <v>0</v>
      </c>
      <c r="C967" s="18" t="s">
        <v>19</v>
      </c>
      <c r="D967" s="51">
        <v>680</v>
      </c>
      <c r="E967" s="52">
        <v>19688.792594051607</v>
      </c>
      <c r="F967" s="53">
        <v>680</v>
      </c>
      <c r="G967" s="101">
        <v>19688.792594051607</v>
      </c>
      <c r="H967" s="17">
        <v>1.6121304790043316</v>
      </c>
      <c r="I967" s="111">
        <v>1.2693858922889758</v>
      </c>
      <c r="J967" s="112" t="str">
        <f t="shared" si="143"/>
        <v>No</v>
      </c>
      <c r="K967" s="146" t="b">
        <f t="shared" si="146"/>
        <v>0</v>
      </c>
      <c r="L967" s="107">
        <f>IF(H967&lt;I967,D967-F967,0)</f>
        <v>0</v>
      </c>
      <c r="M967" s="27">
        <f t="shared" si="144"/>
        <v>0</v>
      </c>
      <c r="N967" s="27">
        <v>28.954106755958243</v>
      </c>
      <c r="O967" s="27">
        <f t="shared" si="145"/>
        <v>0</v>
      </c>
      <c r="R967" s="2"/>
      <c r="S967" s="2"/>
    </row>
    <row r="968" spans="1:19" x14ac:dyDescent="0.35">
      <c r="A968" s="37">
        <v>43866</v>
      </c>
      <c r="B968" s="10">
        <v>0</v>
      </c>
      <c r="C968" s="18" t="s">
        <v>18</v>
      </c>
      <c r="D968" s="51">
        <v>0</v>
      </c>
      <c r="E968" s="52">
        <v>0</v>
      </c>
      <c r="F968" s="53">
        <v>0</v>
      </c>
      <c r="G968" s="101">
        <v>0</v>
      </c>
      <c r="H968" s="17">
        <v>1.6121304790043316</v>
      </c>
      <c r="I968" s="111">
        <v>1.2693858922889758</v>
      </c>
      <c r="J968" s="112" t="str">
        <f t="shared" si="143"/>
        <v>No</v>
      </c>
      <c r="K968" s="146" t="b">
        <f t="shared" si="146"/>
        <v>0</v>
      </c>
      <c r="L968" s="107">
        <f>IF(H968&lt;I968,D968-F968,0)</f>
        <v>0</v>
      </c>
      <c r="M968" s="27">
        <f t="shared" si="144"/>
        <v>0</v>
      </c>
      <c r="N968" s="27">
        <v>67.559582430569236</v>
      </c>
      <c r="O968" s="27">
        <f t="shared" si="145"/>
        <v>0</v>
      </c>
      <c r="R968" s="2"/>
      <c r="S968" s="2"/>
    </row>
    <row r="969" spans="1:19" x14ac:dyDescent="0.35">
      <c r="A969" s="37">
        <v>43866</v>
      </c>
      <c r="B969" s="10">
        <v>0</v>
      </c>
      <c r="C969" s="18" t="s">
        <v>17</v>
      </c>
      <c r="D969" s="51">
        <v>490.9605712890625</v>
      </c>
      <c r="E969" s="52">
        <v>0</v>
      </c>
      <c r="F969" s="53">
        <v>490.9605712890625</v>
      </c>
      <c r="G969" s="101">
        <v>0</v>
      </c>
      <c r="H969" s="17">
        <v>1.6121304790043316</v>
      </c>
      <c r="I969" s="111">
        <v>1.2693858922889758</v>
      </c>
      <c r="J969" s="112" t="str">
        <f t="shared" si="143"/>
        <v>No</v>
      </c>
      <c r="K969" s="146" t="b">
        <f t="shared" si="146"/>
        <v>0</v>
      </c>
      <c r="L969" s="107">
        <f>IF(H969&lt;I969,D969-F969,0)</f>
        <v>0</v>
      </c>
      <c r="M969" s="27">
        <f t="shared" si="144"/>
        <v>0</v>
      </c>
      <c r="N969" s="27">
        <v>0</v>
      </c>
      <c r="O969" s="27">
        <f t="shared" si="145"/>
        <v>0</v>
      </c>
      <c r="R969" s="2"/>
      <c r="S969" s="2"/>
    </row>
    <row r="970" spans="1:19" x14ac:dyDescent="0.35">
      <c r="A970" s="37">
        <v>43866</v>
      </c>
      <c r="B970" s="10">
        <v>0</v>
      </c>
      <c r="C970" s="18" t="s">
        <v>16</v>
      </c>
      <c r="D970" s="51">
        <v>850</v>
      </c>
      <c r="E970" s="52">
        <v>24610.990742564507</v>
      </c>
      <c r="F970" s="53">
        <v>850</v>
      </c>
      <c r="G970" s="101">
        <v>24610.990742564507</v>
      </c>
      <c r="H970" s="17">
        <v>1.6121304790043316</v>
      </c>
      <c r="I970" s="111">
        <v>1.2693858922889758</v>
      </c>
      <c r="J970" s="112" t="str">
        <f t="shared" si="143"/>
        <v>No</v>
      </c>
      <c r="K970" s="146" t="b">
        <f t="shared" si="146"/>
        <v>0</v>
      </c>
      <c r="L970" s="107">
        <f>IF(H970&lt;I970,D970-F970,0)</f>
        <v>0</v>
      </c>
      <c r="M970" s="27">
        <f t="shared" si="144"/>
        <v>0</v>
      </c>
      <c r="N970" s="27">
        <v>28.954106755958243</v>
      </c>
      <c r="O970" s="27">
        <f t="shared" si="145"/>
        <v>0</v>
      </c>
      <c r="R970" s="2"/>
      <c r="S970" s="2"/>
    </row>
    <row r="971" spans="1:19" x14ac:dyDescent="0.35">
      <c r="A971" s="37">
        <v>43866</v>
      </c>
      <c r="B971" s="10">
        <v>0</v>
      </c>
      <c r="C971" s="18" t="s">
        <v>15</v>
      </c>
      <c r="D971" s="51">
        <v>701.37225341796875</v>
      </c>
      <c r="E971" s="52">
        <v>0</v>
      </c>
      <c r="F971" s="53">
        <v>701.37225341796875</v>
      </c>
      <c r="G971" s="101">
        <v>0</v>
      </c>
      <c r="H971" s="17">
        <v>1.6121304790043316</v>
      </c>
      <c r="I971" s="111">
        <v>1.2693858922889758</v>
      </c>
      <c r="J971" s="112" t="str">
        <f t="shared" si="143"/>
        <v>No</v>
      </c>
      <c r="K971" s="146" t="b">
        <f t="shared" si="146"/>
        <v>0</v>
      </c>
      <c r="L971" s="107">
        <f>IF(H971&lt;I971,D971-F971,0)</f>
        <v>0</v>
      </c>
      <c r="M971" s="27">
        <f t="shared" si="144"/>
        <v>0</v>
      </c>
      <c r="N971" s="27">
        <v>0</v>
      </c>
      <c r="O971" s="27">
        <f t="shared" si="145"/>
        <v>0</v>
      </c>
      <c r="R971" s="2"/>
      <c r="S971" s="2"/>
    </row>
    <row r="972" spans="1:19" x14ac:dyDescent="0.35">
      <c r="A972" s="37">
        <v>43866</v>
      </c>
      <c r="B972" s="10">
        <v>4.1666666666666699E-2</v>
      </c>
      <c r="C972" s="18" t="s">
        <v>24</v>
      </c>
      <c r="D972" s="51">
        <v>1000</v>
      </c>
      <c r="E972" s="52">
        <v>22158.755170376207</v>
      </c>
      <c r="F972" s="53">
        <v>971.76650258954726</v>
      </c>
      <c r="G972" s="101">
        <v>21533.136013654534</v>
      </c>
      <c r="H972" s="17">
        <v>1.4574582860062246</v>
      </c>
      <c r="I972" s="111">
        <v>1.2748376106501114</v>
      </c>
      <c r="J972" s="112" t="str">
        <f t="shared" si="143"/>
        <v>No</v>
      </c>
      <c r="K972" s="146" t="b">
        <f>OR(($D$979-$F$979)&gt;0,($D$981-$F$981)&gt;0)</f>
        <v>0</v>
      </c>
      <c r="L972" s="107">
        <f>IF(H972&lt;I972,D972-F972,0)</f>
        <v>0</v>
      </c>
      <c r="M972" s="27">
        <f t="shared" si="144"/>
        <v>0</v>
      </c>
      <c r="N972" s="27">
        <v>22.158755170376207</v>
      </c>
      <c r="O972" s="27">
        <f t="shared" si="145"/>
        <v>0</v>
      </c>
      <c r="R972" s="2"/>
      <c r="S972" s="2"/>
    </row>
    <row r="973" spans="1:19" x14ac:dyDescent="0.35">
      <c r="A973" s="37">
        <v>43866</v>
      </c>
      <c r="B973" s="10">
        <v>4.1666666666666699E-2</v>
      </c>
      <c r="C973" s="18" t="s">
        <v>23</v>
      </c>
      <c r="D973" s="51">
        <v>581.81910567477053</v>
      </c>
      <c r="E973" s="52">
        <v>21487.311860157468</v>
      </c>
      <c r="F973" s="53">
        <v>-1.0431904229335487E-9</v>
      </c>
      <c r="G973" s="101">
        <v>-3.8526335296442852E-8</v>
      </c>
      <c r="H973" s="17">
        <v>1.4574582860062246</v>
      </c>
      <c r="I973" s="111">
        <v>1.2748376106501114</v>
      </c>
      <c r="J973" s="112" t="str">
        <f t="shared" si="143"/>
        <v>No</v>
      </c>
      <c r="K973" s="146" t="b">
        <f t="shared" ref="K973:K981" si="147">OR(($D$979-$F$979)&gt;0,($D$981-$F$981)&gt;0)</f>
        <v>0</v>
      </c>
      <c r="L973" s="107">
        <f>IF(H973&lt;I973,D973-F973,0)</f>
        <v>0</v>
      </c>
      <c r="M973" s="27">
        <f t="shared" si="144"/>
        <v>0</v>
      </c>
      <c r="N973" s="27">
        <v>36.931258617293672</v>
      </c>
      <c r="O973" s="27">
        <f t="shared" si="145"/>
        <v>0</v>
      </c>
      <c r="R973" s="2"/>
      <c r="S973" s="2"/>
    </row>
    <row r="974" spans="1:19" x14ac:dyDescent="0.35">
      <c r="A974" s="37">
        <v>43866</v>
      </c>
      <c r="B974" s="10">
        <v>4.1666666666666699E-2</v>
      </c>
      <c r="C974" s="18" t="s">
        <v>22</v>
      </c>
      <c r="D974" s="51">
        <v>0</v>
      </c>
      <c r="E974" s="52">
        <v>0</v>
      </c>
      <c r="F974" s="53">
        <v>610.05260301286444</v>
      </c>
      <c r="G974" s="101">
        <v>22530.010452021284</v>
      </c>
      <c r="H974" s="17">
        <v>1.4574582860062246</v>
      </c>
      <c r="I974" s="111">
        <v>1.2748376106501114</v>
      </c>
      <c r="J974" s="112" t="str">
        <f t="shared" si="143"/>
        <v>No</v>
      </c>
      <c r="K974" s="146" t="b">
        <f t="shared" si="147"/>
        <v>0</v>
      </c>
      <c r="L974" s="107">
        <f>IF(H974&lt;I974,D974-F974,0)</f>
        <v>0</v>
      </c>
      <c r="M974" s="27">
        <f t="shared" si="144"/>
        <v>0</v>
      </c>
      <c r="N974" s="27">
        <v>36.931258617293672</v>
      </c>
      <c r="O974" s="27">
        <f t="shared" si="145"/>
        <v>0</v>
      </c>
      <c r="R974" s="2"/>
      <c r="S974" s="2"/>
    </row>
    <row r="975" spans="1:19" x14ac:dyDescent="0.35">
      <c r="A975" s="37">
        <v>43866</v>
      </c>
      <c r="B975" s="10">
        <v>4.1666666666666699E-2</v>
      </c>
      <c r="C975" s="18" t="s">
        <v>21</v>
      </c>
      <c r="D975" s="51">
        <v>0</v>
      </c>
      <c r="E975" s="52">
        <v>0</v>
      </c>
      <c r="F975" s="53">
        <v>0</v>
      </c>
      <c r="G975" s="101">
        <v>0</v>
      </c>
      <c r="H975" s="17">
        <v>1.4574582860062246</v>
      </c>
      <c r="I975" s="111">
        <v>1.2748376106501114</v>
      </c>
      <c r="J975" s="112" t="str">
        <f t="shared" si="143"/>
        <v>No</v>
      </c>
      <c r="K975" s="146" t="b">
        <f t="shared" si="147"/>
        <v>0</v>
      </c>
      <c r="L975" s="107">
        <f>IF(H975&lt;I975,D975-F975,0)</f>
        <v>0</v>
      </c>
      <c r="M975" s="27">
        <f t="shared" si="144"/>
        <v>0</v>
      </c>
      <c r="N975" s="27">
        <v>51.703762064211148</v>
      </c>
      <c r="O975" s="27">
        <f t="shared" si="145"/>
        <v>0</v>
      </c>
      <c r="R975" s="2"/>
      <c r="S975" s="2"/>
    </row>
    <row r="976" spans="1:19" x14ac:dyDescent="0.35">
      <c r="A976" s="37">
        <v>43866</v>
      </c>
      <c r="B976" s="10">
        <v>4.1666666666666699E-2</v>
      </c>
      <c r="C976" s="18" t="s">
        <v>20</v>
      </c>
      <c r="D976" s="51">
        <v>0</v>
      </c>
      <c r="E976" s="52">
        <v>0</v>
      </c>
      <c r="F976" s="53">
        <v>0</v>
      </c>
      <c r="G976" s="101">
        <v>0</v>
      </c>
      <c r="H976" s="17">
        <v>1.4574582860062246</v>
      </c>
      <c r="I976" s="111">
        <v>1.2748376106501114</v>
      </c>
      <c r="J976" s="112" t="str">
        <f t="shared" si="143"/>
        <v>No</v>
      </c>
      <c r="K976" s="146" t="b">
        <f t="shared" si="147"/>
        <v>0</v>
      </c>
      <c r="L976" s="107">
        <f>IF(H976&lt;I976,D976-F976,0)</f>
        <v>0</v>
      </c>
      <c r="M976" s="27">
        <f t="shared" si="144"/>
        <v>0</v>
      </c>
      <c r="N976" s="27">
        <v>51.703762064211148</v>
      </c>
      <c r="O976" s="27">
        <f t="shared" si="145"/>
        <v>0</v>
      </c>
      <c r="R976" s="2"/>
      <c r="S976" s="2"/>
    </row>
    <row r="977" spans="1:19" x14ac:dyDescent="0.35">
      <c r="A977" s="37">
        <v>43866</v>
      </c>
      <c r="B977" s="10">
        <v>4.1666666666666699E-2</v>
      </c>
      <c r="C977" s="18" t="s">
        <v>19</v>
      </c>
      <c r="D977" s="51">
        <v>680</v>
      </c>
      <c r="E977" s="52">
        <v>15067.953515855821</v>
      </c>
      <c r="F977" s="53">
        <v>680</v>
      </c>
      <c r="G977" s="101">
        <v>15067.953515855821</v>
      </c>
      <c r="H977" s="17">
        <v>1.4574582860062246</v>
      </c>
      <c r="I977" s="111">
        <v>1.2748376106501114</v>
      </c>
      <c r="J977" s="112" t="str">
        <f t="shared" si="143"/>
        <v>No</v>
      </c>
      <c r="K977" s="146" t="b">
        <f t="shared" si="147"/>
        <v>0</v>
      </c>
      <c r="L977" s="107">
        <f>IF(H977&lt;I977,D977-F977,0)</f>
        <v>0</v>
      </c>
      <c r="M977" s="27">
        <f t="shared" si="144"/>
        <v>0</v>
      </c>
      <c r="N977" s="27">
        <v>22.158755170376207</v>
      </c>
      <c r="O977" s="27">
        <f t="shared" si="145"/>
        <v>0</v>
      </c>
      <c r="R977" s="2"/>
      <c r="S977" s="2"/>
    </row>
    <row r="978" spans="1:19" x14ac:dyDescent="0.35">
      <c r="A978" s="37">
        <v>43866</v>
      </c>
      <c r="B978" s="10">
        <v>4.1666666666666699E-2</v>
      </c>
      <c r="C978" s="18" t="s">
        <v>18</v>
      </c>
      <c r="D978" s="51">
        <v>0</v>
      </c>
      <c r="E978" s="52">
        <v>0</v>
      </c>
      <c r="F978" s="53">
        <v>0</v>
      </c>
      <c r="G978" s="101">
        <v>0</v>
      </c>
      <c r="H978" s="17">
        <v>1.4574582860062246</v>
      </c>
      <c r="I978" s="111">
        <v>1.2748376106501114</v>
      </c>
      <c r="J978" s="112" t="str">
        <f t="shared" si="143"/>
        <v>No</v>
      </c>
      <c r="K978" s="146" t="b">
        <f t="shared" si="147"/>
        <v>0</v>
      </c>
      <c r="L978" s="107">
        <f>IF(H978&lt;I978,D978-F978,0)</f>
        <v>0</v>
      </c>
      <c r="M978" s="27">
        <f t="shared" si="144"/>
        <v>0</v>
      </c>
      <c r="N978" s="27">
        <v>51.703762064211148</v>
      </c>
      <c r="O978" s="27">
        <f t="shared" si="145"/>
        <v>0</v>
      </c>
      <c r="R978" s="2"/>
      <c r="S978" s="2"/>
    </row>
    <row r="979" spans="1:19" x14ac:dyDescent="0.35">
      <c r="A979" s="37">
        <v>43866</v>
      </c>
      <c r="B979" s="10">
        <v>4.1666666666666699E-2</v>
      </c>
      <c r="C979" s="18" t="s">
        <v>17</v>
      </c>
      <c r="D979" s="51">
        <v>443.85647583007813</v>
      </c>
      <c r="E979" s="52">
        <v>0</v>
      </c>
      <c r="F979" s="53">
        <v>443.85647583007813</v>
      </c>
      <c r="G979" s="101">
        <v>0</v>
      </c>
      <c r="H979" s="17">
        <v>1.4574582860062246</v>
      </c>
      <c r="I979" s="111">
        <v>1.2748376106501114</v>
      </c>
      <c r="J979" s="112" t="str">
        <f t="shared" si="143"/>
        <v>No</v>
      </c>
      <c r="K979" s="146" t="b">
        <f t="shared" si="147"/>
        <v>0</v>
      </c>
      <c r="L979" s="107">
        <f>IF(H979&lt;I979,D979-F979,0)</f>
        <v>0</v>
      </c>
      <c r="M979" s="27">
        <f t="shared" si="144"/>
        <v>0</v>
      </c>
      <c r="N979" s="27">
        <v>0</v>
      </c>
      <c r="O979" s="27">
        <f t="shared" si="145"/>
        <v>0</v>
      </c>
      <c r="R979" s="2"/>
      <c r="S979" s="2"/>
    </row>
    <row r="980" spans="1:19" x14ac:dyDescent="0.35">
      <c r="A980" s="37">
        <v>43866</v>
      </c>
      <c r="B980" s="10">
        <v>4.1666666666666699E-2</v>
      </c>
      <c r="C980" s="18" t="s">
        <v>16</v>
      </c>
      <c r="D980" s="51">
        <v>850</v>
      </c>
      <c r="E980" s="52">
        <v>18834.941894819774</v>
      </c>
      <c r="F980" s="53">
        <v>850</v>
      </c>
      <c r="G980" s="101">
        <v>18834.941894819774</v>
      </c>
      <c r="H980" s="17">
        <v>1.4574582860062246</v>
      </c>
      <c r="I980" s="111">
        <v>1.2748376106501114</v>
      </c>
      <c r="J980" s="112" t="str">
        <f t="shared" si="143"/>
        <v>No</v>
      </c>
      <c r="K980" s="146" t="b">
        <f t="shared" si="147"/>
        <v>0</v>
      </c>
      <c r="L980" s="107">
        <f>IF(H980&lt;I980,D980-F980,0)</f>
        <v>0</v>
      </c>
      <c r="M980" s="27">
        <f t="shared" si="144"/>
        <v>0</v>
      </c>
      <c r="N980" s="27">
        <v>22.158755170376207</v>
      </c>
      <c r="O980" s="27">
        <f t="shared" si="145"/>
        <v>0</v>
      </c>
      <c r="R980" s="2"/>
      <c r="S980" s="2"/>
    </row>
    <row r="981" spans="1:19" x14ac:dyDescent="0.35">
      <c r="A981" s="37">
        <v>43866</v>
      </c>
      <c r="B981" s="10">
        <v>4.1666666666666699E-2</v>
      </c>
      <c r="C981" s="18" t="s">
        <v>15</v>
      </c>
      <c r="D981" s="51">
        <v>634.0806884765625</v>
      </c>
      <c r="E981" s="52">
        <v>0</v>
      </c>
      <c r="F981" s="53">
        <v>634.0806884765625</v>
      </c>
      <c r="G981" s="101">
        <v>0</v>
      </c>
      <c r="H981" s="17">
        <v>1.4574582860062246</v>
      </c>
      <c r="I981" s="111">
        <v>1.2748376106501114</v>
      </c>
      <c r="J981" s="112" t="str">
        <f t="shared" si="143"/>
        <v>No</v>
      </c>
      <c r="K981" s="146" t="b">
        <f t="shared" si="147"/>
        <v>0</v>
      </c>
      <c r="L981" s="107">
        <f>IF(H981&lt;I981,D981-F981,0)</f>
        <v>0</v>
      </c>
      <c r="M981" s="27">
        <f t="shared" si="144"/>
        <v>0</v>
      </c>
      <c r="N981" s="27">
        <v>0</v>
      </c>
      <c r="O981" s="27">
        <f t="shared" si="145"/>
        <v>0</v>
      </c>
      <c r="R981" s="2"/>
      <c r="S981" s="2"/>
    </row>
    <row r="982" spans="1:19" x14ac:dyDescent="0.35">
      <c r="A982" s="37">
        <v>43866</v>
      </c>
      <c r="B982" s="10">
        <v>8.3333333333333301E-2</v>
      </c>
      <c r="C982" s="18" t="s">
        <v>24</v>
      </c>
      <c r="D982" s="51">
        <v>1000</v>
      </c>
      <c r="E982" s="52">
        <v>19942.879653338583</v>
      </c>
      <c r="F982" s="53">
        <v>811.53625041526402</v>
      </c>
      <c r="G982" s="101">
        <v>16184.369776353255</v>
      </c>
      <c r="H982" s="17">
        <v>1.5013443676576179</v>
      </c>
      <c r="I982" s="111">
        <v>1.2573082391678383</v>
      </c>
      <c r="J982" s="112" t="str">
        <f t="shared" si="143"/>
        <v>No</v>
      </c>
      <c r="K982" s="146" t="b">
        <f>OR(($D$989-$F$989)&gt;0,($D$991-$F$991)&gt;0)</f>
        <v>0</v>
      </c>
      <c r="L982" s="107">
        <f>IF(H982&lt;I982,D982-F982,0)</f>
        <v>0</v>
      </c>
      <c r="M982" s="27">
        <f t="shared" si="144"/>
        <v>0</v>
      </c>
      <c r="N982" s="27">
        <v>19.942879653338583</v>
      </c>
      <c r="O982" s="27">
        <f t="shared" si="145"/>
        <v>0</v>
      </c>
      <c r="R982" s="2"/>
      <c r="S982" s="2"/>
    </row>
    <row r="983" spans="1:19" x14ac:dyDescent="0.35">
      <c r="A983" s="37">
        <v>43866</v>
      </c>
      <c r="B983" s="10">
        <v>8.3333333333333301E-2</v>
      </c>
      <c r="C983" s="18" t="s">
        <v>23</v>
      </c>
      <c r="D983" s="51">
        <v>349.57144976832228</v>
      </c>
      <c r="E983" s="52">
        <v>11619.102254954576</v>
      </c>
      <c r="F983" s="53">
        <v>-1.2320242603891529E-9</v>
      </c>
      <c r="G983" s="101">
        <v>-4.0950185924890597E-8</v>
      </c>
      <c r="H983" s="17">
        <v>1.5013443676576179</v>
      </c>
      <c r="I983" s="111">
        <v>1.2573082391678383</v>
      </c>
      <c r="J983" s="112" t="str">
        <f t="shared" si="143"/>
        <v>No</v>
      </c>
      <c r="K983" s="146" t="b">
        <f t="shared" ref="K983:K991" si="148">OR(($D$989-$F$989)&gt;0,($D$991-$F$991)&gt;0)</f>
        <v>0</v>
      </c>
      <c r="L983" s="107">
        <f>IF(H983&lt;I983,D983-F983,0)</f>
        <v>0</v>
      </c>
      <c r="M983" s="27">
        <f t="shared" si="144"/>
        <v>0</v>
      </c>
      <c r="N983" s="27">
        <v>33.238132755564308</v>
      </c>
      <c r="O983" s="27">
        <f t="shared" si="145"/>
        <v>0</v>
      </c>
      <c r="R983" s="2"/>
      <c r="S983" s="2"/>
    </row>
    <row r="984" spans="1:19" x14ac:dyDescent="0.35">
      <c r="A984" s="37">
        <v>43866</v>
      </c>
      <c r="B984" s="10">
        <v>8.3333333333333301E-2</v>
      </c>
      <c r="C984" s="18" t="s">
        <v>22</v>
      </c>
      <c r="D984" s="51">
        <v>0</v>
      </c>
      <c r="E984" s="52">
        <v>0</v>
      </c>
      <c r="F984" s="53">
        <v>538.03519931395942</v>
      </c>
      <c r="G984" s="101">
        <v>17883.285381963888</v>
      </c>
      <c r="H984" s="17">
        <v>1.5013443676576179</v>
      </c>
      <c r="I984" s="111">
        <v>1.2573082391678383</v>
      </c>
      <c r="J984" s="112" t="str">
        <f t="shared" si="143"/>
        <v>No</v>
      </c>
      <c r="K984" s="146" t="b">
        <f t="shared" si="148"/>
        <v>0</v>
      </c>
      <c r="L984" s="107">
        <f>IF(H984&lt;I984,D984-F984,0)</f>
        <v>0</v>
      </c>
      <c r="M984" s="27">
        <f t="shared" si="144"/>
        <v>0</v>
      </c>
      <c r="N984" s="27">
        <v>33.238132755564308</v>
      </c>
      <c r="O984" s="27">
        <f t="shared" si="145"/>
        <v>0</v>
      </c>
      <c r="R984" s="2"/>
      <c r="S984" s="2"/>
    </row>
    <row r="985" spans="1:19" x14ac:dyDescent="0.35">
      <c r="A985" s="37">
        <v>43866</v>
      </c>
      <c r="B985" s="10">
        <v>8.3333333333333301E-2</v>
      </c>
      <c r="C985" s="18" t="s">
        <v>21</v>
      </c>
      <c r="D985" s="51">
        <v>0</v>
      </c>
      <c r="E985" s="52">
        <v>0</v>
      </c>
      <c r="F985" s="53">
        <v>0</v>
      </c>
      <c r="G985" s="101">
        <v>0</v>
      </c>
      <c r="H985" s="17">
        <v>1.5013443676576179</v>
      </c>
      <c r="I985" s="111">
        <v>1.2573082391678383</v>
      </c>
      <c r="J985" s="112" t="str">
        <f t="shared" si="143"/>
        <v>No</v>
      </c>
      <c r="K985" s="146" t="b">
        <f t="shared" si="148"/>
        <v>0</v>
      </c>
      <c r="L985" s="107">
        <f>IF(H985&lt;I985,D985-F985,0)</f>
        <v>0</v>
      </c>
      <c r="M985" s="27">
        <f t="shared" si="144"/>
        <v>0</v>
      </c>
      <c r="N985" s="27">
        <v>46.53338585779003</v>
      </c>
      <c r="O985" s="27">
        <f t="shared" si="145"/>
        <v>0</v>
      </c>
      <c r="R985" s="2"/>
      <c r="S985" s="2"/>
    </row>
    <row r="986" spans="1:19" x14ac:dyDescent="0.35">
      <c r="A986" s="37">
        <v>43866</v>
      </c>
      <c r="B986" s="10">
        <v>8.3333333333333301E-2</v>
      </c>
      <c r="C986" s="18" t="s">
        <v>20</v>
      </c>
      <c r="D986" s="51">
        <v>0</v>
      </c>
      <c r="E986" s="52">
        <v>0</v>
      </c>
      <c r="F986" s="53">
        <v>0</v>
      </c>
      <c r="G986" s="101">
        <v>0</v>
      </c>
      <c r="H986" s="17">
        <v>1.5013443676576179</v>
      </c>
      <c r="I986" s="111">
        <v>1.2573082391678383</v>
      </c>
      <c r="J986" s="112" t="str">
        <f t="shared" si="143"/>
        <v>No</v>
      </c>
      <c r="K986" s="146" t="b">
        <f t="shared" si="148"/>
        <v>0</v>
      </c>
      <c r="L986" s="107">
        <f>IF(H986&lt;I986,D986-F986,0)</f>
        <v>0</v>
      </c>
      <c r="M986" s="27">
        <f t="shared" si="144"/>
        <v>0</v>
      </c>
      <c r="N986" s="27">
        <v>46.53338585779003</v>
      </c>
      <c r="O986" s="27">
        <f t="shared" si="145"/>
        <v>0</v>
      </c>
      <c r="R986" s="2"/>
      <c r="S986" s="2"/>
    </row>
    <row r="987" spans="1:19" x14ac:dyDescent="0.35">
      <c r="A987" s="37">
        <v>43866</v>
      </c>
      <c r="B987" s="10">
        <v>8.3333333333333301E-2</v>
      </c>
      <c r="C987" s="18" t="s">
        <v>19</v>
      </c>
      <c r="D987" s="51">
        <v>680</v>
      </c>
      <c r="E987" s="52">
        <v>13561.158164270237</v>
      </c>
      <c r="F987" s="53">
        <v>680</v>
      </c>
      <c r="G987" s="101">
        <v>13561.158164270237</v>
      </c>
      <c r="H987" s="17">
        <v>1.5013443676576179</v>
      </c>
      <c r="I987" s="111">
        <v>1.2573082391678383</v>
      </c>
      <c r="J987" s="112" t="str">
        <f t="shared" si="143"/>
        <v>No</v>
      </c>
      <c r="K987" s="146" t="b">
        <f t="shared" si="148"/>
        <v>0</v>
      </c>
      <c r="L987" s="107">
        <f>IF(H987&lt;I987,D987-F987,0)</f>
        <v>0</v>
      </c>
      <c r="M987" s="27">
        <f t="shared" si="144"/>
        <v>0</v>
      </c>
      <c r="N987" s="27">
        <v>19.942879653338583</v>
      </c>
      <c r="O987" s="27">
        <f t="shared" si="145"/>
        <v>0</v>
      </c>
      <c r="R987" s="2"/>
      <c r="S987" s="2"/>
    </row>
    <row r="988" spans="1:19" x14ac:dyDescent="0.35">
      <c r="A988" s="37">
        <v>43866</v>
      </c>
      <c r="B988" s="10">
        <v>8.3333333333333301E-2</v>
      </c>
      <c r="C988" s="18" t="s">
        <v>18</v>
      </c>
      <c r="D988" s="51">
        <v>0</v>
      </c>
      <c r="E988" s="52">
        <v>0</v>
      </c>
      <c r="F988" s="53">
        <v>0</v>
      </c>
      <c r="G988" s="101">
        <v>0</v>
      </c>
      <c r="H988" s="17">
        <v>1.5013443676576179</v>
      </c>
      <c r="I988" s="111">
        <v>1.2573082391678383</v>
      </c>
      <c r="J988" s="112" t="str">
        <f t="shared" si="143"/>
        <v>No</v>
      </c>
      <c r="K988" s="146" t="b">
        <f t="shared" si="148"/>
        <v>0</v>
      </c>
      <c r="L988" s="107">
        <f>IF(H988&lt;I988,D988-F988,0)</f>
        <v>0</v>
      </c>
      <c r="M988" s="27">
        <f t="shared" si="144"/>
        <v>0</v>
      </c>
      <c r="N988" s="27">
        <v>46.53338585779003</v>
      </c>
      <c r="O988" s="27">
        <f t="shared" si="145"/>
        <v>0</v>
      </c>
      <c r="R988" s="2"/>
      <c r="S988" s="2"/>
    </row>
    <row r="989" spans="1:19" x14ac:dyDescent="0.35">
      <c r="A989" s="37">
        <v>43866</v>
      </c>
      <c r="B989" s="10">
        <v>8.3333333333333301E-2</v>
      </c>
      <c r="C989" s="18" t="s">
        <v>17</v>
      </c>
      <c r="D989" s="51">
        <v>457.22161865234375</v>
      </c>
      <c r="E989" s="52">
        <v>0</v>
      </c>
      <c r="F989" s="53">
        <v>457.22161865234375</v>
      </c>
      <c r="G989" s="101">
        <v>0</v>
      </c>
      <c r="H989" s="17">
        <v>1.5013443676576179</v>
      </c>
      <c r="I989" s="111">
        <v>1.2573082391678383</v>
      </c>
      <c r="J989" s="112" t="str">
        <f t="shared" si="143"/>
        <v>No</v>
      </c>
      <c r="K989" s="146" t="b">
        <f t="shared" si="148"/>
        <v>0</v>
      </c>
      <c r="L989" s="107">
        <f>IF(H989&lt;I989,D989-F989,0)</f>
        <v>0</v>
      </c>
      <c r="M989" s="27">
        <f t="shared" si="144"/>
        <v>0</v>
      </c>
      <c r="N989" s="27">
        <v>0</v>
      </c>
      <c r="O989" s="27">
        <f t="shared" si="145"/>
        <v>0</v>
      </c>
      <c r="R989" s="2"/>
      <c r="S989" s="2"/>
    </row>
    <row r="990" spans="1:19" x14ac:dyDescent="0.35">
      <c r="A990" s="37">
        <v>43866</v>
      </c>
      <c r="B990" s="10">
        <v>8.3333333333333301E-2</v>
      </c>
      <c r="C990" s="18" t="s">
        <v>16</v>
      </c>
      <c r="D990" s="51">
        <v>850</v>
      </c>
      <c r="E990" s="52">
        <v>16951.447705337796</v>
      </c>
      <c r="F990" s="53">
        <v>850</v>
      </c>
      <c r="G990" s="101">
        <v>16951.447705337796</v>
      </c>
      <c r="H990" s="17">
        <v>1.5013443676576179</v>
      </c>
      <c r="I990" s="111">
        <v>1.2573082391678383</v>
      </c>
      <c r="J990" s="112" t="str">
        <f t="shared" si="143"/>
        <v>No</v>
      </c>
      <c r="K990" s="146" t="b">
        <f t="shared" si="148"/>
        <v>0</v>
      </c>
      <c r="L990" s="107">
        <f>IF(H990&lt;I990,D990-F990,0)</f>
        <v>0</v>
      </c>
      <c r="M990" s="27">
        <f t="shared" si="144"/>
        <v>0</v>
      </c>
      <c r="N990" s="27">
        <v>19.942879653338583</v>
      </c>
      <c r="O990" s="27">
        <f t="shared" si="145"/>
        <v>0</v>
      </c>
      <c r="R990" s="2"/>
      <c r="S990" s="2"/>
    </row>
    <row r="991" spans="1:19" x14ac:dyDescent="0.35">
      <c r="A991" s="37">
        <v>43866</v>
      </c>
      <c r="B991" s="10">
        <v>8.3333333333333301E-2</v>
      </c>
      <c r="C991" s="18" t="s">
        <v>15</v>
      </c>
      <c r="D991" s="51">
        <v>653.1737060546875</v>
      </c>
      <c r="E991" s="52">
        <v>0</v>
      </c>
      <c r="F991" s="53">
        <v>653.1737060546875</v>
      </c>
      <c r="G991" s="101">
        <v>0</v>
      </c>
      <c r="H991" s="17">
        <v>1.5013443676576179</v>
      </c>
      <c r="I991" s="111">
        <v>1.2573082391678383</v>
      </c>
      <c r="J991" s="112" t="str">
        <f t="shared" si="143"/>
        <v>No</v>
      </c>
      <c r="K991" s="146" t="b">
        <f t="shared" si="148"/>
        <v>0</v>
      </c>
      <c r="L991" s="107">
        <f>IF(H991&lt;I991,D991-F991,0)</f>
        <v>0</v>
      </c>
      <c r="M991" s="27">
        <f t="shared" si="144"/>
        <v>0</v>
      </c>
      <c r="N991" s="27">
        <v>0</v>
      </c>
      <c r="O991" s="27">
        <f t="shared" si="145"/>
        <v>0</v>
      </c>
      <c r="R991" s="2"/>
      <c r="S991" s="2"/>
    </row>
    <row r="992" spans="1:19" x14ac:dyDescent="0.35">
      <c r="A992" s="37">
        <v>43866</v>
      </c>
      <c r="B992" s="10">
        <v>0.125</v>
      </c>
      <c r="C992" s="18" t="s">
        <v>24</v>
      </c>
      <c r="D992" s="51">
        <v>1000</v>
      </c>
      <c r="E992" s="52">
        <v>19566.180815442189</v>
      </c>
      <c r="F992" s="53">
        <v>531.37340414087669</v>
      </c>
      <c r="G992" s="101">
        <v>10396.94810593743</v>
      </c>
      <c r="H992" s="17">
        <v>1.7199277330478657</v>
      </c>
      <c r="I992" s="111">
        <v>1.2809576554180082</v>
      </c>
      <c r="J992" s="112" t="str">
        <f t="shared" si="143"/>
        <v>No</v>
      </c>
      <c r="K992" s="146" t="b">
        <f>OR(($D$999-$F$999)&gt;0,($D$1001-$F$1001)&gt;0)</f>
        <v>0</v>
      </c>
      <c r="L992" s="107">
        <f>IF(H992&lt;I992,D992-F992,0)</f>
        <v>0</v>
      </c>
      <c r="M992" s="27">
        <f t="shared" si="144"/>
        <v>0</v>
      </c>
      <c r="N992" s="27">
        <v>19.566180815442188</v>
      </c>
      <c r="O992" s="27">
        <f t="shared" si="145"/>
        <v>0</v>
      </c>
      <c r="R992" s="2"/>
      <c r="S992" s="2"/>
    </row>
    <row r="993" spans="1:19" x14ac:dyDescent="0.35">
      <c r="A993" s="37">
        <v>43866</v>
      </c>
      <c r="B993" s="10">
        <v>0.125</v>
      </c>
      <c r="C993" s="18" t="s">
        <v>23</v>
      </c>
      <c r="D993" s="51">
        <v>-1.4405259207705967E-9</v>
      </c>
      <c r="E993" s="52">
        <v>-4.6975984391881406E-8</v>
      </c>
      <c r="F993" s="53">
        <v>-1.4472334441961721E-9</v>
      </c>
      <c r="G993" s="101">
        <v>-4.7194718752162441E-8</v>
      </c>
      <c r="H993" s="17">
        <v>1.7199277330478657</v>
      </c>
      <c r="I993" s="111">
        <v>1.2809576554180082</v>
      </c>
      <c r="J993" s="112" t="str">
        <f t="shared" si="143"/>
        <v>No</v>
      </c>
      <c r="K993" s="146" t="b">
        <f t="shared" ref="K993:K1001" si="149">OR(($D$999-$F$999)&gt;0,($D$1001-$F$1001)&gt;0)</f>
        <v>0</v>
      </c>
      <c r="L993" s="107">
        <f>IF(H993&lt;I993,D993-F993,0)</f>
        <v>0</v>
      </c>
      <c r="M993" s="27">
        <f t="shared" si="144"/>
        <v>0</v>
      </c>
      <c r="N993" s="27">
        <v>32.610301359070313</v>
      </c>
      <c r="O993" s="27">
        <f t="shared" si="145"/>
        <v>0</v>
      </c>
      <c r="R993" s="2"/>
      <c r="S993" s="2"/>
    </row>
    <row r="994" spans="1:19" x14ac:dyDescent="0.35">
      <c r="A994" s="37">
        <v>43866</v>
      </c>
      <c r="B994" s="10">
        <v>0.125</v>
      </c>
      <c r="C994" s="18" t="s">
        <v>22</v>
      </c>
      <c r="D994" s="51">
        <v>122.68104586038635</v>
      </c>
      <c r="E994" s="52">
        <v>4000.6658765531242</v>
      </c>
      <c r="F994" s="53">
        <v>589.02731356353502</v>
      </c>
      <c r="G994" s="101">
        <v>19208.358204030483</v>
      </c>
      <c r="H994" s="17">
        <v>1.7199277330478657</v>
      </c>
      <c r="I994" s="111">
        <v>1.2809576554180082</v>
      </c>
      <c r="J994" s="112" t="str">
        <f t="shared" si="143"/>
        <v>No</v>
      </c>
      <c r="K994" s="146" t="b">
        <f t="shared" si="149"/>
        <v>0</v>
      </c>
      <c r="L994" s="107">
        <f>IF(H994&lt;I994,D994-F994,0)</f>
        <v>0</v>
      </c>
      <c r="M994" s="27">
        <f t="shared" si="144"/>
        <v>0</v>
      </c>
      <c r="N994" s="27">
        <v>32.610301359070313</v>
      </c>
      <c r="O994" s="27">
        <f t="shared" si="145"/>
        <v>0</v>
      </c>
      <c r="R994" s="2"/>
      <c r="S994" s="2"/>
    </row>
    <row r="995" spans="1:19" x14ac:dyDescent="0.35">
      <c r="A995" s="37">
        <v>43866</v>
      </c>
      <c r="B995" s="10">
        <v>0.125</v>
      </c>
      <c r="C995" s="18" t="s">
        <v>21</v>
      </c>
      <c r="D995" s="51">
        <v>0</v>
      </c>
      <c r="E995" s="52">
        <v>0</v>
      </c>
      <c r="F995" s="53">
        <v>0</v>
      </c>
      <c r="G995" s="101">
        <v>0</v>
      </c>
      <c r="H995" s="17">
        <v>1.7199277330478657</v>
      </c>
      <c r="I995" s="111">
        <v>1.2809576554180082</v>
      </c>
      <c r="J995" s="112" t="str">
        <f t="shared" si="143"/>
        <v>No</v>
      </c>
      <c r="K995" s="146" t="b">
        <f t="shared" si="149"/>
        <v>0</v>
      </c>
      <c r="L995" s="107">
        <f>IF(H995&lt;I995,D995-F995,0)</f>
        <v>0</v>
      </c>
      <c r="M995" s="27">
        <f t="shared" si="144"/>
        <v>0</v>
      </c>
      <c r="N995" s="27">
        <v>45.654421902698438</v>
      </c>
      <c r="O995" s="27">
        <f t="shared" si="145"/>
        <v>0</v>
      </c>
      <c r="R995" s="2"/>
      <c r="S995" s="2"/>
    </row>
    <row r="996" spans="1:19" x14ac:dyDescent="0.35">
      <c r="A996" s="37">
        <v>43866</v>
      </c>
      <c r="B996" s="10">
        <v>0.125</v>
      </c>
      <c r="C996" s="18" t="s">
        <v>20</v>
      </c>
      <c r="D996" s="51">
        <v>0</v>
      </c>
      <c r="E996" s="52">
        <v>0</v>
      </c>
      <c r="F996" s="53">
        <v>0</v>
      </c>
      <c r="G996" s="101">
        <v>0</v>
      </c>
      <c r="H996" s="17">
        <v>1.7199277330478657</v>
      </c>
      <c r="I996" s="111">
        <v>1.2809576554180082</v>
      </c>
      <c r="J996" s="112" t="str">
        <f t="shared" si="143"/>
        <v>No</v>
      </c>
      <c r="K996" s="146" t="b">
        <f t="shared" si="149"/>
        <v>0</v>
      </c>
      <c r="L996" s="107">
        <f>IF(H996&lt;I996,D996-F996,0)</f>
        <v>0</v>
      </c>
      <c r="M996" s="27">
        <f t="shared" si="144"/>
        <v>0</v>
      </c>
      <c r="N996" s="27">
        <v>45.654421902698438</v>
      </c>
      <c r="O996" s="27">
        <f t="shared" si="145"/>
        <v>0</v>
      </c>
      <c r="R996" s="2"/>
      <c r="S996" s="2"/>
    </row>
    <row r="997" spans="1:19" x14ac:dyDescent="0.35">
      <c r="A997" s="37">
        <v>43866</v>
      </c>
      <c r="B997" s="10">
        <v>0.125</v>
      </c>
      <c r="C997" s="18" t="s">
        <v>19</v>
      </c>
      <c r="D997" s="51">
        <v>680</v>
      </c>
      <c r="E997" s="52">
        <v>13305.002954500687</v>
      </c>
      <c r="F997" s="53">
        <v>680</v>
      </c>
      <c r="G997" s="101">
        <v>13305.002954500687</v>
      </c>
      <c r="H997" s="17">
        <v>1.7199277330478657</v>
      </c>
      <c r="I997" s="111">
        <v>1.2809576554180082</v>
      </c>
      <c r="J997" s="112" t="str">
        <f t="shared" si="143"/>
        <v>No</v>
      </c>
      <c r="K997" s="146" t="b">
        <f t="shared" si="149"/>
        <v>0</v>
      </c>
      <c r="L997" s="107">
        <f>IF(H997&lt;I997,D997-F997,0)</f>
        <v>0</v>
      </c>
      <c r="M997" s="27">
        <f t="shared" si="144"/>
        <v>0</v>
      </c>
      <c r="N997" s="27">
        <v>19.566180815442188</v>
      </c>
      <c r="O997" s="27">
        <f t="shared" si="145"/>
        <v>0</v>
      </c>
      <c r="R997" s="2"/>
      <c r="S997" s="2"/>
    </row>
    <row r="998" spans="1:19" x14ac:dyDescent="0.35">
      <c r="A998" s="37">
        <v>43866</v>
      </c>
      <c r="B998" s="10">
        <v>0.125</v>
      </c>
      <c r="C998" s="18" t="s">
        <v>18</v>
      </c>
      <c r="D998" s="51">
        <v>0</v>
      </c>
      <c r="E998" s="52">
        <v>0</v>
      </c>
      <c r="F998" s="53">
        <v>0</v>
      </c>
      <c r="G998" s="101">
        <v>0</v>
      </c>
      <c r="H998" s="17">
        <v>1.7199277330478657</v>
      </c>
      <c r="I998" s="111">
        <v>1.2809576554180082</v>
      </c>
      <c r="J998" s="112" t="str">
        <f t="shared" si="143"/>
        <v>No</v>
      </c>
      <c r="K998" s="146" t="b">
        <f t="shared" si="149"/>
        <v>0</v>
      </c>
      <c r="L998" s="107">
        <f>IF(H998&lt;I998,D998-F998,0)</f>
        <v>0</v>
      </c>
      <c r="M998" s="27">
        <f t="shared" si="144"/>
        <v>0</v>
      </c>
      <c r="N998" s="27">
        <v>45.654421902698438</v>
      </c>
      <c r="O998" s="27">
        <f t="shared" si="145"/>
        <v>0</v>
      </c>
      <c r="R998" s="2"/>
      <c r="S998" s="2"/>
    </row>
    <row r="999" spans="1:19" x14ac:dyDescent="0.35">
      <c r="A999" s="37">
        <v>43866</v>
      </c>
      <c r="B999" s="10">
        <v>0.125</v>
      </c>
      <c r="C999" s="18" t="s">
        <v>17</v>
      </c>
      <c r="D999" s="51">
        <v>523.789306640625</v>
      </c>
      <c r="E999" s="52">
        <v>0</v>
      </c>
      <c r="F999" s="53">
        <v>523.789306640625</v>
      </c>
      <c r="G999" s="101">
        <v>0</v>
      </c>
      <c r="H999" s="17">
        <v>1.7199277330478657</v>
      </c>
      <c r="I999" s="111">
        <v>1.2809576554180082</v>
      </c>
      <c r="J999" s="112" t="str">
        <f t="shared" si="143"/>
        <v>No</v>
      </c>
      <c r="K999" s="146" t="b">
        <f t="shared" si="149"/>
        <v>0</v>
      </c>
      <c r="L999" s="107">
        <f>IF(H999&lt;I999,D999-F999,0)</f>
        <v>0</v>
      </c>
      <c r="M999" s="27">
        <f t="shared" si="144"/>
        <v>0</v>
      </c>
      <c r="N999" s="27">
        <v>0</v>
      </c>
      <c r="O999" s="27">
        <f t="shared" si="145"/>
        <v>0</v>
      </c>
      <c r="R999" s="2"/>
      <c r="S999" s="2"/>
    </row>
    <row r="1000" spans="1:19" x14ac:dyDescent="0.35">
      <c r="A1000" s="37">
        <v>43866</v>
      </c>
      <c r="B1000" s="10">
        <v>0.125</v>
      </c>
      <c r="C1000" s="18" t="s">
        <v>16</v>
      </c>
      <c r="D1000" s="51">
        <v>847.71967183386596</v>
      </c>
      <c r="E1000" s="52">
        <v>16586.636379908734</v>
      </c>
      <c r="F1000" s="53">
        <v>850</v>
      </c>
      <c r="G1000" s="101">
        <v>16631.253693125858</v>
      </c>
      <c r="H1000" s="17">
        <v>1.7199277330478657</v>
      </c>
      <c r="I1000" s="111">
        <v>1.2809576554180082</v>
      </c>
      <c r="J1000" s="112" t="str">
        <f t="shared" si="143"/>
        <v>No</v>
      </c>
      <c r="K1000" s="146" t="b">
        <f t="shared" si="149"/>
        <v>0</v>
      </c>
      <c r="L1000" s="107">
        <f>IF(H1000&lt;I1000,D1000-F1000,0)</f>
        <v>0</v>
      </c>
      <c r="M1000" s="27">
        <f t="shared" si="144"/>
        <v>0</v>
      </c>
      <c r="N1000" s="27">
        <v>19.566180815442188</v>
      </c>
      <c r="O1000" s="27">
        <f t="shared" si="145"/>
        <v>0</v>
      </c>
      <c r="R1000" s="2"/>
      <c r="S1000" s="2"/>
    </row>
    <row r="1001" spans="1:19" x14ac:dyDescent="0.35">
      <c r="A1001" s="37">
        <v>43866</v>
      </c>
      <c r="B1001" s="10">
        <v>0.125</v>
      </c>
      <c r="C1001" s="18" t="s">
        <v>15</v>
      </c>
      <c r="D1001" s="51">
        <v>748.27044677734375</v>
      </c>
      <c r="E1001" s="52">
        <v>0</v>
      </c>
      <c r="F1001" s="53">
        <v>748.27044677734375</v>
      </c>
      <c r="G1001" s="101">
        <v>0</v>
      </c>
      <c r="H1001" s="17">
        <v>1.7199277330478657</v>
      </c>
      <c r="I1001" s="111">
        <v>1.2809576554180082</v>
      </c>
      <c r="J1001" s="112" t="str">
        <f t="shared" si="143"/>
        <v>No</v>
      </c>
      <c r="K1001" s="146" t="b">
        <f t="shared" si="149"/>
        <v>0</v>
      </c>
      <c r="L1001" s="107">
        <f>IF(H1001&lt;I1001,D1001-F1001,0)</f>
        <v>0</v>
      </c>
      <c r="M1001" s="27">
        <f t="shared" si="144"/>
        <v>0</v>
      </c>
      <c r="N1001" s="27">
        <v>0</v>
      </c>
      <c r="O1001" s="27">
        <f t="shared" si="145"/>
        <v>0</v>
      </c>
      <c r="R1001" s="2"/>
      <c r="S1001" s="2"/>
    </row>
    <row r="1002" spans="1:19" x14ac:dyDescent="0.35">
      <c r="A1002" s="37">
        <v>43866</v>
      </c>
      <c r="B1002" s="10">
        <v>0.16666666666666699</v>
      </c>
      <c r="C1002" s="18" t="s">
        <v>24</v>
      </c>
      <c r="D1002" s="51">
        <v>1000</v>
      </c>
      <c r="E1002" s="52">
        <v>19942.879653338583</v>
      </c>
      <c r="F1002" s="53">
        <v>780.11263257172868</v>
      </c>
      <c r="G1002" s="101">
        <v>15557.692347427126</v>
      </c>
      <c r="H1002" s="17">
        <v>1.6230113061099225</v>
      </c>
      <c r="I1002" s="111">
        <v>1.3557749206962959</v>
      </c>
      <c r="J1002" s="112" t="str">
        <f t="shared" si="143"/>
        <v>No</v>
      </c>
      <c r="K1002" s="146" t="b">
        <f>OR(($D$1009-$F$1009)&gt;0,($D$1011-$F$1011)&gt;0)</f>
        <v>0</v>
      </c>
      <c r="L1002" s="107">
        <f>IF(H1002&lt;I1002,D1002-F1002,0)</f>
        <v>0</v>
      </c>
      <c r="M1002" s="27">
        <f t="shared" si="144"/>
        <v>0</v>
      </c>
      <c r="N1002" s="27">
        <v>19.942879653338583</v>
      </c>
      <c r="O1002" s="27">
        <f t="shared" si="145"/>
        <v>0</v>
      </c>
      <c r="R1002" s="2"/>
      <c r="S1002" s="2"/>
    </row>
    <row r="1003" spans="1:19" x14ac:dyDescent="0.35">
      <c r="A1003" s="37">
        <v>43866</v>
      </c>
      <c r="B1003" s="10">
        <v>0.16666666666666699</v>
      </c>
      <c r="C1003" s="18" t="s">
        <v>23</v>
      </c>
      <c r="D1003" s="51">
        <v>135.67333362090517</v>
      </c>
      <c r="E1003" s="52">
        <v>4509.5282742816125</v>
      </c>
      <c r="F1003" s="53">
        <v>-1.4168790585245006E-9</v>
      </c>
      <c r="G1003" s="101">
        <v>-4.7094414245816324E-8</v>
      </c>
      <c r="H1003" s="17">
        <v>1.6230113061099225</v>
      </c>
      <c r="I1003" s="111">
        <v>1.3557749206962959</v>
      </c>
      <c r="J1003" s="112" t="str">
        <f t="shared" si="143"/>
        <v>No</v>
      </c>
      <c r="K1003" s="146" t="b">
        <f t="shared" ref="K1003:K1011" si="150">OR(($D$1009-$F$1009)&gt;0,($D$1011-$F$1011)&gt;0)</f>
        <v>0</v>
      </c>
      <c r="L1003" s="107">
        <f>IF(H1003&lt;I1003,D1003-F1003,0)</f>
        <v>0</v>
      </c>
      <c r="M1003" s="27">
        <f t="shared" si="144"/>
        <v>0</v>
      </c>
      <c r="N1003" s="27">
        <v>33.238132755564308</v>
      </c>
      <c r="O1003" s="27">
        <f t="shared" si="145"/>
        <v>0</v>
      </c>
      <c r="R1003" s="2"/>
      <c r="S1003" s="2"/>
    </row>
    <row r="1004" spans="1:19" x14ac:dyDescent="0.35">
      <c r="A1004" s="37">
        <v>43866</v>
      </c>
      <c r="B1004" s="10">
        <v>0.16666666666666699</v>
      </c>
      <c r="C1004" s="18" t="s">
        <v>22</v>
      </c>
      <c r="D1004" s="51">
        <v>0</v>
      </c>
      <c r="E1004" s="52">
        <v>0</v>
      </c>
      <c r="F1004" s="53">
        <v>355.56070103816671</v>
      </c>
      <c r="G1004" s="101">
        <v>11818.173783768098</v>
      </c>
      <c r="H1004" s="17">
        <v>1.6230113061099225</v>
      </c>
      <c r="I1004" s="111">
        <v>1.3557749206962959</v>
      </c>
      <c r="J1004" s="112" t="str">
        <f t="shared" si="143"/>
        <v>No</v>
      </c>
      <c r="K1004" s="146" t="b">
        <f t="shared" si="150"/>
        <v>0</v>
      </c>
      <c r="L1004" s="107">
        <f>IF(H1004&lt;I1004,D1004-F1004,0)</f>
        <v>0</v>
      </c>
      <c r="M1004" s="27">
        <f t="shared" si="144"/>
        <v>0</v>
      </c>
      <c r="N1004" s="27">
        <v>33.238132755564308</v>
      </c>
      <c r="O1004" s="27">
        <f t="shared" si="145"/>
        <v>0</v>
      </c>
      <c r="R1004" s="2"/>
      <c r="S1004" s="2"/>
    </row>
    <row r="1005" spans="1:19" x14ac:dyDescent="0.35">
      <c r="A1005" s="37">
        <v>43866</v>
      </c>
      <c r="B1005" s="10">
        <v>0.16666666666666699</v>
      </c>
      <c r="C1005" s="18" t="s">
        <v>21</v>
      </c>
      <c r="D1005" s="51">
        <v>0</v>
      </c>
      <c r="E1005" s="52">
        <v>0</v>
      </c>
      <c r="F1005" s="53">
        <v>0</v>
      </c>
      <c r="G1005" s="101">
        <v>0</v>
      </c>
      <c r="H1005" s="17">
        <v>1.6230113061099225</v>
      </c>
      <c r="I1005" s="111">
        <v>1.3557749206962959</v>
      </c>
      <c r="J1005" s="112" t="str">
        <f t="shared" si="143"/>
        <v>No</v>
      </c>
      <c r="K1005" s="146" t="b">
        <f t="shared" si="150"/>
        <v>0</v>
      </c>
      <c r="L1005" s="107">
        <f>IF(H1005&lt;I1005,D1005-F1005,0)</f>
        <v>0</v>
      </c>
      <c r="M1005" s="27">
        <f t="shared" si="144"/>
        <v>0</v>
      </c>
      <c r="N1005" s="27">
        <v>46.53338585779003</v>
      </c>
      <c r="O1005" s="27">
        <f t="shared" si="145"/>
        <v>0</v>
      </c>
      <c r="R1005" s="2"/>
      <c r="S1005" s="2"/>
    </row>
    <row r="1006" spans="1:19" x14ac:dyDescent="0.35">
      <c r="A1006" s="37">
        <v>43866</v>
      </c>
      <c r="B1006" s="10">
        <v>0.16666666666666699</v>
      </c>
      <c r="C1006" s="18" t="s">
        <v>20</v>
      </c>
      <c r="D1006" s="51">
        <v>0</v>
      </c>
      <c r="E1006" s="52">
        <v>0</v>
      </c>
      <c r="F1006" s="53">
        <v>0</v>
      </c>
      <c r="G1006" s="101">
        <v>0</v>
      </c>
      <c r="H1006" s="17">
        <v>1.6230113061099225</v>
      </c>
      <c r="I1006" s="111">
        <v>1.3557749206962959</v>
      </c>
      <c r="J1006" s="112" t="str">
        <f t="shared" si="143"/>
        <v>No</v>
      </c>
      <c r="K1006" s="146" t="b">
        <f t="shared" si="150"/>
        <v>0</v>
      </c>
      <c r="L1006" s="107">
        <f>IF(H1006&lt;I1006,D1006-F1006,0)</f>
        <v>0</v>
      </c>
      <c r="M1006" s="27">
        <f t="shared" si="144"/>
        <v>0</v>
      </c>
      <c r="N1006" s="27">
        <v>46.53338585779003</v>
      </c>
      <c r="O1006" s="27">
        <f t="shared" si="145"/>
        <v>0</v>
      </c>
      <c r="R1006" s="2"/>
      <c r="S1006" s="2"/>
    </row>
    <row r="1007" spans="1:19" x14ac:dyDescent="0.35">
      <c r="A1007" s="37">
        <v>43866</v>
      </c>
      <c r="B1007" s="10">
        <v>0.16666666666666699</v>
      </c>
      <c r="C1007" s="18" t="s">
        <v>19</v>
      </c>
      <c r="D1007" s="51">
        <v>680</v>
      </c>
      <c r="E1007" s="52">
        <v>13561.158164270237</v>
      </c>
      <c r="F1007" s="53">
        <v>680</v>
      </c>
      <c r="G1007" s="101">
        <v>13561.158164270237</v>
      </c>
      <c r="H1007" s="17">
        <v>1.6230113061099225</v>
      </c>
      <c r="I1007" s="111">
        <v>1.3557749206962959</v>
      </c>
      <c r="J1007" s="112" t="str">
        <f t="shared" si="143"/>
        <v>No</v>
      </c>
      <c r="K1007" s="146" t="b">
        <f t="shared" si="150"/>
        <v>0</v>
      </c>
      <c r="L1007" s="107">
        <f>IF(H1007&lt;I1007,D1007-F1007,0)</f>
        <v>0</v>
      </c>
      <c r="M1007" s="27">
        <f t="shared" si="144"/>
        <v>0</v>
      </c>
      <c r="N1007" s="27">
        <v>19.942879653338583</v>
      </c>
      <c r="O1007" s="27">
        <f t="shared" si="145"/>
        <v>0</v>
      </c>
      <c r="R1007" s="2"/>
      <c r="S1007" s="2"/>
    </row>
    <row r="1008" spans="1:19" x14ac:dyDescent="0.35">
      <c r="A1008" s="37">
        <v>43866</v>
      </c>
      <c r="B1008" s="10">
        <v>0.16666666666666699</v>
      </c>
      <c r="C1008" s="18" t="s">
        <v>18</v>
      </c>
      <c r="D1008" s="51">
        <v>0</v>
      </c>
      <c r="E1008" s="52">
        <v>0</v>
      </c>
      <c r="F1008" s="53">
        <v>0</v>
      </c>
      <c r="G1008" s="101">
        <v>0</v>
      </c>
      <c r="H1008" s="17">
        <v>1.6230113061099225</v>
      </c>
      <c r="I1008" s="111">
        <v>1.3557749206962959</v>
      </c>
      <c r="J1008" s="112" t="str">
        <f t="shared" si="143"/>
        <v>No</v>
      </c>
      <c r="K1008" s="146" t="b">
        <f t="shared" si="150"/>
        <v>0</v>
      </c>
      <c r="L1008" s="107">
        <f>IF(H1008&lt;I1008,D1008-F1008,0)</f>
        <v>0</v>
      </c>
      <c r="M1008" s="27">
        <f t="shared" si="144"/>
        <v>0</v>
      </c>
      <c r="N1008" s="27">
        <v>46.53338585779003</v>
      </c>
      <c r="O1008" s="27">
        <f t="shared" si="145"/>
        <v>0</v>
      </c>
      <c r="R1008" s="2"/>
      <c r="S1008" s="2"/>
    </row>
    <row r="1009" spans="1:19" x14ac:dyDescent="0.35">
      <c r="A1009" s="37">
        <v>43866</v>
      </c>
      <c r="B1009" s="10">
        <v>0.16666666666666699</v>
      </c>
      <c r="C1009" s="18" t="s">
        <v>17</v>
      </c>
      <c r="D1009" s="51">
        <v>494.27423095703125</v>
      </c>
      <c r="E1009" s="52">
        <v>0</v>
      </c>
      <c r="F1009" s="53">
        <v>494.27423095703125</v>
      </c>
      <c r="G1009" s="101">
        <v>0</v>
      </c>
      <c r="H1009" s="17">
        <v>1.6230113061099225</v>
      </c>
      <c r="I1009" s="111">
        <v>1.3557749206962959</v>
      </c>
      <c r="J1009" s="112" t="str">
        <f t="shared" si="143"/>
        <v>No</v>
      </c>
      <c r="K1009" s="146" t="b">
        <f t="shared" si="150"/>
        <v>0</v>
      </c>
      <c r="L1009" s="107">
        <f>IF(H1009&lt;I1009,D1009-F1009,0)</f>
        <v>0</v>
      </c>
      <c r="M1009" s="27">
        <f t="shared" si="144"/>
        <v>0</v>
      </c>
      <c r="N1009" s="27">
        <v>0</v>
      </c>
      <c r="O1009" s="27">
        <f t="shared" si="145"/>
        <v>0</v>
      </c>
      <c r="R1009" s="2"/>
      <c r="S1009" s="2"/>
    </row>
    <row r="1010" spans="1:19" x14ac:dyDescent="0.35">
      <c r="A1010" s="37">
        <v>43866</v>
      </c>
      <c r="B1010" s="10">
        <v>0.16666666666666699</v>
      </c>
      <c r="C1010" s="18" t="s">
        <v>16</v>
      </c>
      <c r="D1010" s="51">
        <v>850</v>
      </c>
      <c r="E1010" s="52">
        <v>16951.447705337796</v>
      </c>
      <c r="F1010" s="53">
        <v>850</v>
      </c>
      <c r="G1010" s="101">
        <v>16951.447705337796</v>
      </c>
      <c r="H1010" s="17">
        <v>1.6230113061099225</v>
      </c>
      <c r="I1010" s="111">
        <v>1.3557749206962959</v>
      </c>
      <c r="J1010" s="112" t="str">
        <f t="shared" si="143"/>
        <v>No</v>
      </c>
      <c r="K1010" s="146" t="b">
        <f t="shared" si="150"/>
        <v>0</v>
      </c>
      <c r="L1010" s="107">
        <f>IF(H1010&lt;I1010,D1010-F1010,0)</f>
        <v>0</v>
      </c>
      <c r="M1010" s="27">
        <f t="shared" si="144"/>
        <v>0</v>
      </c>
      <c r="N1010" s="27">
        <v>19.942879653338583</v>
      </c>
      <c r="O1010" s="27">
        <f t="shared" si="145"/>
        <v>0</v>
      </c>
      <c r="R1010" s="2"/>
      <c r="S1010" s="2"/>
    </row>
    <row r="1011" spans="1:19" x14ac:dyDescent="0.35">
      <c r="A1011" s="37">
        <v>43866</v>
      </c>
      <c r="B1011" s="10">
        <v>0.16666666666666699</v>
      </c>
      <c r="C1011" s="18" t="s">
        <v>15</v>
      </c>
      <c r="D1011" s="51">
        <v>706.1060791015625</v>
      </c>
      <c r="E1011" s="52">
        <v>0</v>
      </c>
      <c r="F1011" s="53">
        <v>706.1060791015625</v>
      </c>
      <c r="G1011" s="101">
        <v>0</v>
      </c>
      <c r="H1011" s="17">
        <v>1.6230113061099225</v>
      </c>
      <c r="I1011" s="111">
        <v>1.3557749206962959</v>
      </c>
      <c r="J1011" s="112" t="str">
        <f t="shared" si="143"/>
        <v>No</v>
      </c>
      <c r="K1011" s="146" t="b">
        <f t="shared" si="150"/>
        <v>0</v>
      </c>
      <c r="L1011" s="107">
        <f>IF(H1011&lt;I1011,D1011-F1011,0)</f>
        <v>0</v>
      </c>
      <c r="M1011" s="27">
        <f t="shared" si="144"/>
        <v>0</v>
      </c>
      <c r="N1011" s="27">
        <v>0</v>
      </c>
      <c r="O1011" s="27">
        <f t="shared" si="145"/>
        <v>0</v>
      </c>
      <c r="R1011" s="2"/>
      <c r="S1011" s="2"/>
    </row>
    <row r="1012" spans="1:19" x14ac:dyDescent="0.35">
      <c r="A1012" s="37">
        <v>43866</v>
      </c>
      <c r="B1012" s="10">
        <v>0.20833333333333301</v>
      </c>
      <c r="C1012" s="18" t="s">
        <v>24</v>
      </c>
      <c r="D1012" s="51">
        <v>1000</v>
      </c>
      <c r="E1012" s="52">
        <v>22158.755170376207</v>
      </c>
      <c r="F1012" s="53">
        <v>983.09228676305884</v>
      </c>
      <c r="G1012" s="101">
        <v>21784.1012922679</v>
      </c>
      <c r="H1012" s="17">
        <v>1.47745638061728</v>
      </c>
      <c r="I1012" s="111">
        <v>1.3450845498603463</v>
      </c>
      <c r="J1012" s="112" t="str">
        <f t="shared" si="143"/>
        <v>No</v>
      </c>
      <c r="K1012" s="146" t="b">
        <f>OR(($D$1019-$F$1019)&gt;0,($D$1021-$F$1021)&gt;0)</f>
        <v>0</v>
      </c>
      <c r="L1012" s="107">
        <f>IF(H1012&lt;I1012,D1012-F1012,0)</f>
        <v>0</v>
      </c>
      <c r="M1012" s="27">
        <f t="shared" si="144"/>
        <v>0</v>
      </c>
      <c r="N1012" s="27">
        <v>22.158755170376207</v>
      </c>
      <c r="O1012" s="27">
        <f t="shared" si="145"/>
        <v>0</v>
      </c>
      <c r="R1012" s="2"/>
      <c r="S1012" s="2"/>
    </row>
    <row r="1013" spans="1:19" x14ac:dyDescent="0.35">
      <c r="A1013" s="37">
        <v>43866</v>
      </c>
      <c r="B1013" s="10">
        <v>0.20833333333333301</v>
      </c>
      <c r="C1013" s="18" t="s">
        <v>23</v>
      </c>
      <c r="D1013" s="51">
        <v>309.55842829296006</v>
      </c>
      <c r="E1013" s="52">
        <v>11432.382372450267</v>
      </c>
      <c r="F1013" s="53">
        <v>-1.258058546227403E-9</v>
      </c>
      <c r="G1013" s="101">
        <v>-4.6461685526420725E-8</v>
      </c>
      <c r="H1013" s="17">
        <v>1.47745638061728</v>
      </c>
      <c r="I1013" s="111">
        <v>1.3450845498603463</v>
      </c>
      <c r="J1013" s="112" t="str">
        <f t="shared" si="143"/>
        <v>No</v>
      </c>
      <c r="K1013" s="146" t="b">
        <f t="shared" ref="K1013:K1021" si="151">OR(($D$1019-$F$1019)&gt;0,($D$1021-$F$1021)&gt;0)</f>
        <v>0</v>
      </c>
      <c r="L1013" s="107">
        <f>IF(H1013&lt;I1013,D1013-F1013,0)</f>
        <v>0</v>
      </c>
      <c r="M1013" s="27">
        <f t="shared" si="144"/>
        <v>0</v>
      </c>
      <c r="N1013" s="27">
        <v>36.931258617293672</v>
      </c>
      <c r="O1013" s="27">
        <f t="shared" si="145"/>
        <v>0</v>
      </c>
      <c r="R1013" s="2"/>
      <c r="S1013" s="2"/>
    </row>
    <row r="1014" spans="1:19" x14ac:dyDescent="0.35">
      <c r="A1014" s="37">
        <v>43866</v>
      </c>
      <c r="B1014" s="10">
        <v>0.20833333333333301</v>
      </c>
      <c r="C1014" s="18" t="s">
        <v>22</v>
      </c>
      <c r="D1014" s="51">
        <v>0</v>
      </c>
      <c r="E1014" s="52">
        <v>0</v>
      </c>
      <c r="F1014" s="53">
        <v>326.46614149214673</v>
      </c>
      <c r="G1014" s="101">
        <v>12056.805501236458</v>
      </c>
      <c r="H1014" s="17">
        <v>1.47745638061728</v>
      </c>
      <c r="I1014" s="111">
        <v>1.3450845498603463</v>
      </c>
      <c r="J1014" s="112" t="str">
        <f t="shared" si="143"/>
        <v>No</v>
      </c>
      <c r="K1014" s="146" t="b">
        <f t="shared" si="151"/>
        <v>0</v>
      </c>
      <c r="L1014" s="107">
        <f>IF(H1014&lt;I1014,D1014-F1014,0)</f>
        <v>0</v>
      </c>
      <c r="M1014" s="27">
        <f t="shared" si="144"/>
        <v>0</v>
      </c>
      <c r="N1014" s="27">
        <v>36.931258617293672</v>
      </c>
      <c r="O1014" s="27">
        <f t="shared" si="145"/>
        <v>0</v>
      </c>
      <c r="R1014" s="2"/>
      <c r="S1014" s="2"/>
    </row>
    <row r="1015" spans="1:19" x14ac:dyDescent="0.35">
      <c r="A1015" s="37">
        <v>43866</v>
      </c>
      <c r="B1015" s="10">
        <v>0.20833333333333301</v>
      </c>
      <c r="C1015" s="18" t="s">
        <v>21</v>
      </c>
      <c r="D1015" s="51">
        <v>0</v>
      </c>
      <c r="E1015" s="52">
        <v>0</v>
      </c>
      <c r="F1015" s="53">
        <v>0</v>
      </c>
      <c r="G1015" s="101">
        <v>0</v>
      </c>
      <c r="H1015" s="17">
        <v>1.47745638061728</v>
      </c>
      <c r="I1015" s="111">
        <v>1.3450845498603463</v>
      </c>
      <c r="J1015" s="112" t="str">
        <f t="shared" si="143"/>
        <v>No</v>
      </c>
      <c r="K1015" s="146" t="b">
        <f t="shared" si="151"/>
        <v>0</v>
      </c>
      <c r="L1015" s="107">
        <f>IF(H1015&lt;I1015,D1015-F1015,0)</f>
        <v>0</v>
      </c>
      <c r="M1015" s="27">
        <f t="shared" si="144"/>
        <v>0</v>
      </c>
      <c r="N1015" s="27">
        <v>51.703762064211148</v>
      </c>
      <c r="O1015" s="27">
        <f t="shared" si="145"/>
        <v>0</v>
      </c>
      <c r="R1015" s="2"/>
      <c r="S1015" s="2"/>
    </row>
    <row r="1016" spans="1:19" x14ac:dyDescent="0.35">
      <c r="A1016" s="37">
        <v>43866</v>
      </c>
      <c r="B1016" s="10">
        <v>0.20833333333333301</v>
      </c>
      <c r="C1016" s="18" t="s">
        <v>20</v>
      </c>
      <c r="D1016" s="51">
        <v>0</v>
      </c>
      <c r="E1016" s="52">
        <v>0</v>
      </c>
      <c r="F1016" s="53">
        <v>0</v>
      </c>
      <c r="G1016" s="101">
        <v>0</v>
      </c>
      <c r="H1016" s="17">
        <v>1.47745638061728</v>
      </c>
      <c r="I1016" s="111">
        <v>1.3450845498603463</v>
      </c>
      <c r="J1016" s="112" t="str">
        <f t="shared" si="143"/>
        <v>No</v>
      </c>
      <c r="K1016" s="146" t="b">
        <f t="shared" si="151"/>
        <v>0</v>
      </c>
      <c r="L1016" s="107">
        <f>IF(H1016&lt;I1016,D1016-F1016,0)</f>
        <v>0</v>
      </c>
      <c r="M1016" s="27">
        <f t="shared" si="144"/>
        <v>0</v>
      </c>
      <c r="N1016" s="27">
        <v>51.703762064211148</v>
      </c>
      <c r="O1016" s="27">
        <f t="shared" si="145"/>
        <v>0</v>
      </c>
      <c r="R1016" s="2"/>
      <c r="S1016" s="2"/>
    </row>
    <row r="1017" spans="1:19" x14ac:dyDescent="0.35">
      <c r="A1017" s="37">
        <v>43866</v>
      </c>
      <c r="B1017" s="10">
        <v>0.20833333333333301</v>
      </c>
      <c r="C1017" s="18" t="s">
        <v>19</v>
      </c>
      <c r="D1017" s="51">
        <v>680</v>
      </c>
      <c r="E1017" s="52">
        <v>15067.953515855821</v>
      </c>
      <c r="F1017" s="53">
        <v>680</v>
      </c>
      <c r="G1017" s="101">
        <v>15067.953515855821</v>
      </c>
      <c r="H1017" s="17">
        <v>1.47745638061728</v>
      </c>
      <c r="I1017" s="111">
        <v>1.3450845498603463</v>
      </c>
      <c r="J1017" s="112" t="str">
        <f t="shared" si="143"/>
        <v>No</v>
      </c>
      <c r="K1017" s="146" t="b">
        <f t="shared" si="151"/>
        <v>0</v>
      </c>
      <c r="L1017" s="107">
        <f>IF(H1017&lt;I1017,D1017-F1017,0)</f>
        <v>0</v>
      </c>
      <c r="M1017" s="27">
        <f t="shared" si="144"/>
        <v>0</v>
      </c>
      <c r="N1017" s="27">
        <v>22.158755170376207</v>
      </c>
      <c r="O1017" s="27">
        <f t="shared" si="145"/>
        <v>0</v>
      </c>
      <c r="R1017" s="2"/>
      <c r="S1017" s="2"/>
    </row>
    <row r="1018" spans="1:19" x14ac:dyDescent="0.35">
      <c r="A1018" s="37">
        <v>43866</v>
      </c>
      <c r="B1018" s="10">
        <v>0.20833333333333301</v>
      </c>
      <c r="C1018" s="18" t="s">
        <v>18</v>
      </c>
      <c r="D1018" s="51">
        <v>0</v>
      </c>
      <c r="E1018" s="52">
        <v>0</v>
      </c>
      <c r="F1018" s="53">
        <v>0</v>
      </c>
      <c r="G1018" s="101">
        <v>0</v>
      </c>
      <c r="H1018" s="17">
        <v>1.47745638061728</v>
      </c>
      <c r="I1018" s="111">
        <v>1.3450845498603463</v>
      </c>
      <c r="J1018" s="112" t="str">
        <f t="shared" si="143"/>
        <v>No</v>
      </c>
      <c r="K1018" s="146" t="b">
        <f t="shared" si="151"/>
        <v>0</v>
      </c>
      <c r="L1018" s="107">
        <f>IF(H1018&lt;I1018,D1018-F1018,0)</f>
        <v>0</v>
      </c>
      <c r="M1018" s="27">
        <f t="shared" si="144"/>
        <v>0</v>
      </c>
      <c r="N1018" s="27">
        <v>51.703762064211148</v>
      </c>
      <c r="O1018" s="27">
        <f t="shared" si="145"/>
        <v>0</v>
      </c>
      <c r="R1018" s="2"/>
      <c r="S1018" s="2"/>
    </row>
    <row r="1019" spans="1:19" x14ac:dyDescent="0.35">
      <c r="A1019" s="37">
        <v>43866</v>
      </c>
      <c r="B1019" s="10">
        <v>0.20833333333333301</v>
      </c>
      <c r="C1019" s="18" t="s">
        <v>17</v>
      </c>
      <c r="D1019" s="51">
        <v>449.94671630859369</v>
      </c>
      <c r="E1019" s="52">
        <v>0</v>
      </c>
      <c r="F1019" s="53">
        <v>449.94671630859369</v>
      </c>
      <c r="G1019" s="101">
        <v>0</v>
      </c>
      <c r="H1019" s="17">
        <v>1.47745638061728</v>
      </c>
      <c r="I1019" s="111">
        <v>1.3450845498603463</v>
      </c>
      <c r="J1019" s="112" t="str">
        <f t="shared" si="143"/>
        <v>No</v>
      </c>
      <c r="K1019" s="146" t="b">
        <f t="shared" si="151"/>
        <v>0</v>
      </c>
      <c r="L1019" s="107">
        <f>IF(H1019&lt;I1019,D1019-F1019,0)</f>
        <v>0</v>
      </c>
      <c r="M1019" s="27">
        <f t="shared" si="144"/>
        <v>0</v>
      </c>
      <c r="N1019" s="27">
        <v>0</v>
      </c>
      <c r="O1019" s="27">
        <f t="shared" si="145"/>
        <v>0</v>
      </c>
      <c r="R1019" s="2"/>
      <c r="S1019" s="2"/>
    </row>
    <row r="1020" spans="1:19" x14ac:dyDescent="0.35">
      <c r="A1020" s="37">
        <v>43866</v>
      </c>
      <c r="B1020" s="10">
        <v>0.20833333333333301</v>
      </c>
      <c r="C1020" s="18" t="s">
        <v>16</v>
      </c>
      <c r="D1020" s="51">
        <v>850</v>
      </c>
      <c r="E1020" s="52">
        <v>18834.941894819774</v>
      </c>
      <c r="F1020" s="53">
        <v>850</v>
      </c>
      <c r="G1020" s="101">
        <v>18834.941894819774</v>
      </c>
      <c r="H1020" s="17">
        <v>1.47745638061728</v>
      </c>
      <c r="I1020" s="111">
        <v>1.3450845498603463</v>
      </c>
      <c r="J1020" s="112" t="str">
        <f t="shared" si="143"/>
        <v>No</v>
      </c>
      <c r="K1020" s="146" t="b">
        <f t="shared" si="151"/>
        <v>0</v>
      </c>
      <c r="L1020" s="107">
        <f>IF(H1020&lt;I1020,D1020-F1020,0)</f>
        <v>0</v>
      </c>
      <c r="M1020" s="27">
        <f t="shared" si="144"/>
        <v>0</v>
      </c>
      <c r="N1020" s="27">
        <v>22.158755170376207</v>
      </c>
      <c r="O1020" s="27">
        <f t="shared" si="145"/>
        <v>0</v>
      </c>
      <c r="R1020" s="2"/>
      <c r="S1020" s="2"/>
    </row>
    <row r="1021" spans="1:19" x14ac:dyDescent="0.35">
      <c r="A1021" s="37">
        <v>43866</v>
      </c>
      <c r="B1021" s="10">
        <v>0.20833333333333301</v>
      </c>
      <c r="C1021" s="18" t="s">
        <v>15</v>
      </c>
      <c r="D1021" s="51">
        <v>642.78106689453125</v>
      </c>
      <c r="E1021" s="52">
        <v>0</v>
      </c>
      <c r="F1021" s="53">
        <v>642.78106689453125</v>
      </c>
      <c r="G1021" s="101">
        <v>0</v>
      </c>
      <c r="H1021" s="17">
        <v>1.47745638061728</v>
      </c>
      <c r="I1021" s="111">
        <v>1.3450845498603463</v>
      </c>
      <c r="J1021" s="112" t="str">
        <f t="shared" si="143"/>
        <v>No</v>
      </c>
      <c r="K1021" s="146" t="b">
        <f t="shared" si="151"/>
        <v>0</v>
      </c>
      <c r="L1021" s="107">
        <f>IF(H1021&lt;I1021,D1021-F1021,0)</f>
        <v>0</v>
      </c>
      <c r="M1021" s="27">
        <f t="shared" si="144"/>
        <v>0</v>
      </c>
      <c r="N1021" s="27">
        <v>0</v>
      </c>
      <c r="O1021" s="27">
        <f t="shared" si="145"/>
        <v>0</v>
      </c>
      <c r="R1021" s="2"/>
      <c r="S1021" s="2"/>
    </row>
    <row r="1022" spans="1:19" x14ac:dyDescent="0.35">
      <c r="A1022" s="37">
        <v>43866</v>
      </c>
      <c r="B1022" s="10">
        <v>0.25</v>
      </c>
      <c r="C1022" s="18" t="s">
        <v>24</v>
      </c>
      <c r="D1022" s="51">
        <v>1000</v>
      </c>
      <c r="E1022" s="52">
        <v>28954.106755958244</v>
      </c>
      <c r="F1022" s="53">
        <v>1000</v>
      </c>
      <c r="G1022" s="101">
        <v>28954.106755958244</v>
      </c>
      <c r="H1022" s="17">
        <v>1.3330054705540355</v>
      </c>
      <c r="I1022" s="111">
        <v>1.3233236064662415</v>
      </c>
      <c r="J1022" s="112" t="str">
        <f t="shared" si="143"/>
        <v>No</v>
      </c>
      <c r="K1022" s="146" t="b">
        <f>OR(($D$1029-$F$1029)&gt;0,($D$1031-$F$1031)&gt;0)</f>
        <v>0</v>
      </c>
      <c r="L1022" s="107">
        <f>IF(H1022&lt;I1022,D1022-F1022,0)</f>
        <v>0</v>
      </c>
      <c r="M1022" s="27">
        <f t="shared" si="144"/>
        <v>0</v>
      </c>
      <c r="N1022" s="27">
        <v>28.954106755958243</v>
      </c>
      <c r="O1022" s="27">
        <f t="shared" si="145"/>
        <v>0</v>
      </c>
      <c r="R1022" s="2"/>
      <c r="S1022" s="2"/>
    </row>
    <row r="1023" spans="1:19" x14ac:dyDescent="0.35">
      <c r="A1023" s="37">
        <v>43866</v>
      </c>
      <c r="B1023" s="10">
        <v>0.25</v>
      </c>
      <c r="C1023" s="18" t="s">
        <v>23</v>
      </c>
      <c r="D1023" s="51">
        <v>594.99999999857528</v>
      </c>
      <c r="E1023" s="52">
        <v>28712.822532923172</v>
      </c>
      <c r="F1023" s="53">
        <v>594.99999999857528</v>
      </c>
      <c r="G1023" s="101">
        <v>28712.822532923172</v>
      </c>
      <c r="H1023" s="17">
        <v>1.3330054705540355</v>
      </c>
      <c r="I1023" s="111">
        <v>1.3233236064662415</v>
      </c>
      <c r="J1023" s="112" t="str">
        <f t="shared" si="143"/>
        <v>No</v>
      </c>
      <c r="K1023" s="146" t="b">
        <f t="shared" ref="K1023:K1031" si="152">OR(($D$1029-$F$1029)&gt;0,($D$1031-$F$1031)&gt;0)</f>
        <v>0</v>
      </c>
      <c r="L1023" s="107">
        <f>IF(H1023&lt;I1023,D1023-F1023,0)</f>
        <v>0</v>
      </c>
      <c r="M1023" s="27">
        <f t="shared" si="144"/>
        <v>0</v>
      </c>
      <c r="N1023" s="27">
        <v>48.256844593263736</v>
      </c>
      <c r="O1023" s="27">
        <f t="shared" si="145"/>
        <v>0</v>
      </c>
      <c r="R1023" s="2"/>
      <c r="S1023" s="2"/>
    </row>
    <row r="1024" spans="1:19" x14ac:dyDescent="0.35">
      <c r="A1024" s="37">
        <v>43866</v>
      </c>
      <c r="B1024" s="10">
        <v>0.25</v>
      </c>
      <c r="C1024" s="18" t="s">
        <v>22</v>
      </c>
      <c r="D1024" s="51">
        <v>63.216115054338843</v>
      </c>
      <c r="E1024" s="52">
        <v>3050.6102399671095</v>
      </c>
      <c r="F1024" s="53">
        <v>63.216115054338843</v>
      </c>
      <c r="G1024" s="101">
        <v>3050.6102399671095</v>
      </c>
      <c r="H1024" s="17">
        <v>1.3330054705540355</v>
      </c>
      <c r="I1024" s="111">
        <v>1.3233236064662415</v>
      </c>
      <c r="J1024" s="112" t="str">
        <f t="shared" si="143"/>
        <v>No</v>
      </c>
      <c r="K1024" s="146" t="b">
        <f t="shared" si="152"/>
        <v>0</v>
      </c>
      <c r="L1024" s="107">
        <f>IF(H1024&lt;I1024,D1024-F1024,0)</f>
        <v>0</v>
      </c>
      <c r="M1024" s="27">
        <f t="shared" si="144"/>
        <v>0</v>
      </c>
      <c r="N1024" s="27">
        <v>48.256844593263736</v>
      </c>
      <c r="O1024" s="27">
        <f t="shared" si="145"/>
        <v>0</v>
      </c>
      <c r="R1024" s="2"/>
      <c r="S1024" s="2"/>
    </row>
    <row r="1025" spans="1:19" x14ac:dyDescent="0.35">
      <c r="A1025" s="37">
        <v>43866</v>
      </c>
      <c r="B1025" s="10">
        <v>0.25</v>
      </c>
      <c r="C1025" s="18" t="s">
        <v>21</v>
      </c>
      <c r="D1025" s="51">
        <v>0</v>
      </c>
      <c r="E1025" s="52">
        <v>0</v>
      </c>
      <c r="F1025" s="53">
        <v>0</v>
      </c>
      <c r="G1025" s="101">
        <v>0</v>
      </c>
      <c r="H1025" s="17">
        <v>1.3330054705540355</v>
      </c>
      <c r="I1025" s="111">
        <v>1.3233236064662415</v>
      </c>
      <c r="J1025" s="112" t="str">
        <f t="shared" si="143"/>
        <v>No</v>
      </c>
      <c r="K1025" s="146" t="b">
        <f t="shared" si="152"/>
        <v>0</v>
      </c>
      <c r="L1025" s="107">
        <f>IF(H1025&lt;I1025,D1025-F1025,0)</f>
        <v>0</v>
      </c>
      <c r="M1025" s="27">
        <f t="shared" si="144"/>
        <v>0</v>
      </c>
      <c r="N1025" s="27">
        <v>67.559582430569236</v>
      </c>
      <c r="O1025" s="27">
        <f t="shared" si="145"/>
        <v>0</v>
      </c>
      <c r="R1025" s="2"/>
      <c r="S1025" s="2"/>
    </row>
    <row r="1026" spans="1:19" x14ac:dyDescent="0.35">
      <c r="A1026" s="37">
        <v>43866</v>
      </c>
      <c r="B1026" s="10">
        <v>0.25</v>
      </c>
      <c r="C1026" s="18" t="s">
        <v>20</v>
      </c>
      <c r="D1026" s="51">
        <v>0</v>
      </c>
      <c r="E1026" s="52">
        <v>0</v>
      </c>
      <c r="F1026" s="53">
        <v>0</v>
      </c>
      <c r="G1026" s="101">
        <v>0</v>
      </c>
      <c r="H1026" s="17">
        <v>1.3330054705540355</v>
      </c>
      <c r="I1026" s="111">
        <v>1.3233236064662415</v>
      </c>
      <c r="J1026" s="112" t="str">
        <f t="shared" ref="J1026:J1089" si="153">IF(H1026&lt;I1026,"Sí","No")</f>
        <v>No</v>
      </c>
      <c r="K1026" s="146" t="b">
        <f t="shared" si="152"/>
        <v>0</v>
      </c>
      <c r="L1026" s="107">
        <f>IF(H1026&lt;I1026,D1026-F1026,0)</f>
        <v>0</v>
      </c>
      <c r="M1026" s="27">
        <f t="shared" ref="M1026:M1089" si="154">ABS(L1026*6.82)</f>
        <v>0</v>
      </c>
      <c r="N1026" s="27">
        <v>67.559582430569236</v>
      </c>
      <c r="O1026" s="27">
        <f t="shared" ref="O1026:O1089" si="155">IF(L1026&gt;0, L1026*N1026*1.5, L1026*N1026)</f>
        <v>0</v>
      </c>
      <c r="R1026" s="2"/>
      <c r="S1026" s="2"/>
    </row>
    <row r="1027" spans="1:19" x14ac:dyDescent="0.35">
      <c r="A1027" s="37">
        <v>43866</v>
      </c>
      <c r="B1027" s="10">
        <v>0.25</v>
      </c>
      <c r="C1027" s="18" t="s">
        <v>19</v>
      </c>
      <c r="D1027" s="51">
        <v>680</v>
      </c>
      <c r="E1027" s="52">
        <v>19688.792594051607</v>
      </c>
      <c r="F1027" s="53">
        <v>680</v>
      </c>
      <c r="G1027" s="101">
        <v>19688.792594051607</v>
      </c>
      <c r="H1027" s="17">
        <v>1.3330054705540355</v>
      </c>
      <c r="I1027" s="111">
        <v>1.3233236064662415</v>
      </c>
      <c r="J1027" s="112" t="str">
        <f t="shared" si="153"/>
        <v>No</v>
      </c>
      <c r="K1027" s="146" t="b">
        <f t="shared" si="152"/>
        <v>0</v>
      </c>
      <c r="L1027" s="107">
        <f>IF(H1027&lt;I1027,D1027-F1027,0)</f>
        <v>0</v>
      </c>
      <c r="M1027" s="27">
        <f t="shared" si="154"/>
        <v>0</v>
      </c>
      <c r="N1027" s="27">
        <v>28.954106755958243</v>
      </c>
      <c r="O1027" s="27">
        <f t="shared" si="155"/>
        <v>0</v>
      </c>
      <c r="R1027" s="2"/>
      <c r="S1027" s="2"/>
    </row>
    <row r="1028" spans="1:19" x14ac:dyDescent="0.35">
      <c r="A1028" s="37">
        <v>43866</v>
      </c>
      <c r="B1028" s="10">
        <v>0.25</v>
      </c>
      <c r="C1028" s="18" t="s">
        <v>18</v>
      </c>
      <c r="D1028" s="51">
        <v>0</v>
      </c>
      <c r="E1028" s="52">
        <v>0</v>
      </c>
      <c r="F1028" s="53">
        <v>0</v>
      </c>
      <c r="G1028" s="101">
        <v>0</v>
      </c>
      <c r="H1028" s="17">
        <v>1.3330054705540355</v>
      </c>
      <c r="I1028" s="111">
        <v>1.3233236064662415</v>
      </c>
      <c r="J1028" s="112" t="str">
        <f t="shared" si="153"/>
        <v>No</v>
      </c>
      <c r="K1028" s="146" t="b">
        <f t="shared" si="152"/>
        <v>0</v>
      </c>
      <c r="L1028" s="107">
        <f>IF(H1028&lt;I1028,D1028-F1028,0)</f>
        <v>0</v>
      </c>
      <c r="M1028" s="27">
        <f t="shared" si="154"/>
        <v>0</v>
      </c>
      <c r="N1028" s="27">
        <v>67.559582430569236</v>
      </c>
      <c r="O1028" s="27">
        <f t="shared" si="155"/>
        <v>0</v>
      </c>
      <c r="R1028" s="2"/>
      <c r="S1028" s="2"/>
    </row>
    <row r="1029" spans="1:19" x14ac:dyDescent="0.35">
      <c r="A1029" s="37">
        <v>43866</v>
      </c>
      <c r="B1029" s="10">
        <v>0.25</v>
      </c>
      <c r="C1029" s="18" t="s">
        <v>17</v>
      </c>
      <c r="D1029" s="51">
        <v>405.9554443359375</v>
      </c>
      <c r="E1029" s="52">
        <v>0</v>
      </c>
      <c r="F1029" s="53">
        <v>405.9554443359375</v>
      </c>
      <c r="G1029" s="101">
        <v>0</v>
      </c>
      <c r="H1029" s="17">
        <v>1.3330054705540355</v>
      </c>
      <c r="I1029" s="111">
        <v>1.3233236064662415</v>
      </c>
      <c r="J1029" s="112" t="str">
        <f t="shared" si="153"/>
        <v>No</v>
      </c>
      <c r="K1029" s="146" t="b">
        <f t="shared" si="152"/>
        <v>0</v>
      </c>
      <c r="L1029" s="107">
        <f>IF(H1029&lt;I1029,D1029-F1029,0)</f>
        <v>0</v>
      </c>
      <c r="M1029" s="27">
        <f t="shared" si="154"/>
        <v>0</v>
      </c>
      <c r="N1029" s="27">
        <v>0</v>
      </c>
      <c r="O1029" s="27">
        <f t="shared" si="155"/>
        <v>0</v>
      </c>
      <c r="R1029" s="2"/>
      <c r="S1029" s="2"/>
    </row>
    <row r="1030" spans="1:19" x14ac:dyDescent="0.35">
      <c r="A1030" s="37">
        <v>43866</v>
      </c>
      <c r="B1030" s="10">
        <v>0.25</v>
      </c>
      <c r="C1030" s="18" t="s">
        <v>16</v>
      </c>
      <c r="D1030" s="51">
        <v>850</v>
      </c>
      <c r="E1030" s="52">
        <v>24610.990742564507</v>
      </c>
      <c r="F1030" s="53">
        <v>850</v>
      </c>
      <c r="G1030" s="101">
        <v>24610.990742564507</v>
      </c>
      <c r="H1030" s="17">
        <v>1.3330054705540355</v>
      </c>
      <c r="I1030" s="111">
        <v>1.3233236064662415</v>
      </c>
      <c r="J1030" s="112" t="str">
        <f t="shared" si="153"/>
        <v>No</v>
      </c>
      <c r="K1030" s="146" t="b">
        <f t="shared" si="152"/>
        <v>0</v>
      </c>
      <c r="L1030" s="107">
        <f>IF(H1030&lt;I1030,D1030-F1030,0)</f>
        <v>0</v>
      </c>
      <c r="M1030" s="27">
        <f t="shared" si="154"/>
        <v>0</v>
      </c>
      <c r="N1030" s="27">
        <v>28.954106755958243</v>
      </c>
      <c r="O1030" s="27">
        <f t="shared" si="155"/>
        <v>0</v>
      </c>
      <c r="R1030" s="2"/>
      <c r="S1030" s="2"/>
    </row>
    <row r="1031" spans="1:19" x14ac:dyDescent="0.35">
      <c r="A1031" s="37">
        <v>43866</v>
      </c>
      <c r="B1031" s="10">
        <v>0.25</v>
      </c>
      <c r="C1031" s="18" t="s">
        <v>15</v>
      </c>
      <c r="D1031" s="51">
        <v>579.93634033203125</v>
      </c>
      <c r="E1031" s="52">
        <v>0</v>
      </c>
      <c r="F1031" s="53">
        <v>579.93634033203125</v>
      </c>
      <c r="G1031" s="101">
        <v>0</v>
      </c>
      <c r="H1031" s="17">
        <v>1.3330054705540355</v>
      </c>
      <c r="I1031" s="111">
        <v>1.3233236064662415</v>
      </c>
      <c r="J1031" s="112" t="str">
        <f t="shared" si="153"/>
        <v>No</v>
      </c>
      <c r="K1031" s="146" t="b">
        <f t="shared" si="152"/>
        <v>0</v>
      </c>
      <c r="L1031" s="107">
        <f>IF(H1031&lt;I1031,D1031-F1031,0)</f>
        <v>0</v>
      </c>
      <c r="M1031" s="27">
        <f t="shared" si="154"/>
        <v>0</v>
      </c>
      <c r="N1031" s="27">
        <v>0</v>
      </c>
      <c r="O1031" s="27">
        <f t="shared" si="155"/>
        <v>0</v>
      </c>
      <c r="R1031" s="2"/>
      <c r="S1031" s="2"/>
    </row>
    <row r="1032" spans="1:19" x14ac:dyDescent="0.35">
      <c r="A1032" s="37">
        <v>43866</v>
      </c>
      <c r="B1032" s="10">
        <v>0.29166666666666702</v>
      </c>
      <c r="C1032" s="18" t="s">
        <v>24</v>
      </c>
      <c r="D1032" s="51">
        <v>1000</v>
      </c>
      <c r="E1032" s="52">
        <v>31472.81859365767</v>
      </c>
      <c r="F1032" s="53">
        <v>1000</v>
      </c>
      <c r="G1032" s="101">
        <v>31472.81859365767</v>
      </c>
      <c r="H1032" s="17">
        <v>1.3201170952610641</v>
      </c>
      <c r="I1032" s="111">
        <v>1.2908338127384742</v>
      </c>
      <c r="J1032" s="112" t="str">
        <f t="shared" si="153"/>
        <v>No</v>
      </c>
      <c r="K1032" s="146" t="b">
        <f>OR(($D$1039-$F$1039)&gt;0,($D$1041-$F$1041)&gt;0)</f>
        <v>0</v>
      </c>
      <c r="L1032" s="107">
        <f>IF(H1032&lt;I1032,D1032-F1032,0)</f>
        <v>0</v>
      </c>
      <c r="M1032" s="27">
        <f t="shared" si="154"/>
        <v>0</v>
      </c>
      <c r="N1032" s="27">
        <v>31.472818593657671</v>
      </c>
      <c r="O1032" s="27">
        <f t="shared" si="155"/>
        <v>0</v>
      </c>
      <c r="R1032" s="2"/>
      <c r="S1032" s="2"/>
    </row>
    <row r="1033" spans="1:19" x14ac:dyDescent="0.35">
      <c r="A1033" s="37">
        <v>43866</v>
      </c>
      <c r="B1033" s="10">
        <v>0.29166666666666702</v>
      </c>
      <c r="C1033" s="18" t="s">
        <v>23</v>
      </c>
      <c r="D1033" s="51">
        <v>594.99999999917827</v>
      </c>
      <c r="E1033" s="52">
        <v>31210.545105334084</v>
      </c>
      <c r="F1033" s="53">
        <v>594.99999999917827</v>
      </c>
      <c r="G1033" s="101">
        <v>31210.545105334084</v>
      </c>
      <c r="H1033" s="17">
        <v>1.3201170952610641</v>
      </c>
      <c r="I1033" s="111">
        <v>1.2908338127384742</v>
      </c>
      <c r="J1033" s="112" t="str">
        <f t="shared" si="153"/>
        <v>No</v>
      </c>
      <c r="K1033" s="146" t="b">
        <f t="shared" ref="K1033:K1041" si="156">OR(($D$1039-$F$1039)&gt;0,($D$1041-$F$1041)&gt;0)</f>
        <v>0</v>
      </c>
      <c r="L1033" s="107">
        <f>IF(H1033&lt;I1033,D1033-F1033,0)</f>
        <v>0</v>
      </c>
      <c r="M1033" s="27">
        <f t="shared" si="154"/>
        <v>0</v>
      </c>
      <c r="N1033" s="27">
        <v>52.454697656096116</v>
      </c>
      <c r="O1033" s="27">
        <f t="shared" si="155"/>
        <v>0</v>
      </c>
      <c r="R1033" s="2"/>
      <c r="S1033" s="2"/>
    </row>
    <row r="1034" spans="1:19" x14ac:dyDescent="0.35">
      <c r="A1034" s="37">
        <v>43866</v>
      </c>
      <c r="B1034" s="10">
        <v>0.29166666666666702</v>
      </c>
      <c r="C1034" s="18" t="s">
        <v>22</v>
      </c>
      <c r="D1034" s="51">
        <v>680</v>
      </c>
      <c r="E1034" s="52">
        <v>35669.194406145361</v>
      </c>
      <c r="F1034" s="53">
        <v>680</v>
      </c>
      <c r="G1034" s="101">
        <v>35669.194406145361</v>
      </c>
      <c r="H1034" s="17">
        <v>1.3201170952610641</v>
      </c>
      <c r="I1034" s="111">
        <v>1.2908338127384742</v>
      </c>
      <c r="J1034" s="112" t="str">
        <f t="shared" si="153"/>
        <v>No</v>
      </c>
      <c r="K1034" s="146" t="b">
        <f t="shared" si="156"/>
        <v>0</v>
      </c>
      <c r="L1034" s="107">
        <f>IF(H1034&lt;I1034,D1034-F1034,0)</f>
        <v>0</v>
      </c>
      <c r="M1034" s="27">
        <f t="shared" si="154"/>
        <v>0</v>
      </c>
      <c r="N1034" s="27">
        <v>52.454697656096116</v>
      </c>
      <c r="O1034" s="27">
        <f t="shared" si="155"/>
        <v>0</v>
      </c>
      <c r="R1034" s="2"/>
      <c r="S1034" s="2"/>
    </row>
    <row r="1035" spans="1:19" x14ac:dyDescent="0.35">
      <c r="A1035" s="37">
        <v>43866</v>
      </c>
      <c r="B1035" s="10">
        <v>0.29166666666666702</v>
      </c>
      <c r="C1035" s="18" t="s">
        <v>21</v>
      </c>
      <c r="D1035" s="51">
        <v>0</v>
      </c>
      <c r="E1035" s="52">
        <v>0</v>
      </c>
      <c r="F1035" s="53">
        <v>0</v>
      </c>
      <c r="G1035" s="101">
        <v>0</v>
      </c>
      <c r="H1035" s="17">
        <v>1.3201170952610641</v>
      </c>
      <c r="I1035" s="111">
        <v>1.2908338127384742</v>
      </c>
      <c r="J1035" s="112" t="str">
        <f t="shared" si="153"/>
        <v>No</v>
      </c>
      <c r="K1035" s="146" t="b">
        <f t="shared" si="156"/>
        <v>0</v>
      </c>
      <c r="L1035" s="107">
        <f>IF(H1035&lt;I1035,D1035-F1035,0)</f>
        <v>0</v>
      </c>
      <c r="M1035" s="27">
        <f t="shared" si="154"/>
        <v>0</v>
      </c>
      <c r="N1035" s="27">
        <v>73.436576718534567</v>
      </c>
      <c r="O1035" s="27">
        <f t="shared" si="155"/>
        <v>0</v>
      </c>
      <c r="R1035" s="2"/>
      <c r="S1035" s="2"/>
    </row>
    <row r="1036" spans="1:19" x14ac:dyDescent="0.35">
      <c r="A1036" s="37">
        <v>43866</v>
      </c>
      <c r="B1036" s="10">
        <v>0.29166666666666702</v>
      </c>
      <c r="C1036" s="18" t="s">
        <v>20</v>
      </c>
      <c r="D1036" s="51">
        <v>149.87414033561799</v>
      </c>
      <c r="E1036" s="52">
        <v>11006.243804881027</v>
      </c>
      <c r="F1036" s="53">
        <v>149.87414033561799</v>
      </c>
      <c r="G1036" s="101">
        <v>11006.243804881027</v>
      </c>
      <c r="H1036" s="17">
        <v>1.3201170952610641</v>
      </c>
      <c r="I1036" s="111">
        <v>1.2908338127384742</v>
      </c>
      <c r="J1036" s="112" t="str">
        <f t="shared" si="153"/>
        <v>No</v>
      </c>
      <c r="K1036" s="146" t="b">
        <f t="shared" si="156"/>
        <v>0</v>
      </c>
      <c r="L1036" s="107">
        <f>IF(H1036&lt;I1036,D1036-F1036,0)</f>
        <v>0</v>
      </c>
      <c r="M1036" s="27">
        <f t="shared" si="154"/>
        <v>0</v>
      </c>
      <c r="N1036" s="27">
        <v>73.436576718534567</v>
      </c>
      <c r="O1036" s="27">
        <f t="shared" si="155"/>
        <v>0</v>
      </c>
      <c r="R1036" s="2"/>
      <c r="S1036" s="2"/>
    </row>
    <row r="1037" spans="1:19" x14ac:dyDescent="0.35">
      <c r="A1037" s="37">
        <v>43866</v>
      </c>
      <c r="B1037" s="10">
        <v>0.29166666666666702</v>
      </c>
      <c r="C1037" s="18" t="s">
        <v>19</v>
      </c>
      <c r="D1037" s="51">
        <v>680</v>
      </c>
      <c r="E1037" s="52">
        <v>21401.516643687217</v>
      </c>
      <c r="F1037" s="53">
        <v>680</v>
      </c>
      <c r="G1037" s="101">
        <v>21401.516643687217</v>
      </c>
      <c r="H1037" s="17">
        <v>1.3201170952610641</v>
      </c>
      <c r="I1037" s="111">
        <v>1.2908338127384742</v>
      </c>
      <c r="J1037" s="112" t="str">
        <f t="shared" si="153"/>
        <v>No</v>
      </c>
      <c r="K1037" s="146" t="b">
        <f t="shared" si="156"/>
        <v>0</v>
      </c>
      <c r="L1037" s="107">
        <f>IF(H1037&lt;I1037,D1037-F1037,0)</f>
        <v>0</v>
      </c>
      <c r="M1037" s="27">
        <f t="shared" si="154"/>
        <v>0</v>
      </c>
      <c r="N1037" s="27">
        <v>31.472818593657671</v>
      </c>
      <c r="O1037" s="27">
        <f t="shared" si="155"/>
        <v>0</v>
      </c>
      <c r="R1037" s="2"/>
      <c r="S1037" s="2"/>
    </row>
    <row r="1038" spans="1:19" x14ac:dyDescent="0.35">
      <c r="A1038" s="37">
        <v>43866</v>
      </c>
      <c r="B1038" s="10">
        <v>0.29166666666666702</v>
      </c>
      <c r="C1038" s="18" t="s">
        <v>18</v>
      </c>
      <c r="D1038" s="51">
        <v>0</v>
      </c>
      <c r="E1038" s="52">
        <v>0</v>
      </c>
      <c r="F1038" s="53">
        <v>0</v>
      </c>
      <c r="G1038" s="101">
        <v>0</v>
      </c>
      <c r="H1038" s="17">
        <v>1.3201170952610641</v>
      </c>
      <c r="I1038" s="111">
        <v>1.2908338127384742</v>
      </c>
      <c r="J1038" s="112" t="str">
        <f t="shared" si="153"/>
        <v>No</v>
      </c>
      <c r="K1038" s="146" t="b">
        <f t="shared" si="156"/>
        <v>0</v>
      </c>
      <c r="L1038" s="107">
        <f>IF(H1038&lt;I1038,D1038-F1038,0)</f>
        <v>0</v>
      </c>
      <c r="M1038" s="27">
        <f t="shared" si="154"/>
        <v>0</v>
      </c>
      <c r="N1038" s="27">
        <v>73.436576718534567</v>
      </c>
      <c r="O1038" s="27">
        <f t="shared" si="155"/>
        <v>0</v>
      </c>
      <c r="R1038" s="2"/>
      <c r="S1038" s="2"/>
    </row>
    <row r="1039" spans="1:19" x14ac:dyDescent="0.35">
      <c r="A1039" s="37">
        <v>43866</v>
      </c>
      <c r="B1039" s="10">
        <v>0.29166666666666702</v>
      </c>
      <c r="C1039" s="18" t="s">
        <v>17</v>
      </c>
      <c r="D1039" s="51">
        <v>402.0303955078125</v>
      </c>
      <c r="E1039" s="52">
        <v>0</v>
      </c>
      <c r="F1039" s="53">
        <v>402.0303955078125</v>
      </c>
      <c r="G1039" s="101">
        <v>0</v>
      </c>
      <c r="H1039" s="17">
        <v>1.3201170952610641</v>
      </c>
      <c r="I1039" s="111">
        <v>1.2908338127384742</v>
      </c>
      <c r="J1039" s="112" t="str">
        <f t="shared" si="153"/>
        <v>No</v>
      </c>
      <c r="K1039" s="146" t="b">
        <f t="shared" si="156"/>
        <v>0</v>
      </c>
      <c r="L1039" s="107">
        <f>IF(H1039&lt;I1039,D1039-F1039,0)</f>
        <v>0</v>
      </c>
      <c r="M1039" s="27">
        <f t="shared" si="154"/>
        <v>0</v>
      </c>
      <c r="N1039" s="27">
        <v>0</v>
      </c>
      <c r="O1039" s="27">
        <f t="shared" si="155"/>
        <v>0</v>
      </c>
      <c r="R1039" s="2"/>
      <c r="S1039" s="2"/>
    </row>
    <row r="1040" spans="1:19" x14ac:dyDescent="0.35">
      <c r="A1040" s="37">
        <v>43866</v>
      </c>
      <c r="B1040" s="10">
        <v>0.29166666666666702</v>
      </c>
      <c r="C1040" s="18" t="s">
        <v>16</v>
      </c>
      <c r="D1040" s="51">
        <v>850</v>
      </c>
      <c r="E1040" s="52">
        <v>26751.895804609019</v>
      </c>
      <c r="F1040" s="53">
        <v>850</v>
      </c>
      <c r="G1040" s="101">
        <v>26751.895804609019</v>
      </c>
      <c r="H1040" s="17">
        <v>1.3201170952610641</v>
      </c>
      <c r="I1040" s="111">
        <v>1.2908338127384742</v>
      </c>
      <c r="J1040" s="112" t="str">
        <f t="shared" si="153"/>
        <v>No</v>
      </c>
      <c r="K1040" s="146" t="b">
        <f t="shared" si="156"/>
        <v>0</v>
      </c>
      <c r="L1040" s="107">
        <f>IF(H1040&lt;I1040,D1040-F1040,0)</f>
        <v>0</v>
      </c>
      <c r="M1040" s="27">
        <f t="shared" si="154"/>
        <v>0</v>
      </c>
      <c r="N1040" s="27">
        <v>31.472818593657671</v>
      </c>
      <c r="O1040" s="27">
        <f t="shared" si="155"/>
        <v>0</v>
      </c>
      <c r="R1040" s="2"/>
      <c r="S1040" s="2"/>
    </row>
    <row r="1041" spans="1:19" x14ac:dyDescent="0.35">
      <c r="A1041" s="37">
        <v>43866</v>
      </c>
      <c r="B1041" s="10">
        <v>0.29166666666666702</v>
      </c>
      <c r="C1041" s="18" t="s">
        <v>15</v>
      </c>
      <c r="D1041" s="51">
        <v>574.3291015625</v>
      </c>
      <c r="E1041" s="52">
        <v>0</v>
      </c>
      <c r="F1041" s="53">
        <v>574.3291015625</v>
      </c>
      <c r="G1041" s="101">
        <v>0</v>
      </c>
      <c r="H1041" s="17">
        <v>1.3201170952610641</v>
      </c>
      <c r="I1041" s="111">
        <v>1.2908338127384742</v>
      </c>
      <c r="J1041" s="112" t="str">
        <f t="shared" si="153"/>
        <v>No</v>
      </c>
      <c r="K1041" s="146" t="b">
        <f t="shared" si="156"/>
        <v>0</v>
      </c>
      <c r="L1041" s="107">
        <f>IF(H1041&lt;I1041,D1041-F1041,0)</f>
        <v>0</v>
      </c>
      <c r="M1041" s="27">
        <f t="shared" si="154"/>
        <v>0</v>
      </c>
      <c r="N1041" s="27">
        <v>0</v>
      </c>
      <c r="O1041" s="27">
        <f t="shared" si="155"/>
        <v>0</v>
      </c>
      <c r="R1041" s="2"/>
      <c r="S1041" s="2"/>
    </row>
    <row r="1042" spans="1:19" x14ac:dyDescent="0.35">
      <c r="A1042" s="37">
        <v>43866</v>
      </c>
      <c r="B1042" s="10">
        <v>0.33333333333333398</v>
      </c>
      <c r="C1042" s="18" t="s">
        <v>24</v>
      </c>
      <c r="D1042" s="51">
        <v>1000</v>
      </c>
      <c r="E1042" s="52">
        <v>33334.154027969271</v>
      </c>
      <c r="F1042" s="53">
        <v>1000</v>
      </c>
      <c r="G1042" s="101">
        <v>33334.154027969271</v>
      </c>
      <c r="H1042" s="17">
        <v>1.2476746308138131</v>
      </c>
      <c r="I1042" s="111">
        <v>1.2363603424434082</v>
      </c>
      <c r="J1042" s="112" t="str">
        <f t="shared" si="153"/>
        <v>No</v>
      </c>
      <c r="K1042" s="146" t="b">
        <f>OR(($D$1049-$F$1049)&gt;0,($D$1051-$F$1051)&gt;0)</f>
        <v>0</v>
      </c>
      <c r="L1042" s="107">
        <f>IF(H1042&lt;I1042,D1042-F1042,0)</f>
        <v>0</v>
      </c>
      <c r="M1042" s="27">
        <f t="shared" si="154"/>
        <v>0</v>
      </c>
      <c r="N1042" s="27">
        <v>33.334154027969269</v>
      </c>
      <c r="O1042" s="27">
        <f t="shared" si="155"/>
        <v>0</v>
      </c>
      <c r="R1042" s="2"/>
      <c r="S1042" s="2"/>
    </row>
    <row r="1043" spans="1:19" x14ac:dyDescent="0.35">
      <c r="A1043" s="37">
        <v>43866</v>
      </c>
      <c r="B1043" s="10">
        <v>0.33333333333333398</v>
      </c>
      <c r="C1043" s="18" t="s">
        <v>23</v>
      </c>
      <c r="D1043" s="51">
        <v>594.99999999982083</v>
      </c>
      <c r="E1043" s="52">
        <v>33056.369411059575</v>
      </c>
      <c r="F1043" s="53">
        <v>594.99999999982083</v>
      </c>
      <c r="G1043" s="101">
        <v>33056.369411059575</v>
      </c>
      <c r="H1043" s="17">
        <v>1.2476746308138131</v>
      </c>
      <c r="I1043" s="111">
        <v>1.2363603424434082</v>
      </c>
      <c r="J1043" s="112" t="str">
        <f t="shared" si="153"/>
        <v>No</v>
      </c>
      <c r="K1043" s="146" t="b">
        <f t="shared" ref="K1043:K1051" si="157">OR(($D$1049-$F$1049)&gt;0,($D$1051-$F$1051)&gt;0)</f>
        <v>0</v>
      </c>
      <c r="L1043" s="107">
        <f>IF(H1043&lt;I1043,D1043-F1043,0)</f>
        <v>0</v>
      </c>
      <c r="M1043" s="27">
        <f t="shared" si="154"/>
        <v>0</v>
      </c>
      <c r="N1043" s="27">
        <v>55.556923379948785</v>
      </c>
      <c r="O1043" s="27">
        <f t="shared" si="155"/>
        <v>0</v>
      </c>
      <c r="R1043" s="2"/>
      <c r="S1043" s="2"/>
    </row>
    <row r="1044" spans="1:19" x14ac:dyDescent="0.35">
      <c r="A1044" s="37">
        <v>43866</v>
      </c>
      <c r="B1044" s="10">
        <v>0.33333333333333398</v>
      </c>
      <c r="C1044" s="18" t="s">
        <v>22</v>
      </c>
      <c r="D1044" s="51">
        <v>680</v>
      </c>
      <c r="E1044" s="52">
        <v>37778.707898365174</v>
      </c>
      <c r="F1044" s="53">
        <v>680</v>
      </c>
      <c r="G1044" s="101">
        <v>37778.707898365174</v>
      </c>
      <c r="H1044" s="17">
        <v>1.2476746308138131</v>
      </c>
      <c r="I1044" s="111">
        <v>1.2363603424434082</v>
      </c>
      <c r="J1044" s="112" t="str">
        <f t="shared" si="153"/>
        <v>No</v>
      </c>
      <c r="K1044" s="146" t="b">
        <f t="shared" si="157"/>
        <v>0</v>
      </c>
      <c r="L1044" s="107">
        <f>IF(H1044&lt;I1044,D1044-F1044,0)</f>
        <v>0</v>
      </c>
      <c r="M1044" s="27">
        <f t="shared" si="154"/>
        <v>0</v>
      </c>
      <c r="N1044" s="27">
        <v>55.556923379948785</v>
      </c>
      <c r="O1044" s="27">
        <f t="shared" si="155"/>
        <v>0</v>
      </c>
      <c r="R1044" s="2"/>
      <c r="S1044" s="2"/>
    </row>
    <row r="1045" spans="1:19" x14ac:dyDescent="0.35">
      <c r="A1045" s="37">
        <v>43866</v>
      </c>
      <c r="B1045" s="10">
        <v>0.33333333333333398</v>
      </c>
      <c r="C1045" s="18" t="s">
        <v>21</v>
      </c>
      <c r="D1045" s="51">
        <v>0</v>
      </c>
      <c r="E1045" s="52">
        <v>0</v>
      </c>
      <c r="F1045" s="53">
        <v>0</v>
      </c>
      <c r="G1045" s="101">
        <v>0</v>
      </c>
      <c r="H1045" s="17">
        <v>1.2476746308138131</v>
      </c>
      <c r="I1045" s="111">
        <v>1.2363603424434082</v>
      </c>
      <c r="J1045" s="112" t="str">
        <f t="shared" si="153"/>
        <v>No</v>
      </c>
      <c r="K1045" s="146" t="b">
        <f t="shared" si="157"/>
        <v>0</v>
      </c>
      <c r="L1045" s="107">
        <f>IF(H1045&lt;I1045,D1045-F1045,0)</f>
        <v>0</v>
      </c>
      <c r="M1045" s="27">
        <f t="shared" si="154"/>
        <v>0</v>
      </c>
      <c r="N1045" s="27">
        <v>77.779692731928293</v>
      </c>
      <c r="O1045" s="27">
        <f t="shared" si="155"/>
        <v>0</v>
      </c>
      <c r="R1045" s="2"/>
      <c r="S1045" s="2"/>
    </row>
    <row r="1046" spans="1:19" x14ac:dyDescent="0.35">
      <c r="A1046" s="37">
        <v>43866</v>
      </c>
      <c r="B1046" s="10">
        <v>0.33333333333333398</v>
      </c>
      <c r="C1046" s="18" t="s">
        <v>20</v>
      </c>
      <c r="D1046" s="51">
        <v>510.00000000000006</v>
      </c>
      <c r="E1046" s="52">
        <v>39667.643293283436</v>
      </c>
      <c r="F1046" s="53">
        <v>510.00000000000006</v>
      </c>
      <c r="G1046" s="101">
        <v>39667.643293283436</v>
      </c>
      <c r="H1046" s="17">
        <v>1.2476746308138131</v>
      </c>
      <c r="I1046" s="111">
        <v>1.2363603424434082</v>
      </c>
      <c r="J1046" s="112" t="str">
        <f t="shared" si="153"/>
        <v>No</v>
      </c>
      <c r="K1046" s="146" t="b">
        <f t="shared" si="157"/>
        <v>0</v>
      </c>
      <c r="L1046" s="107">
        <f>IF(H1046&lt;I1046,D1046-F1046,0)</f>
        <v>0</v>
      </c>
      <c r="M1046" s="27">
        <f t="shared" si="154"/>
        <v>0</v>
      </c>
      <c r="N1046" s="27">
        <v>77.779692731928293</v>
      </c>
      <c r="O1046" s="27">
        <f t="shared" si="155"/>
        <v>0</v>
      </c>
      <c r="R1046" s="2"/>
      <c r="S1046" s="2"/>
    </row>
    <row r="1047" spans="1:19" x14ac:dyDescent="0.35">
      <c r="A1047" s="37">
        <v>43866</v>
      </c>
      <c r="B1047" s="10">
        <v>0.33333333333333398</v>
      </c>
      <c r="C1047" s="18" t="s">
        <v>19</v>
      </c>
      <c r="D1047" s="51">
        <v>680</v>
      </c>
      <c r="E1047" s="52">
        <v>22667.224739019104</v>
      </c>
      <c r="F1047" s="53">
        <v>680</v>
      </c>
      <c r="G1047" s="101">
        <v>22667.224739019104</v>
      </c>
      <c r="H1047" s="17">
        <v>1.2476746308138131</v>
      </c>
      <c r="I1047" s="111">
        <v>1.2363603424434082</v>
      </c>
      <c r="J1047" s="112" t="str">
        <f t="shared" si="153"/>
        <v>No</v>
      </c>
      <c r="K1047" s="146" t="b">
        <f t="shared" si="157"/>
        <v>0</v>
      </c>
      <c r="L1047" s="107">
        <f>IF(H1047&lt;I1047,D1047-F1047,0)</f>
        <v>0</v>
      </c>
      <c r="M1047" s="27">
        <f t="shared" si="154"/>
        <v>0</v>
      </c>
      <c r="N1047" s="27">
        <v>33.334154027969269</v>
      </c>
      <c r="O1047" s="27">
        <f t="shared" si="155"/>
        <v>0</v>
      </c>
      <c r="R1047" s="2"/>
      <c r="S1047" s="2"/>
    </row>
    <row r="1048" spans="1:19" x14ac:dyDescent="0.35">
      <c r="A1048" s="37">
        <v>43866</v>
      </c>
      <c r="B1048" s="10">
        <v>0.33333333333333398</v>
      </c>
      <c r="C1048" s="18" t="s">
        <v>18</v>
      </c>
      <c r="D1048" s="51">
        <v>373.61017423260728</v>
      </c>
      <c r="E1048" s="52">
        <v>29059.284553334386</v>
      </c>
      <c r="F1048" s="53">
        <v>373.61017423260728</v>
      </c>
      <c r="G1048" s="101">
        <v>29059.284553334386</v>
      </c>
      <c r="H1048" s="17">
        <v>1.2476746308138131</v>
      </c>
      <c r="I1048" s="111">
        <v>1.2363603424434082</v>
      </c>
      <c r="J1048" s="112" t="str">
        <f t="shared" si="153"/>
        <v>No</v>
      </c>
      <c r="K1048" s="146" t="b">
        <f t="shared" si="157"/>
        <v>0</v>
      </c>
      <c r="L1048" s="107">
        <f>IF(H1048&lt;I1048,D1048-F1048,0)</f>
        <v>0</v>
      </c>
      <c r="M1048" s="27">
        <f t="shared" si="154"/>
        <v>0</v>
      </c>
      <c r="N1048" s="27">
        <v>77.779692731928293</v>
      </c>
      <c r="O1048" s="27">
        <f t="shared" si="155"/>
        <v>0</v>
      </c>
      <c r="R1048" s="2"/>
      <c r="S1048" s="2"/>
    </row>
    <row r="1049" spans="1:19" x14ac:dyDescent="0.35">
      <c r="A1049" s="37">
        <v>43866</v>
      </c>
      <c r="B1049" s="10">
        <v>0.33333333333333398</v>
      </c>
      <c r="C1049" s="18" t="s">
        <v>17</v>
      </c>
      <c r="D1049" s="51">
        <v>379.96865844726563</v>
      </c>
      <c r="E1049" s="52">
        <v>0</v>
      </c>
      <c r="F1049" s="53">
        <v>379.96865844726563</v>
      </c>
      <c r="G1049" s="101">
        <v>0</v>
      </c>
      <c r="H1049" s="17">
        <v>1.2476746308138131</v>
      </c>
      <c r="I1049" s="111">
        <v>1.2363603424434082</v>
      </c>
      <c r="J1049" s="112" t="str">
        <f t="shared" si="153"/>
        <v>No</v>
      </c>
      <c r="K1049" s="146" t="b">
        <f t="shared" si="157"/>
        <v>0</v>
      </c>
      <c r="L1049" s="107">
        <f>IF(H1049&lt;I1049,D1049-F1049,0)</f>
        <v>0</v>
      </c>
      <c r="M1049" s="27">
        <f t="shared" si="154"/>
        <v>0</v>
      </c>
      <c r="N1049" s="27">
        <v>0</v>
      </c>
      <c r="O1049" s="27">
        <f t="shared" si="155"/>
        <v>0</v>
      </c>
      <c r="R1049" s="2"/>
      <c r="S1049" s="2"/>
    </row>
    <row r="1050" spans="1:19" x14ac:dyDescent="0.35">
      <c r="A1050" s="37">
        <v>43866</v>
      </c>
      <c r="B1050" s="10">
        <v>0.33333333333333398</v>
      </c>
      <c r="C1050" s="18" t="s">
        <v>16</v>
      </c>
      <c r="D1050" s="51">
        <v>850</v>
      </c>
      <c r="E1050" s="52">
        <v>28334.03092377388</v>
      </c>
      <c r="F1050" s="53">
        <v>850</v>
      </c>
      <c r="G1050" s="101">
        <v>28334.03092377388</v>
      </c>
      <c r="H1050" s="17">
        <v>1.2476746308138131</v>
      </c>
      <c r="I1050" s="111">
        <v>1.2363603424434082</v>
      </c>
      <c r="J1050" s="112" t="str">
        <f t="shared" si="153"/>
        <v>No</v>
      </c>
      <c r="K1050" s="146" t="b">
        <f t="shared" si="157"/>
        <v>0</v>
      </c>
      <c r="L1050" s="107">
        <f>IF(H1050&lt;I1050,D1050-F1050,0)</f>
        <v>0</v>
      </c>
      <c r="M1050" s="27">
        <f t="shared" si="154"/>
        <v>0</v>
      </c>
      <c r="N1050" s="27">
        <v>33.334154027969269</v>
      </c>
      <c r="O1050" s="27">
        <f t="shared" si="155"/>
        <v>0</v>
      </c>
      <c r="R1050" s="2"/>
      <c r="S1050" s="2"/>
    </row>
    <row r="1051" spans="1:19" x14ac:dyDescent="0.35">
      <c r="A1051" s="37">
        <v>43866</v>
      </c>
      <c r="B1051" s="10">
        <v>0.33333333333333398</v>
      </c>
      <c r="C1051" s="18" t="s">
        <v>15</v>
      </c>
      <c r="D1051" s="51">
        <v>542.8123779296875</v>
      </c>
      <c r="E1051" s="52">
        <v>0</v>
      </c>
      <c r="F1051" s="53">
        <v>542.8123779296875</v>
      </c>
      <c r="G1051" s="101">
        <v>0</v>
      </c>
      <c r="H1051" s="17">
        <v>1.2476746308138131</v>
      </c>
      <c r="I1051" s="111">
        <v>1.2363603424434082</v>
      </c>
      <c r="J1051" s="112" t="str">
        <f t="shared" si="153"/>
        <v>No</v>
      </c>
      <c r="K1051" s="146" t="b">
        <f t="shared" si="157"/>
        <v>0</v>
      </c>
      <c r="L1051" s="107">
        <f>IF(H1051&lt;I1051,D1051-F1051,0)</f>
        <v>0</v>
      </c>
      <c r="M1051" s="27">
        <f t="shared" si="154"/>
        <v>0</v>
      </c>
      <c r="N1051" s="27">
        <v>0</v>
      </c>
      <c r="O1051" s="27">
        <f t="shared" si="155"/>
        <v>0</v>
      </c>
      <c r="R1051" s="2"/>
      <c r="S1051" s="2"/>
    </row>
    <row r="1052" spans="1:19" x14ac:dyDescent="0.35">
      <c r="A1052" s="37">
        <v>43866</v>
      </c>
      <c r="B1052" s="10">
        <v>0.375</v>
      </c>
      <c r="C1052" s="18" t="s">
        <v>24</v>
      </c>
      <c r="D1052" s="51">
        <v>1000</v>
      </c>
      <c r="E1052" s="52">
        <v>32950.068938349417</v>
      </c>
      <c r="F1052" s="53">
        <v>1000</v>
      </c>
      <c r="G1052" s="101">
        <v>32950.068938349417</v>
      </c>
      <c r="H1052" s="17">
        <v>1.0993807614587703</v>
      </c>
      <c r="I1052" s="111">
        <v>1.239001394837935</v>
      </c>
      <c r="J1052" s="112" t="str">
        <f t="shared" si="153"/>
        <v>Sí</v>
      </c>
      <c r="K1052" s="146" t="b">
        <f>OR(($D$1059-$F$1059)&gt;0,($D$1061-$F$1061)&gt;0)</f>
        <v>0</v>
      </c>
      <c r="L1052" s="107">
        <f>IF(H1052&lt;I1052,D1052-F1052,0)</f>
        <v>0</v>
      </c>
      <c r="M1052" s="27">
        <f t="shared" si="154"/>
        <v>0</v>
      </c>
      <c r="N1052" s="27">
        <v>32.950068938349418</v>
      </c>
      <c r="O1052" s="27">
        <f t="shared" si="155"/>
        <v>0</v>
      </c>
      <c r="R1052" s="2"/>
      <c r="S1052" s="2"/>
    </row>
    <row r="1053" spans="1:19" x14ac:dyDescent="0.35">
      <c r="A1053" s="37">
        <v>43866</v>
      </c>
      <c r="B1053" s="10">
        <v>0.375</v>
      </c>
      <c r="C1053" s="18" t="s">
        <v>23</v>
      </c>
      <c r="D1053" s="51">
        <v>595.00000000002444</v>
      </c>
      <c r="E1053" s="52">
        <v>32675.485030531177</v>
      </c>
      <c r="F1053" s="53">
        <v>595.00000000002444</v>
      </c>
      <c r="G1053" s="101">
        <v>32675.485030531177</v>
      </c>
      <c r="H1053" s="17">
        <v>1.0993807614587703</v>
      </c>
      <c r="I1053" s="111">
        <v>1.239001394837935</v>
      </c>
      <c r="J1053" s="112" t="str">
        <f t="shared" si="153"/>
        <v>Sí</v>
      </c>
      <c r="K1053" s="146" t="b">
        <f t="shared" ref="K1053:K1061" si="158">OR(($D$1059-$F$1059)&gt;0,($D$1061-$F$1061)&gt;0)</f>
        <v>0</v>
      </c>
      <c r="L1053" s="107">
        <f>IF(H1053&lt;I1053,D1053-F1053,0)</f>
        <v>0</v>
      </c>
      <c r="M1053" s="27">
        <f t="shared" si="154"/>
        <v>0</v>
      </c>
      <c r="N1053" s="27">
        <v>54.916781563915691</v>
      </c>
      <c r="O1053" s="27">
        <f t="shared" si="155"/>
        <v>0</v>
      </c>
      <c r="R1053" s="2"/>
      <c r="S1053" s="2"/>
    </row>
    <row r="1054" spans="1:19" x14ac:dyDescent="0.35">
      <c r="A1054" s="37">
        <v>43866</v>
      </c>
      <c r="B1054" s="10">
        <v>0.375</v>
      </c>
      <c r="C1054" s="18" t="s">
        <v>22</v>
      </c>
      <c r="D1054" s="51">
        <v>680</v>
      </c>
      <c r="E1054" s="52">
        <v>37343.411463462668</v>
      </c>
      <c r="F1054" s="53">
        <v>680</v>
      </c>
      <c r="G1054" s="101">
        <v>37343.411463462668</v>
      </c>
      <c r="H1054" s="17">
        <v>1.0993807614587703</v>
      </c>
      <c r="I1054" s="111">
        <v>1.239001394837935</v>
      </c>
      <c r="J1054" s="112" t="str">
        <f t="shared" si="153"/>
        <v>Sí</v>
      </c>
      <c r="K1054" s="146" t="b">
        <f t="shared" si="158"/>
        <v>0</v>
      </c>
      <c r="L1054" s="107">
        <f>IF(H1054&lt;I1054,D1054-F1054,0)</f>
        <v>0</v>
      </c>
      <c r="M1054" s="27">
        <f t="shared" si="154"/>
        <v>0</v>
      </c>
      <c r="N1054" s="27">
        <v>54.916781563915691</v>
      </c>
      <c r="O1054" s="27">
        <f t="shared" si="155"/>
        <v>0</v>
      </c>
      <c r="R1054" s="2"/>
      <c r="S1054" s="2"/>
    </row>
    <row r="1055" spans="1:19" x14ac:dyDescent="0.35">
      <c r="A1055" s="37">
        <v>43866</v>
      </c>
      <c r="B1055" s="10">
        <v>0.375</v>
      </c>
      <c r="C1055" s="18" t="s">
        <v>21</v>
      </c>
      <c r="D1055" s="51">
        <v>259.67286934686598</v>
      </c>
      <c r="E1055" s="52">
        <v>19964.557541595885</v>
      </c>
      <c r="F1055" s="53">
        <v>259.67286934686598</v>
      </c>
      <c r="G1055" s="101">
        <v>19964.557541595885</v>
      </c>
      <c r="H1055" s="17">
        <v>1.0993807614587703</v>
      </c>
      <c r="I1055" s="111">
        <v>1.239001394837935</v>
      </c>
      <c r="J1055" s="112" t="str">
        <f t="shared" si="153"/>
        <v>Sí</v>
      </c>
      <c r="K1055" s="146" t="b">
        <f t="shared" si="158"/>
        <v>0</v>
      </c>
      <c r="L1055" s="107">
        <f>IF(H1055&lt;I1055,D1055-F1055,0)</f>
        <v>0</v>
      </c>
      <c r="M1055" s="27">
        <f t="shared" si="154"/>
        <v>0</v>
      </c>
      <c r="N1055" s="27">
        <v>76.883494189481979</v>
      </c>
      <c r="O1055" s="27">
        <f t="shared" si="155"/>
        <v>0</v>
      </c>
      <c r="R1055" s="2"/>
      <c r="S1055" s="2"/>
    </row>
    <row r="1056" spans="1:19" x14ac:dyDescent="0.35">
      <c r="A1056" s="37">
        <v>43866</v>
      </c>
      <c r="B1056" s="10">
        <v>0.375</v>
      </c>
      <c r="C1056" s="18" t="s">
        <v>20</v>
      </c>
      <c r="D1056" s="51">
        <v>510.00000000000006</v>
      </c>
      <c r="E1056" s="52">
        <v>39210.582036635817</v>
      </c>
      <c r="F1056" s="53">
        <v>510.00000000000006</v>
      </c>
      <c r="G1056" s="101">
        <v>39210.582036635817</v>
      </c>
      <c r="H1056" s="17">
        <v>1.0993807614587703</v>
      </c>
      <c r="I1056" s="111">
        <v>1.239001394837935</v>
      </c>
      <c r="J1056" s="112" t="str">
        <f t="shared" si="153"/>
        <v>Sí</v>
      </c>
      <c r="K1056" s="146" t="b">
        <f t="shared" si="158"/>
        <v>0</v>
      </c>
      <c r="L1056" s="107">
        <f>IF(H1056&lt;I1056,D1056-F1056,0)</f>
        <v>0</v>
      </c>
      <c r="M1056" s="27">
        <f t="shared" si="154"/>
        <v>0</v>
      </c>
      <c r="N1056" s="27">
        <v>76.883494189481979</v>
      </c>
      <c r="O1056" s="27">
        <f t="shared" si="155"/>
        <v>0</v>
      </c>
      <c r="R1056" s="2"/>
      <c r="S1056" s="2"/>
    </row>
    <row r="1057" spans="1:19" x14ac:dyDescent="0.35">
      <c r="A1057" s="37">
        <v>43866</v>
      </c>
      <c r="B1057" s="10">
        <v>0.375</v>
      </c>
      <c r="C1057" s="18" t="s">
        <v>19</v>
      </c>
      <c r="D1057" s="51">
        <v>680</v>
      </c>
      <c r="E1057" s="52">
        <v>22406.046878077603</v>
      </c>
      <c r="F1057" s="53">
        <v>680</v>
      </c>
      <c r="G1057" s="101">
        <v>22406.046878077603</v>
      </c>
      <c r="H1057" s="17">
        <v>1.0993807614587703</v>
      </c>
      <c r="I1057" s="111">
        <v>1.239001394837935</v>
      </c>
      <c r="J1057" s="112" t="str">
        <f t="shared" si="153"/>
        <v>Sí</v>
      </c>
      <c r="K1057" s="146" t="b">
        <f t="shared" si="158"/>
        <v>0</v>
      </c>
      <c r="L1057" s="107">
        <f>IF(H1057&lt;I1057,D1057-F1057,0)</f>
        <v>0</v>
      </c>
      <c r="M1057" s="27">
        <f t="shared" si="154"/>
        <v>0</v>
      </c>
      <c r="N1057" s="27">
        <v>32.950068938349418</v>
      </c>
      <c r="O1057" s="27">
        <f t="shared" si="155"/>
        <v>0</v>
      </c>
      <c r="R1057" s="2"/>
      <c r="S1057" s="2"/>
    </row>
    <row r="1058" spans="1:19" x14ac:dyDescent="0.35">
      <c r="A1058" s="37">
        <v>43866</v>
      </c>
      <c r="B1058" s="10">
        <v>0.375</v>
      </c>
      <c r="C1058" s="18" t="s">
        <v>18</v>
      </c>
      <c r="D1058" s="51">
        <v>494.55045881199726</v>
      </c>
      <c r="E1058" s="52">
        <v>38022.767326477835</v>
      </c>
      <c r="F1058" s="53">
        <v>494.55045881199726</v>
      </c>
      <c r="G1058" s="101">
        <v>38022.767326477835</v>
      </c>
      <c r="H1058" s="17">
        <v>1.0993807614587703</v>
      </c>
      <c r="I1058" s="111">
        <v>1.239001394837935</v>
      </c>
      <c r="J1058" s="112" t="str">
        <f t="shared" si="153"/>
        <v>Sí</v>
      </c>
      <c r="K1058" s="146" t="b">
        <f t="shared" si="158"/>
        <v>0</v>
      </c>
      <c r="L1058" s="107">
        <f>IF(H1058&lt;I1058,D1058-F1058,0)</f>
        <v>0</v>
      </c>
      <c r="M1058" s="27">
        <f t="shared" si="154"/>
        <v>0</v>
      </c>
      <c r="N1058" s="27">
        <v>76.883494189481979</v>
      </c>
      <c r="O1058" s="27">
        <f t="shared" si="155"/>
        <v>0</v>
      </c>
      <c r="R1058" s="2"/>
      <c r="S1058" s="2"/>
    </row>
    <row r="1059" spans="1:19" x14ac:dyDescent="0.35">
      <c r="A1059" s="37">
        <v>43866</v>
      </c>
      <c r="B1059" s="10">
        <v>0.375</v>
      </c>
      <c r="C1059" s="18" t="s">
        <v>17</v>
      </c>
      <c r="D1059" s="51">
        <v>334.80703735351563</v>
      </c>
      <c r="E1059" s="52">
        <v>0</v>
      </c>
      <c r="F1059" s="53">
        <v>334.80703735351563</v>
      </c>
      <c r="G1059" s="101">
        <v>0</v>
      </c>
      <c r="H1059" s="17">
        <v>1.0993807614587703</v>
      </c>
      <c r="I1059" s="111">
        <v>1.239001394837935</v>
      </c>
      <c r="J1059" s="112" t="str">
        <f t="shared" si="153"/>
        <v>Sí</v>
      </c>
      <c r="K1059" s="146" t="b">
        <f t="shared" si="158"/>
        <v>0</v>
      </c>
      <c r="L1059" s="107">
        <f>IF(H1059&lt;I1059,D1059-F1059,0)</f>
        <v>0</v>
      </c>
      <c r="M1059" s="27">
        <f t="shared" si="154"/>
        <v>0</v>
      </c>
      <c r="N1059" s="27">
        <v>0</v>
      </c>
      <c r="O1059" s="27">
        <f t="shared" si="155"/>
        <v>0</v>
      </c>
      <c r="R1059" s="2"/>
      <c r="S1059" s="2"/>
    </row>
    <row r="1060" spans="1:19" x14ac:dyDescent="0.35">
      <c r="A1060" s="37">
        <v>43866</v>
      </c>
      <c r="B1060" s="10">
        <v>0.375</v>
      </c>
      <c r="C1060" s="18" t="s">
        <v>16</v>
      </c>
      <c r="D1060" s="51">
        <v>850</v>
      </c>
      <c r="E1060" s="52">
        <v>28007.558597597006</v>
      </c>
      <c r="F1060" s="53">
        <v>850</v>
      </c>
      <c r="G1060" s="101">
        <v>28007.558597597006</v>
      </c>
      <c r="H1060" s="17">
        <v>1.0993807614587703</v>
      </c>
      <c r="I1060" s="111">
        <v>1.239001394837935</v>
      </c>
      <c r="J1060" s="112" t="str">
        <f t="shared" si="153"/>
        <v>Sí</v>
      </c>
      <c r="K1060" s="146" t="b">
        <f t="shared" si="158"/>
        <v>0</v>
      </c>
      <c r="L1060" s="107">
        <f>IF(H1060&lt;I1060,D1060-F1060,0)</f>
        <v>0</v>
      </c>
      <c r="M1060" s="27">
        <f t="shared" si="154"/>
        <v>0</v>
      </c>
      <c r="N1060" s="27">
        <v>32.950068938349418</v>
      </c>
      <c r="O1060" s="27">
        <f t="shared" si="155"/>
        <v>0</v>
      </c>
      <c r="R1060" s="2"/>
      <c r="S1060" s="2"/>
    </row>
    <row r="1061" spans="1:19" x14ac:dyDescent="0.35">
      <c r="A1061" s="37">
        <v>43866</v>
      </c>
      <c r="B1061" s="10">
        <v>0.375</v>
      </c>
      <c r="C1061" s="18" t="s">
        <v>15</v>
      </c>
      <c r="D1061" s="51">
        <v>478.29574584960938</v>
      </c>
      <c r="E1061" s="52">
        <v>0</v>
      </c>
      <c r="F1061" s="53">
        <v>478.29574584960938</v>
      </c>
      <c r="G1061" s="101">
        <v>0</v>
      </c>
      <c r="H1061" s="17">
        <v>1.0993807614587703</v>
      </c>
      <c r="I1061" s="111">
        <v>1.239001394837935</v>
      </c>
      <c r="J1061" s="112" t="str">
        <f t="shared" si="153"/>
        <v>Sí</v>
      </c>
      <c r="K1061" s="146" t="b">
        <f t="shared" si="158"/>
        <v>0</v>
      </c>
      <c r="L1061" s="107">
        <f>IF(H1061&lt;I1061,D1061-F1061,0)</f>
        <v>0</v>
      </c>
      <c r="M1061" s="27">
        <f t="shared" si="154"/>
        <v>0</v>
      </c>
      <c r="N1061" s="27">
        <v>0</v>
      </c>
      <c r="O1061" s="27">
        <f t="shared" si="155"/>
        <v>0</v>
      </c>
      <c r="R1061" s="2"/>
      <c r="S1061" s="2"/>
    </row>
    <row r="1062" spans="1:19" x14ac:dyDescent="0.35">
      <c r="A1062" s="37">
        <v>43866</v>
      </c>
      <c r="B1062" s="10">
        <v>0.41666666666666702</v>
      </c>
      <c r="C1062" s="18" t="s">
        <v>24</v>
      </c>
      <c r="D1062" s="51">
        <v>1000</v>
      </c>
      <c r="E1062" s="52">
        <v>32218.830017726999</v>
      </c>
      <c r="F1062" s="53">
        <v>1000</v>
      </c>
      <c r="G1062" s="101">
        <v>32218.830017726999</v>
      </c>
      <c r="H1062" s="17">
        <v>1.3178311794419075</v>
      </c>
      <c r="I1062" s="111">
        <v>1.1858910874898994</v>
      </c>
      <c r="J1062" s="112" t="str">
        <f t="shared" si="153"/>
        <v>No</v>
      </c>
      <c r="K1062" s="146" t="b">
        <f>OR(($D$1069-$F$1069)&gt;0,($D$1071-$F$1071)&gt;0)</f>
        <v>0</v>
      </c>
      <c r="L1062" s="107">
        <f>IF(H1062&lt;I1062,D1062-F1062,0)</f>
        <v>0</v>
      </c>
      <c r="M1062" s="27">
        <f t="shared" si="154"/>
        <v>0</v>
      </c>
      <c r="N1062" s="27">
        <v>32.218830017727001</v>
      </c>
      <c r="O1062" s="27">
        <f t="shared" si="155"/>
        <v>0</v>
      </c>
      <c r="R1062" s="2"/>
      <c r="S1062" s="2"/>
    </row>
    <row r="1063" spans="1:19" x14ac:dyDescent="0.35">
      <c r="A1063" s="37">
        <v>43866</v>
      </c>
      <c r="B1063" s="10">
        <v>0.41666666666666702</v>
      </c>
      <c r="C1063" s="18" t="s">
        <v>23</v>
      </c>
      <c r="D1063" s="51">
        <v>594.9999999999925</v>
      </c>
      <c r="E1063" s="52">
        <v>31950.339767578873</v>
      </c>
      <c r="F1063" s="53">
        <v>594.9999999999925</v>
      </c>
      <c r="G1063" s="101">
        <v>31950.339767578873</v>
      </c>
      <c r="H1063" s="17">
        <v>1.3178311794419075</v>
      </c>
      <c r="I1063" s="111">
        <v>1.1858910874898994</v>
      </c>
      <c r="J1063" s="112" t="str">
        <f t="shared" si="153"/>
        <v>No</v>
      </c>
      <c r="K1063" s="146" t="b">
        <f t="shared" ref="K1063:K1071" si="159">OR(($D$1069-$F$1069)&gt;0,($D$1071-$F$1071)&gt;0)</f>
        <v>0</v>
      </c>
      <c r="L1063" s="107">
        <f>IF(H1063&lt;I1063,D1063-F1063,0)</f>
        <v>0</v>
      </c>
      <c r="M1063" s="27">
        <f t="shared" si="154"/>
        <v>0</v>
      </c>
      <c r="N1063" s="27">
        <v>53.698050029545001</v>
      </c>
      <c r="O1063" s="27">
        <f t="shared" si="155"/>
        <v>0</v>
      </c>
      <c r="R1063" s="2"/>
      <c r="S1063" s="2"/>
    </row>
    <row r="1064" spans="1:19" x14ac:dyDescent="0.35">
      <c r="A1064" s="37">
        <v>43866</v>
      </c>
      <c r="B1064" s="10">
        <v>0.41666666666666702</v>
      </c>
      <c r="C1064" s="18" t="s">
        <v>22</v>
      </c>
      <c r="D1064" s="51">
        <v>680</v>
      </c>
      <c r="E1064" s="52">
        <v>36514.674020090599</v>
      </c>
      <c r="F1064" s="53">
        <v>680</v>
      </c>
      <c r="G1064" s="101">
        <v>36514.674020090599</v>
      </c>
      <c r="H1064" s="17">
        <v>1.3178311794419075</v>
      </c>
      <c r="I1064" s="111">
        <v>1.1858910874898994</v>
      </c>
      <c r="J1064" s="112" t="str">
        <f t="shared" si="153"/>
        <v>No</v>
      </c>
      <c r="K1064" s="146" t="b">
        <f t="shared" si="159"/>
        <v>0</v>
      </c>
      <c r="L1064" s="107">
        <f>IF(H1064&lt;I1064,D1064-F1064,0)</f>
        <v>0</v>
      </c>
      <c r="M1064" s="27">
        <f t="shared" si="154"/>
        <v>0</v>
      </c>
      <c r="N1064" s="27">
        <v>53.698050029545001</v>
      </c>
      <c r="O1064" s="27">
        <f t="shared" si="155"/>
        <v>0</v>
      </c>
      <c r="R1064" s="2"/>
      <c r="S1064" s="2"/>
    </row>
    <row r="1065" spans="1:19" x14ac:dyDescent="0.35">
      <c r="A1065" s="37">
        <v>43866</v>
      </c>
      <c r="B1065" s="10">
        <v>0.41666666666666702</v>
      </c>
      <c r="C1065" s="18" t="s">
        <v>21</v>
      </c>
      <c r="D1065" s="51">
        <v>252.4055527678712</v>
      </c>
      <c r="E1065" s="52">
        <v>18975.16040036975</v>
      </c>
      <c r="F1065" s="53">
        <v>252.4055527678712</v>
      </c>
      <c r="G1065" s="101">
        <v>18975.16040036975</v>
      </c>
      <c r="H1065" s="17">
        <v>1.3178311794419075</v>
      </c>
      <c r="I1065" s="111">
        <v>1.1858910874898994</v>
      </c>
      <c r="J1065" s="112" t="str">
        <f t="shared" si="153"/>
        <v>No</v>
      </c>
      <c r="K1065" s="146" t="b">
        <f t="shared" si="159"/>
        <v>0</v>
      </c>
      <c r="L1065" s="107">
        <f>IF(H1065&lt;I1065,D1065-F1065,0)</f>
        <v>0</v>
      </c>
      <c r="M1065" s="27">
        <f t="shared" si="154"/>
        <v>0</v>
      </c>
      <c r="N1065" s="27">
        <v>75.177270041363002</v>
      </c>
      <c r="O1065" s="27">
        <f t="shared" si="155"/>
        <v>0</v>
      </c>
      <c r="R1065" s="2"/>
      <c r="S1065" s="2"/>
    </row>
    <row r="1066" spans="1:19" x14ac:dyDescent="0.35">
      <c r="A1066" s="37">
        <v>43866</v>
      </c>
      <c r="B1066" s="10">
        <v>0.41666666666666702</v>
      </c>
      <c r="C1066" s="18" t="s">
        <v>20</v>
      </c>
      <c r="D1066" s="51">
        <v>510.00000000000006</v>
      </c>
      <c r="E1066" s="52">
        <v>38340.407721095136</v>
      </c>
      <c r="F1066" s="53">
        <v>510.00000000000006</v>
      </c>
      <c r="G1066" s="101">
        <v>38340.407721095136</v>
      </c>
      <c r="H1066" s="17">
        <v>1.3178311794419075</v>
      </c>
      <c r="I1066" s="111">
        <v>1.1858910874898994</v>
      </c>
      <c r="J1066" s="112" t="str">
        <f t="shared" si="153"/>
        <v>No</v>
      </c>
      <c r="K1066" s="146" t="b">
        <f t="shared" si="159"/>
        <v>0</v>
      </c>
      <c r="L1066" s="107">
        <f>IF(H1066&lt;I1066,D1066-F1066,0)</f>
        <v>0</v>
      </c>
      <c r="M1066" s="27">
        <f t="shared" si="154"/>
        <v>0</v>
      </c>
      <c r="N1066" s="27">
        <v>75.177270041363002</v>
      </c>
      <c r="O1066" s="27">
        <f t="shared" si="155"/>
        <v>0</v>
      </c>
      <c r="R1066" s="2"/>
      <c r="S1066" s="2"/>
    </row>
    <row r="1067" spans="1:19" x14ac:dyDescent="0.35">
      <c r="A1067" s="37">
        <v>43866</v>
      </c>
      <c r="B1067" s="10">
        <v>0.41666666666666702</v>
      </c>
      <c r="C1067" s="18" t="s">
        <v>19</v>
      </c>
      <c r="D1067" s="51">
        <v>680</v>
      </c>
      <c r="E1067" s="52">
        <v>21908.80441205436</v>
      </c>
      <c r="F1067" s="53">
        <v>680</v>
      </c>
      <c r="G1067" s="101">
        <v>21908.80441205436</v>
      </c>
      <c r="H1067" s="17">
        <v>1.3178311794419075</v>
      </c>
      <c r="I1067" s="111">
        <v>1.1858910874898994</v>
      </c>
      <c r="J1067" s="112" t="str">
        <f t="shared" si="153"/>
        <v>No</v>
      </c>
      <c r="K1067" s="146" t="b">
        <f t="shared" si="159"/>
        <v>0</v>
      </c>
      <c r="L1067" s="107">
        <f>IF(H1067&lt;I1067,D1067-F1067,0)</f>
        <v>0</v>
      </c>
      <c r="M1067" s="27">
        <f t="shared" si="154"/>
        <v>0</v>
      </c>
      <c r="N1067" s="27">
        <v>32.218830017727001</v>
      </c>
      <c r="O1067" s="27">
        <f t="shared" si="155"/>
        <v>0</v>
      </c>
      <c r="R1067" s="2"/>
      <c r="S1067" s="2"/>
    </row>
    <row r="1068" spans="1:19" x14ac:dyDescent="0.35">
      <c r="A1068" s="37">
        <v>43866</v>
      </c>
      <c r="B1068" s="10">
        <v>0.41666666666666702</v>
      </c>
      <c r="C1068" s="18" t="s">
        <v>18</v>
      </c>
      <c r="D1068" s="51">
        <v>499.82860388410057</v>
      </c>
      <c r="E1068" s="52">
        <v>37575.749928592486</v>
      </c>
      <c r="F1068" s="53">
        <v>499.82860388410057</v>
      </c>
      <c r="G1068" s="101">
        <v>37575.749928592486</v>
      </c>
      <c r="H1068" s="17">
        <v>1.3178311794419075</v>
      </c>
      <c r="I1068" s="111">
        <v>1.1858910874898994</v>
      </c>
      <c r="J1068" s="112" t="str">
        <f t="shared" si="153"/>
        <v>No</v>
      </c>
      <c r="K1068" s="146" t="b">
        <f t="shared" si="159"/>
        <v>0</v>
      </c>
      <c r="L1068" s="107">
        <f>IF(H1068&lt;I1068,D1068-F1068,0)</f>
        <v>0</v>
      </c>
      <c r="M1068" s="27">
        <f t="shared" si="154"/>
        <v>0</v>
      </c>
      <c r="N1068" s="27">
        <v>75.177270041363002</v>
      </c>
      <c r="O1068" s="27">
        <f t="shared" si="155"/>
        <v>0</v>
      </c>
      <c r="R1068" s="2"/>
      <c r="S1068" s="2"/>
    </row>
    <row r="1069" spans="1:19" x14ac:dyDescent="0.35">
      <c r="A1069" s="37">
        <v>43866</v>
      </c>
      <c r="B1069" s="10">
        <v>0.41666666666666702</v>
      </c>
      <c r="C1069" s="18" t="s">
        <v>17</v>
      </c>
      <c r="D1069" s="51">
        <v>401.334228515625</v>
      </c>
      <c r="E1069" s="52">
        <v>0</v>
      </c>
      <c r="F1069" s="53">
        <v>401.334228515625</v>
      </c>
      <c r="G1069" s="101">
        <v>0</v>
      </c>
      <c r="H1069" s="17">
        <v>1.3178311794419075</v>
      </c>
      <c r="I1069" s="111">
        <v>1.1858910874898994</v>
      </c>
      <c r="J1069" s="112" t="str">
        <f t="shared" si="153"/>
        <v>No</v>
      </c>
      <c r="K1069" s="146" t="b">
        <f t="shared" si="159"/>
        <v>0</v>
      </c>
      <c r="L1069" s="107">
        <f>IF(H1069&lt;I1069,D1069-F1069,0)</f>
        <v>0</v>
      </c>
      <c r="M1069" s="27">
        <f t="shared" si="154"/>
        <v>0</v>
      </c>
      <c r="N1069" s="27">
        <v>0</v>
      </c>
      <c r="O1069" s="27">
        <f t="shared" si="155"/>
        <v>0</v>
      </c>
      <c r="R1069" s="2"/>
      <c r="S1069" s="2"/>
    </row>
    <row r="1070" spans="1:19" x14ac:dyDescent="0.35">
      <c r="A1070" s="37">
        <v>43866</v>
      </c>
      <c r="B1070" s="10">
        <v>0.41666666666666702</v>
      </c>
      <c r="C1070" s="18" t="s">
        <v>16</v>
      </c>
      <c r="D1070" s="51">
        <v>850</v>
      </c>
      <c r="E1070" s="52">
        <v>27386.005515067951</v>
      </c>
      <c r="F1070" s="53">
        <v>850</v>
      </c>
      <c r="G1070" s="101">
        <v>27386.005515067951</v>
      </c>
      <c r="H1070" s="17">
        <v>1.3178311794419075</v>
      </c>
      <c r="I1070" s="111">
        <v>1.1858910874898994</v>
      </c>
      <c r="J1070" s="112" t="str">
        <f t="shared" si="153"/>
        <v>No</v>
      </c>
      <c r="K1070" s="146" t="b">
        <f t="shared" si="159"/>
        <v>0</v>
      </c>
      <c r="L1070" s="107">
        <f>IF(H1070&lt;I1070,D1070-F1070,0)</f>
        <v>0</v>
      </c>
      <c r="M1070" s="27">
        <f t="shared" si="154"/>
        <v>0</v>
      </c>
      <c r="N1070" s="27">
        <v>32.218830017727001</v>
      </c>
      <c r="O1070" s="27">
        <f t="shared" si="155"/>
        <v>0</v>
      </c>
      <c r="R1070" s="2"/>
      <c r="S1070" s="2"/>
    </row>
    <row r="1071" spans="1:19" x14ac:dyDescent="0.35">
      <c r="A1071" s="37">
        <v>43866</v>
      </c>
      <c r="B1071" s="10">
        <v>0.41666666666666702</v>
      </c>
      <c r="C1071" s="18" t="s">
        <v>15</v>
      </c>
      <c r="D1071" s="51">
        <v>573.3345947265625</v>
      </c>
      <c r="E1071" s="52">
        <v>0</v>
      </c>
      <c r="F1071" s="53">
        <v>573.3345947265625</v>
      </c>
      <c r="G1071" s="101">
        <v>0</v>
      </c>
      <c r="H1071" s="17">
        <v>1.3178311794419075</v>
      </c>
      <c r="I1071" s="111">
        <v>1.1858910874898994</v>
      </c>
      <c r="J1071" s="112" t="str">
        <f t="shared" si="153"/>
        <v>No</v>
      </c>
      <c r="K1071" s="146" t="b">
        <f t="shared" si="159"/>
        <v>0</v>
      </c>
      <c r="L1071" s="107">
        <f>IF(H1071&lt;I1071,D1071-F1071,0)</f>
        <v>0</v>
      </c>
      <c r="M1071" s="27">
        <f t="shared" si="154"/>
        <v>0</v>
      </c>
      <c r="N1071" s="27">
        <v>0</v>
      </c>
      <c r="O1071" s="27">
        <f t="shared" si="155"/>
        <v>0</v>
      </c>
      <c r="R1071" s="2"/>
      <c r="S1071" s="2"/>
    </row>
    <row r="1072" spans="1:19" x14ac:dyDescent="0.35">
      <c r="A1072" s="37">
        <v>43866</v>
      </c>
      <c r="B1072" s="10">
        <v>0.45833333333333398</v>
      </c>
      <c r="C1072" s="18" t="s">
        <v>24</v>
      </c>
      <c r="D1072" s="51">
        <v>1000</v>
      </c>
      <c r="E1072" s="52">
        <v>32211.44376600354</v>
      </c>
      <c r="F1072" s="53">
        <v>1000</v>
      </c>
      <c r="G1072" s="101">
        <v>32211.44376600354</v>
      </c>
      <c r="H1072" s="17">
        <v>1.3789662805249046</v>
      </c>
      <c r="I1072" s="111">
        <v>1.1610220105664617</v>
      </c>
      <c r="J1072" s="112" t="str">
        <f t="shared" si="153"/>
        <v>No</v>
      </c>
      <c r="K1072" s="146" t="b">
        <f>OR(($D$1079-$F$1079)&gt;0,($D$1081-$F$1081)&gt;0)</f>
        <v>0</v>
      </c>
      <c r="L1072" s="107">
        <f>IF(H1072&lt;I1072,D1072-F1072,0)</f>
        <v>0</v>
      </c>
      <c r="M1072" s="27">
        <f t="shared" si="154"/>
        <v>0</v>
      </c>
      <c r="N1072" s="27">
        <v>32.211443766003541</v>
      </c>
      <c r="O1072" s="27">
        <f t="shared" si="155"/>
        <v>0</v>
      </c>
      <c r="R1072" s="2"/>
      <c r="S1072" s="2"/>
    </row>
    <row r="1073" spans="1:19" x14ac:dyDescent="0.35">
      <c r="A1073" s="37">
        <v>43866</v>
      </c>
      <c r="B1073" s="10">
        <v>0.45833333333333398</v>
      </c>
      <c r="C1073" s="18" t="s">
        <v>23</v>
      </c>
      <c r="D1073" s="51">
        <v>594.99999999994554</v>
      </c>
      <c r="E1073" s="52">
        <v>31943.01506795059</v>
      </c>
      <c r="F1073" s="53">
        <v>594.99999999994554</v>
      </c>
      <c r="G1073" s="101">
        <v>31943.01506795059</v>
      </c>
      <c r="H1073" s="17">
        <v>1.3789662805249046</v>
      </c>
      <c r="I1073" s="111">
        <v>1.1610220105664617</v>
      </c>
      <c r="J1073" s="112" t="str">
        <f t="shared" si="153"/>
        <v>No</v>
      </c>
      <c r="K1073" s="146" t="b">
        <f t="shared" ref="K1073:K1081" si="160">OR(($D$1079-$F$1079)&gt;0,($D$1081-$F$1081)&gt;0)</f>
        <v>0</v>
      </c>
      <c r="L1073" s="107">
        <f>IF(H1073&lt;I1073,D1073-F1073,0)</f>
        <v>0</v>
      </c>
      <c r="M1073" s="27">
        <f t="shared" si="154"/>
        <v>0</v>
      </c>
      <c r="N1073" s="27">
        <v>53.685739610005903</v>
      </c>
      <c r="O1073" s="27">
        <f t="shared" si="155"/>
        <v>0</v>
      </c>
      <c r="R1073" s="2"/>
      <c r="S1073" s="2"/>
    </row>
    <row r="1074" spans="1:19" x14ac:dyDescent="0.35">
      <c r="A1074" s="37">
        <v>43866</v>
      </c>
      <c r="B1074" s="10">
        <v>0.45833333333333398</v>
      </c>
      <c r="C1074" s="18" t="s">
        <v>22</v>
      </c>
      <c r="D1074" s="51">
        <v>680</v>
      </c>
      <c r="E1074" s="52">
        <v>36506.302934804015</v>
      </c>
      <c r="F1074" s="53">
        <v>680</v>
      </c>
      <c r="G1074" s="101">
        <v>36506.302934804015</v>
      </c>
      <c r="H1074" s="17">
        <v>1.3789662805249046</v>
      </c>
      <c r="I1074" s="111">
        <v>1.1610220105664617</v>
      </c>
      <c r="J1074" s="112" t="str">
        <f t="shared" si="153"/>
        <v>No</v>
      </c>
      <c r="K1074" s="146" t="b">
        <f t="shared" si="160"/>
        <v>0</v>
      </c>
      <c r="L1074" s="107">
        <f>IF(H1074&lt;I1074,D1074-F1074,0)</f>
        <v>0</v>
      </c>
      <c r="M1074" s="27">
        <f t="shared" si="154"/>
        <v>0</v>
      </c>
      <c r="N1074" s="27">
        <v>53.685739610005903</v>
      </c>
      <c r="O1074" s="27">
        <f t="shared" si="155"/>
        <v>0</v>
      </c>
      <c r="R1074" s="2"/>
      <c r="S1074" s="2"/>
    </row>
    <row r="1075" spans="1:19" x14ac:dyDescent="0.35">
      <c r="A1075" s="37">
        <v>43866</v>
      </c>
      <c r="B1075" s="10">
        <v>0.45833333333333398</v>
      </c>
      <c r="C1075" s="18" t="s">
        <v>21</v>
      </c>
      <c r="D1075" s="51">
        <v>129.07277984211561</v>
      </c>
      <c r="E1075" s="52">
        <v>9701.1147090808117</v>
      </c>
      <c r="F1075" s="53">
        <v>129.07277984211561</v>
      </c>
      <c r="G1075" s="101">
        <v>9701.1147090808117</v>
      </c>
      <c r="H1075" s="17">
        <v>1.3789662805249046</v>
      </c>
      <c r="I1075" s="111">
        <v>1.1610220105664617</v>
      </c>
      <c r="J1075" s="112" t="str">
        <f t="shared" si="153"/>
        <v>No</v>
      </c>
      <c r="K1075" s="146" t="b">
        <f t="shared" si="160"/>
        <v>0</v>
      </c>
      <c r="L1075" s="107">
        <f>IF(H1075&lt;I1075,D1075-F1075,0)</f>
        <v>0</v>
      </c>
      <c r="M1075" s="27">
        <f t="shared" si="154"/>
        <v>0</v>
      </c>
      <c r="N1075" s="27">
        <v>75.160035454008266</v>
      </c>
      <c r="O1075" s="27">
        <f t="shared" si="155"/>
        <v>0</v>
      </c>
      <c r="R1075" s="2"/>
      <c r="S1075" s="2"/>
    </row>
    <row r="1076" spans="1:19" x14ac:dyDescent="0.35">
      <c r="A1076" s="37">
        <v>43866</v>
      </c>
      <c r="B1076" s="10">
        <v>0.45833333333333398</v>
      </c>
      <c r="C1076" s="18" t="s">
        <v>20</v>
      </c>
      <c r="D1076" s="51">
        <v>510.00000000000006</v>
      </c>
      <c r="E1076" s="52">
        <v>38331.61808154422</v>
      </c>
      <c r="F1076" s="53">
        <v>510.00000000000006</v>
      </c>
      <c r="G1076" s="101">
        <v>38331.61808154422</v>
      </c>
      <c r="H1076" s="17">
        <v>1.3789662805249046</v>
      </c>
      <c r="I1076" s="111">
        <v>1.1610220105664617</v>
      </c>
      <c r="J1076" s="112" t="str">
        <f t="shared" si="153"/>
        <v>No</v>
      </c>
      <c r="K1076" s="146" t="b">
        <f t="shared" si="160"/>
        <v>0</v>
      </c>
      <c r="L1076" s="107">
        <f>IF(H1076&lt;I1076,D1076-F1076,0)</f>
        <v>0</v>
      </c>
      <c r="M1076" s="27">
        <f t="shared" si="154"/>
        <v>0</v>
      </c>
      <c r="N1076" s="27">
        <v>75.160035454008266</v>
      </c>
      <c r="O1076" s="27">
        <f t="shared" si="155"/>
        <v>0</v>
      </c>
      <c r="R1076" s="2"/>
      <c r="S1076" s="2"/>
    </row>
    <row r="1077" spans="1:19" x14ac:dyDescent="0.35">
      <c r="A1077" s="37">
        <v>43866</v>
      </c>
      <c r="B1077" s="10">
        <v>0.45833333333333398</v>
      </c>
      <c r="C1077" s="18" t="s">
        <v>19</v>
      </c>
      <c r="D1077" s="51">
        <v>680</v>
      </c>
      <c r="E1077" s="52">
        <v>21903.781760882408</v>
      </c>
      <c r="F1077" s="53">
        <v>680</v>
      </c>
      <c r="G1077" s="101">
        <v>21903.781760882408</v>
      </c>
      <c r="H1077" s="17">
        <v>1.3789662805249046</v>
      </c>
      <c r="I1077" s="111">
        <v>1.1610220105664617</v>
      </c>
      <c r="J1077" s="112" t="str">
        <f t="shared" si="153"/>
        <v>No</v>
      </c>
      <c r="K1077" s="146" t="b">
        <f t="shared" si="160"/>
        <v>0</v>
      </c>
      <c r="L1077" s="107">
        <f>IF(H1077&lt;I1077,D1077-F1077,0)</f>
        <v>0</v>
      </c>
      <c r="M1077" s="27">
        <f t="shared" si="154"/>
        <v>0</v>
      </c>
      <c r="N1077" s="27">
        <v>32.211443766003541</v>
      </c>
      <c r="O1077" s="27">
        <f t="shared" si="155"/>
        <v>0</v>
      </c>
      <c r="R1077" s="2"/>
      <c r="S1077" s="2"/>
    </row>
    <row r="1078" spans="1:19" x14ac:dyDescent="0.35">
      <c r="A1078" s="37">
        <v>43866</v>
      </c>
      <c r="B1078" s="10">
        <v>0.45833333333333398</v>
      </c>
      <c r="C1078" s="18" t="s">
        <v>18</v>
      </c>
      <c r="D1078" s="51">
        <v>497.15643201106553</v>
      </c>
      <c r="E1078" s="52">
        <v>37366.295056139934</v>
      </c>
      <c r="F1078" s="53">
        <v>497.15643201106553</v>
      </c>
      <c r="G1078" s="101">
        <v>37366.295056139934</v>
      </c>
      <c r="H1078" s="17">
        <v>1.3789662805249046</v>
      </c>
      <c r="I1078" s="111">
        <v>1.1610220105664617</v>
      </c>
      <c r="J1078" s="112" t="str">
        <f t="shared" si="153"/>
        <v>No</v>
      </c>
      <c r="K1078" s="146" t="b">
        <f t="shared" si="160"/>
        <v>0</v>
      </c>
      <c r="L1078" s="107">
        <f>IF(H1078&lt;I1078,D1078-F1078,0)</f>
        <v>0</v>
      </c>
      <c r="M1078" s="27">
        <f t="shared" si="154"/>
        <v>0</v>
      </c>
      <c r="N1078" s="27">
        <v>75.160035454008266</v>
      </c>
      <c r="O1078" s="27">
        <f t="shared" si="155"/>
        <v>0</v>
      </c>
      <c r="R1078" s="2"/>
      <c r="S1078" s="2"/>
    </row>
    <row r="1079" spans="1:19" x14ac:dyDescent="0.35">
      <c r="A1079" s="37">
        <v>43866</v>
      </c>
      <c r="B1079" s="10">
        <v>0.45833333333333398</v>
      </c>
      <c r="C1079" s="18" t="s">
        <v>17</v>
      </c>
      <c r="D1079" s="51">
        <v>419.95242309570313</v>
      </c>
      <c r="E1079" s="52">
        <v>0</v>
      </c>
      <c r="F1079" s="53">
        <v>419.95242309570313</v>
      </c>
      <c r="G1079" s="101">
        <v>0</v>
      </c>
      <c r="H1079" s="17">
        <v>1.3789662805249046</v>
      </c>
      <c r="I1079" s="111">
        <v>1.1610220105664617</v>
      </c>
      <c r="J1079" s="112" t="str">
        <f t="shared" si="153"/>
        <v>No</v>
      </c>
      <c r="K1079" s="146" t="b">
        <f t="shared" si="160"/>
        <v>0</v>
      </c>
      <c r="L1079" s="107">
        <f>IF(H1079&lt;I1079,D1079-F1079,0)</f>
        <v>0</v>
      </c>
      <c r="M1079" s="27">
        <f t="shared" si="154"/>
        <v>0</v>
      </c>
      <c r="N1079" s="27">
        <v>0</v>
      </c>
      <c r="O1079" s="27">
        <f t="shared" si="155"/>
        <v>0</v>
      </c>
      <c r="R1079" s="2"/>
      <c r="S1079" s="2"/>
    </row>
    <row r="1080" spans="1:19" x14ac:dyDescent="0.35">
      <c r="A1080" s="37">
        <v>43866</v>
      </c>
      <c r="B1080" s="10">
        <v>0.45833333333333398</v>
      </c>
      <c r="C1080" s="18" t="s">
        <v>16</v>
      </c>
      <c r="D1080" s="51">
        <v>850</v>
      </c>
      <c r="E1080" s="52">
        <v>27379.727201103011</v>
      </c>
      <c r="F1080" s="53">
        <v>850</v>
      </c>
      <c r="G1080" s="101">
        <v>27379.727201103011</v>
      </c>
      <c r="H1080" s="17">
        <v>1.3789662805249046</v>
      </c>
      <c r="I1080" s="111">
        <v>1.1610220105664617</v>
      </c>
      <c r="J1080" s="112" t="str">
        <f t="shared" si="153"/>
        <v>No</v>
      </c>
      <c r="K1080" s="146" t="b">
        <f t="shared" si="160"/>
        <v>0</v>
      </c>
      <c r="L1080" s="107">
        <f>IF(H1080&lt;I1080,D1080-F1080,0)</f>
        <v>0</v>
      </c>
      <c r="M1080" s="27">
        <f t="shared" si="154"/>
        <v>0</v>
      </c>
      <c r="N1080" s="27">
        <v>32.211443766003541</v>
      </c>
      <c r="O1080" s="27">
        <f t="shared" si="155"/>
        <v>0</v>
      </c>
      <c r="R1080" s="2"/>
      <c r="S1080" s="2"/>
    </row>
    <row r="1081" spans="1:19" x14ac:dyDescent="0.35">
      <c r="A1081" s="37">
        <v>43866</v>
      </c>
      <c r="B1081" s="10">
        <v>0.45833333333333398</v>
      </c>
      <c r="C1081" s="18" t="s">
        <v>15</v>
      </c>
      <c r="D1081" s="51">
        <v>599.9320068359375</v>
      </c>
      <c r="E1081" s="52">
        <v>0</v>
      </c>
      <c r="F1081" s="53">
        <v>599.9320068359375</v>
      </c>
      <c r="G1081" s="101">
        <v>0</v>
      </c>
      <c r="H1081" s="17">
        <v>1.3789662805249046</v>
      </c>
      <c r="I1081" s="111">
        <v>1.1610220105664617</v>
      </c>
      <c r="J1081" s="112" t="str">
        <f t="shared" si="153"/>
        <v>No</v>
      </c>
      <c r="K1081" s="146" t="b">
        <f t="shared" si="160"/>
        <v>0</v>
      </c>
      <c r="L1081" s="107">
        <f>IF(H1081&lt;I1081,D1081-F1081,0)</f>
        <v>0</v>
      </c>
      <c r="M1081" s="27">
        <f t="shared" si="154"/>
        <v>0</v>
      </c>
      <c r="N1081" s="27">
        <v>0</v>
      </c>
      <c r="O1081" s="27">
        <f t="shared" si="155"/>
        <v>0</v>
      </c>
      <c r="R1081" s="2"/>
      <c r="S1081" s="2"/>
    </row>
    <row r="1082" spans="1:19" x14ac:dyDescent="0.35">
      <c r="A1082" s="37">
        <v>43866</v>
      </c>
      <c r="B1082" s="10">
        <v>0.5</v>
      </c>
      <c r="C1082" s="18" t="s">
        <v>24</v>
      </c>
      <c r="D1082" s="51">
        <v>1000</v>
      </c>
      <c r="E1082" s="52">
        <v>31635.316131573763</v>
      </c>
      <c r="F1082" s="53">
        <v>1000</v>
      </c>
      <c r="G1082" s="101">
        <v>31635.316131573763</v>
      </c>
      <c r="H1082" s="17">
        <v>1.44866983527834</v>
      </c>
      <c r="I1082" s="111">
        <v>1.1463609377916621</v>
      </c>
      <c r="J1082" s="112" t="str">
        <f t="shared" si="153"/>
        <v>No</v>
      </c>
      <c r="K1082" s="146" t="b">
        <f>OR(($D$1089-$F$1089)&gt;0,($D$1091-$F$1091)&gt;0)</f>
        <v>0</v>
      </c>
      <c r="L1082" s="107">
        <f>IF(H1082&lt;I1082,D1082-F1082,0)</f>
        <v>0</v>
      </c>
      <c r="M1082" s="27">
        <f t="shared" si="154"/>
        <v>0</v>
      </c>
      <c r="N1082" s="27">
        <v>31.635316131573763</v>
      </c>
      <c r="O1082" s="27">
        <f t="shared" si="155"/>
        <v>0</v>
      </c>
      <c r="R1082" s="2"/>
      <c r="S1082" s="2"/>
    </row>
    <row r="1083" spans="1:19" x14ac:dyDescent="0.35">
      <c r="A1083" s="37">
        <v>43866</v>
      </c>
      <c r="B1083" s="10">
        <v>0.5</v>
      </c>
      <c r="C1083" s="18" t="s">
        <v>23</v>
      </c>
      <c r="D1083" s="51">
        <v>594.99999999991121</v>
      </c>
      <c r="E1083" s="52">
        <v>31371.688497139301</v>
      </c>
      <c r="F1083" s="53">
        <v>594.99999999991121</v>
      </c>
      <c r="G1083" s="101">
        <v>31371.688497139301</v>
      </c>
      <c r="H1083" s="17">
        <v>1.44866983527834</v>
      </c>
      <c r="I1083" s="111">
        <v>1.1463609377916621</v>
      </c>
      <c r="J1083" s="112" t="str">
        <f t="shared" si="153"/>
        <v>No</v>
      </c>
      <c r="K1083" s="146" t="b">
        <f t="shared" ref="K1083:K1091" si="161">OR(($D$1089-$F$1089)&gt;0,($D$1091-$F$1091)&gt;0)</f>
        <v>0</v>
      </c>
      <c r="L1083" s="107">
        <f>IF(H1083&lt;I1083,D1083-F1083,0)</f>
        <v>0</v>
      </c>
      <c r="M1083" s="27">
        <f t="shared" si="154"/>
        <v>0</v>
      </c>
      <c r="N1083" s="27">
        <v>52.72552688595627</v>
      </c>
      <c r="O1083" s="27">
        <f t="shared" si="155"/>
        <v>0</v>
      </c>
      <c r="R1083" s="2"/>
      <c r="S1083" s="2"/>
    </row>
    <row r="1084" spans="1:19" x14ac:dyDescent="0.35">
      <c r="A1084" s="37">
        <v>43866</v>
      </c>
      <c r="B1084" s="10">
        <v>0.5</v>
      </c>
      <c r="C1084" s="18" t="s">
        <v>22</v>
      </c>
      <c r="D1084" s="51">
        <v>680</v>
      </c>
      <c r="E1084" s="52">
        <v>35853.358282450266</v>
      </c>
      <c r="F1084" s="53">
        <v>680</v>
      </c>
      <c r="G1084" s="101">
        <v>35853.358282450266</v>
      </c>
      <c r="H1084" s="17">
        <v>1.44866983527834</v>
      </c>
      <c r="I1084" s="111">
        <v>1.1463609377916621</v>
      </c>
      <c r="J1084" s="112" t="str">
        <f t="shared" si="153"/>
        <v>No</v>
      </c>
      <c r="K1084" s="146" t="b">
        <f t="shared" si="161"/>
        <v>0</v>
      </c>
      <c r="L1084" s="107">
        <f>IF(H1084&lt;I1084,D1084-F1084,0)</f>
        <v>0</v>
      </c>
      <c r="M1084" s="27">
        <f t="shared" si="154"/>
        <v>0</v>
      </c>
      <c r="N1084" s="27">
        <v>52.72552688595627</v>
      </c>
      <c r="O1084" s="27">
        <f t="shared" si="155"/>
        <v>0</v>
      </c>
      <c r="R1084" s="2"/>
      <c r="S1084" s="2"/>
    </row>
    <row r="1085" spans="1:19" x14ac:dyDescent="0.35">
      <c r="A1085" s="37">
        <v>43866</v>
      </c>
      <c r="B1085" s="10">
        <v>0.5</v>
      </c>
      <c r="C1085" s="18" t="s">
        <v>21</v>
      </c>
      <c r="D1085" s="51">
        <v>47.962335637941237</v>
      </c>
      <c r="E1085" s="52">
        <v>3540.3751840681412</v>
      </c>
      <c r="F1085" s="53">
        <v>47.962335637941237</v>
      </c>
      <c r="G1085" s="101">
        <v>3540.3751840681412</v>
      </c>
      <c r="H1085" s="17">
        <v>1.44866983527834</v>
      </c>
      <c r="I1085" s="111">
        <v>1.1463609377916621</v>
      </c>
      <c r="J1085" s="112" t="str">
        <f t="shared" si="153"/>
        <v>No</v>
      </c>
      <c r="K1085" s="146" t="b">
        <f t="shared" si="161"/>
        <v>0</v>
      </c>
      <c r="L1085" s="107">
        <f>IF(H1085&lt;I1085,D1085-F1085,0)</f>
        <v>0</v>
      </c>
      <c r="M1085" s="27">
        <f t="shared" si="154"/>
        <v>0</v>
      </c>
      <c r="N1085" s="27">
        <v>73.815737640338781</v>
      </c>
      <c r="O1085" s="27">
        <f t="shared" si="155"/>
        <v>0</v>
      </c>
      <c r="R1085" s="2"/>
      <c r="S1085" s="2"/>
    </row>
    <row r="1086" spans="1:19" x14ac:dyDescent="0.35">
      <c r="A1086" s="37">
        <v>43866</v>
      </c>
      <c r="B1086" s="10">
        <v>0.5</v>
      </c>
      <c r="C1086" s="18" t="s">
        <v>20</v>
      </c>
      <c r="D1086" s="51">
        <v>510.00000000000006</v>
      </c>
      <c r="E1086" s="52">
        <v>37646.026196572784</v>
      </c>
      <c r="F1086" s="53">
        <v>510.00000000000006</v>
      </c>
      <c r="G1086" s="101">
        <v>37646.026196572784</v>
      </c>
      <c r="H1086" s="17">
        <v>1.44866983527834</v>
      </c>
      <c r="I1086" s="111">
        <v>1.1463609377916621</v>
      </c>
      <c r="J1086" s="112" t="str">
        <f t="shared" si="153"/>
        <v>No</v>
      </c>
      <c r="K1086" s="146" t="b">
        <f t="shared" si="161"/>
        <v>0</v>
      </c>
      <c r="L1086" s="107">
        <f>IF(H1086&lt;I1086,D1086-F1086,0)</f>
        <v>0</v>
      </c>
      <c r="M1086" s="27">
        <f t="shared" si="154"/>
        <v>0</v>
      </c>
      <c r="N1086" s="27">
        <v>73.815737640338781</v>
      </c>
      <c r="O1086" s="27">
        <f t="shared" si="155"/>
        <v>0</v>
      </c>
      <c r="R1086" s="2"/>
      <c r="S1086" s="2"/>
    </row>
    <row r="1087" spans="1:19" x14ac:dyDescent="0.35">
      <c r="A1087" s="37">
        <v>43866</v>
      </c>
      <c r="B1087" s="10">
        <v>0.5</v>
      </c>
      <c r="C1087" s="18" t="s">
        <v>19</v>
      </c>
      <c r="D1087" s="51">
        <v>680</v>
      </c>
      <c r="E1087" s="52">
        <v>21512.014969470158</v>
      </c>
      <c r="F1087" s="53">
        <v>680</v>
      </c>
      <c r="G1087" s="101">
        <v>21512.014969470158</v>
      </c>
      <c r="H1087" s="17">
        <v>1.44866983527834</v>
      </c>
      <c r="I1087" s="111">
        <v>1.1463609377916621</v>
      </c>
      <c r="J1087" s="112" t="str">
        <f t="shared" si="153"/>
        <v>No</v>
      </c>
      <c r="K1087" s="146" t="b">
        <f t="shared" si="161"/>
        <v>0</v>
      </c>
      <c r="L1087" s="107">
        <f>IF(H1087&lt;I1087,D1087-F1087,0)</f>
        <v>0</v>
      </c>
      <c r="M1087" s="27">
        <f t="shared" si="154"/>
        <v>0</v>
      </c>
      <c r="N1087" s="27">
        <v>31.635316131573763</v>
      </c>
      <c r="O1087" s="27">
        <f t="shared" si="155"/>
        <v>0</v>
      </c>
      <c r="R1087" s="2"/>
      <c r="S1087" s="2"/>
    </row>
    <row r="1088" spans="1:19" x14ac:dyDescent="0.35">
      <c r="A1088" s="37">
        <v>43866</v>
      </c>
      <c r="B1088" s="10">
        <v>0.5</v>
      </c>
      <c r="C1088" s="18" t="s">
        <v>18</v>
      </c>
      <c r="D1088" s="51">
        <v>496.14532804081466</v>
      </c>
      <c r="E1088" s="52">
        <v>36623.333366140592</v>
      </c>
      <c r="F1088" s="53">
        <v>496.14532804081466</v>
      </c>
      <c r="G1088" s="101">
        <v>36623.333366140592</v>
      </c>
      <c r="H1088" s="17">
        <v>1.44866983527834</v>
      </c>
      <c r="I1088" s="111">
        <v>1.1463609377916621</v>
      </c>
      <c r="J1088" s="112" t="str">
        <f t="shared" si="153"/>
        <v>No</v>
      </c>
      <c r="K1088" s="146" t="b">
        <f t="shared" si="161"/>
        <v>0</v>
      </c>
      <c r="L1088" s="107">
        <f>IF(H1088&lt;I1088,D1088-F1088,0)</f>
        <v>0</v>
      </c>
      <c r="M1088" s="27">
        <f t="shared" si="154"/>
        <v>0</v>
      </c>
      <c r="N1088" s="27">
        <v>73.815737640338781</v>
      </c>
      <c r="O1088" s="27">
        <f t="shared" si="155"/>
        <v>0</v>
      </c>
      <c r="R1088" s="2"/>
      <c r="S1088" s="2"/>
    </row>
    <row r="1089" spans="1:19" x14ac:dyDescent="0.35">
      <c r="A1089" s="37">
        <v>43866</v>
      </c>
      <c r="B1089" s="10">
        <v>0.5</v>
      </c>
      <c r="C1089" s="18" t="s">
        <v>17</v>
      </c>
      <c r="D1089" s="51">
        <v>441.18002319335938</v>
      </c>
      <c r="E1089" s="52">
        <v>0</v>
      </c>
      <c r="F1089" s="53">
        <v>441.18002319335938</v>
      </c>
      <c r="G1089" s="101">
        <v>0</v>
      </c>
      <c r="H1089" s="17">
        <v>1.44866983527834</v>
      </c>
      <c r="I1089" s="111">
        <v>1.1463609377916621</v>
      </c>
      <c r="J1089" s="112" t="str">
        <f t="shared" si="153"/>
        <v>No</v>
      </c>
      <c r="K1089" s="146" t="b">
        <f t="shared" si="161"/>
        <v>0</v>
      </c>
      <c r="L1089" s="107">
        <f>IF(H1089&lt;I1089,D1089-F1089,0)</f>
        <v>0</v>
      </c>
      <c r="M1089" s="27">
        <f t="shared" si="154"/>
        <v>0</v>
      </c>
      <c r="N1089" s="27">
        <v>0</v>
      </c>
      <c r="O1089" s="27">
        <f t="shared" si="155"/>
        <v>0</v>
      </c>
      <c r="R1089" s="2"/>
      <c r="S1089" s="2"/>
    </row>
    <row r="1090" spans="1:19" x14ac:dyDescent="0.35">
      <c r="A1090" s="37">
        <v>43866</v>
      </c>
      <c r="B1090" s="10">
        <v>0.5</v>
      </c>
      <c r="C1090" s="18" t="s">
        <v>16</v>
      </c>
      <c r="D1090" s="51">
        <v>850</v>
      </c>
      <c r="E1090" s="52">
        <v>26890.0187118377</v>
      </c>
      <c r="F1090" s="53">
        <v>850</v>
      </c>
      <c r="G1090" s="101">
        <v>26890.0187118377</v>
      </c>
      <c r="H1090" s="17">
        <v>1.44866983527834</v>
      </c>
      <c r="I1090" s="111">
        <v>1.1463609377916621</v>
      </c>
      <c r="J1090" s="112" t="str">
        <f t="shared" ref="J1090:J1153" si="162">IF(H1090&lt;I1090,"Sí","No")</f>
        <v>No</v>
      </c>
      <c r="K1090" s="146" t="b">
        <f t="shared" si="161"/>
        <v>0</v>
      </c>
      <c r="L1090" s="107">
        <f>IF(H1090&lt;I1090,D1090-F1090,0)</f>
        <v>0</v>
      </c>
      <c r="M1090" s="27">
        <f t="shared" ref="M1090:M1153" si="163">ABS(L1090*6.82)</f>
        <v>0</v>
      </c>
      <c r="N1090" s="27">
        <v>31.635316131573763</v>
      </c>
      <c r="O1090" s="27">
        <f t="shared" ref="O1090:O1153" si="164">IF(L1090&gt;0, L1090*N1090*1.5, L1090*N1090)</f>
        <v>0</v>
      </c>
      <c r="R1090" s="2"/>
      <c r="S1090" s="2"/>
    </row>
    <row r="1091" spans="1:19" x14ac:dyDescent="0.35">
      <c r="A1091" s="37">
        <v>43866</v>
      </c>
      <c r="B1091" s="10">
        <v>0.5</v>
      </c>
      <c r="C1091" s="18" t="s">
        <v>15</v>
      </c>
      <c r="D1091" s="51">
        <v>630.2572021484375</v>
      </c>
      <c r="E1091" s="52">
        <v>0</v>
      </c>
      <c r="F1091" s="53">
        <v>630.2572021484375</v>
      </c>
      <c r="G1091" s="101">
        <v>0</v>
      </c>
      <c r="H1091" s="17">
        <v>1.44866983527834</v>
      </c>
      <c r="I1091" s="111">
        <v>1.1463609377916621</v>
      </c>
      <c r="J1091" s="112" t="str">
        <f t="shared" si="162"/>
        <v>No</v>
      </c>
      <c r="K1091" s="146" t="b">
        <f t="shared" si="161"/>
        <v>0</v>
      </c>
      <c r="L1091" s="107">
        <f>IF(H1091&lt;I1091,D1091-F1091,0)</f>
        <v>0</v>
      </c>
      <c r="M1091" s="27">
        <f t="shared" si="163"/>
        <v>0</v>
      </c>
      <c r="N1091" s="27">
        <v>0</v>
      </c>
      <c r="O1091" s="27">
        <f t="shared" si="164"/>
        <v>0</v>
      </c>
      <c r="R1091" s="2"/>
      <c r="S1091" s="2"/>
    </row>
    <row r="1092" spans="1:19" x14ac:dyDescent="0.35">
      <c r="A1092" s="37">
        <v>43866</v>
      </c>
      <c r="B1092" s="10">
        <v>0.54166666666666696</v>
      </c>
      <c r="C1092" s="18" t="s">
        <v>24</v>
      </c>
      <c r="D1092" s="51">
        <v>1000</v>
      </c>
      <c r="E1092" s="52">
        <v>31369.411069529247</v>
      </c>
      <c r="F1092" s="53">
        <v>1000</v>
      </c>
      <c r="G1092" s="101">
        <v>31369.411069529247</v>
      </c>
      <c r="H1092" s="17">
        <v>1.6137247354179707</v>
      </c>
      <c r="I1092" s="111">
        <v>1.1363067452948059</v>
      </c>
      <c r="J1092" s="112" t="str">
        <f t="shared" si="162"/>
        <v>No</v>
      </c>
      <c r="K1092" s="146" t="b">
        <f>OR(($D$1099-$F$1099)&gt;0,($D$1101-$F$1101)&gt;0)</f>
        <v>0</v>
      </c>
      <c r="L1092" s="107">
        <f>IF(H1092&lt;I1092,D1092-F1092,0)</f>
        <v>0</v>
      </c>
      <c r="M1092" s="27">
        <f t="shared" si="163"/>
        <v>0</v>
      </c>
      <c r="N1092" s="27">
        <v>31.369411069529246</v>
      </c>
      <c r="O1092" s="27">
        <f t="shared" si="164"/>
        <v>0</v>
      </c>
      <c r="R1092" s="2"/>
      <c r="S1092" s="2"/>
    </row>
    <row r="1093" spans="1:19" x14ac:dyDescent="0.35">
      <c r="A1093" s="37">
        <v>43866</v>
      </c>
      <c r="B1093" s="10">
        <v>0.54166666666666696</v>
      </c>
      <c r="C1093" s="18" t="s">
        <v>23</v>
      </c>
      <c r="D1093" s="51">
        <v>594.99999999975694</v>
      </c>
      <c r="E1093" s="52">
        <v>31107.999310603795</v>
      </c>
      <c r="F1093" s="53">
        <v>594.99999999975694</v>
      </c>
      <c r="G1093" s="101">
        <v>31107.999310603795</v>
      </c>
      <c r="H1093" s="17">
        <v>1.6137247354179707</v>
      </c>
      <c r="I1093" s="111">
        <v>1.1363067452948059</v>
      </c>
      <c r="J1093" s="112" t="str">
        <f t="shared" si="162"/>
        <v>No</v>
      </c>
      <c r="K1093" s="146" t="b">
        <f t="shared" ref="K1093:K1101" si="165">OR(($D$1099-$F$1099)&gt;0,($D$1101-$F$1101)&gt;0)</f>
        <v>0</v>
      </c>
      <c r="L1093" s="107">
        <f>IF(H1093&lt;I1093,D1093-F1093,0)</f>
        <v>0</v>
      </c>
      <c r="M1093" s="27">
        <f t="shared" si="163"/>
        <v>0</v>
      </c>
      <c r="N1093" s="27">
        <v>52.282351782548744</v>
      </c>
      <c r="O1093" s="27">
        <f t="shared" si="164"/>
        <v>0</v>
      </c>
      <c r="R1093" s="2"/>
      <c r="S1093" s="2"/>
    </row>
    <row r="1094" spans="1:19" x14ac:dyDescent="0.35">
      <c r="A1094" s="37">
        <v>43866</v>
      </c>
      <c r="B1094" s="10">
        <v>0.54166666666666696</v>
      </c>
      <c r="C1094" s="18" t="s">
        <v>22</v>
      </c>
      <c r="D1094" s="51">
        <v>680</v>
      </c>
      <c r="E1094" s="52">
        <v>35551.999212133145</v>
      </c>
      <c r="F1094" s="53">
        <v>680</v>
      </c>
      <c r="G1094" s="101">
        <v>35551.999212133145</v>
      </c>
      <c r="H1094" s="17">
        <v>1.6137247354179707</v>
      </c>
      <c r="I1094" s="111">
        <v>1.1363067452948059</v>
      </c>
      <c r="J1094" s="112" t="str">
        <f t="shared" si="162"/>
        <v>No</v>
      </c>
      <c r="K1094" s="146" t="b">
        <f t="shared" si="165"/>
        <v>0</v>
      </c>
      <c r="L1094" s="107">
        <f>IF(H1094&lt;I1094,D1094-F1094,0)</f>
        <v>0</v>
      </c>
      <c r="M1094" s="27">
        <f t="shared" si="163"/>
        <v>0</v>
      </c>
      <c r="N1094" s="27">
        <v>52.282351782548744</v>
      </c>
      <c r="O1094" s="27">
        <f t="shared" si="164"/>
        <v>0</v>
      </c>
      <c r="R1094" s="2"/>
      <c r="S1094" s="2"/>
    </row>
    <row r="1095" spans="1:19" x14ac:dyDescent="0.35">
      <c r="A1095" s="37">
        <v>43866</v>
      </c>
      <c r="B1095" s="10">
        <v>0.54166666666666696</v>
      </c>
      <c r="C1095" s="18" t="s">
        <v>21</v>
      </c>
      <c r="D1095" s="51">
        <v>0</v>
      </c>
      <c r="E1095" s="52">
        <v>0</v>
      </c>
      <c r="F1095" s="53">
        <v>0</v>
      </c>
      <c r="G1095" s="101">
        <v>0</v>
      </c>
      <c r="H1095" s="17">
        <v>1.6137247354179707</v>
      </c>
      <c r="I1095" s="111">
        <v>1.1363067452948059</v>
      </c>
      <c r="J1095" s="112" t="str">
        <f t="shared" si="162"/>
        <v>No</v>
      </c>
      <c r="K1095" s="146" t="b">
        <f t="shared" si="165"/>
        <v>0</v>
      </c>
      <c r="L1095" s="107">
        <f>IF(H1095&lt;I1095,D1095-F1095,0)</f>
        <v>0</v>
      </c>
      <c r="M1095" s="27">
        <f t="shared" si="163"/>
        <v>0</v>
      </c>
      <c r="N1095" s="27">
        <v>73.195292495568239</v>
      </c>
      <c r="O1095" s="27">
        <f t="shared" si="164"/>
        <v>0</v>
      </c>
      <c r="R1095" s="2"/>
      <c r="S1095" s="2"/>
    </row>
    <row r="1096" spans="1:19" x14ac:dyDescent="0.35">
      <c r="A1096" s="37">
        <v>43866</v>
      </c>
      <c r="B1096" s="10">
        <v>0.54166666666666696</v>
      </c>
      <c r="C1096" s="18" t="s">
        <v>20</v>
      </c>
      <c r="D1096" s="51">
        <v>510.00000000000006</v>
      </c>
      <c r="E1096" s="52">
        <v>37329.599172739807</v>
      </c>
      <c r="F1096" s="53">
        <v>510.00000000000006</v>
      </c>
      <c r="G1096" s="101">
        <v>37329.599172739807</v>
      </c>
      <c r="H1096" s="17">
        <v>1.6137247354179707</v>
      </c>
      <c r="I1096" s="111">
        <v>1.1363067452948059</v>
      </c>
      <c r="J1096" s="112" t="str">
        <f t="shared" si="162"/>
        <v>No</v>
      </c>
      <c r="K1096" s="146" t="b">
        <f t="shared" si="165"/>
        <v>0</v>
      </c>
      <c r="L1096" s="107">
        <f>IF(H1096&lt;I1096,D1096-F1096,0)</f>
        <v>0</v>
      </c>
      <c r="M1096" s="27">
        <f t="shared" si="163"/>
        <v>0</v>
      </c>
      <c r="N1096" s="27">
        <v>73.195292495568239</v>
      </c>
      <c r="O1096" s="27">
        <f t="shared" si="164"/>
        <v>0</v>
      </c>
      <c r="R1096" s="2"/>
      <c r="S1096" s="2"/>
    </row>
    <row r="1097" spans="1:19" x14ac:dyDescent="0.35">
      <c r="A1097" s="37">
        <v>43866</v>
      </c>
      <c r="B1097" s="10">
        <v>0.54166666666666696</v>
      </c>
      <c r="C1097" s="18" t="s">
        <v>19</v>
      </c>
      <c r="D1097" s="51">
        <v>680</v>
      </c>
      <c r="E1097" s="52">
        <v>21331.199527279889</v>
      </c>
      <c r="F1097" s="53">
        <v>680</v>
      </c>
      <c r="G1097" s="101">
        <v>21331.199527279889</v>
      </c>
      <c r="H1097" s="17">
        <v>1.6137247354179707</v>
      </c>
      <c r="I1097" s="111">
        <v>1.1363067452948059</v>
      </c>
      <c r="J1097" s="112" t="str">
        <f t="shared" si="162"/>
        <v>No</v>
      </c>
      <c r="K1097" s="146" t="b">
        <f t="shared" si="165"/>
        <v>0</v>
      </c>
      <c r="L1097" s="107">
        <f>IF(H1097&lt;I1097,D1097-F1097,0)</f>
        <v>0</v>
      </c>
      <c r="M1097" s="27">
        <f t="shared" si="163"/>
        <v>0</v>
      </c>
      <c r="N1097" s="27">
        <v>31.369411069529246</v>
      </c>
      <c r="O1097" s="27">
        <f t="shared" si="164"/>
        <v>0</v>
      </c>
      <c r="R1097" s="2"/>
      <c r="S1097" s="2"/>
    </row>
    <row r="1098" spans="1:19" x14ac:dyDescent="0.35">
      <c r="A1098" s="37">
        <v>43866</v>
      </c>
      <c r="B1098" s="10">
        <v>0.54166666666666696</v>
      </c>
      <c r="C1098" s="18" t="s">
        <v>18</v>
      </c>
      <c r="D1098" s="51">
        <v>367.26364426886641</v>
      </c>
      <c r="E1098" s="52">
        <v>26881.969865248</v>
      </c>
      <c r="F1098" s="53">
        <v>367.26364426886641</v>
      </c>
      <c r="G1098" s="101">
        <v>26881.969865248</v>
      </c>
      <c r="H1098" s="17">
        <v>1.6137247354179707</v>
      </c>
      <c r="I1098" s="111">
        <v>1.1363067452948059</v>
      </c>
      <c r="J1098" s="112" t="str">
        <f t="shared" si="162"/>
        <v>No</v>
      </c>
      <c r="K1098" s="146" t="b">
        <f t="shared" si="165"/>
        <v>0</v>
      </c>
      <c r="L1098" s="107">
        <f>IF(H1098&lt;I1098,D1098-F1098,0)</f>
        <v>0</v>
      </c>
      <c r="M1098" s="27">
        <f t="shared" si="163"/>
        <v>0</v>
      </c>
      <c r="N1098" s="27">
        <v>73.195292495568239</v>
      </c>
      <c r="O1098" s="27">
        <f t="shared" si="164"/>
        <v>0</v>
      </c>
      <c r="R1098" s="2"/>
      <c r="S1098" s="2"/>
    </row>
    <row r="1099" spans="1:19" x14ac:dyDescent="0.35">
      <c r="A1099" s="37">
        <v>43866</v>
      </c>
      <c r="B1099" s="10">
        <v>0.54166666666666696</v>
      </c>
      <c r="C1099" s="18" t="s">
        <v>17</v>
      </c>
      <c r="D1099" s="51">
        <v>491.44610595703125</v>
      </c>
      <c r="E1099" s="52">
        <v>0</v>
      </c>
      <c r="F1099" s="53">
        <v>491.44610595703125</v>
      </c>
      <c r="G1099" s="101">
        <v>0</v>
      </c>
      <c r="H1099" s="17">
        <v>1.6137247354179707</v>
      </c>
      <c r="I1099" s="111">
        <v>1.1363067452948059</v>
      </c>
      <c r="J1099" s="112" t="str">
        <f t="shared" si="162"/>
        <v>No</v>
      </c>
      <c r="K1099" s="146" t="b">
        <f t="shared" si="165"/>
        <v>0</v>
      </c>
      <c r="L1099" s="107">
        <f>IF(H1099&lt;I1099,D1099-F1099,0)</f>
        <v>0</v>
      </c>
      <c r="M1099" s="27">
        <f t="shared" si="163"/>
        <v>0</v>
      </c>
      <c r="N1099" s="27">
        <v>0</v>
      </c>
      <c r="O1099" s="27">
        <f t="shared" si="164"/>
        <v>0</v>
      </c>
      <c r="R1099" s="2"/>
      <c r="S1099" s="2"/>
    </row>
    <row r="1100" spans="1:19" x14ac:dyDescent="0.35">
      <c r="A1100" s="37">
        <v>43866</v>
      </c>
      <c r="B1100" s="10">
        <v>0.54166666666666696</v>
      </c>
      <c r="C1100" s="18" t="s">
        <v>16</v>
      </c>
      <c r="D1100" s="51">
        <v>850</v>
      </c>
      <c r="E1100" s="52">
        <v>26663.999409099859</v>
      </c>
      <c r="F1100" s="53">
        <v>850</v>
      </c>
      <c r="G1100" s="101">
        <v>26663.999409099859</v>
      </c>
      <c r="H1100" s="17">
        <v>1.6137247354179707</v>
      </c>
      <c r="I1100" s="111">
        <v>1.1363067452948059</v>
      </c>
      <c r="J1100" s="112" t="str">
        <f t="shared" si="162"/>
        <v>No</v>
      </c>
      <c r="K1100" s="146" t="b">
        <f t="shared" si="165"/>
        <v>0</v>
      </c>
      <c r="L1100" s="107">
        <f>IF(H1100&lt;I1100,D1100-F1100,0)</f>
        <v>0</v>
      </c>
      <c r="M1100" s="27">
        <f t="shared" si="163"/>
        <v>0</v>
      </c>
      <c r="N1100" s="27">
        <v>31.369411069529246</v>
      </c>
      <c r="O1100" s="27">
        <f t="shared" si="164"/>
        <v>0</v>
      </c>
      <c r="R1100" s="2"/>
      <c r="S1100" s="2"/>
    </row>
    <row r="1101" spans="1:19" x14ac:dyDescent="0.35">
      <c r="A1101" s="37">
        <v>43866</v>
      </c>
      <c r="B1101" s="10">
        <v>0.54166666666666696</v>
      </c>
      <c r="C1101" s="18" t="s">
        <v>15</v>
      </c>
      <c r="D1101" s="51">
        <v>702.06585693359375</v>
      </c>
      <c r="E1101" s="52">
        <v>0</v>
      </c>
      <c r="F1101" s="53">
        <v>702.06585693359375</v>
      </c>
      <c r="G1101" s="101">
        <v>0</v>
      </c>
      <c r="H1101" s="17">
        <v>1.6137247354179707</v>
      </c>
      <c r="I1101" s="111">
        <v>1.1363067452948059</v>
      </c>
      <c r="J1101" s="112" t="str">
        <f t="shared" si="162"/>
        <v>No</v>
      </c>
      <c r="K1101" s="146" t="b">
        <f t="shared" si="165"/>
        <v>0</v>
      </c>
      <c r="L1101" s="107">
        <f>IF(H1101&lt;I1101,D1101-F1101,0)</f>
        <v>0</v>
      </c>
      <c r="M1101" s="27">
        <f t="shared" si="163"/>
        <v>0</v>
      </c>
      <c r="N1101" s="27">
        <v>0</v>
      </c>
      <c r="O1101" s="27">
        <f t="shared" si="164"/>
        <v>0</v>
      </c>
      <c r="R1101" s="2"/>
      <c r="S1101" s="2"/>
    </row>
    <row r="1102" spans="1:19" x14ac:dyDescent="0.35">
      <c r="A1102" s="37">
        <v>43866</v>
      </c>
      <c r="B1102" s="10">
        <v>0.58333333333333404</v>
      </c>
      <c r="C1102" s="18" t="s">
        <v>24</v>
      </c>
      <c r="D1102" s="51">
        <v>1000</v>
      </c>
      <c r="E1102" s="52">
        <v>31125.664762655109</v>
      </c>
      <c r="F1102" s="53">
        <v>1000</v>
      </c>
      <c r="G1102" s="101">
        <v>31125.664762655109</v>
      </c>
      <c r="H1102" s="17">
        <v>1.5616422935458616</v>
      </c>
      <c r="I1102" s="111">
        <v>1.0385422271873515</v>
      </c>
      <c r="J1102" s="112" t="str">
        <f t="shared" si="162"/>
        <v>No</v>
      </c>
      <c r="K1102" s="146" t="b">
        <f>OR(($D$1109-$F$1109)&gt;0,($D$1111-$F$1111)&gt;0)</f>
        <v>1</v>
      </c>
      <c r="L1102" s="107">
        <f>D1102-F1102</f>
        <v>0</v>
      </c>
      <c r="M1102" s="27">
        <f t="shared" si="163"/>
        <v>0</v>
      </c>
      <c r="N1102" s="27">
        <v>31.125664762655109</v>
      </c>
      <c r="O1102" s="27">
        <f t="shared" si="164"/>
        <v>0</v>
      </c>
      <c r="R1102" s="2"/>
      <c r="S1102" s="2"/>
    </row>
    <row r="1103" spans="1:19" x14ac:dyDescent="0.35">
      <c r="A1103" s="37">
        <v>43866</v>
      </c>
      <c r="B1103" s="10">
        <v>0.58333333333333404</v>
      </c>
      <c r="C1103" s="18" t="s">
        <v>23</v>
      </c>
      <c r="D1103" s="51">
        <v>594.99999999973204</v>
      </c>
      <c r="E1103" s="52">
        <v>30866.284222952418</v>
      </c>
      <c r="F1103" s="53">
        <v>594.99999999977183</v>
      </c>
      <c r="G1103" s="101">
        <v>30866.284222954484</v>
      </c>
      <c r="H1103" s="17">
        <v>1.5616422935458616</v>
      </c>
      <c r="I1103" s="111">
        <v>1.0385422271873515</v>
      </c>
      <c r="J1103" s="112" t="str">
        <f t="shared" si="162"/>
        <v>No</v>
      </c>
      <c r="K1103" s="146" t="b">
        <f t="shared" ref="K1103:K1111" si="166">OR(($D$1109-$F$1109)&gt;0,($D$1111-$F$1111)&gt;0)</f>
        <v>1</v>
      </c>
      <c r="L1103" s="107">
        <f t="shared" ref="L1103:L1111" si="167">D1103-F1103</f>
        <v>-3.979039320256561E-11</v>
      </c>
      <c r="M1103" s="27">
        <f t="shared" si="163"/>
        <v>2.7137048164149746E-10</v>
      </c>
      <c r="N1103" s="27">
        <v>51.876107937758519</v>
      </c>
      <c r="O1103" s="27">
        <f t="shared" si="164"/>
        <v>-2.0641707326621464E-9</v>
      </c>
      <c r="R1103" s="2"/>
      <c r="S1103" s="2"/>
    </row>
    <row r="1104" spans="1:19" x14ac:dyDescent="0.35">
      <c r="A1104" s="37">
        <v>43866</v>
      </c>
      <c r="B1104" s="10">
        <v>0.58333333333333404</v>
      </c>
      <c r="C1104" s="18" t="s">
        <v>22</v>
      </c>
      <c r="D1104" s="51">
        <v>680</v>
      </c>
      <c r="E1104" s="52">
        <v>35275.753397675791</v>
      </c>
      <c r="F1104" s="53">
        <v>680</v>
      </c>
      <c r="G1104" s="101">
        <v>35275.753397675791</v>
      </c>
      <c r="H1104" s="17">
        <v>1.5616422935458616</v>
      </c>
      <c r="I1104" s="111">
        <v>1.0385422271873515</v>
      </c>
      <c r="J1104" s="112" t="str">
        <f t="shared" si="162"/>
        <v>No</v>
      </c>
      <c r="K1104" s="146" t="b">
        <f t="shared" si="166"/>
        <v>1</v>
      </c>
      <c r="L1104" s="107">
        <f t="shared" si="167"/>
        <v>0</v>
      </c>
      <c r="M1104" s="27">
        <f t="shared" si="163"/>
        <v>0</v>
      </c>
      <c r="N1104" s="27">
        <v>51.876107937758519</v>
      </c>
      <c r="O1104" s="27">
        <f t="shared" si="164"/>
        <v>0</v>
      </c>
      <c r="R1104" s="2"/>
      <c r="S1104" s="2"/>
    </row>
    <row r="1105" spans="1:19" x14ac:dyDescent="0.35">
      <c r="A1105" s="37">
        <v>43866</v>
      </c>
      <c r="B1105" s="10">
        <v>0.58333333333333404</v>
      </c>
      <c r="C1105" s="18" t="s">
        <v>21</v>
      </c>
      <c r="D1105" s="51">
        <v>0</v>
      </c>
      <c r="E1105" s="52">
        <v>0</v>
      </c>
      <c r="F1105" s="53">
        <v>0</v>
      </c>
      <c r="G1105" s="101">
        <v>0</v>
      </c>
      <c r="H1105" s="17">
        <v>1.5616422935458616</v>
      </c>
      <c r="I1105" s="111">
        <v>1.0385422271873515</v>
      </c>
      <c r="J1105" s="112" t="str">
        <f t="shared" si="162"/>
        <v>No</v>
      </c>
      <c r="K1105" s="146" t="b">
        <f t="shared" si="166"/>
        <v>1</v>
      </c>
      <c r="L1105" s="107">
        <f t="shared" si="167"/>
        <v>0</v>
      </c>
      <c r="M1105" s="27">
        <f t="shared" si="163"/>
        <v>0</v>
      </c>
      <c r="N1105" s="27">
        <v>72.626551112861918</v>
      </c>
      <c r="O1105" s="27">
        <f t="shared" si="164"/>
        <v>0</v>
      </c>
      <c r="R1105" s="2"/>
      <c r="S1105" s="2"/>
    </row>
    <row r="1106" spans="1:19" x14ac:dyDescent="0.35">
      <c r="A1106" s="37">
        <v>43866</v>
      </c>
      <c r="B1106" s="10">
        <v>0.58333333333333404</v>
      </c>
      <c r="C1106" s="18" t="s">
        <v>20</v>
      </c>
      <c r="D1106" s="51">
        <v>510.00000000000006</v>
      </c>
      <c r="E1106" s="52">
        <v>37039.541067559585</v>
      </c>
      <c r="F1106" s="53">
        <v>510.00000000000006</v>
      </c>
      <c r="G1106" s="101">
        <v>37039.541067559585</v>
      </c>
      <c r="H1106" s="17">
        <v>1.5616422935458616</v>
      </c>
      <c r="I1106" s="111">
        <v>1.0385422271873515</v>
      </c>
      <c r="J1106" s="112" t="str">
        <f t="shared" si="162"/>
        <v>No</v>
      </c>
      <c r="K1106" s="146" t="b">
        <f t="shared" si="166"/>
        <v>1</v>
      </c>
      <c r="L1106" s="107">
        <f t="shared" si="167"/>
        <v>0</v>
      </c>
      <c r="M1106" s="27">
        <f t="shared" si="163"/>
        <v>0</v>
      </c>
      <c r="N1106" s="27">
        <v>72.626551112861918</v>
      </c>
      <c r="O1106" s="27">
        <f t="shared" si="164"/>
        <v>0</v>
      </c>
      <c r="R1106" s="2"/>
      <c r="S1106" s="2"/>
    </row>
    <row r="1107" spans="1:19" x14ac:dyDescent="0.35">
      <c r="A1107" s="37">
        <v>43866</v>
      </c>
      <c r="B1107" s="10">
        <v>0.58333333333333404</v>
      </c>
      <c r="C1107" s="18" t="s">
        <v>19</v>
      </c>
      <c r="D1107" s="51">
        <v>680</v>
      </c>
      <c r="E1107" s="52">
        <v>21165.452038605476</v>
      </c>
      <c r="F1107" s="53">
        <v>680</v>
      </c>
      <c r="G1107" s="101">
        <v>21165.452038605476</v>
      </c>
      <c r="H1107" s="17">
        <v>1.5616422935458616</v>
      </c>
      <c r="I1107" s="111">
        <v>1.0385422271873515</v>
      </c>
      <c r="J1107" s="112" t="str">
        <f t="shared" si="162"/>
        <v>No</v>
      </c>
      <c r="K1107" s="146" t="b">
        <f t="shared" si="166"/>
        <v>1</v>
      </c>
      <c r="L1107" s="107">
        <f t="shared" si="167"/>
        <v>0</v>
      </c>
      <c r="M1107" s="27">
        <f t="shared" si="163"/>
        <v>0</v>
      </c>
      <c r="N1107" s="27">
        <v>31.125664762655109</v>
      </c>
      <c r="O1107" s="27">
        <f t="shared" si="164"/>
        <v>0</v>
      </c>
      <c r="R1107" s="2"/>
      <c r="S1107" s="2"/>
    </row>
    <row r="1108" spans="1:19" x14ac:dyDescent="0.35">
      <c r="A1108" s="37">
        <v>43866</v>
      </c>
      <c r="B1108" s="10">
        <v>0.58333333333333404</v>
      </c>
      <c r="C1108" s="18" t="s">
        <v>18</v>
      </c>
      <c r="D1108" s="51">
        <v>329.9075041336024</v>
      </c>
      <c r="E1108" s="52">
        <v>23960.044211475779</v>
      </c>
      <c r="F1108" s="53">
        <v>377.41902589157485</v>
      </c>
      <c r="G1108" s="101">
        <v>27410.642174881017</v>
      </c>
      <c r="H1108" s="17">
        <v>1.5616422935458616</v>
      </c>
      <c r="I1108" s="111">
        <v>1.0385422271873515</v>
      </c>
      <c r="J1108" s="112" t="str">
        <f t="shared" si="162"/>
        <v>No</v>
      </c>
      <c r="K1108" s="146" t="b">
        <f t="shared" si="166"/>
        <v>1</v>
      </c>
      <c r="L1108" s="107">
        <f t="shared" si="167"/>
        <v>-47.511521757972446</v>
      </c>
      <c r="M1108" s="27">
        <f t="shared" si="163"/>
        <v>324.02857838937211</v>
      </c>
      <c r="N1108" s="27">
        <v>72.626551112861918</v>
      </c>
      <c r="O1108" s="27">
        <f t="shared" si="164"/>
        <v>-3450.5979634052369</v>
      </c>
      <c r="R1108" s="2"/>
      <c r="S1108" s="2"/>
    </row>
    <row r="1109" spans="1:19" x14ac:dyDescent="0.35">
      <c r="A1109" s="37">
        <v>43866</v>
      </c>
      <c r="B1109" s="10">
        <v>0.58333333333333404</v>
      </c>
      <c r="C1109" s="18" t="s">
        <v>17</v>
      </c>
      <c r="D1109" s="51">
        <v>475.5848388671875</v>
      </c>
      <c r="E1109" s="52">
        <v>0</v>
      </c>
      <c r="F1109" s="53">
        <v>475.5848388671875</v>
      </c>
      <c r="G1109" s="101">
        <v>0</v>
      </c>
      <c r="H1109" s="17">
        <v>1.5616422935458616</v>
      </c>
      <c r="I1109" s="111">
        <v>1.0385422271873515</v>
      </c>
      <c r="J1109" s="112" t="str">
        <f t="shared" si="162"/>
        <v>No</v>
      </c>
      <c r="K1109" s="146" t="b">
        <f t="shared" si="166"/>
        <v>1</v>
      </c>
      <c r="L1109" s="107">
        <f t="shared" si="167"/>
        <v>0</v>
      </c>
      <c r="M1109" s="27">
        <f t="shared" si="163"/>
        <v>0</v>
      </c>
      <c r="N1109" s="27">
        <v>0</v>
      </c>
      <c r="O1109" s="27">
        <f t="shared" si="164"/>
        <v>0</v>
      </c>
      <c r="R1109" s="2"/>
      <c r="S1109" s="2"/>
    </row>
    <row r="1110" spans="1:19" x14ac:dyDescent="0.35">
      <c r="A1110" s="37">
        <v>43866</v>
      </c>
      <c r="B1110" s="10">
        <v>0.58333333333333404</v>
      </c>
      <c r="C1110" s="18" t="s">
        <v>16</v>
      </c>
      <c r="D1110" s="51">
        <v>850</v>
      </c>
      <c r="E1110" s="52">
        <v>26456.815048256842</v>
      </c>
      <c r="F1110" s="53">
        <v>850</v>
      </c>
      <c r="G1110" s="101">
        <v>26456.815048256842</v>
      </c>
      <c r="H1110" s="17">
        <v>1.5616422935458616</v>
      </c>
      <c r="I1110" s="111">
        <v>1.0385422271873515</v>
      </c>
      <c r="J1110" s="112" t="str">
        <f t="shared" si="162"/>
        <v>No</v>
      </c>
      <c r="K1110" s="146" t="b">
        <f t="shared" si="166"/>
        <v>1</v>
      </c>
      <c r="L1110" s="107">
        <f t="shared" si="167"/>
        <v>0</v>
      </c>
      <c r="M1110" s="27">
        <f t="shared" si="163"/>
        <v>0</v>
      </c>
      <c r="N1110" s="27">
        <v>31.125664762655109</v>
      </c>
      <c r="O1110" s="27">
        <f t="shared" si="164"/>
        <v>0</v>
      </c>
      <c r="R1110" s="2"/>
      <c r="S1110" s="2"/>
    </row>
    <row r="1111" spans="1:19" x14ac:dyDescent="0.35">
      <c r="A1111" s="37">
        <v>43866</v>
      </c>
      <c r="B1111" s="10">
        <v>0.58333333333333404</v>
      </c>
      <c r="C1111" s="18" t="s">
        <v>15</v>
      </c>
      <c r="D1111" s="51">
        <v>679.40692138671875</v>
      </c>
      <c r="E1111" s="52">
        <v>0</v>
      </c>
      <c r="F1111" s="53">
        <v>631.89539962798585</v>
      </c>
      <c r="G1111" s="101">
        <v>0</v>
      </c>
      <c r="H1111" s="17">
        <v>1.56164229354586</v>
      </c>
      <c r="I1111" s="111">
        <v>1.0385422271873499</v>
      </c>
      <c r="J1111" s="112" t="str">
        <f t="shared" si="162"/>
        <v>No</v>
      </c>
      <c r="K1111" s="146" t="b">
        <f t="shared" si="166"/>
        <v>1</v>
      </c>
      <c r="L1111" s="107">
        <f t="shared" si="167"/>
        <v>47.511521758732897</v>
      </c>
      <c r="M1111" s="27">
        <f t="shared" si="163"/>
        <v>324.02857839455839</v>
      </c>
      <c r="N1111" s="27">
        <v>0</v>
      </c>
      <c r="O1111" s="27">
        <f t="shared" si="164"/>
        <v>0</v>
      </c>
      <c r="R1111" s="2"/>
      <c r="S1111" s="2"/>
    </row>
    <row r="1112" spans="1:19" x14ac:dyDescent="0.35">
      <c r="A1112" s="37">
        <v>43866</v>
      </c>
      <c r="B1112" s="10">
        <v>0.625</v>
      </c>
      <c r="C1112" s="18" t="s">
        <v>24</v>
      </c>
      <c r="D1112" s="51">
        <v>1000</v>
      </c>
      <c r="E1112" s="52">
        <v>31044.415993697065</v>
      </c>
      <c r="F1112" s="53">
        <v>1000</v>
      </c>
      <c r="G1112" s="101">
        <v>31044.415993697065</v>
      </c>
      <c r="H1112" s="17">
        <v>1.3253303379460946</v>
      </c>
      <c r="I1112" s="111">
        <v>0.98197620735283109</v>
      </c>
      <c r="J1112" s="112" t="str">
        <f t="shared" si="162"/>
        <v>No</v>
      </c>
      <c r="K1112" s="146" t="b">
        <f>OR(($D$1119-$F$1119)&gt;0,($D$1121-$F$1121)&gt;0)</f>
        <v>0</v>
      </c>
      <c r="L1112" s="107">
        <f>IF(H1112&lt;I1112,D1112-F1112,0)</f>
        <v>0</v>
      </c>
      <c r="M1112" s="27">
        <f t="shared" si="163"/>
        <v>0</v>
      </c>
      <c r="N1112" s="27">
        <v>31.044415993697065</v>
      </c>
      <c r="O1112" s="27">
        <f t="shared" si="164"/>
        <v>0</v>
      </c>
      <c r="R1112" s="2"/>
      <c r="S1112" s="2"/>
    </row>
    <row r="1113" spans="1:19" x14ac:dyDescent="0.35">
      <c r="A1113" s="37">
        <v>43866</v>
      </c>
      <c r="B1113" s="10">
        <v>0.625</v>
      </c>
      <c r="C1113" s="18" t="s">
        <v>23</v>
      </c>
      <c r="D1113" s="51">
        <v>594.9999999997907</v>
      </c>
      <c r="E1113" s="52">
        <v>30785.712527072094</v>
      </c>
      <c r="F1113" s="53">
        <v>594.9999999997907</v>
      </c>
      <c r="G1113" s="101">
        <v>30785.712527072094</v>
      </c>
      <c r="H1113" s="17">
        <v>1.3253303379460946</v>
      </c>
      <c r="I1113" s="111">
        <v>0.98197620735283109</v>
      </c>
      <c r="J1113" s="112" t="str">
        <f t="shared" si="162"/>
        <v>No</v>
      </c>
      <c r="K1113" s="146" t="b">
        <f t="shared" ref="K1113:K1121" si="168">OR(($D$1119-$F$1119)&gt;0,($D$1121-$F$1121)&gt;0)</f>
        <v>0</v>
      </c>
      <c r="L1113" s="107">
        <f>IF(H1113&lt;I1113,D1113-F1113,0)</f>
        <v>0</v>
      </c>
      <c r="M1113" s="27">
        <f t="shared" si="163"/>
        <v>0</v>
      </c>
      <c r="N1113" s="27">
        <v>51.740693322828442</v>
      </c>
      <c r="O1113" s="27">
        <f t="shared" si="164"/>
        <v>0</v>
      </c>
      <c r="R1113" s="2"/>
      <c r="S1113" s="2"/>
    </row>
    <row r="1114" spans="1:19" x14ac:dyDescent="0.35">
      <c r="A1114" s="37">
        <v>43866</v>
      </c>
      <c r="B1114" s="10">
        <v>0.625</v>
      </c>
      <c r="C1114" s="18" t="s">
        <v>22</v>
      </c>
      <c r="D1114" s="51">
        <v>680</v>
      </c>
      <c r="E1114" s="52">
        <v>35183.671459523342</v>
      </c>
      <c r="F1114" s="53">
        <v>680</v>
      </c>
      <c r="G1114" s="101">
        <v>35183.671459523342</v>
      </c>
      <c r="H1114" s="17">
        <v>1.3253303379460946</v>
      </c>
      <c r="I1114" s="111">
        <v>0.98197620735283109</v>
      </c>
      <c r="J1114" s="112" t="str">
        <f t="shared" si="162"/>
        <v>No</v>
      </c>
      <c r="K1114" s="146" t="b">
        <f t="shared" si="168"/>
        <v>0</v>
      </c>
      <c r="L1114" s="107">
        <f>IF(H1114&lt;I1114,D1114-F1114,0)</f>
        <v>0</v>
      </c>
      <c r="M1114" s="27">
        <f t="shared" si="163"/>
        <v>0</v>
      </c>
      <c r="N1114" s="27">
        <v>51.740693322828442</v>
      </c>
      <c r="O1114" s="27">
        <f t="shared" si="164"/>
        <v>0</v>
      </c>
      <c r="R1114" s="2"/>
      <c r="S1114" s="2"/>
    </row>
    <row r="1115" spans="1:19" x14ac:dyDescent="0.35">
      <c r="A1115" s="37">
        <v>43866</v>
      </c>
      <c r="B1115" s="10">
        <v>0.625</v>
      </c>
      <c r="C1115" s="18" t="s">
        <v>21</v>
      </c>
      <c r="D1115" s="51">
        <v>0</v>
      </c>
      <c r="E1115" s="52">
        <v>0</v>
      </c>
      <c r="F1115" s="53">
        <v>0</v>
      </c>
      <c r="G1115" s="101">
        <v>0</v>
      </c>
      <c r="H1115" s="17">
        <v>1.3253303379460946</v>
      </c>
      <c r="I1115" s="111">
        <v>0.98197620735283109</v>
      </c>
      <c r="J1115" s="112" t="str">
        <f t="shared" si="162"/>
        <v>No</v>
      </c>
      <c r="K1115" s="146" t="b">
        <f t="shared" si="168"/>
        <v>0</v>
      </c>
      <c r="L1115" s="107">
        <f>IF(H1115&lt;I1115,D1115-F1115,0)</f>
        <v>0</v>
      </c>
      <c r="M1115" s="27">
        <f t="shared" si="163"/>
        <v>0</v>
      </c>
      <c r="N1115" s="27">
        <v>72.436970651959811</v>
      </c>
      <c r="O1115" s="27">
        <f t="shared" si="164"/>
        <v>0</v>
      </c>
      <c r="R1115" s="2"/>
      <c r="S1115" s="2"/>
    </row>
    <row r="1116" spans="1:19" x14ac:dyDescent="0.35">
      <c r="A1116" s="37">
        <v>43866</v>
      </c>
      <c r="B1116" s="10">
        <v>0.625</v>
      </c>
      <c r="C1116" s="18" t="s">
        <v>20</v>
      </c>
      <c r="D1116" s="51">
        <v>510.00000000000006</v>
      </c>
      <c r="E1116" s="52">
        <v>36942.855032499509</v>
      </c>
      <c r="F1116" s="53">
        <v>510.00000000000006</v>
      </c>
      <c r="G1116" s="101">
        <v>36942.855032499509</v>
      </c>
      <c r="H1116" s="17">
        <v>1.3253303379460946</v>
      </c>
      <c r="I1116" s="111">
        <v>0.98197620735283109</v>
      </c>
      <c r="J1116" s="112" t="str">
        <f t="shared" si="162"/>
        <v>No</v>
      </c>
      <c r="K1116" s="146" t="b">
        <f t="shared" si="168"/>
        <v>0</v>
      </c>
      <c r="L1116" s="107">
        <f>IF(H1116&lt;I1116,D1116-F1116,0)</f>
        <v>0</v>
      </c>
      <c r="M1116" s="27">
        <f t="shared" si="163"/>
        <v>0</v>
      </c>
      <c r="N1116" s="27">
        <v>72.436970651959811</v>
      </c>
      <c r="O1116" s="27">
        <f t="shared" si="164"/>
        <v>0</v>
      </c>
      <c r="R1116" s="2"/>
      <c r="S1116" s="2"/>
    </row>
    <row r="1117" spans="1:19" x14ac:dyDescent="0.35">
      <c r="A1117" s="37">
        <v>43866</v>
      </c>
      <c r="B1117" s="10">
        <v>0.625</v>
      </c>
      <c r="C1117" s="18" t="s">
        <v>19</v>
      </c>
      <c r="D1117" s="51">
        <v>680</v>
      </c>
      <c r="E1117" s="52">
        <v>21110.202875714003</v>
      </c>
      <c r="F1117" s="53">
        <v>680</v>
      </c>
      <c r="G1117" s="101">
        <v>21110.202875714003</v>
      </c>
      <c r="H1117" s="17">
        <v>1.3253303379460946</v>
      </c>
      <c r="I1117" s="111">
        <v>0.98197620735283109</v>
      </c>
      <c r="J1117" s="112" t="str">
        <f t="shared" si="162"/>
        <v>No</v>
      </c>
      <c r="K1117" s="146" t="b">
        <f t="shared" si="168"/>
        <v>0</v>
      </c>
      <c r="L1117" s="107">
        <f>IF(H1117&lt;I1117,D1117-F1117,0)</f>
        <v>0</v>
      </c>
      <c r="M1117" s="27">
        <f t="shared" si="163"/>
        <v>0</v>
      </c>
      <c r="N1117" s="27">
        <v>31.044415993697065</v>
      </c>
      <c r="O1117" s="27">
        <f t="shared" si="164"/>
        <v>0</v>
      </c>
      <c r="R1117" s="2"/>
      <c r="S1117" s="2"/>
    </row>
    <row r="1118" spans="1:19" x14ac:dyDescent="0.35">
      <c r="A1118" s="37">
        <v>43866</v>
      </c>
      <c r="B1118" s="10">
        <v>0.625</v>
      </c>
      <c r="C1118" s="18" t="s">
        <v>18</v>
      </c>
      <c r="D1118" s="51">
        <v>353.65920644374341</v>
      </c>
      <c r="E1118" s="52">
        <v>25618.001557960837</v>
      </c>
      <c r="F1118" s="53">
        <v>353.65920644374341</v>
      </c>
      <c r="G1118" s="101">
        <v>25618.001557960837</v>
      </c>
      <c r="H1118" s="17">
        <v>1.3253303379460946</v>
      </c>
      <c r="I1118" s="111">
        <v>0.98197620735283109</v>
      </c>
      <c r="J1118" s="112" t="str">
        <f t="shared" si="162"/>
        <v>No</v>
      </c>
      <c r="K1118" s="146" t="b">
        <f t="shared" si="168"/>
        <v>0</v>
      </c>
      <c r="L1118" s="107">
        <f>IF(H1118&lt;I1118,D1118-F1118,0)</f>
        <v>0</v>
      </c>
      <c r="M1118" s="27">
        <f t="shared" si="163"/>
        <v>0</v>
      </c>
      <c r="N1118" s="27">
        <v>72.436970651959811</v>
      </c>
      <c r="O1118" s="27">
        <f t="shared" si="164"/>
        <v>0</v>
      </c>
      <c r="R1118" s="2"/>
      <c r="S1118" s="2"/>
    </row>
    <row r="1119" spans="1:19" x14ac:dyDescent="0.35">
      <c r="A1119" s="37">
        <v>43866</v>
      </c>
      <c r="B1119" s="10">
        <v>0.625</v>
      </c>
      <c r="C1119" s="18" t="s">
        <v>17</v>
      </c>
      <c r="D1119" s="51">
        <v>403.6180419921875</v>
      </c>
      <c r="E1119" s="52">
        <v>0</v>
      </c>
      <c r="F1119" s="53">
        <v>403.6180419921875</v>
      </c>
      <c r="G1119" s="101">
        <v>0</v>
      </c>
      <c r="H1119" s="17">
        <v>1.3253303379460946</v>
      </c>
      <c r="I1119" s="111">
        <v>0.98197620735283109</v>
      </c>
      <c r="J1119" s="112" t="str">
        <f t="shared" si="162"/>
        <v>No</v>
      </c>
      <c r="K1119" s="146" t="b">
        <f t="shared" si="168"/>
        <v>0</v>
      </c>
      <c r="L1119" s="107">
        <f>IF(H1119&lt;I1119,D1119-F1119,0)</f>
        <v>0</v>
      </c>
      <c r="M1119" s="27">
        <f t="shared" si="163"/>
        <v>0</v>
      </c>
      <c r="N1119" s="27">
        <v>0</v>
      </c>
      <c r="O1119" s="27">
        <f t="shared" si="164"/>
        <v>0</v>
      </c>
      <c r="R1119" s="2"/>
      <c r="S1119" s="2"/>
    </row>
    <row r="1120" spans="1:19" x14ac:dyDescent="0.35">
      <c r="A1120" s="37">
        <v>43866</v>
      </c>
      <c r="B1120" s="10">
        <v>0.625</v>
      </c>
      <c r="C1120" s="18" t="s">
        <v>16</v>
      </c>
      <c r="D1120" s="51">
        <v>850</v>
      </c>
      <c r="E1120" s="52">
        <v>26387.753594642505</v>
      </c>
      <c r="F1120" s="53">
        <v>850</v>
      </c>
      <c r="G1120" s="101">
        <v>26387.753594642505</v>
      </c>
      <c r="H1120" s="17">
        <v>1.3253303379460946</v>
      </c>
      <c r="I1120" s="111">
        <v>0.98197620735283109</v>
      </c>
      <c r="J1120" s="112" t="str">
        <f t="shared" si="162"/>
        <v>No</v>
      </c>
      <c r="K1120" s="146" t="b">
        <f t="shared" si="168"/>
        <v>0</v>
      </c>
      <c r="L1120" s="107">
        <f>IF(H1120&lt;I1120,D1120-F1120,0)</f>
        <v>0</v>
      </c>
      <c r="M1120" s="27">
        <f t="shared" si="163"/>
        <v>0</v>
      </c>
      <c r="N1120" s="27">
        <v>31.044415993697065</v>
      </c>
      <c r="O1120" s="27">
        <f t="shared" si="164"/>
        <v>0</v>
      </c>
      <c r="R1120" s="2"/>
      <c r="S1120" s="2"/>
    </row>
    <row r="1121" spans="1:19" x14ac:dyDescent="0.35">
      <c r="A1121" s="37">
        <v>43866</v>
      </c>
      <c r="B1121" s="10">
        <v>0.625</v>
      </c>
      <c r="C1121" s="18" t="s">
        <v>15</v>
      </c>
      <c r="D1121" s="51">
        <v>576.59722900390625</v>
      </c>
      <c r="E1121" s="52">
        <v>0</v>
      </c>
      <c r="F1121" s="53">
        <v>576.59722900390625</v>
      </c>
      <c r="G1121" s="101">
        <v>0</v>
      </c>
      <c r="H1121" s="17">
        <v>1.3253303379460946</v>
      </c>
      <c r="I1121" s="111">
        <v>0.98197620735283109</v>
      </c>
      <c r="J1121" s="112" t="str">
        <f t="shared" si="162"/>
        <v>No</v>
      </c>
      <c r="K1121" s="146" t="b">
        <f t="shared" si="168"/>
        <v>0</v>
      </c>
      <c r="L1121" s="107">
        <f>IF(H1121&lt;I1121,D1121-F1121,0)</f>
        <v>0</v>
      </c>
      <c r="M1121" s="27">
        <f t="shared" si="163"/>
        <v>0</v>
      </c>
      <c r="N1121" s="27">
        <v>0</v>
      </c>
      <c r="O1121" s="27">
        <f t="shared" si="164"/>
        <v>0</v>
      </c>
      <c r="R1121" s="2"/>
      <c r="S1121" s="2"/>
    </row>
    <row r="1122" spans="1:19" x14ac:dyDescent="0.35">
      <c r="A1122" s="37">
        <v>43866</v>
      </c>
      <c r="B1122" s="10">
        <v>0.66666666666666696</v>
      </c>
      <c r="C1122" s="18" t="s">
        <v>24</v>
      </c>
      <c r="D1122" s="51">
        <v>1000</v>
      </c>
      <c r="E1122" s="52">
        <v>31221.686035060076</v>
      </c>
      <c r="F1122" s="53">
        <v>1000</v>
      </c>
      <c r="G1122" s="101">
        <v>31221.686035060076</v>
      </c>
      <c r="H1122" s="17">
        <v>1.4032453999357251</v>
      </c>
      <c r="I1122" s="111">
        <v>1.0329855701594102</v>
      </c>
      <c r="J1122" s="112" t="str">
        <f t="shared" si="162"/>
        <v>No</v>
      </c>
      <c r="K1122" s="146" t="b">
        <f>OR(($D$1129-$F$1129)&gt;0,($D$1131-$F$1131)&gt;0)</f>
        <v>0</v>
      </c>
      <c r="L1122" s="107">
        <f>IF(H1122&lt;I1122,D1122-F1122,0)</f>
        <v>0</v>
      </c>
      <c r="M1122" s="27">
        <f t="shared" si="163"/>
        <v>0</v>
      </c>
      <c r="N1122" s="27">
        <v>31.221686035060078</v>
      </c>
      <c r="O1122" s="27">
        <f t="shared" si="164"/>
        <v>0</v>
      </c>
      <c r="R1122" s="2"/>
      <c r="S1122" s="2"/>
    </row>
    <row r="1123" spans="1:19" x14ac:dyDescent="0.35">
      <c r="A1123" s="37">
        <v>43866</v>
      </c>
      <c r="B1123" s="10">
        <v>0.66666666666666696</v>
      </c>
      <c r="C1123" s="18" t="s">
        <v>23</v>
      </c>
      <c r="D1123" s="51">
        <v>594.99999999967213</v>
      </c>
      <c r="E1123" s="52">
        <v>30961.505318084175</v>
      </c>
      <c r="F1123" s="53">
        <v>594.99999999967213</v>
      </c>
      <c r="G1123" s="101">
        <v>30961.505318084175</v>
      </c>
      <c r="H1123" s="17">
        <v>1.4032453999357251</v>
      </c>
      <c r="I1123" s="111">
        <v>1.0329855701594102</v>
      </c>
      <c r="J1123" s="112" t="str">
        <f t="shared" si="162"/>
        <v>No</v>
      </c>
      <c r="K1123" s="146" t="b">
        <f t="shared" ref="K1123:K1131" si="169">OR(($D$1129-$F$1129)&gt;0,($D$1131-$F$1131)&gt;0)</f>
        <v>0</v>
      </c>
      <c r="L1123" s="107">
        <f>IF(H1123&lt;I1123,D1123-F1123,0)</f>
        <v>0</v>
      </c>
      <c r="M1123" s="27">
        <f t="shared" si="163"/>
        <v>0</v>
      </c>
      <c r="N1123" s="27">
        <v>52.036143391766785</v>
      </c>
      <c r="O1123" s="27">
        <f t="shared" si="164"/>
        <v>0</v>
      </c>
      <c r="R1123" s="2"/>
      <c r="S1123" s="2"/>
    </row>
    <row r="1124" spans="1:19" x14ac:dyDescent="0.35">
      <c r="A1124" s="37">
        <v>43866</v>
      </c>
      <c r="B1124" s="10">
        <v>0.66666666666666696</v>
      </c>
      <c r="C1124" s="18" t="s">
        <v>22</v>
      </c>
      <c r="D1124" s="51">
        <v>680</v>
      </c>
      <c r="E1124" s="52">
        <v>35384.577506401416</v>
      </c>
      <c r="F1124" s="53">
        <v>680</v>
      </c>
      <c r="G1124" s="101">
        <v>35384.577506401416</v>
      </c>
      <c r="H1124" s="17">
        <v>1.4032453999357251</v>
      </c>
      <c r="I1124" s="111">
        <v>1.0329855701594102</v>
      </c>
      <c r="J1124" s="112" t="str">
        <f t="shared" si="162"/>
        <v>No</v>
      </c>
      <c r="K1124" s="146" t="b">
        <f t="shared" si="169"/>
        <v>0</v>
      </c>
      <c r="L1124" s="107">
        <f>IF(H1124&lt;I1124,D1124-F1124,0)</f>
        <v>0</v>
      </c>
      <c r="M1124" s="27">
        <f t="shared" si="163"/>
        <v>0</v>
      </c>
      <c r="N1124" s="27">
        <v>52.036143391766785</v>
      </c>
      <c r="O1124" s="27">
        <f t="shared" si="164"/>
        <v>0</v>
      </c>
      <c r="R1124" s="2"/>
      <c r="S1124" s="2"/>
    </row>
    <row r="1125" spans="1:19" x14ac:dyDescent="0.35">
      <c r="A1125" s="37">
        <v>43866</v>
      </c>
      <c r="B1125" s="10">
        <v>0.66666666666666696</v>
      </c>
      <c r="C1125" s="18" t="s">
        <v>21</v>
      </c>
      <c r="D1125" s="51">
        <v>0</v>
      </c>
      <c r="E1125" s="52">
        <v>0</v>
      </c>
      <c r="F1125" s="53">
        <v>0</v>
      </c>
      <c r="G1125" s="101">
        <v>0</v>
      </c>
      <c r="H1125" s="17">
        <v>1.4032453999357251</v>
      </c>
      <c r="I1125" s="111">
        <v>1.0329855701594102</v>
      </c>
      <c r="J1125" s="112" t="str">
        <f t="shared" si="162"/>
        <v>No</v>
      </c>
      <c r="K1125" s="146" t="b">
        <f t="shared" si="169"/>
        <v>0</v>
      </c>
      <c r="L1125" s="107">
        <f>IF(H1125&lt;I1125,D1125-F1125,0)</f>
        <v>0</v>
      </c>
      <c r="M1125" s="27">
        <f t="shared" si="163"/>
        <v>0</v>
      </c>
      <c r="N1125" s="27">
        <v>72.850600748473511</v>
      </c>
      <c r="O1125" s="27">
        <f t="shared" si="164"/>
        <v>0</v>
      </c>
      <c r="R1125" s="2"/>
      <c r="S1125" s="2"/>
    </row>
    <row r="1126" spans="1:19" x14ac:dyDescent="0.35">
      <c r="A1126" s="37">
        <v>43866</v>
      </c>
      <c r="B1126" s="10">
        <v>0.66666666666666696</v>
      </c>
      <c r="C1126" s="18" t="s">
        <v>20</v>
      </c>
      <c r="D1126" s="51">
        <v>510.00000000000006</v>
      </c>
      <c r="E1126" s="52">
        <v>37153.806381721493</v>
      </c>
      <c r="F1126" s="53">
        <v>510.00000000000006</v>
      </c>
      <c r="G1126" s="101">
        <v>37153.806381721493</v>
      </c>
      <c r="H1126" s="17">
        <v>1.4032453999357251</v>
      </c>
      <c r="I1126" s="111">
        <v>1.0329855701594102</v>
      </c>
      <c r="J1126" s="112" t="str">
        <f t="shared" si="162"/>
        <v>No</v>
      </c>
      <c r="K1126" s="146" t="b">
        <f t="shared" si="169"/>
        <v>0</v>
      </c>
      <c r="L1126" s="107">
        <f>IF(H1126&lt;I1126,D1126-F1126,0)</f>
        <v>0</v>
      </c>
      <c r="M1126" s="27">
        <f t="shared" si="163"/>
        <v>0</v>
      </c>
      <c r="N1126" s="27">
        <v>72.850600748473511</v>
      </c>
      <c r="O1126" s="27">
        <f t="shared" si="164"/>
        <v>0</v>
      </c>
      <c r="R1126" s="2"/>
      <c r="S1126" s="2"/>
    </row>
    <row r="1127" spans="1:19" x14ac:dyDescent="0.35">
      <c r="A1127" s="37">
        <v>43866</v>
      </c>
      <c r="B1127" s="10">
        <v>0.66666666666666696</v>
      </c>
      <c r="C1127" s="18" t="s">
        <v>19</v>
      </c>
      <c r="D1127" s="51">
        <v>680</v>
      </c>
      <c r="E1127" s="52">
        <v>21230.746503840852</v>
      </c>
      <c r="F1127" s="53">
        <v>680</v>
      </c>
      <c r="G1127" s="101">
        <v>21230.746503840852</v>
      </c>
      <c r="H1127" s="17">
        <v>1.4032453999357251</v>
      </c>
      <c r="I1127" s="111">
        <v>1.0329855701594102</v>
      </c>
      <c r="J1127" s="112" t="str">
        <f t="shared" si="162"/>
        <v>No</v>
      </c>
      <c r="K1127" s="146" t="b">
        <f t="shared" si="169"/>
        <v>0</v>
      </c>
      <c r="L1127" s="107">
        <f>IF(H1127&lt;I1127,D1127-F1127,0)</f>
        <v>0</v>
      </c>
      <c r="M1127" s="27">
        <f t="shared" si="163"/>
        <v>0</v>
      </c>
      <c r="N1127" s="27">
        <v>31.221686035060078</v>
      </c>
      <c r="O1127" s="27">
        <f t="shared" si="164"/>
        <v>0</v>
      </c>
      <c r="R1127" s="2"/>
      <c r="S1127" s="2"/>
    </row>
    <row r="1128" spans="1:19" x14ac:dyDescent="0.35">
      <c r="A1128" s="37">
        <v>43866</v>
      </c>
      <c r="B1128" s="10">
        <v>0.66666666666666696</v>
      </c>
      <c r="C1128" s="18" t="s">
        <v>18</v>
      </c>
      <c r="D1128" s="51">
        <v>234.89544874050034</v>
      </c>
      <c r="E1128" s="52">
        <v>17112.274553827716</v>
      </c>
      <c r="F1128" s="53">
        <v>234.89544874050034</v>
      </c>
      <c r="G1128" s="101">
        <v>17112.274553827716</v>
      </c>
      <c r="H1128" s="17">
        <v>1.4032453999357251</v>
      </c>
      <c r="I1128" s="111">
        <v>1.0329855701594102</v>
      </c>
      <c r="J1128" s="112" t="str">
        <f t="shared" si="162"/>
        <v>No</v>
      </c>
      <c r="K1128" s="146" t="b">
        <f t="shared" si="169"/>
        <v>0</v>
      </c>
      <c r="L1128" s="107">
        <f>IF(H1128&lt;I1128,D1128-F1128,0)</f>
        <v>0</v>
      </c>
      <c r="M1128" s="27">
        <f t="shared" si="163"/>
        <v>0</v>
      </c>
      <c r="N1128" s="27">
        <v>72.850600748473511</v>
      </c>
      <c r="O1128" s="27">
        <f t="shared" si="164"/>
        <v>0</v>
      </c>
      <c r="R1128" s="2"/>
      <c r="S1128" s="2"/>
    </row>
    <row r="1129" spans="1:19" x14ac:dyDescent="0.35">
      <c r="A1129" s="37">
        <v>43866</v>
      </c>
      <c r="B1129" s="10">
        <v>0.66666666666666696</v>
      </c>
      <c r="C1129" s="18" t="s">
        <v>17</v>
      </c>
      <c r="D1129" s="51">
        <v>427.34640502929688</v>
      </c>
      <c r="E1129" s="52">
        <v>0</v>
      </c>
      <c r="F1129" s="53">
        <v>427.34640502929688</v>
      </c>
      <c r="G1129" s="101">
        <v>0</v>
      </c>
      <c r="H1129" s="17">
        <v>1.4032453999357251</v>
      </c>
      <c r="I1129" s="111">
        <v>1.0329855701594102</v>
      </c>
      <c r="J1129" s="112" t="str">
        <f t="shared" si="162"/>
        <v>No</v>
      </c>
      <c r="K1129" s="146" t="b">
        <f t="shared" si="169"/>
        <v>0</v>
      </c>
      <c r="L1129" s="107">
        <f>IF(H1129&lt;I1129,D1129-F1129,0)</f>
        <v>0</v>
      </c>
      <c r="M1129" s="27">
        <f t="shared" si="163"/>
        <v>0</v>
      </c>
      <c r="N1129" s="27">
        <v>0</v>
      </c>
      <c r="O1129" s="27">
        <f t="shared" si="164"/>
        <v>0</v>
      </c>
      <c r="R1129" s="2"/>
      <c r="S1129" s="2"/>
    </row>
    <row r="1130" spans="1:19" x14ac:dyDescent="0.35">
      <c r="A1130" s="37">
        <v>43866</v>
      </c>
      <c r="B1130" s="10">
        <v>0.66666666666666696</v>
      </c>
      <c r="C1130" s="18" t="s">
        <v>16</v>
      </c>
      <c r="D1130" s="51">
        <v>850</v>
      </c>
      <c r="E1130" s="52">
        <v>26538.433129801066</v>
      </c>
      <c r="F1130" s="53">
        <v>850</v>
      </c>
      <c r="G1130" s="101">
        <v>26538.433129801066</v>
      </c>
      <c r="H1130" s="17">
        <v>1.4032453999357251</v>
      </c>
      <c r="I1130" s="111">
        <v>1.0329855701594102</v>
      </c>
      <c r="J1130" s="112" t="str">
        <f t="shared" si="162"/>
        <v>No</v>
      </c>
      <c r="K1130" s="146" t="b">
        <f t="shared" si="169"/>
        <v>0</v>
      </c>
      <c r="L1130" s="107">
        <f>IF(H1130&lt;I1130,D1130-F1130,0)</f>
        <v>0</v>
      </c>
      <c r="M1130" s="27">
        <f t="shared" si="163"/>
        <v>0</v>
      </c>
      <c r="N1130" s="27">
        <v>31.221686035060078</v>
      </c>
      <c r="O1130" s="27">
        <f t="shared" si="164"/>
        <v>0</v>
      </c>
      <c r="R1130" s="2"/>
      <c r="S1130" s="2"/>
    </row>
    <row r="1131" spans="1:19" x14ac:dyDescent="0.35">
      <c r="A1131" s="37">
        <v>43866</v>
      </c>
      <c r="B1131" s="10">
        <v>0.66666666666666696</v>
      </c>
      <c r="C1131" s="18" t="s">
        <v>15</v>
      </c>
      <c r="D1131" s="51">
        <v>610.494873046875</v>
      </c>
      <c r="E1131" s="52">
        <v>0</v>
      </c>
      <c r="F1131" s="53">
        <v>610.494873046875</v>
      </c>
      <c r="G1131" s="101">
        <v>0</v>
      </c>
      <c r="H1131" s="17">
        <v>1.4032453999357251</v>
      </c>
      <c r="I1131" s="111">
        <v>1.0329855701594102</v>
      </c>
      <c r="J1131" s="112" t="str">
        <f t="shared" si="162"/>
        <v>No</v>
      </c>
      <c r="K1131" s="146" t="b">
        <f t="shared" si="169"/>
        <v>0</v>
      </c>
      <c r="L1131" s="107">
        <f>IF(H1131&lt;I1131,D1131-F1131,0)</f>
        <v>0</v>
      </c>
      <c r="M1131" s="27">
        <f t="shared" si="163"/>
        <v>0</v>
      </c>
      <c r="N1131" s="27">
        <v>0</v>
      </c>
      <c r="O1131" s="27">
        <f t="shared" si="164"/>
        <v>0</v>
      </c>
      <c r="R1131" s="2"/>
      <c r="S1131" s="2"/>
    </row>
    <row r="1132" spans="1:19" x14ac:dyDescent="0.35">
      <c r="A1132" s="37">
        <v>43866</v>
      </c>
      <c r="B1132" s="10">
        <v>0.70833333333333404</v>
      </c>
      <c r="C1132" s="18" t="s">
        <v>24</v>
      </c>
      <c r="D1132" s="51">
        <v>1000</v>
      </c>
      <c r="E1132" s="52">
        <v>31546.681110892259</v>
      </c>
      <c r="F1132" s="53">
        <v>1000</v>
      </c>
      <c r="G1132" s="101">
        <v>31546.681110892259</v>
      </c>
      <c r="H1132" s="17">
        <v>1.0409212085371458</v>
      </c>
      <c r="I1132" s="111">
        <v>1.0217372718867557</v>
      </c>
      <c r="J1132" s="112" t="str">
        <f t="shared" si="162"/>
        <v>No</v>
      </c>
      <c r="K1132" s="146" t="b">
        <f>OR(($D$1139-$F$1139)&gt;0,($D$1141-$F$1141)&gt;0)</f>
        <v>0</v>
      </c>
      <c r="L1132" s="107">
        <f>IF(H1132&lt;I1132,D1132-F1132,0)</f>
        <v>0</v>
      </c>
      <c r="M1132" s="27">
        <f t="shared" si="163"/>
        <v>0</v>
      </c>
      <c r="N1132" s="27">
        <v>31.546681110892258</v>
      </c>
      <c r="O1132" s="27">
        <f t="shared" si="164"/>
        <v>0</v>
      </c>
      <c r="R1132" s="2"/>
      <c r="S1132" s="2"/>
    </row>
    <row r="1133" spans="1:19" x14ac:dyDescent="0.35">
      <c r="A1133" s="37">
        <v>43866</v>
      </c>
      <c r="B1133" s="10">
        <v>0.70833333333333404</v>
      </c>
      <c r="C1133" s="18" t="s">
        <v>23</v>
      </c>
      <c r="D1133" s="51">
        <v>594.99999999986471</v>
      </c>
      <c r="E1133" s="52">
        <v>31283.792101627707</v>
      </c>
      <c r="F1133" s="53">
        <v>594.99999999986471</v>
      </c>
      <c r="G1133" s="101">
        <v>31283.792101627707</v>
      </c>
      <c r="H1133" s="17">
        <v>1.0409212085371458</v>
      </c>
      <c r="I1133" s="111">
        <v>1.0217372718867557</v>
      </c>
      <c r="J1133" s="112" t="str">
        <f t="shared" si="162"/>
        <v>No</v>
      </c>
      <c r="K1133" s="146" t="b">
        <f t="shared" ref="K1133:K1141" si="170">OR(($D$1139-$F$1139)&gt;0,($D$1141-$F$1141)&gt;0)</f>
        <v>0</v>
      </c>
      <c r="L1133" s="107">
        <f>IF(H1133&lt;I1133,D1133-F1133,0)</f>
        <v>0</v>
      </c>
      <c r="M1133" s="27">
        <f t="shared" si="163"/>
        <v>0</v>
      </c>
      <c r="N1133" s="27">
        <v>52.577801851487095</v>
      </c>
      <c r="O1133" s="27">
        <f t="shared" si="164"/>
        <v>0</v>
      </c>
      <c r="R1133" s="2"/>
      <c r="S1133" s="2"/>
    </row>
    <row r="1134" spans="1:19" x14ac:dyDescent="0.35">
      <c r="A1134" s="37">
        <v>43866</v>
      </c>
      <c r="B1134" s="10">
        <v>0.70833333333333404</v>
      </c>
      <c r="C1134" s="18" t="s">
        <v>22</v>
      </c>
      <c r="D1134" s="51">
        <v>680</v>
      </c>
      <c r="E1134" s="52">
        <v>35752.905259011226</v>
      </c>
      <c r="F1134" s="53">
        <v>680</v>
      </c>
      <c r="G1134" s="101">
        <v>35752.905259011226</v>
      </c>
      <c r="H1134" s="17">
        <v>1.0409212085371458</v>
      </c>
      <c r="I1134" s="111">
        <v>1.0217372718867557</v>
      </c>
      <c r="J1134" s="112" t="str">
        <f t="shared" si="162"/>
        <v>No</v>
      </c>
      <c r="K1134" s="146" t="b">
        <f t="shared" si="170"/>
        <v>0</v>
      </c>
      <c r="L1134" s="107">
        <f>IF(H1134&lt;I1134,D1134-F1134,0)</f>
        <v>0</v>
      </c>
      <c r="M1134" s="27">
        <f t="shared" si="163"/>
        <v>0</v>
      </c>
      <c r="N1134" s="27">
        <v>52.577801851487095</v>
      </c>
      <c r="O1134" s="27">
        <f t="shared" si="164"/>
        <v>0</v>
      </c>
      <c r="R1134" s="2"/>
      <c r="S1134" s="2"/>
    </row>
    <row r="1135" spans="1:19" x14ac:dyDescent="0.35">
      <c r="A1135" s="37">
        <v>43866</v>
      </c>
      <c r="B1135" s="10">
        <v>0.70833333333333404</v>
      </c>
      <c r="C1135" s="18" t="s">
        <v>21</v>
      </c>
      <c r="D1135" s="51">
        <v>0</v>
      </c>
      <c r="E1135" s="52">
        <v>0</v>
      </c>
      <c r="F1135" s="53">
        <v>0</v>
      </c>
      <c r="G1135" s="101">
        <v>0</v>
      </c>
      <c r="H1135" s="17">
        <v>1.0409212085371458</v>
      </c>
      <c r="I1135" s="111">
        <v>1.0217372718867557</v>
      </c>
      <c r="J1135" s="112" t="str">
        <f t="shared" si="162"/>
        <v>No</v>
      </c>
      <c r="K1135" s="146" t="b">
        <f t="shared" si="170"/>
        <v>0</v>
      </c>
      <c r="L1135" s="107">
        <f>IF(H1135&lt;I1135,D1135-F1135,0)</f>
        <v>0</v>
      </c>
      <c r="M1135" s="27">
        <f t="shared" si="163"/>
        <v>0</v>
      </c>
      <c r="N1135" s="27">
        <v>73.608922592081939</v>
      </c>
      <c r="O1135" s="27">
        <f t="shared" si="164"/>
        <v>0</v>
      </c>
      <c r="R1135" s="2"/>
      <c r="S1135" s="2"/>
    </row>
    <row r="1136" spans="1:19" x14ac:dyDescent="0.35">
      <c r="A1136" s="37">
        <v>43866</v>
      </c>
      <c r="B1136" s="10">
        <v>0.70833333333333404</v>
      </c>
      <c r="C1136" s="18" t="s">
        <v>20</v>
      </c>
      <c r="D1136" s="51">
        <v>510.00000000000006</v>
      </c>
      <c r="E1136" s="52">
        <v>37540.550521961792</v>
      </c>
      <c r="F1136" s="53">
        <v>510.00000000000006</v>
      </c>
      <c r="G1136" s="101">
        <v>37540.550521961792</v>
      </c>
      <c r="H1136" s="17">
        <v>1.0409212085371458</v>
      </c>
      <c r="I1136" s="111">
        <v>1.0217372718867557</v>
      </c>
      <c r="J1136" s="112" t="str">
        <f t="shared" si="162"/>
        <v>No</v>
      </c>
      <c r="K1136" s="146" t="b">
        <f t="shared" si="170"/>
        <v>0</v>
      </c>
      <c r="L1136" s="107">
        <f>IF(H1136&lt;I1136,D1136-F1136,0)</f>
        <v>0</v>
      </c>
      <c r="M1136" s="27">
        <f t="shared" si="163"/>
        <v>0</v>
      </c>
      <c r="N1136" s="27">
        <v>73.608922592081939</v>
      </c>
      <c r="O1136" s="27">
        <f t="shared" si="164"/>
        <v>0</v>
      </c>
      <c r="R1136" s="2"/>
      <c r="S1136" s="2"/>
    </row>
    <row r="1137" spans="1:19" x14ac:dyDescent="0.35">
      <c r="A1137" s="37">
        <v>43866</v>
      </c>
      <c r="B1137" s="10">
        <v>0.70833333333333404</v>
      </c>
      <c r="C1137" s="18" t="s">
        <v>19</v>
      </c>
      <c r="D1137" s="51">
        <v>680</v>
      </c>
      <c r="E1137" s="52">
        <v>21451.743155406737</v>
      </c>
      <c r="F1137" s="53">
        <v>680</v>
      </c>
      <c r="G1137" s="101">
        <v>21451.743155406737</v>
      </c>
      <c r="H1137" s="17">
        <v>1.0409212085371458</v>
      </c>
      <c r="I1137" s="111">
        <v>1.0217372718867557</v>
      </c>
      <c r="J1137" s="112" t="str">
        <f t="shared" si="162"/>
        <v>No</v>
      </c>
      <c r="K1137" s="146" t="b">
        <f t="shared" si="170"/>
        <v>0</v>
      </c>
      <c r="L1137" s="107">
        <f>IF(H1137&lt;I1137,D1137-F1137,0)</f>
        <v>0</v>
      </c>
      <c r="M1137" s="27">
        <f t="shared" si="163"/>
        <v>0</v>
      </c>
      <c r="N1137" s="27">
        <v>31.546681110892258</v>
      </c>
      <c r="O1137" s="27">
        <f t="shared" si="164"/>
        <v>0</v>
      </c>
      <c r="R1137" s="2"/>
      <c r="S1137" s="2"/>
    </row>
    <row r="1138" spans="1:19" x14ac:dyDescent="0.35">
      <c r="A1138" s="37">
        <v>43866</v>
      </c>
      <c r="B1138" s="10">
        <v>0.70833333333333404</v>
      </c>
      <c r="C1138" s="18" t="s">
        <v>18</v>
      </c>
      <c r="D1138" s="51">
        <v>386.78171544809891</v>
      </c>
      <c r="E1138" s="52">
        <v>28470.585352451777</v>
      </c>
      <c r="F1138" s="53">
        <v>386.78171544809891</v>
      </c>
      <c r="G1138" s="101">
        <v>28470.585352451777</v>
      </c>
      <c r="H1138" s="17">
        <v>1.0409212085371458</v>
      </c>
      <c r="I1138" s="111">
        <v>1.0217372718867557</v>
      </c>
      <c r="J1138" s="112" t="str">
        <f t="shared" si="162"/>
        <v>No</v>
      </c>
      <c r="K1138" s="146" t="b">
        <f t="shared" si="170"/>
        <v>0</v>
      </c>
      <c r="L1138" s="107">
        <f>IF(H1138&lt;I1138,D1138-F1138,0)</f>
        <v>0</v>
      </c>
      <c r="M1138" s="27">
        <f t="shared" si="163"/>
        <v>0</v>
      </c>
      <c r="N1138" s="27">
        <v>73.608922592081939</v>
      </c>
      <c r="O1138" s="27">
        <f t="shared" si="164"/>
        <v>0</v>
      </c>
      <c r="R1138" s="2"/>
      <c r="S1138" s="2"/>
    </row>
    <row r="1139" spans="1:19" x14ac:dyDescent="0.35">
      <c r="A1139" s="37">
        <v>43866</v>
      </c>
      <c r="B1139" s="10">
        <v>0.70833333333333404</v>
      </c>
      <c r="C1139" s="18" t="s">
        <v>17</v>
      </c>
      <c r="D1139" s="51">
        <v>317.003662109375</v>
      </c>
      <c r="E1139" s="52">
        <v>0</v>
      </c>
      <c r="F1139" s="53">
        <v>317.003662109375</v>
      </c>
      <c r="G1139" s="101">
        <v>0</v>
      </c>
      <c r="H1139" s="17">
        <v>1.0409212085371458</v>
      </c>
      <c r="I1139" s="111">
        <v>1.0217372718867557</v>
      </c>
      <c r="J1139" s="112" t="str">
        <f t="shared" si="162"/>
        <v>No</v>
      </c>
      <c r="K1139" s="146" t="b">
        <f t="shared" si="170"/>
        <v>0</v>
      </c>
      <c r="L1139" s="107">
        <f>IF(H1139&lt;I1139,D1139-F1139,0)</f>
        <v>0</v>
      </c>
      <c r="M1139" s="27">
        <f t="shared" si="163"/>
        <v>0</v>
      </c>
      <c r="N1139" s="27">
        <v>0</v>
      </c>
      <c r="O1139" s="27">
        <f t="shared" si="164"/>
        <v>0</v>
      </c>
      <c r="R1139" s="2"/>
      <c r="S1139" s="2"/>
    </row>
    <row r="1140" spans="1:19" x14ac:dyDescent="0.35">
      <c r="A1140" s="37">
        <v>43866</v>
      </c>
      <c r="B1140" s="10">
        <v>0.70833333333333404</v>
      </c>
      <c r="C1140" s="18" t="s">
        <v>16</v>
      </c>
      <c r="D1140" s="51">
        <v>850</v>
      </c>
      <c r="E1140" s="52">
        <v>26814.67894425842</v>
      </c>
      <c r="F1140" s="53">
        <v>850</v>
      </c>
      <c r="G1140" s="101">
        <v>26814.67894425842</v>
      </c>
      <c r="H1140" s="17">
        <v>1.0409212085371458</v>
      </c>
      <c r="I1140" s="111">
        <v>1.0217372718867557</v>
      </c>
      <c r="J1140" s="112" t="str">
        <f t="shared" si="162"/>
        <v>No</v>
      </c>
      <c r="K1140" s="146" t="b">
        <f t="shared" si="170"/>
        <v>0</v>
      </c>
      <c r="L1140" s="107">
        <f>IF(H1140&lt;I1140,D1140-F1140,0)</f>
        <v>0</v>
      </c>
      <c r="M1140" s="27">
        <f t="shared" si="163"/>
        <v>0</v>
      </c>
      <c r="N1140" s="27">
        <v>31.546681110892258</v>
      </c>
      <c r="O1140" s="27">
        <f t="shared" si="164"/>
        <v>0</v>
      </c>
      <c r="R1140" s="2"/>
      <c r="S1140" s="2"/>
    </row>
    <row r="1141" spans="1:19" x14ac:dyDescent="0.35">
      <c r="A1141" s="37">
        <v>43866</v>
      </c>
      <c r="B1141" s="10">
        <v>0.70833333333333404</v>
      </c>
      <c r="C1141" s="18" t="s">
        <v>15</v>
      </c>
      <c r="D1141" s="51">
        <v>452.86239624023438</v>
      </c>
      <c r="E1141" s="52">
        <v>0</v>
      </c>
      <c r="F1141" s="53">
        <v>452.86239624023438</v>
      </c>
      <c r="G1141" s="101">
        <v>0</v>
      </c>
      <c r="H1141" s="17">
        <v>1.0409212085371458</v>
      </c>
      <c r="I1141" s="111">
        <v>1.0217372718867557</v>
      </c>
      <c r="J1141" s="112" t="str">
        <f t="shared" si="162"/>
        <v>No</v>
      </c>
      <c r="K1141" s="146" t="b">
        <f t="shared" si="170"/>
        <v>0</v>
      </c>
      <c r="L1141" s="107">
        <f>IF(H1141&lt;I1141,D1141-F1141,0)</f>
        <v>0</v>
      </c>
      <c r="M1141" s="27">
        <f t="shared" si="163"/>
        <v>0</v>
      </c>
      <c r="N1141" s="27">
        <v>0</v>
      </c>
      <c r="O1141" s="27">
        <f t="shared" si="164"/>
        <v>0</v>
      </c>
      <c r="R1141" s="2"/>
      <c r="S1141" s="2"/>
    </row>
    <row r="1142" spans="1:19" x14ac:dyDescent="0.35">
      <c r="A1142" s="37">
        <v>43866</v>
      </c>
      <c r="B1142" s="10">
        <v>0.750000000000001</v>
      </c>
      <c r="C1142" s="18" t="s">
        <v>24</v>
      </c>
      <c r="D1142" s="51">
        <v>1000</v>
      </c>
      <c r="E1142" s="52">
        <v>32920.523931455587</v>
      </c>
      <c r="F1142" s="53">
        <v>1000</v>
      </c>
      <c r="G1142" s="101">
        <v>32920.523931455587</v>
      </c>
      <c r="H1142" s="17">
        <v>1.0496867110633936</v>
      </c>
      <c r="I1142" s="111">
        <v>0.9949325552633369</v>
      </c>
      <c r="J1142" s="112" t="str">
        <f t="shared" si="162"/>
        <v>No</v>
      </c>
      <c r="K1142" s="146" t="b">
        <f>OR(($D$1149-$F$1149)&gt;0,($D$1151-$F$1151)&gt;0)</f>
        <v>0</v>
      </c>
      <c r="L1142" s="107">
        <f>IF(H1142&lt;I1142,D1142-F1142,0)</f>
        <v>0</v>
      </c>
      <c r="M1142" s="27">
        <f t="shared" si="163"/>
        <v>0</v>
      </c>
      <c r="N1142" s="27">
        <v>32.920523931455584</v>
      </c>
      <c r="O1142" s="27">
        <f t="shared" si="164"/>
        <v>0</v>
      </c>
      <c r="R1142" s="2"/>
      <c r="S1142" s="2"/>
    </row>
    <row r="1143" spans="1:19" x14ac:dyDescent="0.35">
      <c r="A1143" s="37">
        <v>43866</v>
      </c>
      <c r="B1143" s="10">
        <v>0.750000000000001</v>
      </c>
      <c r="C1143" s="18" t="s">
        <v>23</v>
      </c>
      <c r="D1143" s="51">
        <v>594.99999999983504</v>
      </c>
      <c r="E1143" s="52">
        <v>32646.186232017735</v>
      </c>
      <c r="F1143" s="53">
        <v>594.99999999983504</v>
      </c>
      <c r="G1143" s="101">
        <v>32646.186232017735</v>
      </c>
      <c r="H1143" s="17">
        <v>1.0496867110633936</v>
      </c>
      <c r="I1143" s="111">
        <v>0.9949325552633369</v>
      </c>
      <c r="J1143" s="112" t="str">
        <f t="shared" si="162"/>
        <v>No</v>
      </c>
      <c r="K1143" s="146" t="b">
        <f t="shared" ref="K1143:K1151" si="171">OR(($D$1149-$F$1149)&gt;0,($D$1151-$F$1151)&gt;0)</f>
        <v>0</v>
      </c>
      <c r="L1143" s="107">
        <f>IF(H1143&lt;I1143,D1143-F1143,0)</f>
        <v>0</v>
      </c>
      <c r="M1143" s="27">
        <f t="shared" si="163"/>
        <v>0</v>
      </c>
      <c r="N1143" s="27">
        <v>54.867539885759307</v>
      </c>
      <c r="O1143" s="27">
        <f t="shared" si="164"/>
        <v>0</v>
      </c>
      <c r="R1143" s="2"/>
      <c r="S1143" s="2"/>
    </row>
    <row r="1144" spans="1:19" x14ac:dyDescent="0.35">
      <c r="A1144" s="37">
        <v>43866</v>
      </c>
      <c r="B1144" s="10">
        <v>0.750000000000001</v>
      </c>
      <c r="C1144" s="18" t="s">
        <v>22</v>
      </c>
      <c r="D1144" s="51">
        <v>680</v>
      </c>
      <c r="E1144" s="52">
        <v>37309.92712231633</v>
      </c>
      <c r="F1144" s="53">
        <v>680</v>
      </c>
      <c r="G1144" s="101">
        <v>37309.92712231633</v>
      </c>
      <c r="H1144" s="17">
        <v>1.0496867110633936</v>
      </c>
      <c r="I1144" s="111">
        <v>0.9949325552633369</v>
      </c>
      <c r="J1144" s="112" t="str">
        <f t="shared" si="162"/>
        <v>No</v>
      </c>
      <c r="K1144" s="146" t="b">
        <f t="shared" si="171"/>
        <v>0</v>
      </c>
      <c r="L1144" s="107">
        <f>IF(H1144&lt;I1144,D1144-F1144,0)</f>
        <v>0</v>
      </c>
      <c r="M1144" s="27">
        <f t="shared" si="163"/>
        <v>0</v>
      </c>
      <c r="N1144" s="27">
        <v>54.867539885759307</v>
      </c>
      <c r="O1144" s="27">
        <f t="shared" si="164"/>
        <v>0</v>
      </c>
      <c r="R1144" s="2"/>
      <c r="S1144" s="2"/>
    </row>
    <row r="1145" spans="1:19" x14ac:dyDescent="0.35">
      <c r="A1145" s="37">
        <v>43866</v>
      </c>
      <c r="B1145" s="10">
        <v>0.750000000000001</v>
      </c>
      <c r="C1145" s="18" t="s">
        <v>21</v>
      </c>
      <c r="D1145" s="51">
        <v>0</v>
      </c>
      <c r="E1145" s="52">
        <v>0</v>
      </c>
      <c r="F1145" s="53">
        <v>0</v>
      </c>
      <c r="G1145" s="101">
        <v>0</v>
      </c>
      <c r="H1145" s="17">
        <v>1.0496867110633936</v>
      </c>
      <c r="I1145" s="111">
        <v>0.9949325552633369</v>
      </c>
      <c r="J1145" s="112" t="str">
        <f t="shared" si="162"/>
        <v>No</v>
      </c>
      <c r="K1145" s="146" t="b">
        <f t="shared" si="171"/>
        <v>0</v>
      </c>
      <c r="L1145" s="107">
        <f>IF(H1145&lt;I1145,D1145-F1145,0)</f>
        <v>0</v>
      </c>
      <c r="M1145" s="27">
        <f t="shared" si="163"/>
        <v>0</v>
      </c>
      <c r="N1145" s="27">
        <v>76.814555840063022</v>
      </c>
      <c r="O1145" s="27">
        <f t="shared" si="164"/>
        <v>0</v>
      </c>
      <c r="R1145" s="2"/>
      <c r="S1145" s="2"/>
    </row>
    <row r="1146" spans="1:19" x14ac:dyDescent="0.35">
      <c r="A1146" s="37">
        <v>43866</v>
      </c>
      <c r="B1146" s="10">
        <v>0.750000000000001</v>
      </c>
      <c r="C1146" s="18" t="s">
        <v>20</v>
      </c>
      <c r="D1146" s="51">
        <v>510.00000000000006</v>
      </c>
      <c r="E1146" s="52">
        <v>39175.423478432145</v>
      </c>
      <c r="F1146" s="53">
        <v>510.00000000000006</v>
      </c>
      <c r="G1146" s="101">
        <v>39175.423478432145</v>
      </c>
      <c r="H1146" s="17">
        <v>1.0496867110633936</v>
      </c>
      <c r="I1146" s="111">
        <v>0.9949325552633369</v>
      </c>
      <c r="J1146" s="112" t="str">
        <f t="shared" si="162"/>
        <v>No</v>
      </c>
      <c r="K1146" s="146" t="b">
        <f t="shared" si="171"/>
        <v>0</v>
      </c>
      <c r="L1146" s="107">
        <f>IF(H1146&lt;I1146,D1146-F1146,0)</f>
        <v>0</v>
      </c>
      <c r="M1146" s="27">
        <f t="shared" si="163"/>
        <v>0</v>
      </c>
      <c r="N1146" s="27">
        <v>76.814555840063022</v>
      </c>
      <c r="O1146" s="27">
        <f t="shared" si="164"/>
        <v>0</v>
      </c>
      <c r="R1146" s="2"/>
      <c r="S1146" s="2"/>
    </row>
    <row r="1147" spans="1:19" x14ac:dyDescent="0.35">
      <c r="A1147" s="37">
        <v>43866</v>
      </c>
      <c r="B1147" s="10">
        <v>0.750000000000001</v>
      </c>
      <c r="C1147" s="18" t="s">
        <v>19</v>
      </c>
      <c r="D1147" s="51">
        <v>680</v>
      </c>
      <c r="E1147" s="52">
        <v>22385.956273389798</v>
      </c>
      <c r="F1147" s="53">
        <v>680</v>
      </c>
      <c r="G1147" s="101">
        <v>22385.956273389798</v>
      </c>
      <c r="H1147" s="17">
        <v>1.0496867110633936</v>
      </c>
      <c r="I1147" s="111">
        <v>0.9949325552633369</v>
      </c>
      <c r="J1147" s="112" t="str">
        <f t="shared" si="162"/>
        <v>No</v>
      </c>
      <c r="K1147" s="146" t="b">
        <f t="shared" si="171"/>
        <v>0</v>
      </c>
      <c r="L1147" s="107">
        <f>IF(H1147&lt;I1147,D1147-F1147,0)</f>
        <v>0</v>
      </c>
      <c r="M1147" s="27">
        <f t="shared" si="163"/>
        <v>0</v>
      </c>
      <c r="N1147" s="27">
        <v>32.920523931455584</v>
      </c>
      <c r="O1147" s="27">
        <f t="shared" si="164"/>
        <v>0</v>
      </c>
      <c r="R1147" s="2"/>
      <c r="S1147" s="2"/>
    </row>
    <row r="1148" spans="1:19" x14ac:dyDescent="0.35">
      <c r="A1148" s="37">
        <v>43866</v>
      </c>
      <c r="B1148" s="10">
        <v>0.750000000000001</v>
      </c>
      <c r="C1148" s="18" t="s">
        <v>18</v>
      </c>
      <c r="D1148" s="51">
        <v>354.46073871471384</v>
      </c>
      <c r="E1148" s="52">
        <v>27227.744207111376</v>
      </c>
      <c r="F1148" s="53">
        <v>354.46073871471384</v>
      </c>
      <c r="G1148" s="101">
        <v>27227.744207111376</v>
      </c>
      <c r="H1148" s="17">
        <v>1.0496867110633936</v>
      </c>
      <c r="I1148" s="111">
        <v>0.9949325552633369</v>
      </c>
      <c r="J1148" s="112" t="str">
        <f t="shared" si="162"/>
        <v>No</v>
      </c>
      <c r="K1148" s="146" t="b">
        <f t="shared" si="171"/>
        <v>0</v>
      </c>
      <c r="L1148" s="107">
        <f>IF(H1148&lt;I1148,D1148-F1148,0)</f>
        <v>0</v>
      </c>
      <c r="M1148" s="27">
        <f t="shared" si="163"/>
        <v>0</v>
      </c>
      <c r="N1148" s="27">
        <v>76.814555840063022</v>
      </c>
      <c r="O1148" s="27">
        <f t="shared" si="164"/>
        <v>0</v>
      </c>
      <c r="R1148" s="2"/>
      <c r="S1148" s="2"/>
    </row>
    <row r="1149" spans="1:19" x14ac:dyDescent="0.35">
      <c r="A1149" s="37">
        <v>43866</v>
      </c>
      <c r="B1149" s="10">
        <v>0.750000000000001</v>
      </c>
      <c r="C1149" s="18" t="s">
        <v>17</v>
      </c>
      <c r="D1149" s="51">
        <v>319.67312622070313</v>
      </c>
      <c r="E1149" s="52">
        <v>0</v>
      </c>
      <c r="F1149" s="53">
        <v>319.67312622070313</v>
      </c>
      <c r="G1149" s="101">
        <v>0</v>
      </c>
      <c r="H1149" s="17">
        <v>1.0496867110633936</v>
      </c>
      <c r="I1149" s="111">
        <v>0.9949325552633369</v>
      </c>
      <c r="J1149" s="112" t="str">
        <f t="shared" si="162"/>
        <v>No</v>
      </c>
      <c r="K1149" s="146" t="b">
        <f t="shared" si="171"/>
        <v>0</v>
      </c>
      <c r="L1149" s="107">
        <f>IF(H1149&lt;I1149,D1149-F1149,0)</f>
        <v>0</v>
      </c>
      <c r="M1149" s="27">
        <f t="shared" si="163"/>
        <v>0</v>
      </c>
      <c r="N1149" s="27">
        <v>0</v>
      </c>
      <c r="O1149" s="27">
        <f t="shared" si="164"/>
        <v>0</v>
      </c>
      <c r="R1149" s="2"/>
      <c r="S1149" s="2"/>
    </row>
    <row r="1150" spans="1:19" x14ac:dyDescent="0.35">
      <c r="A1150" s="37">
        <v>43866</v>
      </c>
      <c r="B1150" s="10">
        <v>0.750000000000001</v>
      </c>
      <c r="C1150" s="18" t="s">
        <v>16</v>
      </c>
      <c r="D1150" s="51">
        <v>850</v>
      </c>
      <c r="E1150" s="52">
        <v>27982.445341737246</v>
      </c>
      <c r="F1150" s="53">
        <v>850</v>
      </c>
      <c r="G1150" s="101">
        <v>27982.445341737246</v>
      </c>
      <c r="H1150" s="17">
        <v>1.0496867110633936</v>
      </c>
      <c r="I1150" s="111">
        <v>0.9949325552633369</v>
      </c>
      <c r="J1150" s="112" t="str">
        <f t="shared" si="162"/>
        <v>No</v>
      </c>
      <c r="K1150" s="146" t="b">
        <f t="shared" si="171"/>
        <v>0</v>
      </c>
      <c r="L1150" s="107">
        <f>IF(H1150&lt;I1150,D1150-F1150,0)</f>
        <v>0</v>
      </c>
      <c r="M1150" s="27">
        <f t="shared" si="163"/>
        <v>0</v>
      </c>
      <c r="N1150" s="27">
        <v>32.920523931455584</v>
      </c>
      <c r="O1150" s="27">
        <f t="shared" si="164"/>
        <v>0</v>
      </c>
      <c r="R1150" s="2"/>
      <c r="S1150" s="2"/>
    </row>
    <row r="1151" spans="1:19" x14ac:dyDescent="0.35">
      <c r="A1151" s="37">
        <v>43866</v>
      </c>
      <c r="B1151" s="10">
        <v>0.750000000000001</v>
      </c>
      <c r="C1151" s="18" t="s">
        <v>15</v>
      </c>
      <c r="D1151" s="51">
        <v>456.67590332031256</v>
      </c>
      <c r="E1151" s="52">
        <v>0</v>
      </c>
      <c r="F1151" s="53">
        <v>456.67590332031256</v>
      </c>
      <c r="G1151" s="101">
        <v>0</v>
      </c>
      <c r="H1151" s="17">
        <v>1.0496867110633936</v>
      </c>
      <c r="I1151" s="111">
        <v>0.9949325552633369</v>
      </c>
      <c r="J1151" s="112" t="str">
        <f t="shared" si="162"/>
        <v>No</v>
      </c>
      <c r="K1151" s="146" t="b">
        <f t="shared" si="171"/>
        <v>0</v>
      </c>
      <c r="L1151" s="107">
        <f>IF(H1151&lt;I1151,D1151-F1151,0)</f>
        <v>0</v>
      </c>
      <c r="M1151" s="27">
        <f t="shared" si="163"/>
        <v>0</v>
      </c>
      <c r="N1151" s="27">
        <v>0</v>
      </c>
      <c r="O1151" s="27">
        <f t="shared" si="164"/>
        <v>0</v>
      </c>
      <c r="R1151" s="2"/>
      <c r="S1151" s="2"/>
    </row>
    <row r="1152" spans="1:19" x14ac:dyDescent="0.35">
      <c r="A1152" s="37">
        <v>43866</v>
      </c>
      <c r="B1152" s="10">
        <v>0.79166666666666696</v>
      </c>
      <c r="C1152" s="18" t="s">
        <v>24</v>
      </c>
      <c r="D1152" s="51">
        <v>1000</v>
      </c>
      <c r="E1152" s="52">
        <v>36916.486113846753</v>
      </c>
      <c r="F1152" s="53">
        <v>1000</v>
      </c>
      <c r="G1152" s="101">
        <v>36916.486113846753</v>
      </c>
      <c r="H1152" s="17">
        <v>1.0556342913145182</v>
      </c>
      <c r="I1152" s="111">
        <v>0.98028595678613861</v>
      </c>
      <c r="J1152" s="112" t="str">
        <f t="shared" si="162"/>
        <v>No</v>
      </c>
      <c r="K1152" s="146" t="b">
        <f>OR(($D$1159-$F$1159)&gt;0,($D$1161-$F$1161)&gt;0)</f>
        <v>0</v>
      </c>
      <c r="L1152" s="107">
        <f>IF(H1152&lt;I1152,D1152-F1152,0)</f>
        <v>0</v>
      </c>
      <c r="M1152" s="27">
        <f t="shared" si="163"/>
        <v>0</v>
      </c>
      <c r="N1152" s="27">
        <v>36.916486113846751</v>
      </c>
      <c r="O1152" s="27">
        <f t="shared" si="164"/>
        <v>0</v>
      </c>
      <c r="R1152" s="2"/>
      <c r="S1152" s="2"/>
    </row>
    <row r="1153" spans="1:19" x14ac:dyDescent="0.35">
      <c r="A1153" s="37">
        <v>43866</v>
      </c>
      <c r="B1153" s="10">
        <v>0.79166666666666696</v>
      </c>
      <c r="C1153" s="18" t="s">
        <v>23</v>
      </c>
      <c r="D1153" s="51">
        <v>595.00000000003183</v>
      </c>
      <c r="E1153" s="52">
        <v>36608.848729566656</v>
      </c>
      <c r="F1153" s="53">
        <v>595.00000000003183</v>
      </c>
      <c r="G1153" s="101">
        <v>36608.848729566656</v>
      </c>
      <c r="H1153" s="17">
        <v>1.0556342913145182</v>
      </c>
      <c r="I1153" s="111">
        <v>0.98028595678613861</v>
      </c>
      <c r="J1153" s="112" t="str">
        <f t="shared" si="162"/>
        <v>No</v>
      </c>
      <c r="K1153" s="146" t="b">
        <f t="shared" ref="K1153:K1161" si="172">OR(($D$1159-$F$1159)&gt;0,($D$1161-$F$1161)&gt;0)</f>
        <v>0</v>
      </c>
      <c r="L1153" s="107">
        <f>IF(H1153&lt;I1153,D1153-F1153,0)</f>
        <v>0</v>
      </c>
      <c r="M1153" s="27">
        <f t="shared" si="163"/>
        <v>0</v>
      </c>
      <c r="N1153" s="27">
        <v>61.527476856411262</v>
      </c>
      <c r="O1153" s="27">
        <f t="shared" si="164"/>
        <v>0</v>
      </c>
      <c r="R1153" s="2"/>
      <c r="S1153" s="2"/>
    </row>
    <row r="1154" spans="1:19" x14ac:dyDescent="0.35">
      <c r="A1154" s="37">
        <v>43866</v>
      </c>
      <c r="B1154" s="10">
        <v>0.79166666666666696</v>
      </c>
      <c r="C1154" s="18" t="s">
        <v>22</v>
      </c>
      <c r="D1154" s="51">
        <v>680</v>
      </c>
      <c r="E1154" s="52">
        <v>41838.68426235966</v>
      </c>
      <c r="F1154" s="53">
        <v>680</v>
      </c>
      <c r="G1154" s="101">
        <v>41838.68426235966</v>
      </c>
      <c r="H1154" s="17">
        <v>1.0556342913145182</v>
      </c>
      <c r="I1154" s="111">
        <v>0.98028595678613861</v>
      </c>
      <c r="J1154" s="112" t="str">
        <f t="shared" ref="J1154:J1217" si="173">IF(H1154&lt;I1154,"Sí","No")</f>
        <v>No</v>
      </c>
      <c r="K1154" s="146" t="b">
        <f t="shared" si="172"/>
        <v>0</v>
      </c>
      <c r="L1154" s="107">
        <f>IF(H1154&lt;I1154,D1154-F1154,0)</f>
        <v>0</v>
      </c>
      <c r="M1154" s="27">
        <f t="shared" ref="M1154:M1217" si="174">ABS(L1154*6.82)</f>
        <v>0</v>
      </c>
      <c r="N1154" s="27">
        <v>61.527476856411262</v>
      </c>
      <c r="O1154" s="27">
        <f t="shared" ref="O1154:O1217" si="175">IF(L1154&gt;0, L1154*N1154*1.5, L1154*N1154)</f>
        <v>0</v>
      </c>
      <c r="R1154" s="2"/>
      <c r="S1154" s="2"/>
    </row>
    <row r="1155" spans="1:19" x14ac:dyDescent="0.35">
      <c r="A1155" s="37">
        <v>43866</v>
      </c>
      <c r="B1155" s="10">
        <v>0.79166666666666696</v>
      </c>
      <c r="C1155" s="18" t="s">
        <v>21</v>
      </c>
      <c r="D1155" s="51">
        <v>263.52566288718424</v>
      </c>
      <c r="E1155" s="52">
        <v>22699.696774106331</v>
      </c>
      <c r="F1155" s="53">
        <v>263.52566288718424</v>
      </c>
      <c r="G1155" s="101">
        <v>22699.696774106331</v>
      </c>
      <c r="H1155" s="17">
        <v>1.0556342913145182</v>
      </c>
      <c r="I1155" s="111">
        <v>0.98028595678613861</v>
      </c>
      <c r="J1155" s="112" t="str">
        <f t="shared" si="173"/>
        <v>No</v>
      </c>
      <c r="K1155" s="146" t="b">
        <f t="shared" si="172"/>
        <v>0</v>
      </c>
      <c r="L1155" s="107">
        <f>IF(H1155&lt;I1155,D1155-F1155,0)</f>
        <v>0</v>
      </c>
      <c r="M1155" s="27">
        <f t="shared" si="174"/>
        <v>0</v>
      </c>
      <c r="N1155" s="27">
        <v>86.138467598975765</v>
      </c>
      <c r="O1155" s="27">
        <f t="shared" si="175"/>
        <v>0</v>
      </c>
      <c r="R1155" s="2"/>
      <c r="S1155" s="2"/>
    </row>
    <row r="1156" spans="1:19" x14ac:dyDescent="0.35">
      <c r="A1156" s="37">
        <v>43866</v>
      </c>
      <c r="B1156" s="10">
        <v>0.79166666666666696</v>
      </c>
      <c r="C1156" s="18" t="s">
        <v>20</v>
      </c>
      <c r="D1156" s="51">
        <v>510.00000000000006</v>
      </c>
      <c r="E1156" s="52">
        <v>43930.618475477648</v>
      </c>
      <c r="F1156" s="53">
        <v>510.00000000000006</v>
      </c>
      <c r="G1156" s="101">
        <v>43930.618475477648</v>
      </c>
      <c r="H1156" s="17">
        <v>1.0556342913145182</v>
      </c>
      <c r="I1156" s="111">
        <v>0.98028595678613861</v>
      </c>
      <c r="J1156" s="112" t="str">
        <f t="shared" si="173"/>
        <v>No</v>
      </c>
      <c r="K1156" s="146" t="b">
        <f t="shared" si="172"/>
        <v>0</v>
      </c>
      <c r="L1156" s="107">
        <f>IF(H1156&lt;I1156,D1156-F1156,0)</f>
        <v>0</v>
      </c>
      <c r="M1156" s="27">
        <f t="shared" si="174"/>
        <v>0</v>
      </c>
      <c r="N1156" s="27">
        <v>86.138467598975765</v>
      </c>
      <c r="O1156" s="27">
        <f t="shared" si="175"/>
        <v>0</v>
      </c>
      <c r="R1156" s="2"/>
      <c r="S1156" s="2"/>
    </row>
    <row r="1157" spans="1:19" x14ac:dyDescent="0.35">
      <c r="A1157" s="37">
        <v>43866</v>
      </c>
      <c r="B1157" s="10">
        <v>0.79166666666666696</v>
      </c>
      <c r="C1157" s="18" t="s">
        <v>19</v>
      </c>
      <c r="D1157" s="51">
        <v>680</v>
      </c>
      <c r="E1157" s="52">
        <v>25103.21055741579</v>
      </c>
      <c r="F1157" s="53">
        <v>680</v>
      </c>
      <c r="G1157" s="101">
        <v>25103.21055741579</v>
      </c>
      <c r="H1157" s="17">
        <v>1.0556342913145182</v>
      </c>
      <c r="I1157" s="111">
        <v>0.98028595678613861</v>
      </c>
      <c r="J1157" s="112" t="str">
        <f t="shared" si="173"/>
        <v>No</v>
      </c>
      <c r="K1157" s="146" t="b">
        <f t="shared" si="172"/>
        <v>0</v>
      </c>
      <c r="L1157" s="107">
        <f>IF(H1157&lt;I1157,D1157-F1157,0)</f>
        <v>0</v>
      </c>
      <c r="M1157" s="27">
        <f t="shared" si="174"/>
        <v>0</v>
      </c>
      <c r="N1157" s="27">
        <v>36.916486113846751</v>
      </c>
      <c r="O1157" s="27">
        <f t="shared" si="175"/>
        <v>0</v>
      </c>
      <c r="R1157" s="2"/>
      <c r="S1157" s="2"/>
    </row>
    <row r="1158" spans="1:19" x14ac:dyDescent="0.35">
      <c r="A1158" s="37">
        <v>43866</v>
      </c>
      <c r="B1158" s="10">
        <v>0.79166666666666696</v>
      </c>
      <c r="C1158" s="18" t="s">
        <v>18</v>
      </c>
      <c r="D1158" s="51">
        <v>493.57547765756152</v>
      </c>
      <c r="E1158" s="52">
        <v>42515.835289854847</v>
      </c>
      <c r="F1158" s="53">
        <v>493.57547765756152</v>
      </c>
      <c r="G1158" s="101">
        <v>42515.835289854847</v>
      </c>
      <c r="H1158" s="17">
        <v>1.0556342913145182</v>
      </c>
      <c r="I1158" s="111">
        <v>0.98028595678613861</v>
      </c>
      <c r="J1158" s="112" t="str">
        <f t="shared" si="173"/>
        <v>No</v>
      </c>
      <c r="K1158" s="146" t="b">
        <f t="shared" si="172"/>
        <v>0</v>
      </c>
      <c r="L1158" s="107">
        <f>IF(H1158&lt;I1158,D1158-F1158,0)</f>
        <v>0</v>
      </c>
      <c r="M1158" s="27">
        <f t="shared" si="174"/>
        <v>0</v>
      </c>
      <c r="N1158" s="27">
        <v>86.138467598975765</v>
      </c>
      <c r="O1158" s="27">
        <f t="shared" si="175"/>
        <v>0</v>
      </c>
      <c r="R1158" s="2"/>
      <c r="S1158" s="2"/>
    </row>
    <row r="1159" spans="1:19" x14ac:dyDescent="0.35">
      <c r="A1159" s="37">
        <v>43866</v>
      </c>
      <c r="B1159" s="10">
        <v>0.79166666666666696</v>
      </c>
      <c r="C1159" s="18" t="s">
        <v>17</v>
      </c>
      <c r="D1159" s="51">
        <v>321.48440551757813</v>
      </c>
      <c r="E1159" s="52">
        <v>0</v>
      </c>
      <c r="F1159" s="53">
        <v>321.48440551757813</v>
      </c>
      <c r="G1159" s="101">
        <v>0</v>
      </c>
      <c r="H1159" s="17">
        <v>1.0556342913145182</v>
      </c>
      <c r="I1159" s="111">
        <v>0.98028595678613861</v>
      </c>
      <c r="J1159" s="112" t="str">
        <f t="shared" si="173"/>
        <v>No</v>
      </c>
      <c r="K1159" s="146" t="b">
        <f t="shared" si="172"/>
        <v>0</v>
      </c>
      <c r="L1159" s="107">
        <f>IF(H1159&lt;I1159,D1159-F1159,0)</f>
        <v>0</v>
      </c>
      <c r="M1159" s="27">
        <f t="shared" si="174"/>
        <v>0</v>
      </c>
      <c r="N1159" s="27">
        <v>0</v>
      </c>
      <c r="O1159" s="27">
        <f t="shared" si="175"/>
        <v>0</v>
      </c>
      <c r="R1159" s="2"/>
      <c r="S1159" s="2"/>
    </row>
    <row r="1160" spans="1:19" x14ac:dyDescent="0.35">
      <c r="A1160" s="37">
        <v>43866</v>
      </c>
      <c r="B1160" s="10">
        <v>0.79166666666666696</v>
      </c>
      <c r="C1160" s="18" t="s">
        <v>16</v>
      </c>
      <c r="D1160" s="51">
        <v>850</v>
      </c>
      <c r="E1160" s="52">
        <v>31379.013196769738</v>
      </c>
      <c r="F1160" s="53">
        <v>850</v>
      </c>
      <c r="G1160" s="101">
        <v>31379.013196769738</v>
      </c>
      <c r="H1160" s="17">
        <v>1.0556342913145182</v>
      </c>
      <c r="I1160" s="111">
        <v>0.98028595678613861</v>
      </c>
      <c r="J1160" s="112" t="str">
        <f t="shared" si="173"/>
        <v>No</v>
      </c>
      <c r="K1160" s="146" t="b">
        <f t="shared" si="172"/>
        <v>0</v>
      </c>
      <c r="L1160" s="107">
        <f>IF(H1160&lt;I1160,D1160-F1160,0)</f>
        <v>0</v>
      </c>
      <c r="M1160" s="27">
        <f t="shared" si="174"/>
        <v>0</v>
      </c>
      <c r="N1160" s="27">
        <v>36.916486113846751</v>
      </c>
      <c r="O1160" s="27">
        <f t="shared" si="175"/>
        <v>0</v>
      </c>
      <c r="R1160" s="2"/>
      <c r="S1160" s="2"/>
    </row>
    <row r="1161" spans="1:19" x14ac:dyDescent="0.35">
      <c r="A1161" s="37">
        <v>43866</v>
      </c>
      <c r="B1161" s="10">
        <v>0.79166666666666696</v>
      </c>
      <c r="C1161" s="18" t="s">
        <v>15</v>
      </c>
      <c r="D1161" s="51">
        <v>459.26345825195313</v>
      </c>
      <c r="E1161" s="52">
        <v>0</v>
      </c>
      <c r="F1161" s="53">
        <v>459.26345825195313</v>
      </c>
      <c r="G1161" s="101">
        <v>0</v>
      </c>
      <c r="H1161" s="17">
        <v>1.0556342913145182</v>
      </c>
      <c r="I1161" s="111">
        <v>0.98028595678613861</v>
      </c>
      <c r="J1161" s="112" t="str">
        <f t="shared" si="173"/>
        <v>No</v>
      </c>
      <c r="K1161" s="146" t="b">
        <f t="shared" si="172"/>
        <v>0</v>
      </c>
      <c r="L1161" s="107">
        <f>IF(H1161&lt;I1161,D1161-F1161,0)</f>
        <v>0</v>
      </c>
      <c r="M1161" s="27">
        <f t="shared" si="174"/>
        <v>0</v>
      </c>
      <c r="N1161" s="27">
        <v>0</v>
      </c>
      <c r="O1161" s="27">
        <f t="shared" si="175"/>
        <v>0</v>
      </c>
      <c r="R1161" s="2"/>
      <c r="S1161" s="2"/>
    </row>
    <row r="1162" spans="1:19" x14ac:dyDescent="0.35">
      <c r="A1162" s="37">
        <v>43866</v>
      </c>
      <c r="B1162" s="10">
        <v>0.83333333333333404</v>
      </c>
      <c r="C1162" s="18" t="s">
        <v>24</v>
      </c>
      <c r="D1162" s="51">
        <v>1000</v>
      </c>
      <c r="E1162" s="52">
        <v>37500</v>
      </c>
      <c r="F1162" s="53">
        <v>1000</v>
      </c>
      <c r="G1162" s="101">
        <v>37500</v>
      </c>
      <c r="H1162" s="17">
        <v>1.1897688415166443</v>
      </c>
      <c r="I1162" s="111">
        <v>0.99005030935637994</v>
      </c>
      <c r="J1162" s="112" t="str">
        <f t="shared" si="173"/>
        <v>No</v>
      </c>
      <c r="K1162" s="146" t="b">
        <f>OR(($D$1169-$F$1169)&gt;0,($D$1171-$F$1171)&gt;0)</f>
        <v>0</v>
      </c>
      <c r="L1162" s="107">
        <f>IF(H1162&lt;I1162,D1162-F1162,0)</f>
        <v>0</v>
      </c>
      <c r="M1162" s="27">
        <f t="shared" si="174"/>
        <v>0</v>
      </c>
      <c r="N1162" s="27">
        <v>37.5</v>
      </c>
      <c r="O1162" s="27">
        <f t="shared" si="175"/>
        <v>0</v>
      </c>
      <c r="R1162" s="2"/>
      <c r="S1162" s="2"/>
    </row>
    <row r="1163" spans="1:19" x14ac:dyDescent="0.35">
      <c r="A1163" s="37">
        <v>43866</v>
      </c>
      <c r="B1163" s="10">
        <v>0.83333333333333404</v>
      </c>
      <c r="C1163" s="18" t="s">
        <v>23</v>
      </c>
      <c r="D1163" s="51">
        <v>595.00000000005605</v>
      </c>
      <c r="E1163" s="52">
        <v>37187.5000000035</v>
      </c>
      <c r="F1163" s="53">
        <v>595.00000000005605</v>
      </c>
      <c r="G1163" s="101">
        <v>37187.5000000035</v>
      </c>
      <c r="H1163" s="17">
        <v>1.1897688415166443</v>
      </c>
      <c r="I1163" s="111">
        <v>0.99005030935637994</v>
      </c>
      <c r="J1163" s="112" t="str">
        <f t="shared" si="173"/>
        <v>No</v>
      </c>
      <c r="K1163" s="146" t="b">
        <f t="shared" ref="K1163:K1171" si="176">OR(($D$1169-$F$1169)&gt;0,($D$1171-$F$1171)&gt;0)</f>
        <v>0</v>
      </c>
      <c r="L1163" s="107">
        <f>IF(H1163&lt;I1163,D1163-F1163,0)</f>
        <v>0</v>
      </c>
      <c r="M1163" s="27">
        <f t="shared" si="174"/>
        <v>0</v>
      </c>
      <c r="N1163" s="27">
        <v>62.499999999999993</v>
      </c>
      <c r="O1163" s="27">
        <f t="shared" si="175"/>
        <v>0</v>
      </c>
      <c r="R1163" s="2"/>
      <c r="S1163" s="2"/>
    </row>
    <row r="1164" spans="1:19" x14ac:dyDescent="0.35">
      <c r="A1164" s="37">
        <v>43866</v>
      </c>
      <c r="B1164" s="10">
        <v>0.83333333333333404</v>
      </c>
      <c r="C1164" s="18" t="s">
        <v>22</v>
      </c>
      <c r="D1164" s="51">
        <v>680</v>
      </c>
      <c r="E1164" s="52">
        <v>42499.999999999993</v>
      </c>
      <c r="F1164" s="53">
        <v>680</v>
      </c>
      <c r="G1164" s="101">
        <v>42499.999999999993</v>
      </c>
      <c r="H1164" s="17">
        <v>1.1897688415166443</v>
      </c>
      <c r="I1164" s="111">
        <v>0.99005030935637994</v>
      </c>
      <c r="J1164" s="112" t="str">
        <f t="shared" si="173"/>
        <v>No</v>
      </c>
      <c r="K1164" s="146" t="b">
        <f t="shared" si="176"/>
        <v>0</v>
      </c>
      <c r="L1164" s="107">
        <f>IF(H1164&lt;I1164,D1164-F1164,0)</f>
        <v>0</v>
      </c>
      <c r="M1164" s="27">
        <f t="shared" si="174"/>
        <v>0</v>
      </c>
      <c r="N1164" s="27">
        <v>62.499999999999993</v>
      </c>
      <c r="O1164" s="27">
        <f t="shared" si="175"/>
        <v>0</v>
      </c>
      <c r="R1164" s="2"/>
      <c r="S1164" s="2"/>
    </row>
    <row r="1165" spans="1:19" x14ac:dyDescent="0.35">
      <c r="A1165" s="37">
        <v>43866</v>
      </c>
      <c r="B1165" s="10">
        <v>0.83333333333333404</v>
      </c>
      <c r="C1165" s="18" t="s">
        <v>21</v>
      </c>
      <c r="D1165" s="51">
        <v>400.78191441538735</v>
      </c>
      <c r="E1165" s="52">
        <v>35068.417511346393</v>
      </c>
      <c r="F1165" s="53">
        <v>400.78191441538735</v>
      </c>
      <c r="G1165" s="101">
        <v>35068.417511346393</v>
      </c>
      <c r="H1165" s="17">
        <v>1.1897688415166443</v>
      </c>
      <c r="I1165" s="111">
        <v>0.99005030935637994</v>
      </c>
      <c r="J1165" s="112" t="str">
        <f t="shared" si="173"/>
        <v>No</v>
      </c>
      <c r="K1165" s="146" t="b">
        <f t="shared" si="176"/>
        <v>0</v>
      </c>
      <c r="L1165" s="107">
        <f>IF(H1165&lt;I1165,D1165-F1165,0)</f>
        <v>0</v>
      </c>
      <c r="M1165" s="27">
        <f t="shared" si="174"/>
        <v>0</v>
      </c>
      <c r="N1165" s="27">
        <v>87.5</v>
      </c>
      <c r="O1165" s="27">
        <f t="shared" si="175"/>
        <v>0</v>
      </c>
      <c r="R1165" s="2"/>
      <c r="S1165" s="2"/>
    </row>
    <row r="1166" spans="1:19" x14ac:dyDescent="0.35">
      <c r="A1166" s="37">
        <v>43866</v>
      </c>
      <c r="B1166" s="10">
        <v>0.83333333333333404</v>
      </c>
      <c r="C1166" s="18" t="s">
        <v>20</v>
      </c>
      <c r="D1166" s="51">
        <v>510.00000000000006</v>
      </c>
      <c r="E1166" s="52">
        <v>44625.000000000007</v>
      </c>
      <c r="F1166" s="53">
        <v>510.00000000000006</v>
      </c>
      <c r="G1166" s="101">
        <v>44625.000000000007</v>
      </c>
      <c r="H1166" s="17">
        <v>1.1897688415166443</v>
      </c>
      <c r="I1166" s="111">
        <v>0.99005030935637994</v>
      </c>
      <c r="J1166" s="112" t="str">
        <f t="shared" si="173"/>
        <v>No</v>
      </c>
      <c r="K1166" s="146" t="b">
        <f t="shared" si="176"/>
        <v>0</v>
      </c>
      <c r="L1166" s="107">
        <f>IF(H1166&lt;I1166,D1166-F1166,0)</f>
        <v>0</v>
      </c>
      <c r="M1166" s="27">
        <f t="shared" si="174"/>
        <v>0</v>
      </c>
      <c r="N1166" s="27">
        <v>87.5</v>
      </c>
      <c r="O1166" s="27">
        <f t="shared" si="175"/>
        <v>0</v>
      </c>
      <c r="R1166" s="2"/>
      <c r="S1166" s="2"/>
    </row>
    <row r="1167" spans="1:19" x14ac:dyDescent="0.35">
      <c r="A1167" s="37">
        <v>43866</v>
      </c>
      <c r="B1167" s="10">
        <v>0.83333333333333404</v>
      </c>
      <c r="C1167" s="18" t="s">
        <v>19</v>
      </c>
      <c r="D1167" s="51">
        <v>680</v>
      </c>
      <c r="E1167" s="52">
        <v>25500</v>
      </c>
      <c r="F1167" s="53">
        <v>680</v>
      </c>
      <c r="G1167" s="101">
        <v>25500</v>
      </c>
      <c r="H1167" s="17">
        <v>1.1897688415166443</v>
      </c>
      <c r="I1167" s="111">
        <v>0.99005030935637994</v>
      </c>
      <c r="J1167" s="112" t="str">
        <f t="shared" si="173"/>
        <v>No</v>
      </c>
      <c r="K1167" s="146" t="b">
        <f t="shared" si="176"/>
        <v>0</v>
      </c>
      <c r="L1167" s="107">
        <f>IF(H1167&lt;I1167,D1167-F1167,0)</f>
        <v>0</v>
      </c>
      <c r="M1167" s="27">
        <f t="shared" si="174"/>
        <v>0</v>
      </c>
      <c r="N1167" s="27">
        <v>37.5</v>
      </c>
      <c r="O1167" s="27">
        <f t="shared" si="175"/>
        <v>0</v>
      </c>
      <c r="R1167" s="2"/>
      <c r="S1167" s="2"/>
    </row>
    <row r="1168" spans="1:19" x14ac:dyDescent="0.35">
      <c r="A1168" s="37">
        <v>43866</v>
      </c>
      <c r="B1168" s="10">
        <v>0.83333333333333404</v>
      </c>
      <c r="C1168" s="18" t="s">
        <v>18</v>
      </c>
      <c r="D1168" s="51">
        <v>501.66421876222103</v>
      </c>
      <c r="E1168" s="52">
        <v>43895.61914169434</v>
      </c>
      <c r="F1168" s="53">
        <v>501.66421876222103</v>
      </c>
      <c r="G1168" s="101">
        <v>43895.61914169434</v>
      </c>
      <c r="H1168" s="17">
        <v>1.1897688415166443</v>
      </c>
      <c r="I1168" s="111">
        <v>0.99005030935637994</v>
      </c>
      <c r="J1168" s="112" t="str">
        <f t="shared" si="173"/>
        <v>No</v>
      </c>
      <c r="K1168" s="146" t="b">
        <f t="shared" si="176"/>
        <v>0</v>
      </c>
      <c r="L1168" s="107">
        <f>IF(H1168&lt;I1168,D1168-F1168,0)</f>
        <v>0</v>
      </c>
      <c r="M1168" s="27">
        <f t="shared" si="174"/>
        <v>0</v>
      </c>
      <c r="N1168" s="27">
        <v>87.5</v>
      </c>
      <c r="O1168" s="27">
        <f t="shared" si="175"/>
        <v>0</v>
      </c>
      <c r="R1168" s="2"/>
      <c r="S1168" s="2"/>
    </row>
    <row r="1169" spans="1:19" x14ac:dyDescent="0.35">
      <c r="A1169" s="37">
        <v>43866</v>
      </c>
      <c r="B1169" s="10">
        <v>0.83333333333333404</v>
      </c>
      <c r="C1169" s="18" t="s">
        <v>17</v>
      </c>
      <c r="D1169" s="51">
        <v>362.33395385742188</v>
      </c>
      <c r="E1169" s="52">
        <v>0</v>
      </c>
      <c r="F1169" s="53">
        <v>362.33395385742188</v>
      </c>
      <c r="G1169" s="101">
        <v>0</v>
      </c>
      <c r="H1169" s="17">
        <v>1.1897688415166443</v>
      </c>
      <c r="I1169" s="111">
        <v>0.99005030935637994</v>
      </c>
      <c r="J1169" s="112" t="str">
        <f t="shared" si="173"/>
        <v>No</v>
      </c>
      <c r="K1169" s="146" t="b">
        <f t="shared" si="176"/>
        <v>0</v>
      </c>
      <c r="L1169" s="107">
        <f>IF(H1169&lt;I1169,D1169-F1169,0)</f>
        <v>0</v>
      </c>
      <c r="M1169" s="27">
        <f t="shared" si="174"/>
        <v>0</v>
      </c>
      <c r="N1169" s="27">
        <v>0</v>
      </c>
      <c r="O1169" s="27">
        <f t="shared" si="175"/>
        <v>0</v>
      </c>
      <c r="R1169" s="2"/>
      <c r="S1169" s="2"/>
    </row>
    <row r="1170" spans="1:19" x14ac:dyDescent="0.35">
      <c r="A1170" s="37">
        <v>43866</v>
      </c>
      <c r="B1170" s="10">
        <v>0.83333333333333404</v>
      </c>
      <c r="C1170" s="18" t="s">
        <v>16</v>
      </c>
      <c r="D1170" s="51">
        <v>850</v>
      </c>
      <c r="E1170" s="52">
        <v>31875</v>
      </c>
      <c r="F1170" s="53">
        <v>850</v>
      </c>
      <c r="G1170" s="101">
        <v>31875</v>
      </c>
      <c r="H1170" s="17">
        <v>1.1897688415166443</v>
      </c>
      <c r="I1170" s="111">
        <v>0.99005030935637994</v>
      </c>
      <c r="J1170" s="112" t="str">
        <f t="shared" si="173"/>
        <v>No</v>
      </c>
      <c r="K1170" s="146" t="b">
        <f t="shared" si="176"/>
        <v>0</v>
      </c>
      <c r="L1170" s="107">
        <f>IF(H1170&lt;I1170,D1170-F1170,0)</f>
        <v>0</v>
      </c>
      <c r="M1170" s="27">
        <f t="shared" si="174"/>
        <v>0</v>
      </c>
      <c r="N1170" s="27">
        <v>37.5</v>
      </c>
      <c r="O1170" s="27">
        <f t="shared" si="175"/>
        <v>0</v>
      </c>
      <c r="R1170" s="2"/>
      <c r="S1170" s="2"/>
    </row>
    <row r="1171" spans="1:19" x14ac:dyDescent="0.35">
      <c r="A1171" s="37">
        <v>43866</v>
      </c>
      <c r="B1171" s="10">
        <v>0.83333333333333404</v>
      </c>
      <c r="C1171" s="18" t="s">
        <v>15</v>
      </c>
      <c r="D1171" s="51">
        <v>517.61993408203125</v>
      </c>
      <c r="E1171" s="52">
        <v>0</v>
      </c>
      <c r="F1171" s="53">
        <v>517.61993408203125</v>
      </c>
      <c r="G1171" s="101">
        <v>0</v>
      </c>
      <c r="H1171" s="17">
        <v>1.1897688415166443</v>
      </c>
      <c r="I1171" s="111">
        <v>0.99005030935637994</v>
      </c>
      <c r="J1171" s="112" t="str">
        <f t="shared" si="173"/>
        <v>No</v>
      </c>
      <c r="K1171" s="146" t="b">
        <f t="shared" si="176"/>
        <v>0</v>
      </c>
      <c r="L1171" s="107">
        <f>IF(H1171&lt;I1171,D1171-F1171,0)</f>
        <v>0</v>
      </c>
      <c r="M1171" s="27">
        <f t="shared" si="174"/>
        <v>0</v>
      </c>
      <c r="N1171" s="27">
        <v>0</v>
      </c>
      <c r="O1171" s="27">
        <f t="shared" si="175"/>
        <v>0</v>
      </c>
      <c r="R1171" s="2"/>
      <c r="S1171" s="2"/>
    </row>
    <row r="1172" spans="1:19" x14ac:dyDescent="0.35">
      <c r="A1172" s="37">
        <v>43866</v>
      </c>
      <c r="B1172" s="10">
        <v>0.875000000000001</v>
      </c>
      <c r="C1172" s="18" t="s">
        <v>24</v>
      </c>
      <c r="D1172" s="51">
        <v>1000</v>
      </c>
      <c r="E1172" s="52">
        <v>36931.258617293672</v>
      </c>
      <c r="F1172" s="53">
        <v>1000</v>
      </c>
      <c r="G1172" s="101">
        <v>36931.258617293672</v>
      </c>
      <c r="H1172" s="17">
        <v>0.96230879979428341</v>
      </c>
      <c r="I1172" s="111">
        <v>1.0115644432517188</v>
      </c>
      <c r="J1172" s="112" t="str">
        <f t="shared" si="173"/>
        <v>Sí</v>
      </c>
      <c r="K1172" s="146" t="b">
        <f>OR(($D$1179-$F$1179)&gt;0,($D$1181-$F$1181)&gt;0)</f>
        <v>0</v>
      </c>
      <c r="L1172" s="107">
        <f>IF(H1172&lt;I1172,D1172-F1172,0)</f>
        <v>0</v>
      </c>
      <c r="M1172" s="27">
        <f t="shared" si="174"/>
        <v>0</v>
      </c>
      <c r="N1172" s="27">
        <v>36.931258617293672</v>
      </c>
      <c r="O1172" s="27">
        <f t="shared" si="175"/>
        <v>0</v>
      </c>
      <c r="R1172" s="2"/>
      <c r="S1172" s="2"/>
    </row>
    <row r="1173" spans="1:19" x14ac:dyDescent="0.35">
      <c r="A1173" s="37">
        <v>43866</v>
      </c>
      <c r="B1173" s="10">
        <v>0.875000000000001</v>
      </c>
      <c r="C1173" s="18" t="s">
        <v>23</v>
      </c>
      <c r="D1173" s="51">
        <v>595.00000000013688</v>
      </c>
      <c r="E1173" s="52">
        <v>36623.498128824649</v>
      </c>
      <c r="F1173" s="53">
        <v>595.00000000013688</v>
      </c>
      <c r="G1173" s="101">
        <v>36623.498128824649</v>
      </c>
      <c r="H1173" s="17">
        <v>0.96230879979428341</v>
      </c>
      <c r="I1173" s="111">
        <v>1.0115644432517188</v>
      </c>
      <c r="J1173" s="112" t="str">
        <f t="shared" si="173"/>
        <v>Sí</v>
      </c>
      <c r="K1173" s="146" t="b">
        <f t="shared" ref="K1173:K1181" si="177">OR(($D$1179-$F$1179)&gt;0,($D$1181-$F$1181)&gt;0)</f>
        <v>0</v>
      </c>
      <c r="L1173" s="107">
        <f>IF(H1173&lt;I1173,D1173-F1173,0)</f>
        <v>0</v>
      </c>
      <c r="M1173" s="27">
        <f t="shared" si="174"/>
        <v>0</v>
      </c>
      <c r="N1173" s="27">
        <v>61.552097695489458</v>
      </c>
      <c r="O1173" s="27">
        <f t="shared" si="175"/>
        <v>0</v>
      </c>
      <c r="R1173" s="2"/>
      <c r="S1173" s="2"/>
    </row>
    <row r="1174" spans="1:19" x14ac:dyDescent="0.35">
      <c r="A1174" s="37">
        <v>43866</v>
      </c>
      <c r="B1174" s="10">
        <v>0.875000000000001</v>
      </c>
      <c r="C1174" s="18" t="s">
        <v>22</v>
      </c>
      <c r="D1174" s="51">
        <v>680</v>
      </c>
      <c r="E1174" s="52">
        <v>41855.426432932829</v>
      </c>
      <c r="F1174" s="53">
        <v>680</v>
      </c>
      <c r="G1174" s="101">
        <v>41855.426432932829</v>
      </c>
      <c r="H1174" s="17">
        <v>0.96230879979428341</v>
      </c>
      <c r="I1174" s="111">
        <v>1.0115644432517188</v>
      </c>
      <c r="J1174" s="112" t="str">
        <f t="shared" si="173"/>
        <v>Sí</v>
      </c>
      <c r="K1174" s="146" t="b">
        <f t="shared" si="177"/>
        <v>0</v>
      </c>
      <c r="L1174" s="107">
        <f>IF(H1174&lt;I1174,D1174-F1174,0)</f>
        <v>0</v>
      </c>
      <c r="M1174" s="27">
        <f t="shared" si="174"/>
        <v>0</v>
      </c>
      <c r="N1174" s="27">
        <v>61.552097695489458</v>
      </c>
      <c r="O1174" s="27">
        <f t="shared" si="175"/>
        <v>0</v>
      </c>
      <c r="R1174" s="2"/>
      <c r="S1174" s="2"/>
    </row>
    <row r="1175" spans="1:19" x14ac:dyDescent="0.35">
      <c r="A1175" s="37">
        <v>43866</v>
      </c>
      <c r="B1175" s="10">
        <v>0.875000000000001</v>
      </c>
      <c r="C1175" s="18" t="s">
        <v>21</v>
      </c>
      <c r="D1175" s="51">
        <v>558.98293515237776</v>
      </c>
      <c r="E1175" s="52">
        <v>48169.201128454843</v>
      </c>
      <c r="F1175" s="53">
        <v>558.98293515237776</v>
      </c>
      <c r="G1175" s="101">
        <v>48169.201128454843</v>
      </c>
      <c r="H1175" s="17">
        <v>0.96230879979428341</v>
      </c>
      <c r="I1175" s="111">
        <v>1.0115644432517188</v>
      </c>
      <c r="J1175" s="112" t="str">
        <f t="shared" si="173"/>
        <v>Sí</v>
      </c>
      <c r="K1175" s="146" t="b">
        <f t="shared" si="177"/>
        <v>0</v>
      </c>
      <c r="L1175" s="107">
        <f>IF(H1175&lt;I1175,D1175-F1175,0)</f>
        <v>0</v>
      </c>
      <c r="M1175" s="27">
        <f t="shared" si="174"/>
        <v>0</v>
      </c>
      <c r="N1175" s="27">
        <v>86.172936773685237</v>
      </c>
      <c r="O1175" s="27">
        <f t="shared" si="175"/>
        <v>0</v>
      </c>
      <c r="R1175" s="2"/>
      <c r="S1175" s="2"/>
    </row>
    <row r="1176" spans="1:19" x14ac:dyDescent="0.35">
      <c r="A1176" s="37">
        <v>43866</v>
      </c>
      <c r="B1176" s="10">
        <v>0.875000000000001</v>
      </c>
      <c r="C1176" s="18" t="s">
        <v>20</v>
      </c>
      <c r="D1176" s="51">
        <v>510.00000000000006</v>
      </c>
      <c r="E1176" s="52">
        <v>43948.197754579473</v>
      </c>
      <c r="F1176" s="53">
        <v>510.00000000000006</v>
      </c>
      <c r="G1176" s="101">
        <v>43948.197754579473</v>
      </c>
      <c r="H1176" s="17">
        <v>0.96230879979428341</v>
      </c>
      <c r="I1176" s="111">
        <v>1.0115644432517188</v>
      </c>
      <c r="J1176" s="112" t="str">
        <f t="shared" si="173"/>
        <v>Sí</v>
      </c>
      <c r="K1176" s="146" t="b">
        <f t="shared" si="177"/>
        <v>0</v>
      </c>
      <c r="L1176" s="107">
        <f>IF(H1176&lt;I1176,D1176-F1176,0)</f>
        <v>0</v>
      </c>
      <c r="M1176" s="27">
        <f t="shared" si="174"/>
        <v>0</v>
      </c>
      <c r="N1176" s="27">
        <v>86.172936773685237</v>
      </c>
      <c r="O1176" s="27">
        <f t="shared" si="175"/>
        <v>0</v>
      </c>
      <c r="R1176" s="2"/>
      <c r="S1176" s="2"/>
    </row>
    <row r="1177" spans="1:19" x14ac:dyDescent="0.35">
      <c r="A1177" s="37">
        <v>43866</v>
      </c>
      <c r="B1177" s="10">
        <v>0.875000000000001</v>
      </c>
      <c r="C1177" s="18" t="s">
        <v>19</v>
      </c>
      <c r="D1177" s="51">
        <v>680</v>
      </c>
      <c r="E1177" s="52">
        <v>25113.255859759698</v>
      </c>
      <c r="F1177" s="53">
        <v>680</v>
      </c>
      <c r="G1177" s="101">
        <v>25113.255859759698</v>
      </c>
      <c r="H1177" s="17">
        <v>0.96230879979428341</v>
      </c>
      <c r="I1177" s="111">
        <v>1.0115644432517188</v>
      </c>
      <c r="J1177" s="112" t="str">
        <f t="shared" si="173"/>
        <v>Sí</v>
      </c>
      <c r="K1177" s="146" t="b">
        <f t="shared" si="177"/>
        <v>0</v>
      </c>
      <c r="L1177" s="107">
        <f>IF(H1177&lt;I1177,D1177-F1177,0)</f>
        <v>0</v>
      </c>
      <c r="M1177" s="27">
        <f t="shared" si="174"/>
        <v>0</v>
      </c>
      <c r="N1177" s="27">
        <v>36.931258617293672</v>
      </c>
      <c r="O1177" s="27">
        <f t="shared" si="175"/>
        <v>0</v>
      </c>
      <c r="R1177" s="2"/>
      <c r="S1177" s="2"/>
    </row>
    <row r="1178" spans="1:19" x14ac:dyDescent="0.35">
      <c r="A1178" s="37">
        <v>43866</v>
      </c>
      <c r="B1178" s="10">
        <v>0.875000000000001</v>
      </c>
      <c r="C1178" s="18" t="s">
        <v>18</v>
      </c>
      <c r="D1178" s="51">
        <v>501.32115729388357</v>
      </c>
      <c r="E1178" s="52">
        <v>43200.316390796543</v>
      </c>
      <c r="F1178" s="53">
        <v>501.32115729388357</v>
      </c>
      <c r="G1178" s="101">
        <v>43200.316390796543</v>
      </c>
      <c r="H1178" s="17">
        <v>0.96230879979428341</v>
      </c>
      <c r="I1178" s="111">
        <v>1.0115644432517188</v>
      </c>
      <c r="J1178" s="112" t="str">
        <f t="shared" si="173"/>
        <v>Sí</v>
      </c>
      <c r="K1178" s="146" t="b">
        <f t="shared" si="177"/>
        <v>0</v>
      </c>
      <c r="L1178" s="107">
        <f>IF(H1178&lt;I1178,D1178-F1178,0)</f>
        <v>0</v>
      </c>
      <c r="M1178" s="27">
        <f t="shared" si="174"/>
        <v>0</v>
      </c>
      <c r="N1178" s="27">
        <v>86.172936773685237</v>
      </c>
      <c r="O1178" s="27">
        <f t="shared" si="175"/>
        <v>0</v>
      </c>
      <c r="R1178" s="2"/>
      <c r="S1178" s="2"/>
    </row>
    <row r="1179" spans="1:19" x14ac:dyDescent="0.35">
      <c r="A1179" s="37">
        <v>43866</v>
      </c>
      <c r="B1179" s="10">
        <v>0.875000000000001</v>
      </c>
      <c r="C1179" s="18" t="s">
        <v>17</v>
      </c>
      <c r="D1179" s="51">
        <v>293.06292724609375</v>
      </c>
      <c r="E1179" s="52">
        <v>0</v>
      </c>
      <c r="F1179" s="53">
        <v>293.06292724609375</v>
      </c>
      <c r="G1179" s="101">
        <v>0</v>
      </c>
      <c r="H1179" s="17">
        <v>0.96230879979428341</v>
      </c>
      <c r="I1179" s="111">
        <v>1.0115644432517188</v>
      </c>
      <c r="J1179" s="112" t="str">
        <f t="shared" si="173"/>
        <v>Sí</v>
      </c>
      <c r="K1179" s="146" t="b">
        <f t="shared" si="177"/>
        <v>0</v>
      </c>
      <c r="L1179" s="107">
        <f>IF(H1179&lt;I1179,D1179-F1179,0)</f>
        <v>0</v>
      </c>
      <c r="M1179" s="27">
        <f t="shared" si="174"/>
        <v>0</v>
      </c>
      <c r="N1179" s="27">
        <v>0</v>
      </c>
      <c r="O1179" s="27">
        <f t="shared" si="175"/>
        <v>0</v>
      </c>
      <c r="R1179" s="2"/>
      <c r="S1179" s="2"/>
    </row>
    <row r="1180" spans="1:19" x14ac:dyDescent="0.35">
      <c r="A1180" s="37">
        <v>43866</v>
      </c>
      <c r="B1180" s="10">
        <v>0.875000000000001</v>
      </c>
      <c r="C1180" s="18" t="s">
        <v>16</v>
      </c>
      <c r="D1180" s="51">
        <v>850</v>
      </c>
      <c r="E1180" s="52">
        <v>31391.569824699622</v>
      </c>
      <c r="F1180" s="53">
        <v>850</v>
      </c>
      <c r="G1180" s="101">
        <v>31391.569824699622</v>
      </c>
      <c r="H1180" s="17">
        <v>0.96230879979428341</v>
      </c>
      <c r="I1180" s="111">
        <v>1.0115644432517188</v>
      </c>
      <c r="J1180" s="112" t="str">
        <f t="shared" si="173"/>
        <v>Sí</v>
      </c>
      <c r="K1180" s="146" t="b">
        <f t="shared" si="177"/>
        <v>0</v>
      </c>
      <c r="L1180" s="107">
        <f>IF(H1180&lt;I1180,D1180-F1180,0)</f>
        <v>0</v>
      </c>
      <c r="M1180" s="27">
        <f t="shared" si="174"/>
        <v>0</v>
      </c>
      <c r="N1180" s="27">
        <v>36.931258617293672</v>
      </c>
      <c r="O1180" s="27">
        <f t="shared" si="175"/>
        <v>0</v>
      </c>
      <c r="R1180" s="2"/>
      <c r="S1180" s="2"/>
    </row>
    <row r="1181" spans="1:19" x14ac:dyDescent="0.35">
      <c r="A1181" s="37">
        <v>43866</v>
      </c>
      <c r="B1181" s="10">
        <v>0.875000000000001</v>
      </c>
      <c r="C1181" s="18" t="s">
        <v>15</v>
      </c>
      <c r="D1181" s="51">
        <v>418.66131591796869</v>
      </c>
      <c r="E1181" s="52">
        <v>0</v>
      </c>
      <c r="F1181" s="53">
        <v>418.66131591796869</v>
      </c>
      <c r="G1181" s="101">
        <v>0</v>
      </c>
      <c r="H1181" s="17">
        <v>0.96230879979428341</v>
      </c>
      <c r="I1181" s="111">
        <v>1.0115644432517188</v>
      </c>
      <c r="J1181" s="112" t="str">
        <f t="shared" si="173"/>
        <v>Sí</v>
      </c>
      <c r="K1181" s="146" t="b">
        <f t="shared" si="177"/>
        <v>0</v>
      </c>
      <c r="L1181" s="107">
        <f>IF(H1181&lt;I1181,D1181-F1181,0)</f>
        <v>0</v>
      </c>
      <c r="M1181" s="27">
        <f t="shared" si="174"/>
        <v>0</v>
      </c>
      <c r="N1181" s="27">
        <v>0</v>
      </c>
      <c r="O1181" s="27">
        <f t="shared" si="175"/>
        <v>0</v>
      </c>
      <c r="R1181" s="2"/>
      <c r="S1181" s="2"/>
    </row>
    <row r="1182" spans="1:19" x14ac:dyDescent="0.35">
      <c r="A1182" s="37">
        <v>43866</v>
      </c>
      <c r="B1182" s="10">
        <v>0.91666666666666696</v>
      </c>
      <c r="C1182" s="18" t="s">
        <v>24</v>
      </c>
      <c r="D1182" s="51">
        <v>1000</v>
      </c>
      <c r="E1182" s="52">
        <v>33230.746503840848</v>
      </c>
      <c r="F1182" s="53">
        <v>1000</v>
      </c>
      <c r="G1182" s="101">
        <v>33230.746503840848</v>
      </c>
      <c r="H1182" s="17">
        <v>0.94822875533253947</v>
      </c>
      <c r="I1182" s="111">
        <v>0.94556861936620784</v>
      </c>
      <c r="J1182" s="112" t="str">
        <f t="shared" si="173"/>
        <v>No</v>
      </c>
      <c r="K1182" s="146" t="b">
        <f>OR(($D$1189-$F$1189)&gt;0,($D$1191-$F$1191)&gt;0)</f>
        <v>0</v>
      </c>
      <c r="L1182" s="107">
        <f>IF(H1182&lt;I1182,D1182-F1182,0)</f>
        <v>0</v>
      </c>
      <c r="M1182" s="27">
        <f t="shared" si="174"/>
        <v>0</v>
      </c>
      <c r="N1182" s="27">
        <v>33.230746503840848</v>
      </c>
      <c r="O1182" s="27">
        <f t="shared" si="175"/>
        <v>0</v>
      </c>
      <c r="R1182" s="2"/>
      <c r="S1182" s="2"/>
    </row>
    <row r="1183" spans="1:19" x14ac:dyDescent="0.35">
      <c r="A1183" s="37">
        <v>43866</v>
      </c>
      <c r="B1183" s="10">
        <v>0.91666666666666696</v>
      </c>
      <c r="C1183" s="18" t="s">
        <v>23</v>
      </c>
      <c r="D1183" s="51">
        <v>595.00000000004218</v>
      </c>
      <c r="E1183" s="52">
        <v>32953.82361631118</v>
      </c>
      <c r="F1183" s="53">
        <v>595.00000000004218</v>
      </c>
      <c r="G1183" s="101">
        <v>32953.82361631118</v>
      </c>
      <c r="H1183" s="17">
        <v>0.94822875533253947</v>
      </c>
      <c r="I1183" s="111">
        <v>0.94556861936620784</v>
      </c>
      <c r="J1183" s="112" t="str">
        <f t="shared" si="173"/>
        <v>No</v>
      </c>
      <c r="K1183" s="146" t="b">
        <f t="shared" ref="K1183:K1191" si="178">OR(($D$1189-$F$1189)&gt;0,($D$1191-$F$1191)&gt;0)</f>
        <v>0</v>
      </c>
      <c r="L1183" s="107">
        <f>IF(H1183&lt;I1183,D1183-F1183,0)</f>
        <v>0</v>
      </c>
      <c r="M1183" s="27">
        <f t="shared" si="174"/>
        <v>0</v>
      </c>
      <c r="N1183" s="27">
        <v>55.384577506401413</v>
      </c>
      <c r="O1183" s="27">
        <f t="shared" si="175"/>
        <v>0</v>
      </c>
      <c r="R1183" s="2"/>
      <c r="S1183" s="2"/>
    </row>
    <row r="1184" spans="1:19" x14ac:dyDescent="0.35">
      <c r="A1184" s="37">
        <v>43866</v>
      </c>
      <c r="B1184" s="10">
        <v>0.91666666666666696</v>
      </c>
      <c r="C1184" s="18" t="s">
        <v>22</v>
      </c>
      <c r="D1184" s="51">
        <v>680</v>
      </c>
      <c r="E1184" s="52">
        <v>37661.512704352965</v>
      </c>
      <c r="F1184" s="53">
        <v>680</v>
      </c>
      <c r="G1184" s="101">
        <v>37661.512704352965</v>
      </c>
      <c r="H1184" s="17">
        <v>0.94822875533253947</v>
      </c>
      <c r="I1184" s="111">
        <v>0.94556861936620784</v>
      </c>
      <c r="J1184" s="112" t="str">
        <f t="shared" si="173"/>
        <v>No</v>
      </c>
      <c r="K1184" s="146" t="b">
        <f t="shared" si="178"/>
        <v>0</v>
      </c>
      <c r="L1184" s="107">
        <f>IF(H1184&lt;I1184,D1184-F1184,0)</f>
        <v>0</v>
      </c>
      <c r="M1184" s="27">
        <f t="shared" si="174"/>
        <v>0</v>
      </c>
      <c r="N1184" s="27">
        <v>55.384577506401413</v>
      </c>
      <c r="O1184" s="27">
        <f t="shared" si="175"/>
        <v>0</v>
      </c>
      <c r="R1184" s="2"/>
      <c r="S1184" s="2"/>
    </row>
    <row r="1185" spans="1:19" x14ac:dyDescent="0.35">
      <c r="A1185" s="37">
        <v>43866</v>
      </c>
      <c r="B1185" s="10">
        <v>0.91666666666666696</v>
      </c>
      <c r="C1185" s="18" t="s">
        <v>21</v>
      </c>
      <c r="D1185" s="51">
        <v>251.65034375166732</v>
      </c>
      <c r="E1185" s="52">
        <v>19512.567155237488</v>
      </c>
      <c r="F1185" s="53">
        <v>251.65034375166732</v>
      </c>
      <c r="G1185" s="101">
        <v>19512.567155237488</v>
      </c>
      <c r="H1185" s="17">
        <v>0.94822875533253947</v>
      </c>
      <c r="I1185" s="111">
        <v>0.94556861936620784</v>
      </c>
      <c r="J1185" s="112" t="str">
        <f t="shared" si="173"/>
        <v>No</v>
      </c>
      <c r="K1185" s="146" t="b">
        <f t="shared" si="178"/>
        <v>0</v>
      </c>
      <c r="L1185" s="107">
        <f>IF(H1185&lt;I1185,D1185-F1185,0)</f>
        <v>0</v>
      </c>
      <c r="M1185" s="27">
        <f t="shared" si="174"/>
        <v>0</v>
      </c>
      <c r="N1185" s="27">
        <v>77.538408508961979</v>
      </c>
      <c r="O1185" s="27">
        <f t="shared" si="175"/>
        <v>0</v>
      </c>
      <c r="R1185" s="2"/>
      <c r="S1185" s="2"/>
    </row>
    <row r="1186" spans="1:19" x14ac:dyDescent="0.35">
      <c r="A1186" s="37">
        <v>43866</v>
      </c>
      <c r="B1186" s="10">
        <v>0.91666666666666696</v>
      </c>
      <c r="C1186" s="18" t="s">
        <v>20</v>
      </c>
      <c r="D1186" s="51">
        <v>510.00000000000006</v>
      </c>
      <c r="E1186" s="52">
        <v>39544.588339570611</v>
      </c>
      <c r="F1186" s="53">
        <v>510.00000000000006</v>
      </c>
      <c r="G1186" s="101">
        <v>39544.588339570611</v>
      </c>
      <c r="H1186" s="17">
        <v>0.94822875533253947</v>
      </c>
      <c r="I1186" s="111">
        <v>0.94556861936620784</v>
      </c>
      <c r="J1186" s="112" t="str">
        <f t="shared" si="173"/>
        <v>No</v>
      </c>
      <c r="K1186" s="146" t="b">
        <f t="shared" si="178"/>
        <v>0</v>
      </c>
      <c r="L1186" s="107">
        <f>IF(H1186&lt;I1186,D1186-F1186,0)</f>
        <v>0</v>
      </c>
      <c r="M1186" s="27">
        <f t="shared" si="174"/>
        <v>0</v>
      </c>
      <c r="N1186" s="27">
        <v>77.538408508961979</v>
      </c>
      <c r="O1186" s="27">
        <f t="shared" si="175"/>
        <v>0</v>
      </c>
      <c r="R1186" s="2"/>
      <c r="S1186" s="2"/>
    </row>
    <row r="1187" spans="1:19" x14ac:dyDescent="0.35">
      <c r="A1187" s="37">
        <v>43866</v>
      </c>
      <c r="B1187" s="10">
        <v>0.91666666666666696</v>
      </c>
      <c r="C1187" s="18" t="s">
        <v>19</v>
      </c>
      <c r="D1187" s="51">
        <v>680</v>
      </c>
      <c r="E1187" s="52">
        <v>22596.907622611776</v>
      </c>
      <c r="F1187" s="53">
        <v>680</v>
      </c>
      <c r="G1187" s="101">
        <v>22596.907622611776</v>
      </c>
      <c r="H1187" s="17">
        <v>0.94822875533253947</v>
      </c>
      <c r="I1187" s="111">
        <v>0.94556861936620784</v>
      </c>
      <c r="J1187" s="112" t="str">
        <f t="shared" si="173"/>
        <v>No</v>
      </c>
      <c r="K1187" s="146" t="b">
        <f t="shared" si="178"/>
        <v>0</v>
      </c>
      <c r="L1187" s="107">
        <f>IF(H1187&lt;I1187,D1187-F1187,0)</f>
        <v>0</v>
      </c>
      <c r="M1187" s="27">
        <f t="shared" si="174"/>
        <v>0</v>
      </c>
      <c r="N1187" s="27">
        <v>33.230746503840848</v>
      </c>
      <c r="O1187" s="27">
        <f t="shared" si="175"/>
        <v>0</v>
      </c>
      <c r="R1187" s="2"/>
      <c r="S1187" s="2"/>
    </row>
    <row r="1188" spans="1:19" x14ac:dyDescent="0.35">
      <c r="A1188" s="37">
        <v>43866</v>
      </c>
      <c r="B1188" s="10">
        <v>0.91666666666666696</v>
      </c>
      <c r="C1188" s="18" t="s">
        <v>18</v>
      </c>
      <c r="D1188" s="51">
        <v>490.45192213010648</v>
      </c>
      <c r="E1188" s="52">
        <v>38028.861492129807</v>
      </c>
      <c r="F1188" s="53">
        <v>490.45192213010648</v>
      </c>
      <c r="G1188" s="101">
        <v>38028.861492129807</v>
      </c>
      <c r="H1188" s="17">
        <v>0.94822875533253947</v>
      </c>
      <c r="I1188" s="111">
        <v>0.94556861936620784</v>
      </c>
      <c r="J1188" s="112" t="str">
        <f t="shared" si="173"/>
        <v>No</v>
      </c>
      <c r="K1188" s="146" t="b">
        <f t="shared" si="178"/>
        <v>0</v>
      </c>
      <c r="L1188" s="107">
        <f>IF(H1188&lt;I1188,D1188-F1188,0)</f>
        <v>0</v>
      </c>
      <c r="M1188" s="27">
        <f t="shared" si="174"/>
        <v>0</v>
      </c>
      <c r="N1188" s="27">
        <v>77.538408508961979</v>
      </c>
      <c r="O1188" s="27">
        <f t="shared" si="175"/>
        <v>0</v>
      </c>
      <c r="R1188" s="2"/>
      <c r="S1188" s="2"/>
    </row>
    <row r="1189" spans="1:19" x14ac:dyDescent="0.35">
      <c r="A1189" s="37">
        <v>43866</v>
      </c>
      <c r="B1189" s="10">
        <v>0.91666666666666696</v>
      </c>
      <c r="C1189" s="18" t="s">
        <v>17</v>
      </c>
      <c r="D1189" s="51">
        <v>288.77496337890625</v>
      </c>
      <c r="E1189" s="52">
        <v>0</v>
      </c>
      <c r="F1189" s="53">
        <v>288.77496337890625</v>
      </c>
      <c r="G1189" s="101">
        <v>0</v>
      </c>
      <c r="H1189" s="17">
        <v>0.94822875533253947</v>
      </c>
      <c r="I1189" s="111">
        <v>0.94556861936620784</v>
      </c>
      <c r="J1189" s="112" t="str">
        <f t="shared" si="173"/>
        <v>No</v>
      </c>
      <c r="K1189" s="146" t="b">
        <f t="shared" si="178"/>
        <v>0</v>
      </c>
      <c r="L1189" s="107">
        <f>IF(H1189&lt;I1189,D1189-F1189,0)</f>
        <v>0</v>
      </c>
      <c r="M1189" s="27">
        <f t="shared" si="174"/>
        <v>0</v>
      </c>
      <c r="N1189" s="27">
        <v>0</v>
      </c>
      <c r="O1189" s="27">
        <f t="shared" si="175"/>
        <v>0</v>
      </c>
      <c r="R1189" s="2"/>
      <c r="S1189" s="2"/>
    </row>
    <row r="1190" spans="1:19" x14ac:dyDescent="0.35">
      <c r="A1190" s="37">
        <v>43866</v>
      </c>
      <c r="B1190" s="10">
        <v>0.91666666666666696</v>
      </c>
      <c r="C1190" s="18" t="s">
        <v>16</v>
      </c>
      <c r="D1190" s="51">
        <v>850</v>
      </c>
      <c r="E1190" s="52">
        <v>28246.13452826472</v>
      </c>
      <c r="F1190" s="53">
        <v>850</v>
      </c>
      <c r="G1190" s="101">
        <v>28246.13452826472</v>
      </c>
      <c r="H1190" s="17">
        <v>0.94822875533253947</v>
      </c>
      <c r="I1190" s="111">
        <v>0.94556861936620784</v>
      </c>
      <c r="J1190" s="112" t="str">
        <f t="shared" si="173"/>
        <v>No</v>
      </c>
      <c r="K1190" s="146" t="b">
        <f t="shared" si="178"/>
        <v>0</v>
      </c>
      <c r="L1190" s="107">
        <f>IF(H1190&lt;I1190,D1190-F1190,0)</f>
        <v>0</v>
      </c>
      <c r="M1190" s="27">
        <f t="shared" si="174"/>
        <v>0</v>
      </c>
      <c r="N1190" s="27">
        <v>33.230746503840848</v>
      </c>
      <c r="O1190" s="27">
        <f t="shared" si="175"/>
        <v>0</v>
      </c>
      <c r="R1190" s="2"/>
      <c r="S1190" s="2"/>
    </row>
    <row r="1191" spans="1:19" x14ac:dyDescent="0.35">
      <c r="A1191" s="37">
        <v>43866</v>
      </c>
      <c r="B1191" s="10">
        <v>0.91666666666666696</v>
      </c>
      <c r="C1191" s="18" t="s">
        <v>15</v>
      </c>
      <c r="D1191" s="51">
        <v>412.53567504882813</v>
      </c>
      <c r="E1191" s="52">
        <v>0</v>
      </c>
      <c r="F1191" s="53">
        <v>412.53567504882813</v>
      </c>
      <c r="G1191" s="101">
        <v>0</v>
      </c>
      <c r="H1191" s="17">
        <v>0.94822875533253947</v>
      </c>
      <c r="I1191" s="111">
        <v>0.94556861936620784</v>
      </c>
      <c r="J1191" s="112" t="str">
        <f t="shared" si="173"/>
        <v>No</v>
      </c>
      <c r="K1191" s="146" t="b">
        <f t="shared" si="178"/>
        <v>0</v>
      </c>
      <c r="L1191" s="107">
        <f>IF(H1191&lt;I1191,D1191-F1191,0)</f>
        <v>0</v>
      </c>
      <c r="M1191" s="27">
        <f t="shared" si="174"/>
        <v>0</v>
      </c>
      <c r="N1191" s="27">
        <v>0</v>
      </c>
      <c r="O1191" s="27">
        <f t="shared" si="175"/>
        <v>0</v>
      </c>
      <c r="R1191" s="2"/>
      <c r="S1191" s="2"/>
    </row>
    <row r="1192" spans="1:19" x14ac:dyDescent="0.35">
      <c r="A1192" s="37">
        <v>43866</v>
      </c>
      <c r="B1192" s="10">
        <v>0.95833333333333404</v>
      </c>
      <c r="C1192" s="18" t="s">
        <v>24</v>
      </c>
      <c r="D1192" s="51">
        <v>1000</v>
      </c>
      <c r="E1192" s="52">
        <v>31472.81859365767</v>
      </c>
      <c r="F1192" s="53">
        <v>1000</v>
      </c>
      <c r="G1192" s="101">
        <v>31472.81859365767</v>
      </c>
      <c r="H1192" s="17">
        <v>0.98405184926189715</v>
      </c>
      <c r="I1192" s="111">
        <v>0.98915566202758665</v>
      </c>
      <c r="J1192" s="112" t="str">
        <f t="shared" si="173"/>
        <v>Sí</v>
      </c>
      <c r="K1192" s="146" t="b">
        <f>OR(($D$1199-$F$1199)&gt;0,($D$1201-$F$1201)&gt;0)</f>
        <v>0</v>
      </c>
      <c r="L1192" s="107">
        <f>IF(H1192&lt;I1192,D1192-F1192,0)</f>
        <v>0</v>
      </c>
      <c r="M1192" s="27">
        <f t="shared" si="174"/>
        <v>0</v>
      </c>
      <c r="N1192" s="27">
        <v>31.472818593657671</v>
      </c>
      <c r="O1192" s="27">
        <f t="shared" si="175"/>
        <v>0</v>
      </c>
      <c r="R1192" s="2"/>
      <c r="S1192" s="2"/>
    </row>
    <row r="1193" spans="1:19" x14ac:dyDescent="0.35">
      <c r="A1193" s="37">
        <v>43866</v>
      </c>
      <c r="B1193" s="10">
        <v>0.95833333333333404</v>
      </c>
      <c r="C1193" s="18" t="s">
        <v>23</v>
      </c>
      <c r="D1193" s="51">
        <v>594.99999999980446</v>
      </c>
      <c r="E1193" s="52">
        <v>31210.545105366931</v>
      </c>
      <c r="F1193" s="53">
        <v>594.99999999980446</v>
      </c>
      <c r="G1193" s="101">
        <v>31210.545105366931</v>
      </c>
      <c r="H1193" s="17">
        <v>0.98405184926189715</v>
      </c>
      <c r="I1193" s="111">
        <v>0.98915566202758665</v>
      </c>
      <c r="J1193" s="112" t="str">
        <f t="shared" si="173"/>
        <v>Sí</v>
      </c>
      <c r="K1193" s="146" t="b">
        <f t="shared" ref="K1193:K1201" si="179">OR(($D$1199-$F$1199)&gt;0,($D$1201-$F$1201)&gt;0)</f>
        <v>0</v>
      </c>
      <c r="L1193" s="107">
        <f>IF(H1193&lt;I1193,D1193-F1193,0)</f>
        <v>0</v>
      </c>
      <c r="M1193" s="27">
        <f t="shared" si="174"/>
        <v>0</v>
      </c>
      <c r="N1193" s="27">
        <v>52.454697656096116</v>
      </c>
      <c r="O1193" s="27">
        <f t="shared" si="175"/>
        <v>0</v>
      </c>
      <c r="R1193" s="2"/>
      <c r="S1193" s="2"/>
    </row>
    <row r="1194" spans="1:19" x14ac:dyDescent="0.35">
      <c r="A1194" s="37">
        <v>43866</v>
      </c>
      <c r="B1194" s="10">
        <v>0.95833333333333404</v>
      </c>
      <c r="C1194" s="18" t="s">
        <v>22</v>
      </c>
      <c r="D1194" s="51">
        <v>680</v>
      </c>
      <c r="E1194" s="52">
        <v>35669.194406145361</v>
      </c>
      <c r="F1194" s="53">
        <v>680</v>
      </c>
      <c r="G1194" s="101">
        <v>35669.194406145361</v>
      </c>
      <c r="H1194" s="17">
        <v>0.98405184926189715</v>
      </c>
      <c r="I1194" s="111">
        <v>0.98915566202758665</v>
      </c>
      <c r="J1194" s="112" t="str">
        <f t="shared" si="173"/>
        <v>Sí</v>
      </c>
      <c r="K1194" s="146" t="b">
        <f t="shared" si="179"/>
        <v>0</v>
      </c>
      <c r="L1194" s="107">
        <f>IF(H1194&lt;I1194,D1194-F1194,0)</f>
        <v>0</v>
      </c>
      <c r="M1194" s="27">
        <f t="shared" si="174"/>
        <v>0</v>
      </c>
      <c r="N1194" s="27">
        <v>52.454697656096116</v>
      </c>
      <c r="O1194" s="27">
        <f t="shared" si="175"/>
        <v>0</v>
      </c>
      <c r="R1194" s="2"/>
      <c r="S1194" s="2"/>
    </row>
    <row r="1195" spans="1:19" x14ac:dyDescent="0.35">
      <c r="A1195" s="37">
        <v>43866</v>
      </c>
      <c r="B1195" s="10">
        <v>0.95833333333333404</v>
      </c>
      <c r="C1195" s="18" t="s">
        <v>21</v>
      </c>
      <c r="D1195" s="51">
        <v>0</v>
      </c>
      <c r="E1195" s="52">
        <v>0</v>
      </c>
      <c r="F1195" s="53">
        <v>0</v>
      </c>
      <c r="G1195" s="101">
        <v>0</v>
      </c>
      <c r="H1195" s="17">
        <v>0.98405184926189715</v>
      </c>
      <c r="I1195" s="111">
        <v>0.98915566202758665</v>
      </c>
      <c r="J1195" s="112" t="str">
        <f t="shared" si="173"/>
        <v>Sí</v>
      </c>
      <c r="K1195" s="146" t="b">
        <f t="shared" si="179"/>
        <v>0</v>
      </c>
      <c r="L1195" s="107">
        <f>IF(H1195&lt;I1195,D1195-F1195,0)</f>
        <v>0</v>
      </c>
      <c r="M1195" s="27">
        <f t="shared" si="174"/>
        <v>0</v>
      </c>
      <c r="N1195" s="27">
        <v>73.436576718534567</v>
      </c>
      <c r="O1195" s="27">
        <f t="shared" si="175"/>
        <v>0</v>
      </c>
      <c r="R1195" s="2"/>
      <c r="S1195" s="2"/>
    </row>
    <row r="1196" spans="1:19" x14ac:dyDescent="0.35">
      <c r="A1196" s="37">
        <v>43866</v>
      </c>
      <c r="B1196" s="10">
        <v>0.95833333333333404</v>
      </c>
      <c r="C1196" s="18" t="s">
        <v>20</v>
      </c>
      <c r="D1196" s="51">
        <v>510.00000000000006</v>
      </c>
      <c r="E1196" s="52">
        <v>37452.654126452631</v>
      </c>
      <c r="F1196" s="53">
        <v>510.00000000000006</v>
      </c>
      <c r="G1196" s="101">
        <v>37452.654126452631</v>
      </c>
      <c r="H1196" s="17">
        <v>0.98405184926189715</v>
      </c>
      <c r="I1196" s="111">
        <v>0.98915566202758665</v>
      </c>
      <c r="J1196" s="112" t="str">
        <f t="shared" si="173"/>
        <v>Sí</v>
      </c>
      <c r="K1196" s="146" t="b">
        <f t="shared" si="179"/>
        <v>0</v>
      </c>
      <c r="L1196" s="107">
        <f>IF(H1196&lt;I1196,D1196-F1196,0)</f>
        <v>0</v>
      </c>
      <c r="M1196" s="27">
        <f t="shared" si="174"/>
        <v>0</v>
      </c>
      <c r="N1196" s="27">
        <v>73.436576718534567</v>
      </c>
      <c r="O1196" s="27">
        <f t="shared" si="175"/>
        <v>0</v>
      </c>
      <c r="R1196" s="2"/>
      <c r="S1196" s="2"/>
    </row>
    <row r="1197" spans="1:19" x14ac:dyDescent="0.35">
      <c r="A1197" s="37">
        <v>43866</v>
      </c>
      <c r="B1197" s="10">
        <v>0.95833333333333404</v>
      </c>
      <c r="C1197" s="18" t="s">
        <v>19</v>
      </c>
      <c r="D1197" s="51">
        <v>680</v>
      </c>
      <c r="E1197" s="52">
        <v>21401.516643687217</v>
      </c>
      <c r="F1197" s="53">
        <v>680</v>
      </c>
      <c r="G1197" s="101">
        <v>21401.516643687217</v>
      </c>
      <c r="H1197" s="17">
        <v>0.98405184926189715</v>
      </c>
      <c r="I1197" s="111">
        <v>0.98915566202758665</v>
      </c>
      <c r="J1197" s="112" t="str">
        <f t="shared" si="173"/>
        <v>Sí</v>
      </c>
      <c r="K1197" s="146" t="b">
        <f t="shared" si="179"/>
        <v>0</v>
      </c>
      <c r="L1197" s="107">
        <f>IF(H1197&lt;I1197,D1197-F1197,0)</f>
        <v>0</v>
      </c>
      <c r="M1197" s="27">
        <f t="shared" si="174"/>
        <v>0</v>
      </c>
      <c r="N1197" s="27">
        <v>31.472818593657671</v>
      </c>
      <c r="O1197" s="27">
        <f t="shared" si="175"/>
        <v>0</v>
      </c>
      <c r="R1197" s="2"/>
      <c r="S1197" s="2"/>
    </row>
    <row r="1198" spans="1:19" x14ac:dyDescent="0.35">
      <c r="A1198" s="37">
        <v>43866</v>
      </c>
      <c r="B1198" s="10">
        <v>0.95833333333333404</v>
      </c>
      <c r="C1198" s="18" t="s">
        <v>18</v>
      </c>
      <c r="D1198" s="51">
        <v>309.29609828986111</v>
      </c>
      <c r="E1198" s="52">
        <v>22713.646650806793</v>
      </c>
      <c r="F1198" s="53">
        <v>309.29609828986111</v>
      </c>
      <c r="G1198" s="101">
        <v>22713.646650806793</v>
      </c>
      <c r="H1198" s="17">
        <v>0.98405184926189715</v>
      </c>
      <c r="I1198" s="111">
        <v>0.98915566202758665</v>
      </c>
      <c r="J1198" s="112" t="str">
        <f t="shared" si="173"/>
        <v>Sí</v>
      </c>
      <c r="K1198" s="146" t="b">
        <f t="shared" si="179"/>
        <v>0</v>
      </c>
      <c r="L1198" s="107">
        <f>IF(H1198&lt;I1198,D1198-F1198,0)</f>
        <v>0</v>
      </c>
      <c r="M1198" s="27">
        <f t="shared" si="174"/>
        <v>0</v>
      </c>
      <c r="N1198" s="27">
        <v>73.436576718534567</v>
      </c>
      <c r="O1198" s="27">
        <f t="shared" si="175"/>
        <v>0</v>
      </c>
      <c r="R1198" s="2"/>
      <c r="S1198" s="2"/>
    </row>
    <row r="1199" spans="1:19" x14ac:dyDescent="0.35">
      <c r="A1199" s="37">
        <v>43866</v>
      </c>
      <c r="B1199" s="10">
        <v>0.95833333333333404</v>
      </c>
      <c r="C1199" s="18" t="s">
        <v>17</v>
      </c>
      <c r="D1199" s="51">
        <v>299.68460083007813</v>
      </c>
      <c r="E1199" s="52">
        <v>0</v>
      </c>
      <c r="F1199" s="53">
        <v>299.68460083007813</v>
      </c>
      <c r="G1199" s="101">
        <v>0</v>
      </c>
      <c r="H1199" s="17">
        <v>0.98405184926189715</v>
      </c>
      <c r="I1199" s="111">
        <v>0.98915566202758665</v>
      </c>
      <c r="J1199" s="112" t="str">
        <f t="shared" si="173"/>
        <v>Sí</v>
      </c>
      <c r="K1199" s="146" t="b">
        <f t="shared" si="179"/>
        <v>0</v>
      </c>
      <c r="L1199" s="107">
        <f>IF(H1199&lt;I1199,D1199-F1199,0)</f>
        <v>0</v>
      </c>
      <c r="M1199" s="27">
        <f t="shared" si="174"/>
        <v>0</v>
      </c>
      <c r="N1199" s="27">
        <v>0</v>
      </c>
      <c r="O1199" s="27">
        <f t="shared" si="175"/>
        <v>0</v>
      </c>
      <c r="R1199" s="2"/>
      <c r="S1199" s="2"/>
    </row>
    <row r="1200" spans="1:19" x14ac:dyDescent="0.35">
      <c r="A1200" s="37">
        <v>43866</v>
      </c>
      <c r="B1200" s="10">
        <v>0.95833333333333404</v>
      </c>
      <c r="C1200" s="18" t="s">
        <v>16</v>
      </c>
      <c r="D1200" s="51">
        <v>850</v>
      </c>
      <c r="E1200" s="52">
        <v>26751.895804609019</v>
      </c>
      <c r="F1200" s="53">
        <v>850</v>
      </c>
      <c r="G1200" s="101">
        <v>26751.895804609019</v>
      </c>
      <c r="H1200" s="17">
        <v>0.98405184926189715</v>
      </c>
      <c r="I1200" s="111">
        <v>0.98915566202758665</v>
      </c>
      <c r="J1200" s="112" t="str">
        <f t="shared" si="173"/>
        <v>Sí</v>
      </c>
      <c r="K1200" s="146" t="b">
        <f t="shared" si="179"/>
        <v>0</v>
      </c>
      <c r="L1200" s="107">
        <f>IF(H1200&lt;I1200,D1200-F1200,0)</f>
        <v>0</v>
      </c>
      <c r="M1200" s="27">
        <f t="shared" si="174"/>
        <v>0</v>
      </c>
      <c r="N1200" s="27">
        <v>31.472818593657671</v>
      </c>
      <c r="O1200" s="27">
        <f t="shared" si="175"/>
        <v>0</v>
      </c>
      <c r="R1200" s="2"/>
      <c r="S1200" s="2"/>
    </row>
    <row r="1201" spans="1:19" ht="15" thickBot="1" x14ac:dyDescent="0.4">
      <c r="A1201" s="38">
        <v>43866</v>
      </c>
      <c r="B1201" s="11">
        <v>0.95833333333333404</v>
      </c>
      <c r="C1201" s="20" t="s">
        <v>15</v>
      </c>
      <c r="D1201" s="55">
        <v>428.120849609375</v>
      </c>
      <c r="E1201" s="56">
        <v>0</v>
      </c>
      <c r="F1201" s="57">
        <v>428.120849609375</v>
      </c>
      <c r="G1201" s="102">
        <v>0</v>
      </c>
      <c r="H1201" s="19">
        <v>0.98405184926189715</v>
      </c>
      <c r="I1201" s="113">
        <v>0.98915566202758665</v>
      </c>
      <c r="J1201" s="114" t="str">
        <f t="shared" si="173"/>
        <v>Sí</v>
      </c>
      <c r="K1201" s="147" t="b">
        <f t="shared" si="179"/>
        <v>0</v>
      </c>
      <c r="L1201" s="108">
        <f>IF(H1201&lt;I1201,D1201-F1201,0)</f>
        <v>0</v>
      </c>
      <c r="M1201" s="95">
        <f t="shared" si="174"/>
        <v>0</v>
      </c>
      <c r="N1201" s="95">
        <v>0</v>
      </c>
      <c r="O1201" s="95">
        <f t="shared" si="175"/>
        <v>0</v>
      </c>
      <c r="R1201" s="2"/>
      <c r="S1201" s="2"/>
    </row>
    <row r="1202" spans="1:19" x14ac:dyDescent="0.35">
      <c r="A1202" s="39">
        <v>43867</v>
      </c>
      <c r="B1202" s="12">
        <v>0</v>
      </c>
      <c r="C1202" s="22" t="s">
        <v>24</v>
      </c>
      <c r="D1202" s="48">
        <v>1000</v>
      </c>
      <c r="E1202" s="49">
        <v>28954.106755958244</v>
      </c>
      <c r="F1202" s="50">
        <v>1000</v>
      </c>
      <c r="G1202" s="100">
        <v>28954.106755958244</v>
      </c>
      <c r="H1202" s="15">
        <v>0.94716753514226448</v>
      </c>
      <c r="I1202" s="115">
        <v>1.0889965890718847</v>
      </c>
      <c r="J1202" s="119" t="str">
        <f t="shared" si="173"/>
        <v>Sí</v>
      </c>
      <c r="K1202" s="146" t="b">
        <f>OR(($D$1209-$F$1209)&gt;0,($D$1211-$F$1211)&gt;0)</f>
        <v>0</v>
      </c>
      <c r="L1202" s="109">
        <f>IF(H1202&lt;I1202,D1202-F1202,0)</f>
        <v>0</v>
      </c>
      <c r="M1202" s="91">
        <f t="shared" si="174"/>
        <v>0</v>
      </c>
      <c r="N1202" s="91">
        <v>28.954106755958243</v>
      </c>
      <c r="O1202" s="40">
        <f t="shared" si="175"/>
        <v>0</v>
      </c>
      <c r="R1202" s="2"/>
      <c r="S1202" s="2"/>
    </row>
    <row r="1203" spans="1:19" x14ac:dyDescent="0.35">
      <c r="A1203" s="33">
        <v>43867</v>
      </c>
      <c r="B1203" s="10">
        <v>0</v>
      </c>
      <c r="C1203" s="18" t="s">
        <v>23</v>
      </c>
      <c r="D1203" s="51">
        <v>594.99999999913302</v>
      </c>
      <c r="E1203" s="52">
        <v>28712.822532950086</v>
      </c>
      <c r="F1203" s="53">
        <v>594.99999999913302</v>
      </c>
      <c r="G1203" s="101">
        <v>28712.822532950086</v>
      </c>
      <c r="H1203" s="17">
        <v>0.94716753514226448</v>
      </c>
      <c r="I1203" s="111">
        <v>1.0889965890718847</v>
      </c>
      <c r="J1203" s="112" t="str">
        <f t="shared" si="173"/>
        <v>Sí</v>
      </c>
      <c r="K1203" s="146" t="b">
        <f t="shared" ref="K1203:K1211" si="180">OR(($D$1209-$F$1209)&gt;0,($D$1211-$F$1211)&gt;0)</f>
        <v>0</v>
      </c>
      <c r="L1203" s="107">
        <f>IF(H1203&lt;I1203,D1203-F1203,0)</f>
        <v>0</v>
      </c>
      <c r="M1203" s="27">
        <f t="shared" si="174"/>
        <v>0</v>
      </c>
      <c r="N1203" s="27">
        <v>48.256844593263736</v>
      </c>
      <c r="O1203" s="41">
        <f t="shared" si="175"/>
        <v>0</v>
      </c>
      <c r="R1203" s="2"/>
      <c r="S1203" s="2"/>
    </row>
    <row r="1204" spans="1:19" x14ac:dyDescent="0.35">
      <c r="A1204" s="33">
        <v>43867</v>
      </c>
      <c r="B1204" s="10">
        <v>0</v>
      </c>
      <c r="C1204" s="18" t="s">
        <v>22</v>
      </c>
      <c r="D1204" s="51">
        <v>680</v>
      </c>
      <c r="E1204" s="52">
        <v>32814.654323419338</v>
      </c>
      <c r="F1204" s="53">
        <v>680</v>
      </c>
      <c r="G1204" s="101">
        <v>32814.654323419338</v>
      </c>
      <c r="H1204" s="17">
        <v>0.94716753514226448</v>
      </c>
      <c r="I1204" s="111">
        <v>1.0889965890718847</v>
      </c>
      <c r="J1204" s="112" t="str">
        <f t="shared" si="173"/>
        <v>Sí</v>
      </c>
      <c r="K1204" s="146" t="b">
        <f t="shared" si="180"/>
        <v>0</v>
      </c>
      <c r="L1204" s="107">
        <f>IF(H1204&lt;I1204,D1204-F1204,0)</f>
        <v>0</v>
      </c>
      <c r="M1204" s="27">
        <f t="shared" si="174"/>
        <v>0</v>
      </c>
      <c r="N1204" s="27">
        <v>48.256844593263736</v>
      </c>
      <c r="O1204" s="41">
        <f t="shared" si="175"/>
        <v>0</v>
      </c>
      <c r="R1204" s="2"/>
      <c r="S1204" s="2"/>
    </row>
    <row r="1205" spans="1:19" x14ac:dyDescent="0.35">
      <c r="A1205" s="33">
        <v>43867</v>
      </c>
      <c r="B1205" s="10">
        <v>0</v>
      </c>
      <c r="C1205" s="18" t="s">
        <v>21</v>
      </c>
      <c r="D1205" s="51">
        <v>0</v>
      </c>
      <c r="E1205" s="52">
        <v>0</v>
      </c>
      <c r="F1205" s="53">
        <v>0</v>
      </c>
      <c r="G1205" s="101">
        <v>0</v>
      </c>
      <c r="H1205" s="17">
        <v>0.94716753514226448</v>
      </c>
      <c r="I1205" s="111">
        <v>1.0889965890718847</v>
      </c>
      <c r="J1205" s="112" t="str">
        <f t="shared" si="173"/>
        <v>Sí</v>
      </c>
      <c r="K1205" s="146" t="b">
        <f t="shared" si="180"/>
        <v>0</v>
      </c>
      <c r="L1205" s="107">
        <f>IF(H1205&lt;I1205,D1205-F1205,0)</f>
        <v>0</v>
      </c>
      <c r="M1205" s="27">
        <f t="shared" si="174"/>
        <v>0</v>
      </c>
      <c r="N1205" s="27">
        <v>67.559582430569236</v>
      </c>
      <c r="O1205" s="41">
        <f t="shared" si="175"/>
        <v>0</v>
      </c>
      <c r="R1205" s="2"/>
      <c r="S1205" s="2"/>
    </row>
    <row r="1206" spans="1:19" x14ac:dyDescent="0.35">
      <c r="A1206" s="33">
        <v>43867</v>
      </c>
      <c r="B1206" s="10">
        <v>0</v>
      </c>
      <c r="C1206" s="18" t="s">
        <v>20</v>
      </c>
      <c r="D1206" s="51">
        <v>25.037143310344106</v>
      </c>
      <c r="E1206" s="52">
        <v>1691.4989473011678</v>
      </c>
      <c r="F1206" s="53">
        <v>25.037143310344106</v>
      </c>
      <c r="G1206" s="101">
        <v>1691.4989473011678</v>
      </c>
      <c r="H1206" s="17">
        <v>0.94716753514226448</v>
      </c>
      <c r="I1206" s="111">
        <v>1.0889965890718847</v>
      </c>
      <c r="J1206" s="112" t="str">
        <f t="shared" si="173"/>
        <v>Sí</v>
      </c>
      <c r="K1206" s="146" t="b">
        <f t="shared" si="180"/>
        <v>0</v>
      </c>
      <c r="L1206" s="107">
        <f>IF(H1206&lt;I1206,D1206-F1206,0)</f>
        <v>0</v>
      </c>
      <c r="M1206" s="27">
        <f t="shared" si="174"/>
        <v>0</v>
      </c>
      <c r="N1206" s="27">
        <v>67.559582430569236</v>
      </c>
      <c r="O1206" s="41">
        <f t="shared" si="175"/>
        <v>0</v>
      </c>
      <c r="R1206" s="2"/>
      <c r="S1206" s="2"/>
    </row>
    <row r="1207" spans="1:19" x14ac:dyDescent="0.35">
      <c r="A1207" s="33">
        <v>43867</v>
      </c>
      <c r="B1207" s="10">
        <v>0</v>
      </c>
      <c r="C1207" s="18" t="s">
        <v>19</v>
      </c>
      <c r="D1207" s="51">
        <v>680</v>
      </c>
      <c r="E1207" s="52">
        <v>19688.792594051607</v>
      </c>
      <c r="F1207" s="53">
        <v>680</v>
      </c>
      <c r="G1207" s="101">
        <v>19688.792594051607</v>
      </c>
      <c r="H1207" s="17">
        <v>0.94716753514226448</v>
      </c>
      <c r="I1207" s="111">
        <v>1.0889965890718847</v>
      </c>
      <c r="J1207" s="112" t="str">
        <f t="shared" si="173"/>
        <v>Sí</v>
      </c>
      <c r="K1207" s="146" t="b">
        <f t="shared" si="180"/>
        <v>0</v>
      </c>
      <c r="L1207" s="107">
        <f>IF(H1207&lt;I1207,D1207-F1207,0)</f>
        <v>0</v>
      </c>
      <c r="M1207" s="27">
        <f t="shared" si="174"/>
        <v>0</v>
      </c>
      <c r="N1207" s="27">
        <v>28.954106755958243</v>
      </c>
      <c r="O1207" s="41">
        <f t="shared" si="175"/>
        <v>0</v>
      </c>
      <c r="R1207" s="2"/>
      <c r="S1207" s="2"/>
    </row>
    <row r="1208" spans="1:19" x14ac:dyDescent="0.35">
      <c r="A1208" s="33">
        <v>43867</v>
      </c>
      <c r="B1208" s="10">
        <v>0</v>
      </c>
      <c r="C1208" s="18" t="s">
        <v>18</v>
      </c>
      <c r="D1208" s="51">
        <v>0</v>
      </c>
      <c r="E1208" s="52">
        <v>0</v>
      </c>
      <c r="F1208" s="53">
        <v>0</v>
      </c>
      <c r="G1208" s="101">
        <v>0</v>
      </c>
      <c r="H1208" s="17">
        <v>0.94716753514226448</v>
      </c>
      <c r="I1208" s="111">
        <v>1.0889965890718847</v>
      </c>
      <c r="J1208" s="112" t="str">
        <f t="shared" si="173"/>
        <v>Sí</v>
      </c>
      <c r="K1208" s="146" t="b">
        <f t="shared" si="180"/>
        <v>0</v>
      </c>
      <c r="L1208" s="107">
        <f>IF(H1208&lt;I1208,D1208-F1208,0)</f>
        <v>0</v>
      </c>
      <c r="M1208" s="27">
        <f t="shared" si="174"/>
        <v>0</v>
      </c>
      <c r="N1208" s="27">
        <v>67.559582430569236</v>
      </c>
      <c r="O1208" s="41">
        <f t="shared" si="175"/>
        <v>0</v>
      </c>
      <c r="R1208" s="2"/>
      <c r="S1208" s="2"/>
    </row>
    <row r="1209" spans="1:19" x14ac:dyDescent="0.35">
      <c r="A1209" s="33">
        <v>43867</v>
      </c>
      <c r="B1209" s="10">
        <v>0</v>
      </c>
      <c r="C1209" s="18" t="s">
        <v>17</v>
      </c>
      <c r="D1209" s="51">
        <v>288.4517822265625</v>
      </c>
      <c r="E1209" s="52">
        <v>0</v>
      </c>
      <c r="F1209" s="53">
        <v>288.4517822265625</v>
      </c>
      <c r="G1209" s="101">
        <v>0</v>
      </c>
      <c r="H1209" s="17">
        <v>0.94716753514226448</v>
      </c>
      <c r="I1209" s="111">
        <v>1.0889965890718847</v>
      </c>
      <c r="J1209" s="112" t="str">
        <f t="shared" si="173"/>
        <v>Sí</v>
      </c>
      <c r="K1209" s="146" t="b">
        <f t="shared" si="180"/>
        <v>0</v>
      </c>
      <c r="L1209" s="107">
        <f>IF(H1209&lt;I1209,D1209-F1209,0)</f>
        <v>0</v>
      </c>
      <c r="M1209" s="27">
        <f t="shared" si="174"/>
        <v>0</v>
      </c>
      <c r="N1209" s="27">
        <v>0</v>
      </c>
      <c r="O1209" s="41">
        <f t="shared" si="175"/>
        <v>0</v>
      </c>
      <c r="R1209" s="2"/>
      <c r="S1209" s="2"/>
    </row>
    <row r="1210" spans="1:19" x14ac:dyDescent="0.35">
      <c r="A1210" s="33">
        <v>43867</v>
      </c>
      <c r="B1210" s="10">
        <v>0</v>
      </c>
      <c r="C1210" s="18" t="s">
        <v>16</v>
      </c>
      <c r="D1210" s="51">
        <v>850</v>
      </c>
      <c r="E1210" s="52">
        <v>24610.990742564507</v>
      </c>
      <c r="F1210" s="53">
        <v>850</v>
      </c>
      <c r="G1210" s="101">
        <v>24610.990742564507</v>
      </c>
      <c r="H1210" s="17">
        <v>0.94716753514226448</v>
      </c>
      <c r="I1210" s="111">
        <v>1.0889965890718847</v>
      </c>
      <c r="J1210" s="112" t="str">
        <f t="shared" si="173"/>
        <v>Sí</v>
      </c>
      <c r="K1210" s="146" t="b">
        <f t="shared" si="180"/>
        <v>0</v>
      </c>
      <c r="L1210" s="107">
        <f>IF(H1210&lt;I1210,D1210-F1210,0)</f>
        <v>0</v>
      </c>
      <c r="M1210" s="27">
        <f t="shared" si="174"/>
        <v>0</v>
      </c>
      <c r="N1210" s="27">
        <v>28.954106755958243</v>
      </c>
      <c r="O1210" s="41">
        <f t="shared" si="175"/>
        <v>0</v>
      </c>
      <c r="R1210" s="2"/>
      <c r="S1210" s="2"/>
    </row>
    <row r="1211" spans="1:19" x14ac:dyDescent="0.35">
      <c r="A1211" s="33">
        <v>43867</v>
      </c>
      <c r="B1211" s="10">
        <v>0</v>
      </c>
      <c r="C1211" s="18" t="s">
        <v>15</v>
      </c>
      <c r="D1211" s="51">
        <v>412.073974609375</v>
      </c>
      <c r="E1211" s="52">
        <v>0</v>
      </c>
      <c r="F1211" s="53">
        <v>412.073974609375</v>
      </c>
      <c r="G1211" s="101">
        <v>0</v>
      </c>
      <c r="H1211" s="17">
        <v>0.94716753514226448</v>
      </c>
      <c r="I1211" s="111">
        <v>1.0889965890718847</v>
      </c>
      <c r="J1211" s="112" t="str">
        <f t="shared" si="173"/>
        <v>Sí</v>
      </c>
      <c r="K1211" s="146" t="b">
        <f t="shared" si="180"/>
        <v>0</v>
      </c>
      <c r="L1211" s="107">
        <f>IF(H1211&lt;I1211,D1211-F1211,0)</f>
        <v>0</v>
      </c>
      <c r="M1211" s="27">
        <f t="shared" si="174"/>
        <v>0</v>
      </c>
      <c r="N1211" s="27">
        <v>0</v>
      </c>
      <c r="O1211" s="41">
        <f t="shared" si="175"/>
        <v>0</v>
      </c>
      <c r="R1211" s="2"/>
      <c r="S1211" s="2"/>
    </row>
    <row r="1212" spans="1:19" x14ac:dyDescent="0.35">
      <c r="A1212" s="33">
        <v>43867</v>
      </c>
      <c r="B1212" s="10">
        <v>4.1666666666666699E-2</v>
      </c>
      <c r="C1212" s="18" t="s">
        <v>24</v>
      </c>
      <c r="D1212" s="51">
        <v>1000</v>
      </c>
      <c r="E1212" s="52">
        <v>22158.755170376207</v>
      </c>
      <c r="F1212" s="53">
        <v>1000</v>
      </c>
      <c r="G1212" s="101">
        <v>22158.755170376207</v>
      </c>
      <c r="H1212" s="17">
        <v>0.97657887012167055</v>
      </c>
      <c r="I1212" s="111">
        <v>1.0473086061808206</v>
      </c>
      <c r="J1212" s="112" t="str">
        <f t="shared" si="173"/>
        <v>Sí</v>
      </c>
      <c r="K1212" s="146" t="b">
        <f>OR(($D$1219-$F$1219)&gt;0,($D$1221-$F$1221)&gt;0)</f>
        <v>0</v>
      </c>
      <c r="L1212" s="107">
        <f>IF(H1212&lt;I1212,D1212-F1212,0)</f>
        <v>0</v>
      </c>
      <c r="M1212" s="27">
        <f t="shared" si="174"/>
        <v>0</v>
      </c>
      <c r="N1212" s="27">
        <v>22.158755170376207</v>
      </c>
      <c r="O1212" s="41">
        <f t="shared" si="175"/>
        <v>0</v>
      </c>
      <c r="R1212" s="2"/>
      <c r="S1212" s="2"/>
    </row>
    <row r="1213" spans="1:19" x14ac:dyDescent="0.35">
      <c r="A1213" s="33">
        <v>43867</v>
      </c>
      <c r="B1213" s="10">
        <v>4.1666666666666699E-2</v>
      </c>
      <c r="C1213" s="18" t="s">
        <v>23</v>
      </c>
      <c r="D1213" s="51">
        <v>594.99999999884744</v>
      </c>
      <c r="E1213" s="52">
        <v>21974.098877247168</v>
      </c>
      <c r="F1213" s="53">
        <v>594.99999999884744</v>
      </c>
      <c r="G1213" s="101">
        <v>21974.098877247168</v>
      </c>
      <c r="H1213" s="17">
        <v>0.97657887012167055</v>
      </c>
      <c r="I1213" s="111">
        <v>1.0473086061808206</v>
      </c>
      <c r="J1213" s="112" t="str">
        <f t="shared" si="173"/>
        <v>Sí</v>
      </c>
      <c r="K1213" s="146" t="b">
        <f t="shared" ref="K1213:K1221" si="181">OR(($D$1219-$F$1219)&gt;0,($D$1221-$F$1221)&gt;0)</f>
        <v>0</v>
      </c>
      <c r="L1213" s="107">
        <f>IF(H1213&lt;I1213,D1213-F1213,0)</f>
        <v>0</v>
      </c>
      <c r="M1213" s="27">
        <f t="shared" si="174"/>
        <v>0</v>
      </c>
      <c r="N1213" s="27">
        <v>36.931258617293672</v>
      </c>
      <c r="O1213" s="41">
        <f t="shared" si="175"/>
        <v>0</v>
      </c>
      <c r="R1213" s="2"/>
      <c r="S1213" s="2"/>
    </row>
    <row r="1214" spans="1:19" x14ac:dyDescent="0.35">
      <c r="A1214" s="33">
        <v>43867</v>
      </c>
      <c r="B1214" s="10">
        <v>4.1666666666666699E-2</v>
      </c>
      <c r="C1214" s="18" t="s">
        <v>22</v>
      </c>
      <c r="D1214" s="51">
        <v>342.47785813559159</v>
      </c>
      <c r="E1214" s="52">
        <v>12648.138349502347</v>
      </c>
      <c r="F1214" s="53">
        <v>342.47785813559159</v>
      </c>
      <c r="G1214" s="101">
        <v>12648.138349502347</v>
      </c>
      <c r="H1214" s="17">
        <v>0.97657887012167055</v>
      </c>
      <c r="I1214" s="111">
        <v>1.0473086061808206</v>
      </c>
      <c r="J1214" s="112" t="str">
        <f t="shared" si="173"/>
        <v>Sí</v>
      </c>
      <c r="K1214" s="146" t="b">
        <f t="shared" si="181"/>
        <v>0</v>
      </c>
      <c r="L1214" s="107">
        <f>IF(H1214&lt;I1214,D1214-F1214,0)</f>
        <v>0</v>
      </c>
      <c r="M1214" s="27">
        <f t="shared" si="174"/>
        <v>0</v>
      </c>
      <c r="N1214" s="27">
        <v>36.931258617293672</v>
      </c>
      <c r="O1214" s="41">
        <f t="shared" si="175"/>
        <v>0</v>
      </c>
      <c r="R1214" s="2"/>
      <c r="S1214" s="2"/>
    </row>
    <row r="1215" spans="1:19" x14ac:dyDescent="0.35">
      <c r="A1215" s="33">
        <v>43867</v>
      </c>
      <c r="B1215" s="10">
        <v>4.1666666666666699E-2</v>
      </c>
      <c r="C1215" s="18" t="s">
        <v>21</v>
      </c>
      <c r="D1215" s="51">
        <v>0</v>
      </c>
      <c r="E1215" s="52">
        <v>0</v>
      </c>
      <c r="F1215" s="53">
        <v>0</v>
      </c>
      <c r="G1215" s="101">
        <v>0</v>
      </c>
      <c r="H1215" s="17">
        <v>0.97657887012167055</v>
      </c>
      <c r="I1215" s="111">
        <v>1.0473086061808206</v>
      </c>
      <c r="J1215" s="112" t="str">
        <f t="shared" si="173"/>
        <v>Sí</v>
      </c>
      <c r="K1215" s="146" t="b">
        <f t="shared" si="181"/>
        <v>0</v>
      </c>
      <c r="L1215" s="107">
        <f>IF(H1215&lt;I1215,D1215-F1215,0)</f>
        <v>0</v>
      </c>
      <c r="M1215" s="27">
        <f t="shared" si="174"/>
        <v>0</v>
      </c>
      <c r="N1215" s="27">
        <v>51.703762064211148</v>
      </c>
      <c r="O1215" s="41">
        <f t="shared" si="175"/>
        <v>0</v>
      </c>
      <c r="R1215" s="2"/>
      <c r="S1215" s="2"/>
    </row>
    <row r="1216" spans="1:19" x14ac:dyDescent="0.35">
      <c r="A1216" s="33">
        <v>43867</v>
      </c>
      <c r="B1216" s="10">
        <v>4.1666666666666699E-2</v>
      </c>
      <c r="C1216" s="18" t="s">
        <v>20</v>
      </c>
      <c r="D1216" s="51">
        <v>0</v>
      </c>
      <c r="E1216" s="52">
        <v>0</v>
      </c>
      <c r="F1216" s="53">
        <v>0</v>
      </c>
      <c r="G1216" s="101">
        <v>0</v>
      </c>
      <c r="H1216" s="17">
        <v>0.97657887012167055</v>
      </c>
      <c r="I1216" s="111">
        <v>1.0473086061808206</v>
      </c>
      <c r="J1216" s="112" t="str">
        <f t="shared" si="173"/>
        <v>Sí</v>
      </c>
      <c r="K1216" s="146" t="b">
        <f t="shared" si="181"/>
        <v>0</v>
      </c>
      <c r="L1216" s="107">
        <f>IF(H1216&lt;I1216,D1216-F1216,0)</f>
        <v>0</v>
      </c>
      <c r="M1216" s="27">
        <f t="shared" si="174"/>
        <v>0</v>
      </c>
      <c r="N1216" s="27">
        <v>51.703762064211148</v>
      </c>
      <c r="O1216" s="41">
        <f t="shared" si="175"/>
        <v>0</v>
      </c>
      <c r="R1216" s="2"/>
      <c r="S1216" s="2"/>
    </row>
    <row r="1217" spans="1:19" x14ac:dyDescent="0.35">
      <c r="A1217" s="33">
        <v>43867</v>
      </c>
      <c r="B1217" s="10">
        <v>4.1666666666666699E-2</v>
      </c>
      <c r="C1217" s="18" t="s">
        <v>19</v>
      </c>
      <c r="D1217" s="51">
        <v>680</v>
      </c>
      <c r="E1217" s="52">
        <v>15067.953515855821</v>
      </c>
      <c r="F1217" s="53">
        <v>680</v>
      </c>
      <c r="G1217" s="101">
        <v>15067.953515855821</v>
      </c>
      <c r="H1217" s="17">
        <v>0.97657887012167055</v>
      </c>
      <c r="I1217" s="111">
        <v>1.0473086061808206</v>
      </c>
      <c r="J1217" s="112" t="str">
        <f t="shared" si="173"/>
        <v>Sí</v>
      </c>
      <c r="K1217" s="146" t="b">
        <f t="shared" si="181"/>
        <v>0</v>
      </c>
      <c r="L1217" s="107">
        <f>IF(H1217&lt;I1217,D1217-F1217,0)</f>
        <v>0</v>
      </c>
      <c r="M1217" s="27">
        <f t="shared" si="174"/>
        <v>0</v>
      </c>
      <c r="N1217" s="27">
        <v>22.158755170376207</v>
      </c>
      <c r="O1217" s="41">
        <f t="shared" si="175"/>
        <v>0</v>
      </c>
      <c r="R1217" s="2"/>
      <c r="S1217" s="2"/>
    </row>
    <row r="1218" spans="1:19" x14ac:dyDescent="0.35">
      <c r="A1218" s="33">
        <v>43867</v>
      </c>
      <c r="B1218" s="10">
        <v>4.1666666666666699E-2</v>
      </c>
      <c r="C1218" s="18" t="s">
        <v>18</v>
      </c>
      <c r="D1218" s="51">
        <v>0</v>
      </c>
      <c r="E1218" s="52">
        <v>0</v>
      </c>
      <c r="F1218" s="53">
        <v>0</v>
      </c>
      <c r="G1218" s="101">
        <v>0</v>
      </c>
      <c r="H1218" s="17">
        <v>0.97657887012167055</v>
      </c>
      <c r="I1218" s="111">
        <v>1.0473086061808206</v>
      </c>
      <c r="J1218" s="112" t="str">
        <f t="shared" ref="J1218:J1281" si="182">IF(H1218&lt;I1218,"Sí","No")</f>
        <v>Sí</v>
      </c>
      <c r="K1218" s="146" t="b">
        <f t="shared" si="181"/>
        <v>0</v>
      </c>
      <c r="L1218" s="107">
        <f>IF(H1218&lt;I1218,D1218-F1218,0)</f>
        <v>0</v>
      </c>
      <c r="M1218" s="27">
        <f t="shared" ref="M1218:M1281" si="183">ABS(L1218*6.82)</f>
        <v>0</v>
      </c>
      <c r="N1218" s="27">
        <v>51.703762064211148</v>
      </c>
      <c r="O1218" s="41">
        <f t="shared" ref="O1218:O1281" si="184">IF(L1218&gt;0, L1218*N1218*1.5, L1218*N1218)</f>
        <v>0</v>
      </c>
      <c r="R1218" s="2"/>
      <c r="S1218" s="2"/>
    </row>
    <row r="1219" spans="1:19" x14ac:dyDescent="0.35">
      <c r="A1219" s="33">
        <v>43867</v>
      </c>
      <c r="B1219" s="10">
        <v>4.1666666666666699E-2</v>
      </c>
      <c r="C1219" s="18" t="s">
        <v>17</v>
      </c>
      <c r="D1219" s="51">
        <v>297.40875244140631</v>
      </c>
      <c r="E1219" s="52">
        <v>0</v>
      </c>
      <c r="F1219" s="53">
        <v>297.40875244140631</v>
      </c>
      <c r="G1219" s="101">
        <v>0</v>
      </c>
      <c r="H1219" s="17">
        <v>0.97657887012167055</v>
      </c>
      <c r="I1219" s="111">
        <v>1.0473086061808206</v>
      </c>
      <c r="J1219" s="112" t="str">
        <f t="shared" si="182"/>
        <v>Sí</v>
      </c>
      <c r="K1219" s="146" t="b">
        <f t="shared" si="181"/>
        <v>0</v>
      </c>
      <c r="L1219" s="107">
        <f>IF(H1219&lt;I1219,D1219-F1219,0)</f>
        <v>0</v>
      </c>
      <c r="M1219" s="27">
        <f t="shared" si="183"/>
        <v>0</v>
      </c>
      <c r="N1219" s="27">
        <v>0</v>
      </c>
      <c r="O1219" s="41">
        <f t="shared" si="184"/>
        <v>0</v>
      </c>
      <c r="R1219" s="2"/>
      <c r="S1219" s="2"/>
    </row>
    <row r="1220" spans="1:19" x14ac:dyDescent="0.35">
      <c r="A1220" s="33">
        <v>43867</v>
      </c>
      <c r="B1220" s="10">
        <v>4.1666666666666699E-2</v>
      </c>
      <c r="C1220" s="18" t="s">
        <v>16</v>
      </c>
      <c r="D1220" s="51">
        <v>850</v>
      </c>
      <c r="E1220" s="52">
        <v>18834.941894819774</v>
      </c>
      <c r="F1220" s="53">
        <v>850</v>
      </c>
      <c r="G1220" s="101">
        <v>18834.941894819774</v>
      </c>
      <c r="H1220" s="17">
        <v>0.97657887012167055</v>
      </c>
      <c r="I1220" s="111">
        <v>1.0473086061808206</v>
      </c>
      <c r="J1220" s="112" t="str">
        <f t="shared" si="182"/>
        <v>Sí</v>
      </c>
      <c r="K1220" s="146" t="b">
        <f t="shared" si="181"/>
        <v>0</v>
      </c>
      <c r="L1220" s="107">
        <f>IF(H1220&lt;I1220,D1220-F1220,0)</f>
        <v>0</v>
      </c>
      <c r="M1220" s="27">
        <f t="shared" si="183"/>
        <v>0</v>
      </c>
      <c r="N1220" s="27">
        <v>22.158755170376207</v>
      </c>
      <c r="O1220" s="41">
        <f t="shared" si="184"/>
        <v>0</v>
      </c>
      <c r="R1220" s="2"/>
      <c r="S1220" s="2"/>
    </row>
    <row r="1221" spans="1:19" x14ac:dyDescent="0.35">
      <c r="A1221" s="33">
        <v>43867</v>
      </c>
      <c r="B1221" s="10">
        <v>4.1666666666666699E-2</v>
      </c>
      <c r="C1221" s="18" t="s">
        <v>15</v>
      </c>
      <c r="D1221" s="51">
        <v>424.86965942382813</v>
      </c>
      <c r="E1221" s="52">
        <v>0</v>
      </c>
      <c r="F1221" s="53">
        <v>424.86965942382813</v>
      </c>
      <c r="G1221" s="101">
        <v>0</v>
      </c>
      <c r="H1221" s="17">
        <v>0.97657887012167055</v>
      </c>
      <c r="I1221" s="111">
        <v>1.0473086061808206</v>
      </c>
      <c r="J1221" s="112" t="str">
        <f t="shared" si="182"/>
        <v>Sí</v>
      </c>
      <c r="K1221" s="146" t="b">
        <f t="shared" si="181"/>
        <v>0</v>
      </c>
      <c r="L1221" s="107">
        <f>IF(H1221&lt;I1221,D1221-F1221,0)</f>
        <v>0</v>
      </c>
      <c r="M1221" s="27">
        <f t="shared" si="183"/>
        <v>0</v>
      </c>
      <c r="N1221" s="27">
        <v>0</v>
      </c>
      <c r="O1221" s="41">
        <f t="shared" si="184"/>
        <v>0</v>
      </c>
      <c r="R1221" s="2"/>
      <c r="S1221" s="2"/>
    </row>
    <row r="1222" spans="1:19" x14ac:dyDescent="0.35">
      <c r="A1222" s="33">
        <v>43867</v>
      </c>
      <c r="B1222" s="10">
        <v>8.3333333333333301E-2</v>
      </c>
      <c r="C1222" s="18" t="s">
        <v>24</v>
      </c>
      <c r="D1222" s="51">
        <v>1000</v>
      </c>
      <c r="E1222" s="52">
        <v>19942.879653338583</v>
      </c>
      <c r="F1222" s="53">
        <v>926.28893328728668</v>
      </c>
      <c r="G1222" s="101">
        <v>18472.868720767729</v>
      </c>
      <c r="H1222" s="17">
        <v>1.1077387190570891</v>
      </c>
      <c r="I1222" s="111">
        <v>1.0226958564680504</v>
      </c>
      <c r="J1222" s="112" t="str">
        <f t="shared" si="182"/>
        <v>No</v>
      </c>
      <c r="K1222" s="146" t="b">
        <f>OR(($D$1229-$F$1229)&gt;0,($D$1231-$F$1231)&gt;0)</f>
        <v>0</v>
      </c>
      <c r="L1222" s="107">
        <f>IF(H1222&lt;I1222,D1222-F1222,0)</f>
        <v>0</v>
      </c>
      <c r="M1222" s="27">
        <f t="shared" si="183"/>
        <v>0</v>
      </c>
      <c r="N1222" s="27">
        <v>19.942879653338583</v>
      </c>
      <c r="O1222" s="41">
        <f t="shared" si="184"/>
        <v>0</v>
      </c>
      <c r="R1222" s="2"/>
      <c r="S1222" s="2"/>
    </row>
    <row r="1223" spans="1:19" x14ac:dyDescent="0.35">
      <c r="A1223" s="33">
        <v>43867</v>
      </c>
      <c r="B1223" s="10">
        <v>8.3333333333333301E-2</v>
      </c>
      <c r="C1223" s="18" t="s">
        <v>23</v>
      </c>
      <c r="D1223" s="51">
        <v>594.99999999859722</v>
      </c>
      <c r="E1223" s="52">
        <v>19776.688989514136</v>
      </c>
      <c r="F1223" s="53">
        <v>34.393539405351362</v>
      </c>
      <c r="G1223" s="101">
        <v>1143.1770286888009</v>
      </c>
      <c r="H1223" s="17">
        <v>1.1077387190570891</v>
      </c>
      <c r="I1223" s="111">
        <v>1.0226958564680504</v>
      </c>
      <c r="J1223" s="112" t="str">
        <f t="shared" si="182"/>
        <v>No</v>
      </c>
      <c r="K1223" s="146" t="b">
        <f t="shared" ref="K1223:K1231" si="185">OR(($D$1229-$F$1229)&gt;0,($D$1231-$F$1231)&gt;0)</f>
        <v>0</v>
      </c>
      <c r="L1223" s="107">
        <f>IF(H1223&lt;I1223,D1223-F1223,0)</f>
        <v>0</v>
      </c>
      <c r="M1223" s="27">
        <f t="shared" si="183"/>
        <v>0</v>
      </c>
      <c r="N1223" s="27">
        <v>33.238132755564308</v>
      </c>
      <c r="O1223" s="41">
        <f t="shared" si="184"/>
        <v>0</v>
      </c>
      <c r="R1223" s="2"/>
      <c r="S1223" s="2"/>
    </row>
    <row r="1224" spans="1:19" x14ac:dyDescent="0.35">
      <c r="A1224" s="33">
        <v>43867</v>
      </c>
      <c r="B1224" s="10">
        <v>8.3333333333333301E-2</v>
      </c>
      <c r="C1224" s="18" t="s">
        <v>22</v>
      </c>
      <c r="D1224" s="51">
        <v>45.682472763744386</v>
      </c>
      <c r="E1224" s="52">
        <v>1518.4000943237866</v>
      </c>
      <c r="F1224" s="53">
        <v>680</v>
      </c>
      <c r="G1224" s="101">
        <v>22601.930273783728</v>
      </c>
      <c r="H1224" s="17">
        <v>1.1077387190570891</v>
      </c>
      <c r="I1224" s="111">
        <v>1.0226958564680504</v>
      </c>
      <c r="J1224" s="112" t="str">
        <f t="shared" si="182"/>
        <v>No</v>
      </c>
      <c r="K1224" s="146" t="b">
        <f t="shared" si="185"/>
        <v>0</v>
      </c>
      <c r="L1224" s="107">
        <f>IF(H1224&lt;I1224,D1224-F1224,0)</f>
        <v>0</v>
      </c>
      <c r="M1224" s="27">
        <f t="shared" si="183"/>
        <v>0</v>
      </c>
      <c r="N1224" s="27">
        <v>33.238132755564308</v>
      </c>
      <c r="O1224" s="41">
        <f t="shared" si="184"/>
        <v>0</v>
      </c>
      <c r="R1224" s="2"/>
      <c r="S1224" s="2"/>
    </row>
    <row r="1225" spans="1:19" x14ac:dyDescent="0.35">
      <c r="A1225" s="33">
        <v>43867</v>
      </c>
      <c r="B1225" s="10">
        <v>8.3333333333333301E-2</v>
      </c>
      <c r="C1225" s="18" t="s">
        <v>21</v>
      </c>
      <c r="D1225" s="51">
        <v>0</v>
      </c>
      <c r="E1225" s="52">
        <v>0</v>
      </c>
      <c r="F1225" s="53">
        <v>0</v>
      </c>
      <c r="G1225" s="101">
        <v>0</v>
      </c>
      <c r="H1225" s="17">
        <v>1.1077387190570891</v>
      </c>
      <c r="I1225" s="111">
        <v>1.0226958564680504</v>
      </c>
      <c r="J1225" s="112" t="str">
        <f t="shared" si="182"/>
        <v>No</v>
      </c>
      <c r="K1225" s="146" t="b">
        <f t="shared" si="185"/>
        <v>0</v>
      </c>
      <c r="L1225" s="107">
        <f>IF(H1225&lt;I1225,D1225-F1225,0)</f>
        <v>0</v>
      </c>
      <c r="M1225" s="27">
        <f t="shared" si="183"/>
        <v>0</v>
      </c>
      <c r="N1225" s="27">
        <v>46.53338585779003</v>
      </c>
      <c r="O1225" s="41">
        <f t="shared" si="184"/>
        <v>0</v>
      </c>
      <c r="R1225" s="2"/>
      <c r="S1225" s="2"/>
    </row>
    <row r="1226" spans="1:19" x14ac:dyDescent="0.35">
      <c r="A1226" s="33">
        <v>43867</v>
      </c>
      <c r="B1226" s="10">
        <v>8.3333333333333301E-2</v>
      </c>
      <c r="C1226" s="18" t="s">
        <v>20</v>
      </c>
      <c r="D1226" s="51">
        <v>0</v>
      </c>
      <c r="E1226" s="52">
        <v>0</v>
      </c>
      <c r="F1226" s="53">
        <v>0</v>
      </c>
      <c r="G1226" s="101">
        <v>0</v>
      </c>
      <c r="H1226" s="17">
        <v>1.1077387190570891</v>
      </c>
      <c r="I1226" s="111">
        <v>1.0226958564680504</v>
      </c>
      <c r="J1226" s="112" t="str">
        <f t="shared" si="182"/>
        <v>No</v>
      </c>
      <c r="K1226" s="146" t="b">
        <f t="shared" si="185"/>
        <v>0</v>
      </c>
      <c r="L1226" s="107">
        <f>IF(H1226&lt;I1226,D1226-F1226,0)</f>
        <v>0</v>
      </c>
      <c r="M1226" s="27">
        <f t="shared" si="183"/>
        <v>0</v>
      </c>
      <c r="N1226" s="27">
        <v>46.53338585779003</v>
      </c>
      <c r="O1226" s="41">
        <f t="shared" si="184"/>
        <v>0</v>
      </c>
      <c r="R1226" s="2"/>
      <c r="S1226" s="2"/>
    </row>
    <row r="1227" spans="1:19" x14ac:dyDescent="0.35">
      <c r="A1227" s="33">
        <v>43867</v>
      </c>
      <c r="B1227" s="10">
        <v>8.3333333333333301E-2</v>
      </c>
      <c r="C1227" s="18" t="s">
        <v>19</v>
      </c>
      <c r="D1227" s="51">
        <v>680</v>
      </c>
      <c r="E1227" s="52">
        <v>13561.158164270237</v>
      </c>
      <c r="F1227" s="53">
        <v>680</v>
      </c>
      <c r="G1227" s="101">
        <v>13561.158164270237</v>
      </c>
      <c r="H1227" s="17">
        <v>1.1077387190570891</v>
      </c>
      <c r="I1227" s="111">
        <v>1.0226958564680504</v>
      </c>
      <c r="J1227" s="112" t="str">
        <f t="shared" si="182"/>
        <v>No</v>
      </c>
      <c r="K1227" s="146" t="b">
        <f t="shared" si="185"/>
        <v>0</v>
      </c>
      <c r="L1227" s="107">
        <f>IF(H1227&lt;I1227,D1227-F1227,0)</f>
        <v>0</v>
      </c>
      <c r="M1227" s="27">
        <f t="shared" si="183"/>
        <v>0</v>
      </c>
      <c r="N1227" s="27">
        <v>19.942879653338583</v>
      </c>
      <c r="O1227" s="41">
        <f t="shared" si="184"/>
        <v>0</v>
      </c>
      <c r="R1227" s="2"/>
      <c r="S1227" s="2"/>
    </row>
    <row r="1228" spans="1:19" x14ac:dyDescent="0.35">
      <c r="A1228" s="33">
        <v>43867</v>
      </c>
      <c r="B1228" s="10">
        <v>8.3333333333333301E-2</v>
      </c>
      <c r="C1228" s="18" t="s">
        <v>18</v>
      </c>
      <c r="D1228" s="51">
        <v>0</v>
      </c>
      <c r="E1228" s="52">
        <v>0</v>
      </c>
      <c r="F1228" s="53">
        <v>0</v>
      </c>
      <c r="G1228" s="101">
        <v>0</v>
      </c>
      <c r="H1228" s="17">
        <v>1.1077387190570891</v>
      </c>
      <c r="I1228" s="111">
        <v>1.0226958564680504</v>
      </c>
      <c r="J1228" s="112" t="str">
        <f t="shared" si="182"/>
        <v>No</v>
      </c>
      <c r="K1228" s="146" t="b">
        <f t="shared" si="185"/>
        <v>0</v>
      </c>
      <c r="L1228" s="107">
        <f>IF(H1228&lt;I1228,D1228-F1228,0)</f>
        <v>0</v>
      </c>
      <c r="M1228" s="27">
        <f t="shared" si="183"/>
        <v>0</v>
      </c>
      <c r="N1228" s="27">
        <v>46.53338585779003</v>
      </c>
      <c r="O1228" s="41">
        <f t="shared" si="184"/>
        <v>0</v>
      </c>
      <c r="R1228" s="2"/>
      <c r="S1228" s="2"/>
    </row>
    <row r="1229" spans="1:19" x14ac:dyDescent="0.35">
      <c r="A1229" s="33">
        <v>43867</v>
      </c>
      <c r="B1229" s="10">
        <v>8.3333333333333301E-2</v>
      </c>
      <c r="C1229" s="18" t="s">
        <v>17</v>
      </c>
      <c r="D1229" s="51">
        <v>337.35235595703125</v>
      </c>
      <c r="E1229" s="52">
        <v>0</v>
      </c>
      <c r="F1229" s="53">
        <v>337.35235595703125</v>
      </c>
      <c r="G1229" s="101">
        <v>0</v>
      </c>
      <c r="H1229" s="17">
        <v>1.1077387190570891</v>
      </c>
      <c r="I1229" s="111">
        <v>1.0226958564680504</v>
      </c>
      <c r="J1229" s="112" t="str">
        <f t="shared" si="182"/>
        <v>No</v>
      </c>
      <c r="K1229" s="146" t="b">
        <f t="shared" si="185"/>
        <v>0</v>
      </c>
      <c r="L1229" s="107">
        <f>IF(H1229&lt;I1229,D1229-F1229,0)</f>
        <v>0</v>
      </c>
      <c r="M1229" s="27">
        <f t="shared" si="183"/>
        <v>0</v>
      </c>
      <c r="N1229" s="27">
        <v>0</v>
      </c>
      <c r="O1229" s="41">
        <f t="shared" si="184"/>
        <v>0</v>
      </c>
      <c r="R1229" s="2"/>
      <c r="S1229" s="2"/>
    </row>
    <row r="1230" spans="1:19" x14ac:dyDescent="0.35">
      <c r="A1230" s="33">
        <v>43867</v>
      </c>
      <c r="B1230" s="10">
        <v>8.3333333333333301E-2</v>
      </c>
      <c r="C1230" s="18" t="s">
        <v>16</v>
      </c>
      <c r="D1230" s="51">
        <v>850</v>
      </c>
      <c r="E1230" s="52">
        <v>16951.447705337796</v>
      </c>
      <c r="F1230" s="53">
        <v>850</v>
      </c>
      <c r="G1230" s="101">
        <v>16951.447705337796</v>
      </c>
      <c r="H1230" s="17">
        <v>1.1077387190570891</v>
      </c>
      <c r="I1230" s="111">
        <v>1.0226958564680504</v>
      </c>
      <c r="J1230" s="112" t="str">
        <f t="shared" si="182"/>
        <v>No</v>
      </c>
      <c r="K1230" s="146" t="b">
        <f t="shared" si="185"/>
        <v>0</v>
      </c>
      <c r="L1230" s="107">
        <f>IF(H1230&lt;I1230,D1230-F1230,0)</f>
        <v>0</v>
      </c>
      <c r="M1230" s="27">
        <f t="shared" si="183"/>
        <v>0</v>
      </c>
      <c r="N1230" s="27">
        <v>19.942879653338583</v>
      </c>
      <c r="O1230" s="41">
        <f t="shared" si="184"/>
        <v>0</v>
      </c>
      <c r="R1230" s="2"/>
      <c r="S1230" s="2"/>
    </row>
    <row r="1231" spans="1:19" x14ac:dyDescent="0.35">
      <c r="A1231" s="33">
        <v>43867</v>
      </c>
      <c r="B1231" s="10">
        <v>8.3333333333333301E-2</v>
      </c>
      <c r="C1231" s="18" t="s">
        <v>15</v>
      </c>
      <c r="D1231" s="51">
        <v>481.93194580078131</v>
      </c>
      <c r="E1231" s="52">
        <v>0</v>
      </c>
      <c r="F1231" s="53">
        <v>481.93194580078131</v>
      </c>
      <c r="G1231" s="101">
        <v>0</v>
      </c>
      <c r="H1231" s="17">
        <v>1.1077387190570891</v>
      </c>
      <c r="I1231" s="111">
        <v>1.0226958564680504</v>
      </c>
      <c r="J1231" s="112" t="str">
        <f t="shared" si="182"/>
        <v>No</v>
      </c>
      <c r="K1231" s="146" t="b">
        <f t="shared" si="185"/>
        <v>0</v>
      </c>
      <c r="L1231" s="107">
        <f>IF(H1231&lt;I1231,D1231-F1231,0)</f>
        <v>0</v>
      </c>
      <c r="M1231" s="27">
        <f t="shared" si="183"/>
        <v>0</v>
      </c>
      <c r="N1231" s="27">
        <v>0</v>
      </c>
      <c r="O1231" s="41">
        <f t="shared" si="184"/>
        <v>0</v>
      </c>
      <c r="R1231" s="2"/>
      <c r="S1231" s="2"/>
    </row>
    <row r="1232" spans="1:19" x14ac:dyDescent="0.35">
      <c r="A1232" s="33">
        <v>43867</v>
      </c>
      <c r="B1232" s="10">
        <v>0.125</v>
      </c>
      <c r="C1232" s="18" t="s">
        <v>24</v>
      </c>
      <c r="D1232" s="51">
        <v>987.68690587464789</v>
      </c>
      <c r="E1232" s="52">
        <v>19325.260589387988</v>
      </c>
      <c r="F1232" s="53">
        <v>1000</v>
      </c>
      <c r="G1232" s="101">
        <v>19566.180815442189</v>
      </c>
      <c r="H1232" s="17">
        <v>0.94786674470551102</v>
      </c>
      <c r="I1232" s="111">
        <v>1.0141961880591313</v>
      </c>
      <c r="J1232" s="112" t="str">
        <f t="shared" si="182"/>
        <v>Sí</v>
      </c>
      <c r="K1232" s="146" t="b">
        <f>OR(($D$1239-$F$1239)&gt;0,($D$1241-$F$1241)&gt;0)</f>
        <v>0</v>
      </c>
      <c r="L1232" s="107">
        <f>IF(H1232&lt;I1232,D1232-F1232,0)</f>
        <v>-12.313094125352109</v>
      </c>
      <c r="M1232" s="27">
        <f t="shared" si="183"/>
        <v>83.975301934901381</v>
      </c>
      <c r="N1232" s="27">
        <v>19.566180815442188</v>
      </c>
      <c r="O1232" s="41">
        <f t="shared" si="184"/>
        <v>-240.92022605419834</v>
      </c>
      <c r="R1232" s="2"/>
      <c r="S1232" s="2"/>
    </row>
    <row r="1233" spans="1:19" x14ac:dyDescent="0.35">
      <c r="A1233" s="33">
        <v>43867</v>
      </c>
      <c r="B1233" s="10">
        <v>0.125</v>
      </c>
      <c r="C1233" s="18" t="s">
        <v>23</v>
      </c>
      <c r="D1233" s="51">
        <v>23.730657551055288</v>
      </c>
      <c r="E1233" s="52">
        <v>773.86389418881038</v>
      </c>
      <c r="F1233" s="53">
        <v>594.99999999866156</v>
      </c>
      <c r="G1233" s="101">
        <v>19403.129308603191</v>
      </c>
      <c r="H1233" s="17">
        <v>0.94786674470551102</v>
      </c>
      <c r="I1233" s="111">
        <v>1.0141961880591313</v>
      </c>
      <c r="J1233" s="112" t="str">
        <f t="shared" si="182"/>
        <v>Sí</v>
      </c>
      <c r="K1233" s="146" t="b">
        <f t="shared" ref="K1233:K1241" si="186">OR(($D$1239-$F$1239)&gt;0,($D$1241-$F$1241)&gt;0)</f>
        <v>0</v>
      </c>
      <c r="L1233" s="107">
        <f>IF(H1233&lt;I1233,D1233-F1233,0)</f>
        <v>-571.26934244760628</v>
      </c>
      <c r="M1233" s="27">
        <f t="shared" si="183"/>
        <v>3896.0569154926748</v>
      </c>
      <c r="N1233" s="27">
        <v>32.610301359070313</v>
      </c>
      <c r="O1233" s="41">
        <f t="shared" si="184"/>
        <v>-18629.265414414378</v>
      </c>
      <c r="R1233" s="2"/>
      <c r="S1233" s="2"/>
    </row>
    <row r="1234" spans="1:19" x14ac:dyDescent="0.35">
      <c r="A1234" s="33">
        <v>43867</v>
      </c>
      <c r="B1234" s="10">
        <v>0.125</v>
      </c>
      <c r="C1234" s="18" t="s">
        <v>22</v>
      </c>
      <c r="D1234" s="51">
        <v>680</v>
      </c>
      <c r="E1234" s="52">
        <v>22175.004924167813</v>
      </c>
      <c r="F1234" s="53">
        <v>96.417563499452058</v>
      </c>
      <c r="G1234" s="101">
        <v>3144.2058020244294</v>
      </c>
      <c r="H1234" s="17">
        <v>0.94786674470551102</v>
      </c>
      <c r="I1234" s="111">
        <v>1.0141961880591313</v>
      </c>
      <c r="J1234" s="112" t="str">
        <f t="shared" si="182"/>
        <v>Sí</v>
      </c>
      <c r="K1234" s="146" t="b">
        <f t="shared" si="186"/>
        <v>0</v>
      </c>
      <c r="L1234" s="107">
        <f>IF(H1234&lt;I1234,D1234-F1234,0)</f>
        <v>583.58243650054794</v>
      </c>
      <c r="M1234" s="27">
        <f t="shared" si="183"/>
        <v>3980.0322169337373</v>
      </c>
      <c r="N1234" s="27">
        <v>32.610301359070313</v>
      </c>
      <c r="O1234" s="41">
        <f t="shared" si="184"/>
        <v>28546.198683215076</v>
      </c>
      <c r="R1234" s="2"/>
      <c r="S1234" s="2"/>
    </row>
    <row r="1235" spans="1:19" x14ac:dyDescent="0.35">
      <c r="A1235" s="33">
        <v>43867</v>
      </c>
      <c r="B1235" s="10">
        <v>0.125</v>
      </c>
      <c r="C1235" s="18" t="s">
        <v>21</v>
      </c>
      <c r="D1235" s="51">
        <v>0</v>
      </c>
      <c r="E1235" s="52">
        <v>0</v>
      </c>
      <c r="F1235" s="53">
        <v>0</v>
      </c>
      <c r="G1235" s="101">
        <v>0</v>
      </c>
      <c r="H1235" s="17">
        <v>0.94786674470551102</v>
      </c>
      <c r="I1235" s="111">
        <v>1.0141961880591313</v>
      </c>
      <c r="J1235" s="112" t="str">
        <f t="shared" si="182"/>
        <v>Sí</v>
      </c>
      <c r="K1235" s="146" t="b">
        <f t="shared" si="186"/>
        <v>0</v>
      </c>
      <c r="L1235" s="107">
        <f>IF(H1235&lt;I1235,D1235-F1235,0)</f>
        <v>0</v>
      </c>
      <c r="M1235" s="27">
        <f t="shared" si="183"/>
        <v>0</v>
      </c>
      <c r="N1235" s="27">
        <v>45.654421902698438</v>
      </c>
      <c r="O1235" s="41">
        <f t="shared" si="184"/>
        <v>0</v>
      </c>
      <c r="R1235" s="2"/>
      <c r="S1235" s="2"/>
    </row>
    <row r="1236" spans="1:19" x14ac:dyDescent="0.35">
      <c r="A1236" s="33">
        <v>43867</v>
      </c>
      <c r="B1236" s="10">
        <v>0.125</v>
      </c>
      <c r="C1236" s="18" t="s">
        <v>20</v>
      </c>
      <c r="D1236" s="51">
        <v>0</v>
      </c>
      <c r="E1236" s="52">
        <v>0</v>
      </c>
      <c r="F1236" s="53">
        <v>0</v>
      </c>
      <c r="G1236" s="101">
        <v>0</v>
      </c>
      <c r="H1236" s="17">
        <v>0.94786674470551102</v>
      </c>
      <c r="I1236" s="111">
        <v>1.0141961880591313</v>
      </c>
      <c r="J1236" s="112" t="str">
        <f t="shared" si="182"/>
        <v>Sí</v>
      </c>
      <c r="K1236" s="146" t="b">
        <f t="shared" si="186"/>
        <v>0</v>
      </c>
      <c r="L1236" s="107">
        <f>IF(H1236&lt;I1236,D1236-F1236,0)</f>
        <v>0</v>
      </c>
      <c r="M1236" s="27">
        <f t="shared" si="183"/>
        <v>0</v>
      </c>
      <c r="N1236" s="27">
        <v>45.654421902698438</v>
      </c>
      <c r="O1236" s="41">
        <f t="shared" si="184"/>
        <v>0</v>
      </c>
      <c r="R1236" s="2"/>
      <c r="S1236" s="2"/>
    </row>
    <row r="1237" spans="1:19" x14ac:dyDescent="0.35">
      <c r="A1237" s="33">
        <v>43867</v>
      </c>
      <c r="B1237" s="10">
        <v>0.125</v>
      </c>
      <c r="C1237" s="18" t="s">
        <v>19</v>
      </c>
      <c r="D1237" s="51">
        <v>680</v>
      </c>
      <c r="E1237" s="52">
        <v>13305.002954500687</v>
      </c>
      <c r="F1237" s="53">
        <v>680</v>
      </c>
      <c r="G1237" s="101">
        <v>13305.002954500687</v>
      </c>
      <c r="H1237" s="17">
        <v>0.94786674470551102</v>
      </c>
      <c r="I1237" s="111">
        <v>1.0141961880591313</v>
      </c>
      <c r="J1237" s="112" t="str">
        <f t="shared" si="182"/>
        <v>Sí</v>
      </c>
      <c r="K1237" s="146" t="b">
        <f t="shared" si="186"/>
        <v>0</v>
      </c>
      <c r="L1237" s="107">
        <f>IF(H1237&lt;I1237,D1237-F1237,0)</f>
        <v>0</v>
      </c>
      <c r="M1237" s="27">
        <f t="shared" si="183"/>
        <v>0</v>
      </c>
      <c r="N1237" s="27">
        <v>19.566180815442188</v>
      </c>
      <c r="O1237" s="41">
        <f t="shared" si="184"/>
        <v>0</v>
      </c>
      <c r="R1237" s="2"/>
      <c r="S1237" s="2"/>
    </row>
    <row r="1238" spans="1:19" x14ac:dyDescent="0.35">
      <c r="A1238" s="33">
        <v>43867</v>
      </c>
      <c r="B1238" s="10">
        <v>0.125</v>
      </c>
      <c r="C1238" s="18" t="s">
        <v>18</v>
      </c>
      <c r="D1238" s="51">
        <v>0</v>
      </c>
      <c r="E1238" s="52">
        <v>0</v>
      </c>
      <c r="F1238" s="53">
        <v>0</v>
      </c>
      <c r="G1238" s="101">
        <v>0</v>
      </c>
      <c r="H1238" s="17">
        <v>0.94786674470551102</v>
      </c>
      <c r="I1238" s="111">
        <v>1.0141961880591313</v>
      </c>
      <c r="J1238" s="112" t="str">
        <f t="shared" si="182"/>
        <v>Sí</v>
      </c>
      <c r="K1238" s="146" t="b">
        <f t="shared" si="186"/>
        <v>0</v>
      </c>
      <c r="L1238" s="107">
        <f>IF(H1238&lt;I1238,D1238-F1238,0)</f>
        <v>0</v>
      </c>
      <c r="M1238" s="27">
        <f t="shared" si="183"/>
        <v>0</v>
      </c>
      <c r="N1238" s="27">
        <v>45.654421902698438</v>
      </c>
      <c r="O1238" s="41">
        <f t="shared" si="184"/>
        <v>0</v>
      </c>
      <c r="R1238" s="2"/>
      <c r="S1238" s="2"/>
    </row>
    <row r="1239" spans="1:19" x14ac:dyDescent="0.35">
      <c r="A1239" s="33">
        <v>43867</v>
      </c>
      <c r="B1239" s="10">
        <v>0.125</v>
      </c>
      <c r="C1239" s="18" t="s">
        <v>17</v>
      </c>
      <c r="D1239" s="51">
        <v>288.66473388671875</v>
      </c>
      <c r="E1239" s="52">
        <v>0</v>
      </c>
      <c r="F1239" s="53">
        <v>288.66473388671875</v>
      </c>
      <c r="G1239" s="101">
        <v>0</v>
      </c>
      <c r="H1239" s="17">
        <v>0.94786674470551102</v>
      </c>
      <c r="I1239" s="111">
        <v>1.0141961880591313</v>
      </c>
      <c r="J1239" s="112" t="str">
        <f t="shared" si="182"/>
        <v>Sí</v>
      </c>
      <c r="K1239" s="146" t="b">
        <f t="shared" si="186"/>
        <v>0</v>
      </c>
      <c r="L1239" s="107">
        <f>IF(H1239&lt;I1239,D1239-F1239,0)</f>
        <v>0</v>
      </c>
      <c r="M1239" s="27">
        <f t="shared" si="183"/>
        <v>0</v>
      </c>
      <c r="N1239" s="27">
        <v>0</v>
      </c>
      <c r="O1239" s="41">
        <f t="shared" si="184"/>
        <v>0</v>
      </c>
      <c r="R1239" s="2"/>
      <c r="S1239" s="2"/>
    </row>
    <row r="1240" spans="1:19" x14ac:dyDescent="0.35">
      <c r="A1240" s="33">
        <v>43867</v>
      </c>
      <c r="B1240" s="10">
        <v>0.125</v>
      </c>
      <c r="C1240" s="18" t="s">
        <v>16</v>
      </c>
      <c r="D1240" s="51">
        <v>850</v>
      </c>
      <c r="E1240" s="52">
        <v>16631.253693125858</v>
      </c>
      <c r="F1240" s="53">
        <v>850</v>
      </c>
      <c r="G1240" s="101">
        <v>16631.253693125858</v>
      </c>
      <c r="H1240" s="17">
        <v>0.94786674470551102</v>
      </c>
      <c r="I1240" s="111">
        <v>1.0141961880591313</v>
      </c>
      <c r="J1240" s="112" t="str">
        <f t="shared" si="182"/>
        <v>Sí</v>
      </c>
      <c r="K1240" s="146" t="b">
        <f t="shared" si="186"/>
        <v>0</v>
      </c>
      <c r="L1240" s="107">
        <f>IF(H1240&lt;I1240,D1240-F1240,0)</f>
        <v>0</v>
      </c>
      <c r="M1240" s="27">
        <f t="shared" si="183"/>
        <v>0</v>
      </c>
      <c r="N1240" s="27">
        <v>19.566180815442188</v>
      </c>
      <c r="O1240" s="41">
        <f t="shared" si="184"/>
        <v>0</v>
      </c>
      <c r="R1240" s="2"/>
      <c r="S1240" s="2"/>
    </row>
    <row r="1241" spans="1:19" x14ac:dyDescent="0.35">
      <c r="A1241" s="33">
        <v>43867</v>
      </c>
      <c r="B1241" s="10">
        <v>0.125</v>
      </c>
      <c r="C1241" s="18" t="s">
        <v>15</v>
      </c>
      <c r="D1241" s="51">
        <v>412.378173828125</v>
      </c>
      <c r="E1241" s="52">
        <v>0</v>
      </c>
      <c r="F1241" s="53">
        <v>412.378173828125</v>
      </c>
      <c r="G1241" s="101">
        <v>0</v>
      </c>
      <c r="H1241" s="17">
        <v>0.94786674470551102</v>
      </c>
      <c r="I1241" s="111">
        <v>1.0141961880591313</v>
      </c>
      <c r="J1241" s="112" t="str">
        <f t="shared" si="182"/>
        <v>Sí</v>
      </c>
      <c r="K1241" s="146" t="b">
        <f t="shared" si="186"/>
        <v>0</v>
      </c>
      <c r="L1241" s="107">
        <f>IF(H1241&lt;I1241,D1241-F1241,0)</f>
        <v>0</v>
      </c>
      <c r="M1241" s="27">
        <f t="shared" si="183"/>
        <v>0</v>
      </c>
      <c r="N1241" s="27">
        <v>0</v>
      </c>
      <c r="O1241" s="41">
        <f t="shared" si="184"/>
        <v>0</v>
      </c>
      <c r="R1241" s="2"/>
      <c r="S1241" s="2"/>
    </row>
    <row r="1242" spans="1:19" x14ac:dyDescent="0.35">
      <c r="A1242" s="33">
        <v>43867</v>
      </c>
      <c r="B1242" s="10">
        <v>0.16666666666666699</v>
      </c>
      <c r="C1242" s="18" t="s">
        <v>24</v>
      </c>
      <c r="D1242" s="51">
        <v>1000</v>
      </c>
      <c r="E1242" s="52">
        <v>19942.879653338583</v>
      </c>
      <c r="F1242" s="53">
        <v>1000</v>
      </c>
      <c r="G1242" s="101">
        <v>19942.879653338583</v>
      </c>
      <c r="H1242" s="17">
        <v>1.0600834049899897</v>
      </c>
      <c r="I1242" s="111">
        <v>1.1939687691321659</v>
      </c>
      <c r="J1242" s="112" t="str">
        <f t="shared" si="182"/>
        <v>Sí</v>
      </c>
      <c r="K1242" s="146" t="b">
        <f>OR(($D$1249-$F$1249)&gt;0,($D$1251-$F$1251)&gt;0)</f>
        <v>0</v>
      </c>
      <c r="L1242" s="107">
        <f>IF(H1242&lt;I1242,D1242-F1242,0)</f>
        <v>0</v>
      </c>
      <c r="M1242" s="27">
        <f t="shared" si="183"/>
        <v>0</v>
      </c>
      <c r="N1242" s="27">
        <v>19.942879653338583</v>
      </c>
      <c r="O1242" s="41">
        <f t="shared" si="184"/>
        <v>0</v>
      </c>
      <c r="R1242" s="2"/>
      <c r="S1242" s="2"/>
    </row>
    <row r="1243" spans="1:19" x14ac:dyDescent="0.35">
      <c r="A1243" s="33">
        <v>43867</v>
      </c>
      <c r="B1243" s="10">
        <v>0.16666666666666699</v>
      </c>
      <c r="C1243" s="18" t="s">
        <v>23</v>
      </c>
      <c r="D1243" s="51">
        <v>476.90062290094585</v>
      </c>
      <c r="E1243" s="52">
        <v>15851.286215192949</v>
      </c>
      <c r="F1243" s="53">
        <v>552.01522212102464</v>
      </c>
      <c r="G1243" s="101">
        <v>18347.955235950936</v>
      </c>
      <c r="H1243" s="17">
        <v>1.0600834049899897</v>
      </c>
      <c r="I1243" s="111">
        <v>1.1939687691321659</v>
      </c>
      <c r="J1243" s="112" t="str">
        <f t="shared" si="182"/>
        <v>Sí</v>
      </c>
      <c r="K1243" s="146" t="b">
        <f t="shared" ref="K1243:K1251" si="187">OR(($D$1249-$F$1249)&gt;0,($D$1251-$F$1251)&gt;0)</f>
        <v>0</v>
      </c>
      <c r="L1243" s="107">
        <f>IF(H1243&lt;I1243,D1243-F1243,0)</f>
        <v>-75.114599220078787</v>
      </c>
      <c r="M1243" s="27">
        <f t="shared" si="183"/>
        <v>512.28156668093732</v>
      </c>
      <c r="N1243" s="27">
        <v>33.238132755564308</v>
      </c>
      <c r="O1243" s="41">
        <f t="shared" si="184"/>
        <v>-2496.6690207579859</v>
      </c>
      <c r="R1243" s="2"/>
      <c r="S1243" s="2"/>
    </row>
    <row r="1244" spans="1:19" x14ac:dyDescent="0.35">
      <c r="A1244" s="33">
        <v>43867</v>
      </c>
      <c r="B1244" s="10">
        <v>0.16666666666666699</v>
      </c>
      <c r="C1244" s="18" t="s">
        <v>22</v>
      </c>
      <c r="D1244" s="51">
        <v>75.114599210522215</v>
      </c>
      <c r="E1244" s="52">
        <v>2496.6690204403435</v>
      </c>
      <c r="F1244" s="53">
        <v>0</v>
      </c>
      <c r="G1244" s="101">
        <v>0</v>
      </c>
      <c r="H1244" s="17">
        <v>1.0600834049899897</v>
      </c>
      <c r="I1244" s="111">
        <v>1.1939687691321659</v>
      </c>
      <c r="J1244" s="112" t="str">
        <f t="shared" si="182"/>
        <v>Sí</v>
      </c>
      <c r="K1244" s="146" t="b">
        <f t="shared" si="187"/>
        <v>0</v>
      </c>
      <c r="L1244" s="107">
        <f>IF(H1244&lt;I1244,D1244-F1244,0)</f>
        <v>75.114599210522215</v>
      </c>
      <c r="M1244" s="27">
        <f t="shared" si="183"/>
        <v>512.28156661576156</v>
      </c>
      <c r="N1244" s="27">
        <v>33.238132755564308</v>
      </c>
      <c r="O1244" s="41">
        <f t="shared" si="184"/>
        <v>3745.003530660515</v>
      </c>
      <c r="R1244" s="2"/>
      <c r="S1244" s="2"/>
    </row>
    <row r="1245" spans="1:19" x14ac:dyDescent="0.35">
      <c r="A1245" s="33">
        <v>43867</v>
      </c>
      <c r="B1245" s="10">
        <v>0.16666666666666699</v>
      </c>
      <c r="C1245" s="18" t="s">
        <v>21</v>
      </c>
      <c r="D1245" s="51">
        <v>0</v>
      </c>
      <c r="E1245" s="52">
        <v>0</v>
      </c>
      <c r="F1245" s="53">
        <v>0</v>
      </c>
      <c r="G1245" s="101">
        <v>0</v>
      </c>
      <c r="H1245" s="17">
        <v>1.0600834049899897</v>
      </c>
      <c r="I1245" s="111">
        <v>1.1939687691321659</v>
      </c>
      <c r="J1245" s="112" t="str">
        <f t="shared" si="182"/>
        <v>Sí</v>
      </c>
      <c r="K1245" s="146" t="b">
        <f t="shared" si="187"/>
        <v>0</v>
      </c>
      <c r="L1245" s="107">
        <f>IF(H1245&lt;I1245,D1245-F1245,0)</f>
        <v>0</v>
      </c>
      <c r="M1245" s="27">
        <f t="shared" si="183"/>
        <v>0</v>
      </c>
      <c r="N1245" s="27">
        <v>46.53338585779003</v>
      </c>
      <c r="O1245" s="41">
        <f t="shared" si="184"/>
        <v>0</v>
      </c>
      <c r="R1245" s="2"/>
      <c r="S1245" s="2"/>
    </row>
    <row r="1246" spans="1:19" x14ac:dyDescent="0.35">
      <c r="A1246" s="33">
        <v>43867</v>
      </c>
      <c r="B1246" s="10">
        <v>0.16666666666666699</v>
      </c>
      <c r="C1246" s="18" t="s">
        <v>20</v>
      </c>
      <c r="D1246" s="51">
        <v>0</v>
      </c>
      <c r="E1246" s="52">
        <v>0</v>
      </c>
      <c r="F1246" s="53">
        <v>0</v>
      </c>
      <c r="G1246" s="101">
        <v>0</v>
      </c>
      <c r="H1246" s="17">
        <v>1.0600834049899897</v>
      </c>
      <c r="I1246" s="111">
        <v>1.1939687691321659</v>
      </c>
      <c r="J1246" s="112" t="str">
        <f t="shared" si="182"/>
        <v>Sí</v>
      </c>
      <c r="K1246" s="146" t="b">
        <f t="shared" si="187"/>
        <v>0</v>
      </c>
      <c r="L1246" s="107">
        <f>IF(H1246&lt;I1246,D1246-F1246,0)</f>
        <v>0</v>
      </c>
      <c r="M1246" s="27">
        <f t="shared" si="183"/>
        <v>0</v>
      </c>
      <c r="N1246" s="27">
        <v>46.53338585779003</v>
      </c>
      <c r="O1246" s="41">
        <f t="shared" si="184"/>
        <v>0</v>
      </c>
      <c r="R1246" s="2"/>
      <c r="S1246" s="2"/>
    </row>
    <row r="1247" spans="1:19" x14ac:dyDescent="0.35">
      <c r="A1247" s="33">
        <v>43867</v>
      </c>
      <c r="B1247" s="10">
        <v>0.16666666666666699</v>
      </c>
      <c r="C1247" s="18" t="s">
        <v>19</v>
      </c>
      <c r="D1247" s="51">
        <v>680</v>
      </c>
      <c r="E1247" s="52">
        <v>13561.158164270237</v>
      </c>
      <c r="F1247" s="53">
        <v>680</v>
      </c>
      <c r="G1247" s="101">
        <v>13561.158164270237</v>
      </c>
      <c r="H1247" s="17">
        <v>1.0600834049899897</v>
      </c>
      <c r="I1247" s="111">
        <v>1.1939687691321659</v>
      </c>
      <c r="J1247" s="112" t="str">
        <f t="shared" si="182"/>
        <v>Sí</v>
      </c>
      <c r="K1247" s="146" t="b">
        <f t="shared" si="187"/>
        <v>0</v>
      </c>
      <c r="L1247" s="107">
        <f>IF(H1247&lt;I1247,D1247-F1247,0)</f>
        <v>0</v>
      </c>
      <c r="M1247" s="27">
        <f t="shared" si="183"/>
        <v>0</v>
      </c>
      <c r="N1247" s="27">
        <v>19.942879653338583</v>
      </c>
      <c r="O1247" s="41">
        <f t="shared" si="184"/>
        <v>0</v>
      </c>
      <c r="R1247" s="2"/>
      <c r="S1247" s="2"/>
    </row>
    <row r="1248" spans="1:19" x14ac:dyDescent="0.35">
      <c r="A1248" s="33">
        <v>43867</v>
      </c>
      <c r="B1248" s="10">
        <v>0.16666666666666699</v>
      </c>
      <c r="C1248" s="18" t="s">
        <v>18</v>
      </c>
      <c r="D1248" s="51">
        <v>0</v>
      </c>
      <c r="E1248" s="52">
        <v>0</v>
      </c>
      <c r="F1248" s="53">
        <v>0</v>
      </c>
      <c r="G1248" s="101">
        <v>0</v>
      </c>
      <c r="H1248" s="17">
        <v>1.0600834049899897</v>
      </c>
      <c r="I1248" s="111">
        <v>1.1939687691321659</v>
      </c>
      <c r="J1248" s="112" t="str">
        <f t="shared" si="182"/>
        <v>Sí</v>
      </c>
      <c r="K1248" s="146" t="b">
        <f t="shared" si="187"/>
        <v>0</v>
      </c>
      <c r="L1248" s="107">
        <f>IF(H1248&lt;I1248,D1248-F1248,0)</f>
        <v>0</v>
      </c>
      <c r="M1248" s="27">
        <f t="shared" si="183"/>
        <v>0</v>
      </c>
      <c r="N1248" s="27">
        <v>46.53338585779003</v>
      </c>
      <c r="O1248" s="41">
        <f t="shared" si="184"/>
        <v>0</v>
      </c>
      <c r="R1248" s="2"/>
      <c r="S1248" s="2"/>
    </row>
    <row r="1249" spans="1:19" x14ac:dyDescent="0.35">
      <c r="A1249" s="33">
        <v>43867</v>
      </c>
      <c r="B1249" s="10">
        <v>0.16666666666666699</v>
      </c>
      <c r="C1249" s="18" t="s">
        <v>17</v>
      </c>
      <c r="D1249" s="51">
        <v>322.83935546875</v>
      </c>
      <c r="E1249" s="52">
        <v>0</v>
      </c>
      <c r="F1249" s="53">
        <v>322.83935546875</v>
      </c>
      <c r="G1249" s="101">
        <v>0</v>
      </c>
      <c r="H1249" s="17">
        <v>1.0600834049899897</v>
      </c>
      <c r="I1249" s="111">
        <v>1.1939687691321659</v>
      </c>
      <c r="J1249" s="112" t="str">
        <f t="shared" si="182"/>
        <v>Sí</v>
      </c>
      <c r="K1249" s="146" t="b">
        <f t="shared" si="187"/>
        <v>0</v>
      </c>
      <c r="L1249" s="107">
        <f>IF(H1249&lt;I1249,D1249-F1249,0)</f>
        <v>0</v>
      </c>
      <c r="M1249" s="27">
        <f t="shared" si="183"/>
        <v>0</v>
      </c>
      <c r="N1249" s="27">
        <v>0</v>
      </c>
      <c r="O1249" s="41">
        <f t="shared" si="184"/>
        <v>0</v>
      </c>
      <c r="R1249" s="2"/>
      <c r="S1249" s="2"/>
    </row>
    <row r="1250" spans="1:19" x14ac:dyDescent="0.35">
      <c r="A1250" s="33">
        <v>43867</v>
      </c>
      <c r="B1250" s="10">
        <v>0.16666666666666699</v>
      </c>
      <c r="C1250" s="18" t="s">
        <v>16</v>
      </c>
      <c r="D1250" s="51">
        <v>850</v>
      </c>
      <c r="E1250" s="52">
        <v>16951.447705337796</v>
      </c>
      <c r="F1250" s="53">
        <v>850</v>
      </c>
      <c r="G1250" s="101">
        <v>16951.447705337796</v>
      </c>
      <c r="H1250" s="17">
        <v>1.0600834049899897</v>
      </c>
      <c r="I1250" s="111">
        <v>1.1939687691321659</v>
      </c>
      <c r="J1250" s="112" t="str">
        <f t="shared" si="182"/>
        <v>Sí</v>
      </c>
      <c r="K1250" s="146" t="b">
        <f t="shared" si="187"/>
        <v>0</v>
      </c>
      <c r="L1250" s="107">
        <f>IF(H1250&lt;I1250,D1250-F1250,0)</f>
        <v>0</v>
      </c>
      <c r="M1250" s="27">
        <f t="shared" si="183"/>
        <v>0</v>
      </c>
      <c r="N1250" s="27">
        <v>19.942879653338583</v>
      </c>
      <c r="O1250" s="41">
        <f t="shared" si="184"/>
        <v>0</v>
      </c>
      <c r="R1250" s="2"/>
      <c r="S1250" s="2"/>
    </row>
    <row r="1251" spans="1:19" x14ac:dyDescent="0.35">
      <c r="A1251" s="33">
        <v>43867</v>
      </c>
      <c r="B1251" s="10">
        <v>0.16666666666666699</v>
      </c>
      <c r="C1251" s="18" t="s">
        <v>15</v>
      </c>
      <c r="D1251" s="51">
        <v>461.19906616210938</v>
      </c>
      <c r="E1251" s="52">
        <v>0</v>
      </c>
      <c r="F1251" s="53">
        <v>461.19906616210938</v>
      </c>
      <c r="G1251" s="101">
        <v>0</v>
      </c>
      <c r="H1251" s="17">
        <v>1.0600834049899897</v>
      </c>
      <c r="I1251" s="111">
        <v>1.1939687691321659</v>
      </c>
      <c r="J1251" s="112" t="str">
        <f t="shared" si="182"/>
        <v>Sí</v>
      </c>
      <c r="K1251" s="146" t="b">
        <f t="shared" si="187"/>
        <v>0</v>
      </c>
      <c r="L1251" s="107">
        <f>IF(H1251&lt;I1251,D1251-F1251,0)</f>
        <v>0</v>
      </c>
      <c r="M1251" s="27">
        <f t="shared" si="183"/>
        <v>0</v>
      </c>
      <c r="N1251" s="27">
        <v>0</v>
      </c>
      <c r="O1251" s="41">
        <f t="shared" si="184"/>
        <v>0</v>
      </c>
      <c r="R1251" s="2"/>
      <c r="S1251" s="2"/>
    </row>
    <row r="1252" spans="1:19" x14ac:dyDescent="0.35">
      <c r="A1252" s="33">
        <v>43867</v>
      </c>
      <c r="B1252" s="10">
        <v>0.20833333333333301</v>
      </c>
      <c r="C1252" s="18" t="s">
        <v>24</v>
      </c>
      <c r="D1252" s="51">
        <v>1000</v>
      </c>
      <c r="E1252" s="52">
        <v>22158.755170376207</v>
      </c>
      <c r="F1252" s="53">
        <v>1000</v>
      </c>
      <c r="G1252" s="101">
        <v>22158.755170376207</v>
      </c>
      <c r="H1252" s="17">
        <v>1.1645183812752109</v>
      </c>
      <c r="I1252" s="111">
        <v>1.1889807995897819</v>
      </c>
      <c r="J1252" s="112" t="str">
        <f t="shared" si="182"/>
        <v>Sí</v>
      </c>
      <c r="K1252" s="146" t="b">
        <f>OR(($D$1259-$F$1259)&gt;0,($D$1261-$F$1261)&gt;0)</f>
        <v>0</v>
      </c>
      <c r="L1252" s="107">
        <f>IF(H1252&lt;I1252,D1252-F1252,0)</f>
        <v>0</v>
      </c>
      <c r="M1252" s="27">
        <f t="shared" si="183"/>
        <v>0</v>
      </c>
      <c r="N1252" s="27">
        <v>22.158755170376207</v>
      </c>
      <c r="O1252" s="41">
        <f t="shared" si="184"/>
        <v>0</v>
      </c>
      <c r="R1252" s="2"/>
      <c r="S1252" s="2"/>
    </row>
    <row r="1253" spans="1:19" x14ac:dyDescent="0.35">
      <c r="A1253" s="33">
        <v>43867</v>
      </c>
      <c r="B1253" s="10">
        <v>0.20833333333333301</v>
      </c>
      <c r="C1253" s="18" t="s">
        <v>23</v>
      </c>
      <c r="D1253" s="51">
        <v>541.00761656562145</v>
      </c>
      <c r="E1253" s="52">
        <v>19980.092201310617</v>
      </c>
      <c r="F1253" s="53">
        <v>541.00761656562145</v>
      </c>
      <c r="G1253" s="101">
        <v>19980.092201310617</v>
      </c>
      <c r="H1253" s="17">
        <v>1.1645183812752109</v>
      </c>
      <c r="I1253" s="111">
        <v>1.1889807995897819</v>
      </c>
      <c r="J1253" s="112" t="str">
        <f t="shared" si="182"/>
        <v>Sí</v>
      </c>
      <c r="K1253" s="146" t="b">
        <f t="shared" ref="K1253:K1261" si="188">OR(($D$1259-$F$1259)&gt;0,($D$1261-$F$1261)&gt;0)</f>
        <v>0</v>
      </c>
      <c r="L1253" s="107">
        <f>IF(H1253&lt;I1253,D1253-F1253,0)</f>
        <v>0</v>
      </c>
      <c r="M1253" s="27">
        <f t="shared" si="183"/>
        <v>0</v>
      </c>
      <c r="N1253" s="27">
        <v>36.931258617293672</v>
      </c>
      <c r="O1253" s="41">
        <f t="shared" si="184"/>
        <v>0</v>
      </c>
      <c r="R1253" s="2"/>
      <c r="S1253" s="2"/>
    </row>
    <row r="1254" spans="1:19" x14ac:dyDescent="0.35">
      <c r="A1254" s="33">
        <v>43867</v>
      </c>
      <c r="B1254" s="10">
        <v>0.20833333333333301</v>
      </c>
      <c r="C1254" s="18" t="s">
        <v>22</v>
      </c>
      <c r="D1254" s="51">
        <v>0</v>
      </c>
      <c r="E1254" s="52">
        <v>0</v>
      </c>
      <c r="F1254" s="53">
        <v>0</v>
      </c>
      <c r="G1254" s="101">
        <v>0</v>
      </c>
      <c r="H1254" s="17">
        <v>1.1645183812752109</v>
      </c>
      <c r="I1254" s="111">
        <v>1.1889807995897819</v>
      </c>
      <c r="J1254" s="112" t="str">
        <f t="shared" si="182"/>
        <v>Sí</v>
      </c>
      <c r="K1254" s="146" t="b">
        <f t="shared" si="188"/>
        <v>0</v>
      </c>
      <c r="L1254" s="107">
        <f>IF(H1254&lt;I1254,D1254-F1254,0)</f>
        <v>0</v>
      </c>
      <c r="M1254" s="27">
        <f t="shared" si="183"/>
        <v>0</v>
      </c>
      <c r="N1254" s="27">
        <v>36.931258617293672</v>
      </c>
      <c r="O1254" s="41">
        <f t="shared" si="184"/>
        <v>0</v>
      </c>
      <c r="R1254" s="2"/>
      <c r="S1254" s="2"/>
    </row>
    <row r="1255" spans="1:19" x14ac:dyDescent="0.35">
      <c r="A1255" s="33">
        <v>43867</v>
      </c>
      <c r="B1255" s="10">
        <v>0.20833333333333301</v>
      </c>
      <c r="C1255" s="18" t="s">
        <v>21</v>
      </c>
      <c r="D1255" s="51">
        <v>0</v>
      </c>
      <c r="E1255" s="52">
        <v>0</v>
      </c>
      <c r="F1255" s="53">
        <v>0</v>
      </c>
      <c r="G1255" s="101">
        <v>0</v>
      </c>
      <c r="H1255" s="17">
        <v>1.1645183812752109</v>
      </c>
      <c r="I1255" s="111">
        <v>1.1889807995897819</v>
      </c>
      <c r="J1255" s="112" t="str">
        <f t="shared" si="182"/>
        <v>Sí</v>
      </c>
      <c r="K1255" s="146" t="b">
        <f t="shared" si="188"/>
        <v>0</v>
      </c>
      <c r="L1255" s="107">
        <f>IF(H1255&lt;I1255,D1255-F1255,0)</f>
        <v>0</v>
      </c>
      <c r="M1255" s="27">
        <f t="shared" si="183"/>
        <v>0</v>
      </c>
      <c r="N1255" s="27">
        <v>51.703762064211148</v>
      </c>
      <c r="O1255" s="41">
        <f t="shared" si="184"/>
        <v>0</v>
      </c>
      <c r="R1255" s="2"/>
      <c r="S1255" s="2"/>
    </row>
    <row r="1256" spans="1:19" x14ac:dyDescent="0.35">
      <c r="A1256" s="33">
        <v>43867</v>
      </c>
      <c r="B1256" s="10">
        <v>0.20833333333333301</v>
      </c>
      <c r="C1256" s="18" t="s">
        <v>20</v>
      </c>
      <c r="D1256" s="51">
        <v>0</v>
      </c>
      <c r="E1256" s="52">
        <v>0</v>
      </c>
      <c r="F1256" s="53">
        <v>0</v>
      </c>
      <c r="G1256" s="101">
        <v>0</v>
      </c>
      <c r="H1256" s="17">
        <v>1.1645183812752109</v>
      </c>
      <c r="I1256" s="111">
        <v>1.1889807995897819</v>
      </c>
      <c r="J1256" s="112" t="str">
        <f t="shared" si="182"/>
        <v>Sí</v>
      </c>
      <c r="K1256" s="146" t="b">
        <f t="shared" si="188"/>
        <v>0</v>
      </c>
      <c r="L1256" s="107">
        <f>IF(H1256&lt;I1256,D1256-F1256,0)</f>
        <v>0</v>
      </c>
      <c r="M1256" s="27">
        <f t="shared" si="183"/>
        <v>0</v>
      </c>
      <c r="N1256" s="27">
        <v>51.703762064211148</v>
      </c>
      <c r="O1256" s="41">
        <f t="shared" si="184"/>
        <v>0</v>
      </c>
      <c r="R1256" s="2"/>
      <c r="S1256" s="2"/>
    </row>
    <row r="1257" spans="1:19" x14ac:dyDescent="0.35">
      <c r="A1257" s="33">
        <v>43867</v>
      </c>
      <c r="B1257" s="10">
        <v>0.20833333333333301</v>
      </c>
      <c r="C1257" s="18" t="s">
        <v>19</v>
      </c>
      <c r="D1257" s="51">
        <v>680</v>
      </c>
      <c r="E1257" s="52">
        <v>15067.953515855821</v>
      </c>
      <c r="F1257" s="53">
        <v>680</v>
      </c>
      <c r="G1257" s="101">
        <v>15067.953515855821</v>
      </c>
      <c r="H1257" s="17">
        <v>1.1645183812752109</v>
      </c>
      <c r="I1257" s="111">
        <v>1.1889807995897819</v>
      </c>
      <c r="J1257" s="112" t="str">
        <f t="shared" si="182"/>
        <v>Sí</v>
      </c>
      <c r="K1257" s="146" t="b">
        <f t="shared" si="188"/>
        <v>0</v>
      </c>
      <c r="L1257" s="107">
        <f>IF(H1257&lt;I1257,D1257-F1257,0)</f>
        <v>0</v>
      </c>
      <c r="M1257" s="27">
        <f t="shared" si="183"/>
        <v>0</v>
      </c>
      <c r="N1257" s="27">
        <v>22.158755170376207</v>
      </c>
      <c r="O1257" s="41">
        <f t="shared" si="184"/>
        <v>0</v>
      </c>
      <c r="R1257" s="2"/>
      <c r="S1257" s="2"/>
    </row>
    <row r="1258" spans="1:19" x14ac:dyDescent="0.35">
      <c r="A1258" s="33">
        <v>43867</v>
      </c>
      <c r="B1258" s="10">
        <v>0.20833333333333301</v>
      </c>
      <c r="C1258" s="18" t="s">
        <v>18</v>
      </c>
      <c r="D1258" s="51">
        <v>0</v>
      </c>
      <c r="E1258" s="52">
        <v>0</v>
      </c>
      <c r="F1258" s="53">
        <v>0</v>
      </c>
      <c r="G1258" s="101">
        <v>0</v>
      </c>
      <c r="H1258" s="17">
        <v>1.1645183812752109</v>
      </c>
      <c r="I1258" s="111">
        <v>1.1889807995897819</v>
      </c>
      <c r="J1258" s="112" t="str">
        <f t="shared" si="182"/>
        <v>Sí</v>
      </c>
      <c r="K1258" s="146" t="b">
        <f t="shared" si="188"/>
        <v>0</v>
      </c>
      <c r="L1258" s="107">
        <f>IF(H1258&lt;I1258,D1258-F1258,0)</f>
        <v>0</v>
      </c>
      <c r="M1258" s="27">
        <f t="shared" si="183"/>
        <v>0</v>
      </c>
      <c r="N1258" s="27">
        <v>51.703762064211148</v>
      </c>
      <c r="O1258" s="41">
        <f t="shared" si="184"/>
        <v>0</v>
      </c>
      <c r="R1258" s="2"/>
      <c r="S1258" s="2"/>
    </row>
    <row r="1259" spans="1:19" x14ac:dyDescent="0.35">
      <c r="A1259" s="33">
        <v>43867</v>
      </c>
      <c r="B1259" s="10">
        <v>0.20833333333333301</v>
      </c>
      <c r="C1259" s="18" t="s">
        <v>17</v>
      </c>
      <c r="D1259" s="51">
        <v>354.64413452148438</v>
      </c>
      <c r="E1259" s="52">
        <v>0</v>
      </c>
      <c r="F1259" s="53">
        <v>354.64413452148438</v>
      </c>
      <c r="G1259" s="101">
        <v>0</v>
      </c>
      <c r="H1259" s="17">
        <v>1.1645183812752109</v>
      </c>
      <c r="I1259" s="111">
        <v>1.1889807995897819</v>
      </c>
      <c r="J1259" s="112" t="str">
        <f t="shared" si="182"/>
        <v>Sí</v>
      </c>
      <c r="K1259" s="146" t="b">
        <f t="shared" si="188"/>
        <v>0</v>
      </c>
      <c r="L1259" s="107">
        <f>IF(H1259&lt;I1259,D1259-F1259,0)</f>
        <v>0</v>
      </c>
      <c r="M1259" s="27">
        <f t="shared" si="183"/>
        <v>0</v>
      </c>
      <c r="N1259" s="27">
        <v>0</v>
      </c>
      <c r="O1259" s="41">
        <f t="shared" si="184"/>
        <v>0</v>
      </c>
      <c r="R1259" s="2"/>
      <c r="S1259" s="2"/>
    </row>
    <row r="1260" spans="1:19" x14ac:dyDescent="0.35">
      <c r="A1260" s="33">
        <v>43867</v>
      </c>
      <c r="B1260" s="10">
        <v>0.20833333333333301</v>
      </c>
      <c r="C1260" s="18" t="s">
        <v>16</v>
      </c>
      <c r="D1260" s="51">
        <v>850</v>
      </c>
      <c r="E1260" s="52">
        <v>18834.941894819774</v>
      </c>
      <c r="F1260" s="53">
        <v>850</v>
      </c>
      <c r="G1260" s="101">
        <v>18834.941894819774</v>
      </c>
      <c r="H1260" s="17">
        <v>1.1645183812752109</v>
      </c>
      <c r="I1260" s="111">
        <v>1.1889807995897819</v>
      </c>
      <c r="J1260" s="112" t="str">
        <f t="shared" si="182"/>
        <v>Sí</v>
      </c>
      <c r="K1260" s="146" t="b">
        <f t="shared" si="188"/>
        <v>0</v>
      </c>
      <c r="L1260" s="107">
        <f>IF(H1260&lt;I1260,D1260-F1260,0)</f>
        <v>0</v>
      </c>
      <c r="M1260" s="27">
        <f t="shared" si="183"/>
        <v>0</v>
      </c>
      <c r="N1260" s="27">
        <v>22.158755170376207</v>
      </c>
      <c r="O1260" s="41">
        <f t="shared" si="184"/>
        <v>0</v>
      </c>
      <c r="R1260" s="2"/>
      <c r="S1260" s="2"/>
    </row>
    <row r="1261" spans="1:19" x14ac:dyDescent="0.35">
      <c r="A1261" s="33">
        <v>43867</v>
      </c>
      <c r="B1261" s="10">
        <v>0.20833333333333301</v>
      </c>
      <c r="C1261" s="18" t="s">
        <v>15</v>
      </c>
      <c r="D1261" s="51">
        <v>506.63446044921881</v>
      </c>
      <c r="E1261" s="52">
        <v>0</v>
      </c>
      <c r="F1261" s="53">
        <v>506.63446044921881</v>
      </c>
      <c r="G1261" s="101">
        <v>0</v>
      </c>
      <c r="H1261" s="17">
        <v>1.1645183812752109</v>
      </c>
      <c r="I1261" s="111">
        <v>1.1889807995897819</v>
      </c>
      <c r="J1261" s="112" t="str">
        <f t="shared" si="182"/>
        <v>Sí</v>
      </c>
      <c r="K1261" s="146" t="b">
        <f t="shared" si="188"/>
        <v>0</v>
      </c>
      <c r="L1261" s="107">
        <f>IF(H1261&lt;I1261,D1261-F1261,0)</f>
        <v>0</v>
      </c>
      <c r="M1261" s="27">
        <f t="shared" si="183"/>
        <v>0</v>
      </c>
      <c r="N1261" s="27">
        <v>0</v>
      </c>
      <c r="O1261" s="41">
        <f t="shared" si="184"/>
        <v>0</v>
      </c>
      <c r="R1261" s="2"/>
      <c r="S1261" s="2"/>
    </row>
    <row r="1262" spans="1:19" x14ac:dyDescent="0.35">
      <c r="A1262" s="33">
        <v>43867</v>
      </c>
      <c r="B1262" s="10">
        <v>0.25</v>
      </c>
      <c r="C1262" s="18" t="s">
        <v>24</v>
      </c>
      <c r="D1262" s="51">
        <v>1000</v>
      </c>
      <c r="E1262" s="52">
        <v>28954.106755958244</v>
      </c>
      <c r="F1262" s="53">
        <v>1000</v>
      </c>
      <c r="G1262" s="101">
        <v>28954.106755958244</v>
      </c>
      <c r="H1262" s="17">
        <v>0.98664051945616793</v>
      </c>
      <c r="I1262" s="111">
        <v>1.1680108169944599</v>
      </c>
      <c r="J1262" s="112" t="str">
        <f t="shared" si="182"/>
        <v>Sí</v>
      </c>
      <c r="K1262" s="146" t="b">
        <f>OR(($D$1269-$F$1269)&gt;0,($D$1271-$F$1271)&gt;0)</f>
        <v>0</v>
      </c>
      <c r="L1262" s="107">
        <f>IF(H1262&lt;I1262,D1262-F1262,0)</f>
        <v>0</v>
      </c>
      <c r="M1262" s="27">
        <f t="shared" si="183"/>
        <v>0</v>
      </c>
      <c r="N1262" s="27">
        <v>28.954106755958243</v>
      </c>
      <c r="O1262" s="41">
        <f t="shared" si="184"/>
        <v>0</v>
      </c>
      <c r="R1262" s="2"/>
      <c r="S1262" s="2"/>
    </row>
    <row r="1263" spans="1:19" x14ac:dyDescent="0.35">
      <c r="A1263" s="33">
        <v>43867</v>
      </c>
      <c r="B1263" s="10">
        <v>0.25</v>
      </c>
      <c r="C1263" s="18" t="s">
        <v>23</v>
      </c>
      <c r="D1263" s="51">
        <v>594.99999999882789</v>
      </c>
      <c r="E1263" s="52">
        <v>28712.822532935359</v>
      </c>
      <c r="F1263" s="53">
        <v>594.99999999882789</v>
      </c>
      <c r="G1263" s="101">
        <v>28712.822532935359</v>
      </c>
      <c r="H1263" s="17">
        <v>0.98664051945616793</v>
      </c>
      <c r="I1263" s="111">
        <v>1.1680108169944599</v>
      </c>
      <c r="J1263" s="112" t="str">
        <f t="shared" si="182"/>
        <v>Sí</v>
      </c>
      <c r="K1263" s="146" t="b">
        <f t="shared" ref="K1263:K1271" si="189">OR(($D$1269-$F$1269)&gt;0,($D$1271-$F$1271)&gt;0)</f>
        <v>0</v>
      </c>
      <c r="L1263" s="107">
        <f>IF(H1263&lt;I1263,D1263-F1263,0)</f>
        <v>0</v>
      </c>
      <c r="M1263" s="27">
        <f t="shared" si="183"/>
        <v>0</v>
      </c>
      <c r="N1263" s="27">
        <v>48.256844593263736</v>
      </c>
      <c r="O1263" s="41">
        <f t="shared" si="184"/>
        <v>0</v>
      </c>
      <c r="R1263" s="2"/>
      <c r="S1263" s="2"/>
    </row>
    <row r="1264" spans="1:19" x14ac:dyDescent="0.35">
      <c r="A1264" s="33">
        <v>43867</v>
      </c>
      <c r="B1264" s="10">
        <v>0.25</v>
      </c>
      <c r="C1264" s="18" t="s">
        <v>22</v>
      </c>
      <c r="D1264" s="51">
        <v>319.38786799571977</v>
      </c>
      <c r="E1264" s="52">
        <v>15412.650710843282</v>
      </c>
      <c r="F1264" s="53">
        <v>319.38786799571977</v>
      </c>
      <c r="G1264" s="101">
        <v>15412.650710843282</v>
      </c>
      <c r="H1264" s="17">
        <v>0.98664051945616793</v>
      </c>
      <c r="I1264" s="111">
        <v>1.1680108169944599</v>
      </c>
      <c r="J1264" s="112" t="str">
        <f t="shared" si="182"/>
        <v>Sí</v>
      </c>
      <c r="K1264" s="146" t="b">
        <f t="shared" si="189"/>
        <v>0</v>
      </c>
      <c r="L1264" s="107">
        <f>IF(H1264&lt;I1264,D1264-F1264,0)</f>
        <v>0</v>
      </c>
      <c r="M1264" s="27">
        <f t="shared" si="183"/>
        <v>0</v>
      </c>
      <c r="N1264" s="27">
        <v>48.256844593263736</v>
      </c>
      <c r="O1264" s="41">
        <f t="shared" si="184"/>
        <v>0</v>
      </c>
      <c r="R1264" s="2"/>
      <c r="S1264" s="2"/>
    </row>
    <row r="1265" spans="1:19" x14ac:dyDescent="0.35">
      <c r="A1265" s="33">
        <v>43867</v>
      </c>
      <c r="B1265" s="10">
        <v>0.25</v>
      </c>
      <c r="C1265" s="18" t="s">
        <v>21</v>
      </c>
      <c r="D1265" s="51">
        <v>0</v>
      </c>
      <c r="E1265" s="52">
        <v>0</v>
      </c>
      <c r="F1265" s="53">
        <v>0</v>
      </c>
      <c r="G1265" s="101">
        <v>0</v>
      </c>
      <c r="H1265" s="17">
        <v>0.98664051945616793</v>
      </c>
      <c r="I1265" s="111">
        <v>1.1680108169944599</v>
      </c>
      <c r="J1265" s="112" t="str">
        <f t="shared" si="182"/>
        <v>Sí</v>
      </c>
      <c r="K1265" s="146" t="b">
        <f t="shared" si="189"/>
        <v>0</v>
      </c>
      <c r="L1265" s="107">
        <f>IF(H1265&lt;I1265,D1265-F1265,0)</f>
        <v>0</v>
      </c>
      <c r="M1265" s="27">
        <f t="shared" si="183"/>
        <v>0</v>
      </c>
      <c r="N1265" s="27">
        <v>67.559582430569236</v>
      </c>
      <c r="O1265" s="41">
        <f t="shared" si="184"/>
        <v>0</v>
      </c>
      <c r="R1265" s="2"/>
      <c r="S1265" s="2"/>
    </row>
    <row r="1266" spans="1:19" x14ac:dyDescent="0.35">
      <c r="A1266" s="33">
        <v>43867</v>
      </c>
      <c r="B1266" s="10">
        <v>0.25</v>
      </c>
      <c r="C1266" s="18" t="s">
        <v>20</v>
      </c>
      <c r="D1266" s="51">
        <v>0</v>
      </c>
      <c r="E1266" s="52">
        <v>0</v>
      </c>
      <c r="F1266" s="53">
        <v>0</v>
      </c>
      <c r="G1266" s="101">
        <v>0</v>
      </c>
      <c r="H1266" s="17">
        <v>0.98664051945616793</v>
      </c>
      <c r="I1266" s="111">
        <v>1.1680108169944599</v>
      </c>
      <c r="J1266" s="112" t="str">
        <f t="shared" si="182"/>
        <v>Sí</v>
      </c>
      <c r="K1266" s="146" t="b">
        <f t="shared" si="189"/>
        <v>0</v>
      </c>
      <c r="L1266" s="107">
        <f>IF(H1266&lt;I1266,D1266-F1266,0)</f>
        <v>0</v>
      </c>
      <c r="M1266" s="27">
        <f t="shared" si="183"/>
        <v>0</v>
      </c>
      <c r="N1266" s="27">
        <v>67.559582430569236</v>
      </c>
      <c r="O1266" s="41">
        <f t="shared" si="184"/>
        <v>0</v>
      </c>
      <c r="R1266" s="2"/>
      <c r="S1266" s="2"/>
    </row>
    <row r="1267" spans="1:19" x14ac:dyDescent="0.35">
      <c r="A1267" s="33">
        <v>43867</v>
      </c>
      <c r="B1267" s="10">
        <v>0.25</v>
      </c>
      <c r="C1267" s="18" t="s">
        <v>19</v>
      </c>
      <c r="D1267" s="51">
        <v>680</v>
      </c>
      <c r="E1267" s="52">
        <v>19688.792594051607</v>
      </c>
      <c r="F1267" s="53">
        <v>680</v>
      </c>
      <c r="G1267" s="101">
        <v>19688.792594051607</v>
      </c>
      <c r="H1267" s="17">
        <v>0.98664051945616793</v>
      </c>
      <c r="I1267" s="111">
        <v>1.1680108169944599</v>
      </c>
      <c r="J1267" s="112" t="str">
        <f t="shared" si="182"/>
        <v>Sí</v>
      </c>
      <c r="K1267" s="146" t="b">
        <f t="shared" si="189"/>
        <v>0</v>
      </c>
      <c r="L1267" s="107">
        <f>IF(H1267&lt;I1267,D1267-F1267,0)</f>
        <v>0</v>
      </c>
      <c r="M1267" s="27">
        <f t="shared" si="183"/>
        <v>0</v>
      </c>
      <c r="N1267" s="27">
        <v>28.954106755958243</v>
      </c>
      <c r="O1267" s="41">
        <f t="shared" si="184"/>
        <v>0</v>
      </c>
      <c r="R1267" s="2"/>
      <c r="S1267" s="2"/>
    </row>
    <row r="1268" spans="1:19" x14ac:dyDescent="0.35">
      <c r="A1268" s="33">
        <v>43867</v>
      </c>
      <c r="B1268" s="10">
        <v>0.25</v>
      </c>
      <c r="C1268" s="18" t="s">
        <v>18</v>
      </c>
      <c r="D1268" s="51">
        <v>0</v>
      </c>
      <c r="E1268" s="52">
        <v>0</v>
      </c>
      <c r="F1268" s="53">
        <v>0</v>
      </c>
      <c r="G1268" s="101">
        <v>0</v>
      </c>
      <c r="H1268" s="17">
        <v>0.98664051945616793</v>
      </c>
      <c r="I1268" s="111">
        <v>1.1680108169944599</v>
      </c>
      <c r="J1268" s="112" t="str">
        <f t="shared" si="182"/>
        <v>Sí</v>
      </c>
      <c r="K1268" s="146" t="b">
        <f t="shared" si="189"/>
        <v>0</v>
      </c>
      <c r="L1268" s="107">
        <f>IF(H1268&lt;I1268,D1268-F1268,0)</f>
        <v>0</v>
      </c>
      <c r="M1268" s="27">
        <f t="shared" si="183"/>
        <v>0</v>
      </c>
      <c r="N1268" s="27">
        <v>67.559582430569236</v>
      </c>
      <c r="O1268" s="41">
        <f t="shared" si="184"/>
        <v>0</v>
      </c>
      <c r="R1268" s="2"/>
      <c r="S1268" s="2"/>
    </row>
    <row r="1269" spans="1:19" x14ac:dyDescent="0.35">
      <c r="A1269" s="33">
        <v>43867</v>
      </c>
      <c r="B1269" s="10">
        <v>0.25</v>
      </c>
      <c r="C1269" s="18" t="s">
        <v>17</v>
      </c>
      <c r="D1269" s="51">
        <v>300.47296142578125</v>
      </c>
      <c r="E1269" s="52">
        <v>0</v>
      </c>
      <c r="F1269" s="53">
        <v>300.47296142578125</v>
      </c>
      <c r="G1269" s="101">
        <v>0</v>
      </c>
      <c r="H1269" s="17">
        <v>0.98664051945616793</v>
      </c>
      <c r="I1269" s="111">
        <v>1.1680108169944599</v>
      </c>
      <c r="J1269" s="112" t="str">
        <f t="shared" si="182"/>
        <v>Sí</v>
      </c>
      <c r="K1269" s="146" t="b">
        <f t="shared" si="189"/>
        <v>0</v>
      </c>
      <c r="L1269" s="107">
        <f>IF(H1269&lt;I1269,D1269-F1269,0)</f>
        <v>0</v>
      </c>
      <c r="M1269" s="27">
        <f t="shared" si="183"/>
        <v>0</v>
      </c>
      <c r="N1269" s="27">
        <v>0</v>
      </c>
      <c r="O1269" s="41">
        <f t="shared" si="184"/>
        <v>0</v>
      </c>
      <c r="R1269" s="2"/>
      <c r="S1269" s="2"/>
    </row>
    <row r="1270" spans="1:19" x14ac:dyDescent="0.35">
      <c r="A1270" s="33">
        <v>43867</v>
      </c>
      <c r="B1270" s="10">
        <v>0.25</v>
      </c>
      <c r="C1270" s="18" t="s">
        <v>16</v>
      </c>
      <c r="D1270" s="51">
        <v>850</v>
      </c>
      <c r="E1270" s="52">
        <v>24610.990742564507</v>
      </c>
      <c r="F1270" s="53">
        <v>850</v>
      </c>
      <c r="G1270" s="101">
        <v>24610.990742564507</v>
      </c>
      <c r="H1270" s="17">
        <v>0.98664051945616793</v>
      </c>
      <c r="I1270" s="111">
        <v>1.1680108169944599</v>
      </c>
      <c r="J1270" s="112" t="str">
        <f t="shared" si="182"/>
        <v>Sí</v>
      </c>
      <c r="K1270" s="146" t="b">
        <f t="shared" si="189"/>
        <v>0</v>
      </c>
      <c r="L1270" s="107">
        <f>IF(H1270&lt;I1270,D1270-F1270,0)</f>
        <v>0</v>
      </c>
      <c r="M1270" s="27">
        <f t="shared" si="183"/>
        <v>0</v>
      </c>
      <c r="N1270" s="27">
        <v>28.954106755958243</v>
      </c>
      <c r="O1270" s="41">
        <f t="shared" si="184"/>
        <v>0</v>
      </c>
      <c r="R1270" s="2"/>
      <c r="S1270" s="2"/>
    </row>
    <row r="1271" spans="1:19" x14ac:dyDescent="0.35">
      <c r="A1271" s="33">
        <v>43867</v>
      </c>
      <c r="B1271" s="10">
        <v>0.25</v>
      </c>
      <c r="C1271" s="18" t="s">
        <v>15</v>
      </c>
      <c r="D1271" s="51">
        <v>429.2470703125</v>
      </c>
      <c r="E1271" s="52">
        <v>0</v>
      </c>
      <c r="F1271" s="53">
        <v>429.2470703125</v>
      </c>
      <c r="G1271" s="101">
        <v>0</v>
      </c>
      <c r="H1271" s="17">
        <v>0.98664051945616793</v>
      </c>
      <c r="I1271" s="111">
        <v>1.1680108169944599</v>
      </c>
      <c r="J1271" s="112" t="str">
        <f t="shared" si="182"/>
        <v>Sí</v>
      </c>
      <c r="K1271" s="146" t="b">
        <f t="shared" si="189"/>
        <v>0</v>
      </c>
      <c r="L1271" s="107">
        <f>IF(H1271&lt;I1271,D1271-F1271,0)</f>
        <v>0</v>
      </c>
      <c r="M1271" s="27">
        <f t="shared" si="183"/>
        <v>0</v>
      </c>
      <c r="N1271" s="27">
        <v>0</v>
      </c>
      <c r="O1271" s="41">
        <f t="shared" si="184"/>
        <v>0</v>
      </c>
      <c r="R1271" s="2"/>
      <c r="S1271" s="2"/>
    </row>
    <row r="1272" spans="1:19" x14ac:dyDescent="0.35">
      <c r="A1272" s="33">
        <v>43867</v>
      </c>
      <c r="B1272" s="10">
        <v>0.29166666666666702</v>
      </c>
      <c r="C1272" s="18" t="s">
        <v>24</v>
      </c>
      <c r="D1272" s="51">
        <v>1000</v>
      </c>
      <c r="E1272" s="52">
        <v>31472.81859365767</v>
      </c>
      <c r="F1272" s="53">
        <v>1000</v>
      </c>
      <c r="G1272" s="101">
        <v>31472.81859365767</v>
      </c>
      <c r="H1272" s="17">
        <v>0.9483719404456642</v>
      </c>
      <c r="I1272" s="111">
        <v>1.1668078357783065</v>
      </c>
      <c r="J1272" s="112" t="str">
        <f t="shared" si="182"/>
        <v>Sí</v>
      </c>
      <c r="K1272" s="146" t="b">
        <f>OR(($D$1279-$F$1279)&gt;0,($D$1281-$F$1281)&gt;0)</f>
        <v>0</v>
      </c>
      <c r="L1272" s="107">
        <f>IF(H1272&lt;I1272,D1272-F1272,0)</f>
        <v>0</v>
      </c>
      <c r="M1272" s="27">
        <f t="shared" si="183"/>
        <v>0</v>
      </c>
      <c r="N1272" s="27">
        <v>31.472818593657671</v>
      </c>
      <c r="O1272" s="41">
        <f t="shared" si="184"/>
        <v>0</v>
      </c>
      <c r="R1272" s="2"/>
      <c r="S1272" s="2"/>
    </row>
    <row r="1273" spans="1:19" x14ac:dyDescent="0.35">
      <c r="A1273" s="33">
        <v>43867</v>
      </c>
      <c r="B1273" s="10">
        <v>0.29166666666666702</v>
      </c>
      <c r="C1273" s="18" t="s">
        <v>23</v>
      </c>
      <c r="D1273" s="51">
        <v>594.99999999946419</v>
      </c>
      <c r="E1273" s="52">
        <v>31210.545105349083</v>
      </c>
      <c r="F1273" s="53">
        <v>594.99999999946419</v>
      </c>
      <c r="G1273" s="101">
        <v>31210.545105349083</v>
      </c>
      <c r="H1273" s="17">
        <v>0.9483719404456642</v>
      </c>
      <c r="I1273" s="111">
        <v>1.1668078357783065</v>
      </c>
      <c r="J1273" s="112" t="str">
        <f t="shared" si="182"/>
        <v>Sí</v>
      </c>
      <c r="K1273" s="146" t="b">
        <f t="shared" ref="K1273:K1281" si="190">OR(($D$1279-$F$1279)&gt;0,($D$1281-$F$1281)&gt;0)</f>
        <v>0</v>
      </c>
      <c r="L1273" s="107">
        <f>IF(H1273&lt;I1273,D1273-F1273,0)</f>
        <v>0</v>
      </c>
      <c r="M1273" s="27">
        <f t="shared" si="183"/>
        <v>0</v>
      </c>
      <c r="N1273" s="27">
        <v>52.454697656096116</v>
      </c>
      <c r="O1273" s="41">
        <f t="shared" si="184"/>
        <v>0</v>
      </c>
      <c r="R1273" s="2"/>
      <c r="S1273" s="2"/>
    </row>
    <row r="1274" spans="1:19" x14ac:dyDescent="0.35">
      <c r="A1274" s="33">
        <v>43867</v>
      </c>
      <c r="B1274" s="10">
        <v>0.29166666666666702</v>
      </c>
      <c r="C1274" s="18" t="s">
        <v>22</v>
      </c>
      <c r="D1274" s="51">
        <v>680</v>
      </c>
      <c r="E1274" s="52">
        <v>35669.194406145361</v>
      </c>
      <c r="F1274" s="53">
        <v>680</v>
      </c>
      <c r="G1274" s="101">
        <v>35669.194406145361</v>
      </c>
      <c r="H1274" s="17">
        <v>0.9483719404456642</v>
      </c>
      <c r="I1274" s="111">
        <v>1.1668078357783065</v>
      </c>
      <c r="J1274" s="112" t="str">
        <f t="shared" si="182"/>
        <v>Sí</v>
      </c>
      <c r="K1274" s="146" t="b">
        <f t="shared" si="190"/>
        <v>0</v>
      </c>
      <c r="L1274" s="107">
        <f>IF(H1274&lt;I1274,D1274-F1274,0)</f>
        <v>0</v>
      </c>
      <c r="M1274" s="27">
        <f t="shared" si="183"/>
        <v>0</v>
      </c>
      <c r="N1274" s="27">
        <v>52.454697656096116</v>
      </c>
      <c r="O1274" s="41">
        <f t="shared" si="184"/>
        <v>0</v>
      </c>
      <c r="R1274" s="2"/>
      <c r="S1274" s="2"/>
    </row>
    <row r="1275" spans="1:19" x14ac:dyDescent="0.35">
      <c r="A1275" s="33">
        <v>43867</v>
      </c>
      <c r="B1275" s="10">
        <v>0.29166666666666702</v>
      </c>
      <c r="C1275" s="18" t="s">
        <v>21</v>
      </c>
      <c r="D1275" s="51">
        <v>0</v>
      </c>
      <c r="E1275" s="52">
        <v>0</v>
      </c>
      <c r="F1275" s="53">
        <v>0</v>
      </c>
      <c r="G1275" s="101">
        <v>0</v>
      </c>
      <c r="H1275" s="17">
        <v>0.9483719404456642</v>
      </c>
      <c r="I1275" s="111">
        <v>1.1668078357783065</v>
      </c>
      <c r="J1275" s="112" t="str">
        <f t="shared" si="182"/>
        <v>Sí</v>
      </c>
      <c r="K1275" s="146" t="b">
        <f t="shared" si="190"/>
        <v>0</v>
      </c>
      <c r="L1275" s="107">
        <f>IF(H1275&lt;I1275,D1275-F1275,0)</f>
        <v>0</v>
      </c>
      <c r="M1275" s="27">
        <f t="shared" si="183"/>
        <v>0</v>
      </c>
      <c r="N1275" s="27">
        <v>73.436576718534567</v>
      </c>
      <c r="O1275" s="41">
        <f t="shared" si="184"/>
        <v>0</v>
      </c>
      <c r="R1275" s="2"/>
      <c r="S1275" s="2"/>
    </row>
    <row r="1276" spans="1:19" x14ac:dyDescent="0.35">
      <c r="A1276" s="33">
        <v>43867</v>
      </c>
      <c r="B1276" s="10">
        <v>0.29166666666666702</v>
      </c>
      <c r="C1276" s="18" t="s">
        <v>20</v>
      </c>
      <c r="D1276" s="51">
        <v>424.81710297760605</v>
      </c>
      <c r="E1276" s="52">
        <v>31197.113774160567</v>
      </c>
      <c r="F1276" s="53">
        <v>424.81710297760605</v>
      </c>
      <c r="G1276" s="101">
        <v>31197.113774160567</v>
      </c>
      <c r="H1276" s="17">
        <v>0.9483719404456642</v>
      </c>
      <c r="I1276" s="111">
        <v>1.1668078357783065</v>
      </c>
      <c r="J1276" s="112" t="str">
        <f t="shared" si="182"/>
        <v>Sí</v>
      </c>
      <c r="K1276" s="146" t="b">
        <f t="shared" si="190"/>
        <v>0</v>
      </c>
      <c r="L1276" s="107">
        <f>IF(H1276&lt;I1276,D1276-F1276,0)</f>
        <v>0</v>
      </c>
      <c r="M1276" s="27">
        <f t="shared" si="183"/>
        <v>0</v>
      </c>
      <c r="N1276" s="27">
        <v>73.436576718534567</v>
      </c>
      <c r="O1276" s="41">
        <f t="shared" si="184"/>
        <v>0</v>
      </c>
      <c r="R1276" s="2"/>
      <c r="S1276" s="2"/>
    </row>
    <row r="1277" spans="1:19" x14ac:dyDescent="0.35">
      <c r="A1277" s="33">
        <v>43867</v>
      </c>
      <c r="B1277" s="10">
        <v>0.29166666666666702</v>
      </c>
      <c r="C1277" s="18" t="s">
        <v>19</v>
      </c>
      <c r="D1277" s="51">
        <v>680</v>
      </c>
      <c r="E1277" s="52">
        <v>21401.516643687217</v>
      </c>
      <c r="F1277" s="53">
        <v>680</v>
      </c>
      <c r="G1277" s="101">
        <v>21401.516643687217</v>
      </c>
      <c r="H1277" s="17">
        <v>0.9483719404456642</v>
      </c>
      <c r="I1277" s="111">
        <v>1.1668078357783065</v>
      </c>
      <c r="J1277" s="112" t="str">
        <f t="shared" si="182"/>
        <v>Sí</v>
      </c>
      <c r="K1277" s="146" t="b">
        <f t="shared" si="190"/>
        <v>0</v>
      </c>
      <c r="L1277" s="107">
        <f>IF(H1277&lt;I1277,D1277-F1277,0)</f>
        <v>0</v>
      </c>
      <c r="M1277" s="27">
        <f t="shared" si="183"/>
        <v>0</v>
      </c>
      <c r="N1277" s="27">
        <v>31.472818593657671</v>
      </c>
      <c r="O1277" s="41">
        <f t="shared" si="184"/>
        <v>0</v>
      </c>
      <c r="R1277" s="2"/>
      <c r="S1277" s="2"/>
    </row>
    <row r="1278" spans="1:19" x14ac:dyDescent="0.35">
      <c r="A1278" s="33">
        <v>43867</v>
      </c>
      <c r="B1278" s="10">
        <v>0.29166666666666702</v>
      </c>
      <c r="C1278" s="18" t="s">
        <v>18</v>
      </c>
      <c r="D1278" s="51">
        <v>0</v>
      </c>
      <c r="E1278" s="52">
        <v>0</v>
      </c>
      <c r="F1278" s="53">
        <v>0</v>
      </c>
      <c r="G1278" s="101">
        <v>0</v>
      </c>
      <c r="H1278" s="17">
        <v>0.9483719404456642</v>
      </c>
      <c r="I1278" s="111">
        <v>1.1668078357783065</v>
      </c>
      <c r="J1278" s="112" t="str">
        <f t="shared" si="182"/>
        <v>Sí</v>
      </c>
      <c r="K1278" s="146" t="b">
        <f t="shared" si="190"/>
        <v>0</v>
      </c>
      <c r="L1278" s="107">
        <f>IF(H1278&lt;I1278,D1278-F1278,0)</f>
        <v>0</v>
      </c>
      <c r="M1278" s="27">
        <f t="shared" si="183"/>
        <v>0</v>
      </c>
      <c r="N1278" s="27">
        <v>73.436576718534567</v>
      </c>
      <c r="O1278" s="41">
        <f t="shared" si="184"/>
        <v>0</v>
      </c>
      <c r="R1278" s="2"/>
      <c r="S1278" s="2"/>
    </row>
    <row r="1279" spans="1:19" x14ac:dyDescent="0.35">
      <c r="A1279" s="33">
        <v>43867</v>
      </c>
      <c r="B1279" s="10">
        <v>0.29166666666666702</v>
      </c>
      <c r="C1279" s="18" t="s">
        <v>17</v>
      </c>
      <c r="D1279" s="51">
        <v>288.81857299804688</v>
      </c>
      <c r="E1279" s="52">
        <v>0</v>
      </c>
      <c r="F1279" s="53">
        <v>288.81857299804688</v>
      </c>
      <c r="G1279" s="101">
        <v>0</v>
      </c>
      <c r="H1279" s="17">
        <v>0.9483719404456642</v>
      </c>
      <c r="I1279" s="111">
        <v>1.1668078357783065</v>
      </c>
      <c r="J1279" s="112" t="str">
        <f t="shared" si="182"/>
        <v>Sí</v>
      </c>
      <c r="K1279" s="146" t="b">
        <f t="shared" si="190"/>
        <v>0</v>
      </c>
      <c r="L1279" s="107">
        <f>IF(H1279&lt;I1279,D1279-F1279,0)</f>
        <v>0</v>
      </c>
      <c r="M1279" s="27">
        <f t="shared" si="183"/>
        <v>0</v>
      </c>
      <c r="N1279" s="27">
        <v>0</v>
      </c>
      <c r="O1279" s="41">
        <f t="shared" si="184"/>
        <v>0</v>
      </c>
      <c r="R1279" s="2"/>
      <c r="S1279" s="2"/>
    </row>
    <row r="1280" spans="1:19" x14ac:dyDescent="0.35">
      <c r="A1280" s="33">
        <v>43867</v>
      </c>
      <c r="B1280" s="10">
        <v>0.29166666666666702</v>
      </c>
      <c r="C1280" s="18" t="s">
        <v>16</v>
      </c>
      <c r="D1280" s="51">
        <v>850</v>
      </c>
      <c r="E1280" s="52">
        <v>26751.895804609019</v>
      </c>
      <c r="F1280" s="53">
        <v>850</v>
      </c>
      <c r="G1280" s="101">
        <v>26751.895804609019</v>
      </c>
      <c r="H1280" s="17">
        <v>0.9483719404456642</v>
      </c>
      <c r="I1280" s="111">
        <v>1.1668078357783065</v>
      </c>
      <c r="J1280" s="112" t="str">
        <f t="shared" si="182"/>
        <v>Sí</v>
      </c>
      <c r="K1280" s="146" t="b">
        <f t="shared" si="190"/>
        <v>0</v>
      </c>
      <c r="L1280" s="107">
        <f>IF(H1280&lt;I1280,D1280-F1280,0)</f>
        <v>0</v>
      </c>
      <c r="M1280" s="27">
        <f t="shared" si="183"/>
        <v>0</v>
      </c>
      <c r="N1280" s="27">
        <v>31.472818593657671</v>
      </c>
      <c r="O1280" s="41">
        <f t="shared" si="184"/>
        <v>0</v>
      </c>
      <c r="R1280" s="2"/>
      <c r="S1280" s="2"/>
    </row>
    <row r="1281" spans="1:19" x14ac:dyDescent="0.35">
      <c r="A1281" s="33">
        <v>43867</v>
      </c>
      <c r="B1281" s="10">
        <v>0.29166666666666702</v>
      </c>
      <c r="C1281" s="18" t="s">
        <v>15</v>
      </c>
      <c r="D1281" s="51">
        <v>412.59796142578125</v>
      </c>
      <c r="E1281" s="52">
        <v>0</v>
      </c>
      <c r="F1281" s="53">
        <v>412.59796142578125</v>
      </c>
      <c r="G1281" s="101">
        <v>0</v>
      </c>
      <c r="H1281" s="17">
        <v>0.9483719404456642</v>
      </c>
      <c r="I1281" s="111">
        <v>1.1668078357783065</v>
      </c>
      <c r="J1281" s="112" t="str">
        <f t="shared" si="182"/>
        <v>Sí</v>
      </c>
      <c r="K1281" s="146" t="b">
        <f t="shared" si="190"/>
        <v>0</v>
      </c>
      <c r="L1281" s="107">
        <f>IF(H1281&lt;I1281,D1281-F1281,0)</f>
        <v>0</v>
      </c>
      <c r="M1281" s="27">
        <f t="shared" si="183"/>
        <v>0</v>
      </c>
      <c r="N1281" s="27">
        <v>0</v>
      </c>
      <c r="O1281" s="41">
        <f t="shared" si="184"/>
        <v>0</v>
      </c>
      <c r="R1281" s="2"/>
      <c r="S1281" s="2"/>
    </row>
    <row r="1282" spans="1:19" x14ac:dyDescent="0.35">
      <c r="A1282" s="33">
        <v>43867</v>
      </c>
      <c r="B1282" s="10">
        <v>0.33333333333333398</v>
      </c>
      <c r="C1282" s="18" t="s">
        <v>24</v>
      </c>
      <c r="D1282" s="51">
        <v>1000</v>
      </c>
      <c r="E1282" s="52">
        <v>33334.154027969271</v>
      </c>
      <c r="F1282" s="53">
        <v>1000</v>
      </c>
      <c r="G1282" s="101">
        <v>33334.154027969271</v>
      </c>
      <c r="H1282" s="17">
        <v>1.0007588839160126</v>
      </c>
      <c r="I1282" s="111">
        <v>1.178366111800575</v>
      </c>
      <c r="J1282" s="112" t="str">
        <f t="shared" ref="J1282:J1345" si="191">IF(H1282&lt;I1282,"Sí","No")</f>
        <v>Sí</v>
      </c>
      <c r="K1282" s="146" t="b">
        <f>OR(($D$1289-$F$1289)&gt;0,($D$1291-$F$1291)&gt;0)</f>
        <v>0</v>
      </c>
      <c r="L1282" s="107">
        <f>IF(H1282&lt;I1282,D1282-F1282,0)</f>
        <v>0</v>
      </c>
      <c r="M1282" s="27">
        <f t="shared" ref="M1282:M1345" si="192">ABS(L1282*6.82)</f>
        <v>0</v>
      </c>
      <c r="N1282" s="27">
        <v>33.334154027969269</v>
      </c>
      <c r="O1282" s="41">
        <f t="shared" ref="O1282:O1345" si="193">IF(L1282&gt;0, L1282*N1282*1.5, L1282*N1282)</f>
        <v>0</v>
      </c>
      <c r="R1282" s="2"/>
      <c r="S1282" s="2"/>
    </row>
    <row r="1283" spans="1:19" x14ac:dyDescent="0.35">
      <c r="A1283" s="33">
        <v>43867</v>
      </c>
      <c r="B1283" s="10">
        <v>0.33333333333333398</v>
      </c>
      <c r="C1283" s="18" t="s">
        <v>23</v>
      </c>
      <c r="D1283" s="51">
        <v>594.9999999999792</v>
      </c>
      <c r="E1283" s="52">
        <v>33056.369411068372</v>
      </c>
      <c r="F1283" s="53">
        <v>594.9999999999792</v>
      </c>
      <c r="G1283" s="101">
        <v>33056.369411068372</v>
      </c>
      <c r="H1283" s="17">
        <v>1.0007588839160126</v>
      </c>
      <c r="I1283" s="111">
        <v>1.178366111800575</v>
      </c>
      <c r="J1283" s="112" t="str">
        <f t="shared" si="191"/>
        <v>Sí</v>
      </c>
      <c r="K1283" s="146" t="b">
        <f t="shared" ref="K1283:K1291" si="194">OR(($D$1289-$F$1289)&gt;0,($D$1291-$F$1291)&gt;0)</f>
        <v>0</v>
      </c>
      <c r="L1283" s="107">
        <f>IF(H1283&lt;I1283,D1283-F1283,0)</f>
        <v>0</v>
      </c>
      <c r="M1283" s="27">
        <f t="shared" si="192"/>
        <v>0</v>
      </c>
      <c r="N1283" s="27">
        <v>55.556923379948785</v>
      </c>
      <c r="O1283" s="41">
        <f t="shared" si="193"/>
        <v>0</v>
      </c>
      <c r="R1283" s="2"/>
      <c r="S1283" s="2"/>
    </row>
    <row r="1284" spans="1:19" x14ac:dyDescent="0.35">
      <c r="A1284" s="33">
        <v>43867</v>
      </c>
      <c r="B1284" s="10">
        <v>0.33333333333333398</v>
      </c>
      <c r="C1284" s="18" t="s">
        <v>22</v>
      </c>
      <c r="D1284" s="51">
        <v>680</v>
      </c>
      <c r="E1284" s="52">
        <v>37778.707898365174</v>
      </c>
      <c r="F1284" s="53">
        <v>680</v>
      </c>
      <c r="G1284" s="101">
        <v>37778.707898365174</v>
      </c>
      <c r="H1284" s="17">
        <v>1.0007588839160126</v>
      </c>
      <c r="I1284" s="111">
        <v>1.178366111800575</v>
      </c>
      <c r="J1284" s="112" t="str">
        <f t="shared" si="191"/>
        <v>Sí</v>
      </c>
      <c r="K1284" s="146" t="b">
        <f t="shared" si="194"/>
        <v>0</v>
      </c>
      <c r="L1284" s="107">
        <f>IF(H1284&lt;I1284,D1284-F1284,0)</f>
        <v>0</v>
      </c>
      <c r="M1284" s="27">
        <f t="shared" si="192"/>
        <v>0</v>
      </c>
      <c r="N1284" s="27">
        <v>55.556923379948785</v>
      </c>
      <c r="O1284" s="41">
        <f t="shared" si="193"/>
        <v>0</v>
      </c>
      <c r="R1284" s="2"/>
      <c r="S1284" s="2"/>
    </row>
    <row r="1285" spans="1:19" x14ac:dyDescent="0.35">
      <c r="A1285" s="33">
        <v>43867</v>
      </c>
      <c r="B1285" s="10">
        <v>0.33333333333333398</v>
      </c>
      <c r="C1285" s="18" t="s">
        <v>21</v>
      </c>
      <c r="D1285" s="51">
        <v>70.64017093045652</v>
      </c>
      <c r="E1285" s="52">
        <v>5494.3707895018015</v>
      </c>
      <c r="F1285" s="53">
        <v>70.64017093045652</v>
      </c>
      <c r="G1285" s="101">
        <v>5494.3707895018015</v>
      </c>
      <c r="H1285" s="17">
        <v>1.0007588839160126</v>
      </c>
      <c r="I1285" s="111">
        <v>1.178366111800575</v>
      </c>
      <c r="J1285" s="112" t="str">
        <f t="shared" si="191"/>
        <v>Sí</v>
      </c>
      <c r="K1285" s="146" t="b">
        <f t="shared" si="194"/>
        <v>0</v>
      </c>
      <c r="L1285" s="107">
        <f>IF(H1285&lt;I1285,D1285-F1285,0)</f>
        <v>0</v>
      </c>
      <c r="M1285" s="27">
        <f t="shared" si="192"/>
        <v>0</v>
      </c>
      <c r="N1285" s="27">
        <v>77.779692731928293</v>
      </c>
      <c r="O1285" s="41">
        <f t="shared" si="193"/>
        <v>0</v>
      </c>
      <c r="R1285" s="2"/>
      <c r="S1285" s="2"/>
    </row>
    <row r="1286" spans="1:19" x14ac:dyDescent="0.35">
      <c r="A1286" s="33">
        <v>43867</v>
      </c>
      <c r="B1286" s="10">
        <v>0.33333333333333398</v>
      </c>
      <c r="C1286" s="18" t="s">
        <v>20</v>
      </c>
      <c r="D1286" s="51">
        <v>510.00000000000006</v>
      </c>
      <c r="E1286" s="52">
        <v>39667.643293283436</v>
      </c>
      <c r="F1286" s="53">
        <v>510.00000000000006</v>
      </c>
      <c r="G1286" s="101">
        <v>39667.643293283436</v>
      </c>
      <c r="H1286" s="17">
        <v>1.0007588839160126</v>
      </c>
      <c r="I1286" s="111">
        <v>1.178366111800575</v>
      </c>
      <c r="J1286" s="112" t="str">
        <f t="shared" si="191"/>
        <v>Sí</v>
      </c>
      <c r="K1286" s="146" t="b">
        <f t="shared" si="194"/>
        <v>0</v>
      </c>
      <c r="L1286" s="107">
        <f>IF(H1286&lt;I1286,D1286-F1286,0)</f>
        <v>0</v>
      </c>
      <c r="M1286" s="27">
        <f t="shared" si="192"/>
        <v>0</v>
      </c>
      <c r="N1286" s="27">
        <v>77.779692731928293</v>
      </c>
      <c r="O1286" s="41">
        <f t="shared" si="193"/>
        <v>0</v>
      </c>
      <c r="R1286" s="2"/>
      <c r="S1286" s="2"/>
    </row>
    <row r="1287" spans="1:19" x14ac:dyDescent="0.35">
      <c r="A1287" s="33">
        <v>43867</v>
      </c>
      <c r="B1287" s="10">
        <v>0.33333333333333398</v>
      </c>
      <c r="C1287" s="18" t="s">
        <v>19</v>
      </c>
      <c r="D1287" s="51">
        <v>680</v>
      </c>
      <c r="E1287" s="52">
        <v>22667.224739019104</v>
      </c>
      <c r="F1287" s="53">
        <v>680</v>
      </c>
      <c r="G1287" s="101">
        <v>22667.224739019104</v>
      </c>
      <c r="H1287" s="17">
        <v>1.0007588839160126</v>
      </c>
      <c r="I1287" s="111">
        <v>1.178366111800575</v>
      </c>
      <c r="J1287" s="112" t="str">
        <f t="shared" si="191"/>
        <v>Sí</v>
      </c>
      <c r="K1287" s="146" t="b">
        <f t="shared" si="194"/>
        <v>0</v>
      </c>
      <c r="L1287" s="107">
        <f>IF(H1287&lt;I1287,D1287-F1287,0)</f>
        <v>0</v>
      </c>
      <c r="M1287" s="27">
        <f t="shared" si="192"/>
        <v>0</v>
      </c>
      <c r="N1287" s="27">
        <v>33.334154027969269</v>
      </c>
      <c r="O1287" s="41">
        <f t="shared" si="193"/>
        <v>0</v>
      </c>
      <c r="R1287" s="2"/>
      <c r="S1287" s="2"/>
    </row>
    <row r="1288" spans="1:19" x14ac:dyDescent="0.35">
      <c r="A1288" s="33">
        <v>43867</v>
      </c>
      <c r="B1288" s="10">
        <v>0.33333333333333398</v>
      </c>
      <c r="C1288" s="18" t="s">
        <v>18</v>
      </c>
      <c r="D1288" s="51">
        <v>485.5890523719367</v>
      </c>
      <c r="E1288" s="52">
        <v>37768.96728747747</v>
      </c>
      <c r="F1288" s="53">
        <v>485.5890523719367</v>
      </c>
      <c r="G1288" s="101">
        <v>37768.96728747747</v>
      </c>
      <c r="H1288" s="17">
        <v>1.0007588839160126</v>
      </c>
      <c r="I1288" s="111">
        <v>1.178366111800575</v>
      </c>
      <c r="J1288" s="112" t="str">
        <f t="shared" si="191"/>
        <v>Sí</v>
      </c>
      <c r="K1288" s="146" t="b">
        <f t="shared" si="194"/>
        <v>0</v>
      </c>
      <c r="L1288" s="107">
        <f>IF(H1288&lt;I1288,D1288-F1288,0)</f>
        <v>0</v>
      </c>
      <c r="M1288" s="27">
        <f t="shared" si="192"/>
        <v>0</v>
      </c>
      <c r="N1288" s="27">
        <v>77.779692731928293</v>
      </c>
      <c r="O1288" s="41">
        <f t="shared" si="193"/>
        <v>0</v>
      </c>
      <c r="R1288" s="2"/>
      <c r="S1288" s="2"/>
    </row>
    <row r="1289" spans="1:19" x14ac:dyDescent="0.35">
      <c r="A1289" s="33">
        <v>43867</v>
      </c>
      <c r="B1289" s="10">
        <v>0.33333333333333398</v>
      </c>
      <c r="C1289" s="18" t="s">
        <v>17</v>
      </c>
      <c r="D1289" s="51">
        <v>304.7725830078125</v>
      </c>
      <c r="E1289" s="52">
        <v>0</v>
      </c>
      <c r="F1289" s="53">
        <v>304.7725830078125</v>
      </c>
      <c r="G1289" s="101">
        <v>0</v>
      </c>
      <c r="H1289" s="17">
        <v>1.0007588839160126</v>
      </c>
      <c r="I1289" s="111">
        <v>1.178366111800575</v>
      </c>
      <c r="J1289" s="112" t="str">
        <f t="shared" si="191"/>
        <v>Sí</v>
      </c>
      <c r="K1289" s="146" t="b">
        <f t="shared" si="194"/>
        <v>0</v>
      </c>
      <c r="L1289" s="107">
        <f>IF(H1289&lt;I1289,D1289-F1289,0)</f>
        <v>0</v>
      </c>
      <c r="M1289" s="27">
        <f t="shared" si="192"/>
        <v>0</v>
      </c>
      <c r="N1289" s="27">
        <v>0</v>
      </c>
      <c r="O1289" s="41">
        <f t="shared" si="193"/>
        <v>0</v>
      </c>
      <c r="R1289" s="2"/>
      <c r="S1289" s="2"/>
    </row>
    <row r="1290" spans="1:19" x14ac:dyDescent="0.35">
      <c r="A1290" s="33">
        <v>43867</v>
      </c>
      <c r="B1290" s="10">
        <v>0.33333333333333398</v>
      </c>
      <c r="C1290" s="18" t="s">
        <v>16</v>
      </c>
      <c r="D1290" s="51">
        <v>850</v>
      </c>
      <c r="E1290" s="52">
        <v>28334.03092377388</v>
      </c>
      <c r="F1290" s="53">
        <v>850</v>
      </c>
      <c r="G1290" s="101">
        <v>28334.03092377388</v>
      </c>
      <c r="H1290" s="17">
        <v>1.0007588839160126</v>
      </c>
      <c r="I1290" s="111">
        <v>1.178366111800575</v>
      </c>
      <c r="J1290" s="112" t="str">
        <f t="shared" si="191"/>
        <v>Sí</v>
      </c>
      <c r="K1290" s="146" t="b">
        <f t="shared" si="194"/>
        <v>0</v>
      </c>
      <c r="L1290" s="107">
        <f>IF(H1290&lt;I1290,D1290-F1290,0)</f>
        <v>0</v>
      </c>
      <c r="M1290" s="27">
        <f t="shared" si="192"/>
        <v>0</v>
      </c>
      <c r="N1290" s="27">
        <v>33.334154027969269</v>
      </c>
      <c r="O1290" s="41">
        <f t="shared" si="193"/>
        <v>0</v>
      </c>
      <c r="R1290" s="2"/>
      <c r="S1290" s="2"/>
    </row>
    <row r="1291" spans="1:19" x14ac:dyDescent="0.35">
      <c r="A1291" s="33">
        <v>43867</v>
      </c>
      <c r="B1291" s="10">
        <v>0.33333333333333398</v>
      </c>
      <c r="C1291" s="18" t="s">
        <v>15</v>
      </c>
      <c r="D1291" s="51">
        <v>435.389404296875</v>
      </c>
      <c r="E1291" s="52">
        <v>0</v>
      </c>
      <c r="F1291" s="53">
        <v>435.389404296875</v>
      </c>
      <c r="G1291" s="101">
        <v>0</v>
      </c>
      <c r="H1291" s="17">
        <v>1.0007588839160126</v>
      </c>
      <c r="I1291" s="111">
        <v>1.178366111800575</v>
      </c>
      <c r="J1291" s="112" t="str">
        <f t="shared" si="191"/>
        <v>Sí</v>
      </c>
      <c r="K1291" s="146" t="b">
        <f t="shared" si="194"/>
        <v>0</v>
      </c>
      <c r="L1291" s="107">
        <f>IF(H1291&lt;I1291,D1291-F1291,0)</f>
        <v>0</v>
      </c>
      <c r="M1291" s="27">
        <f t="shared" si="192"/>
        <v>0</v>
      </c>
      <c r="N1291" s="27">
        <v>0</v>
      </c>
      <c r="O1291" s="41">
        <f t="shared" si="193"/>
        <v>0</v>
      </c>
      <c r="R1291" s="2"/>
      <c r="S1291" s="2"/>
    </row>
    <row r="1292" spans="1:19" x14ac:dyDescent="0.35">
      <c r="A1292" s="33">
        <v>43867</v>
      </c>
      <c r="B1292" s="10">
        <v>0.375</v>
      </c>
      <c r="C1292" s="18" t="s">
        <v>24</v>
      </c>
      <c r="D1292" s="51">
        <v>1000</v>
      </c>
      <c r="E1292" s="52">
        <v>32950.068938349417</v>
      </c>
      <c r="F1292" s="53">
        <v>1000</v>
      </c>
      <c r="G1292" s="101">
        <v>32950.068938349417</v>
      </c>
      <c r="H1292" s="17">
        <v>1.00616626530953</v>
      </c>
      <c r="I1292" s="111">
        <v>1.2092151800019475</v>
      </c>
      <c r="J1292" s="112" t="str">
        <f t="shared" si="191"/>
        <v>Sí</v>
      </c>
      <c r="K1292" s="146" t="b">
        <f>OR(($D$1299-$F$1299)&gt;0,($D$1301-$F$1301)&gt;0)</f>
        <v>0</v>
      </c>
      <c r="L1292" s="107">
        <f>IF(H1292&lt;I1292,D1292-F1292,0)</f>
        <v>0</v>
      </c>
      <c r="M1292" s="27">
        <f t="shared" si="192"/>
        <v>0</v>
      </c>
      <c r="N1292" s="27">
        <v>32.950068938349418</v>
      </c>
      <c r="O1292" s="41">
        <f t="shared" si="193"/>
        <v>0</v>
      </c>
      <c r="R1292" s="2"/>
      <c r="S1292" s="2"/>
    </row>
    <row r="1293" spans="1:19" x14ac:dyDescent="0.35">
      <c r="A1293" s="33">
        <v>43867</v>
      </c>
      <c r="B1293" s="10">
        <v>0.375</v>
      </c>
      <c r="C1293" s="18" t="s">
        <v>23</v>
      </c>
      <c r="D1293" s="51">
        <v>595.00000000005855</v>
      </c>
      <c r="E1293" s="52">
        <v>32675.485030533051</v>
      </c>
      <c r="F1293" s="53">
        <v>595.00000000005855</v>
      </c>
      <c r="G1293" s="101">
        <v>32675.485030533051</v>
      </c>
      <c r="H1293" s="17">
        <v>1.00616626530953</v>
      </c>
      <c r="I1293" s="111">
        <v>1.2092151800019475</v>
      </c>
      <c r="J1293" s="112" t="str">
        <f t="shared" si="191"/>
        <v>Sí</v>
      </c>
      <c r="K1293" s="146" t="b">
        <f t="shared" ref="K1293:K1301" si="195">OR(($D$1299-$F$1299)&gt;0,($D$1301-$F$1301)&gt;0)</f>
        <v>0</v>
      </c>
      <c r="L1293" s="107">
        <f>IF(H1293&lt;I1293,D1293-F1293,0)</f>
        <v>0</v>
      </c>
      <c r="M1293" s="27">
        <f t="shared" si="192"/>
        <v>0</v>
      </c>
      <c r="N1293" s="27">
        <v>54.916781563915691</v>
      </c>
      <c r="O1293" s="41">
        <f t="shared" si="193"/>
        <v>0</v>
      </c>
      <c r="R1293" s="2"/>
      <c r="S1293" s="2"/>
    </row>
    <row r="1294" spans="1:19" x14ac:dyDescent="0.35">
      <c r="A1294" s="33">
        <v>43867</v>
      </c>
      <c r="B1294" s="10">
        <v>0.375</v>
      </c>
      <c r="C1294" s="18" t="s">
        <v>22</v>
      </c>
      <c r="D1294" s="51">
        <v>680</v>
      </c>
      <c r="E1294" s="52">
        <v>37343.411463462668</v>
      </c>
      <c r="F1294" s="53">
        <v>680</v>
      </c>
      <c r="G1294" s="101">
        <v>37343.411463462668</v>
      </c>
      <c r="H1294" s="17">
        <v>1.00616626530953</v>
      </c>
      <c r="I1294" s="111">
        <v>1.2092151800019475</v>
      </c>
      <c r="J1294" s="112" t="str">
        <f t="shared" si="191"/>
        <v>Sí</v>
      </c>
      <c r="K1294" s="146" t="b">
        <f t="shared" si="195"/>
        <v>0</v>
      </c>
      <c r="L1294" s="107">
        <f>IF(H1294&lt;I1294,D1294-F1294,0)</f>
        <v>0</v>
      </c>
      <c r="M1294" s="27">
        <f t="shared" si="192"/>
        <v>0</v>
      </c>
      <c r="N1294" s="27">
        <v>54.916781563915691</v>
      </c>
      <c r="O1294" s="41">
        <f t="shared" si="193"/>
        <v>0</v>
      </c>
      <c r="R1294" s="2"/>
      <c r="S1294" s="2"/>
    </row>
    <row r="1295" spans="1:19" x14ac:dyDescent="0.35">
      <c r="A1295" s="33">
        <v>43867</v>
      </c>
      <c r="B1295" s="10">
        <v>0.375</v>
      </c>
      <c r="C1295" s="18" t="s">
        <v>21</v>
      </c>
      <c r="D1295" s="51">
        <v>328.61439766632691</v>
      </c>
      <c r="E1295" s="52">
        <v>25265.023133559167</v>
      </c>
      <c r="F1295" s="53">
        <v>328.61439766632691</v>
      </c>
      <c r="G1295" s="101">
        <v>25265.023133559167</v>
      </c>
      <c r="H1295" s="17">
        <v>1.00616626530953</v>
      </c>
      <c r="I1295" s="111">
        <v>1.2092151800019475</v>
      </c>
      <c r="J1295" s="112" t="str">
        <f t="shared" si="191"/>
        <v>Sí</v>
      </c>
      <c r="K1295" s="146" t="b">
        <f t="shared" si="195"/>
        <v>0</v>
      </c>
      <c r="L1295" s="107">
        <f>IF(H1295&lt;I1295,D1295-F1295,0)</f>
        <v>0</v>
      </c>
      <c r="M1295" s="27">
        <f t="shared" si="192"/>
        <v>0</v>
      </c>
      <c r="N1295" s="27">
        <v>76.883494189481979</v>
      </c>
      <c r="O1295" s="41">
        <f t="shared" si="193"/>
        <v>0</v>
      </c>
      <c r="R1295" s="2"/>
      <c r="S1295" s="2"/>
    </row>
    <row r="1296" spans="1:19" x14ac:dyDescent="0.35">
      <c r="A1296" s="33">
        <v>43867</v>
      </c>
      <c r="B1296" s="10">
        <v>0.375</v>
      </c>
      <c r="C1296" s="18" t="s">
        <v>20</v>
      </c>
      <c r="D1296" s="51">
        <v>510.00000000000006</v>
      </c>
      <c r="E1296" s="52">
        <v>39210.582036635817</v>
      </c>
      <c r="F1296" s="53">
        <v>510.00000000000006</v>
      </c>
      <c r="G1296" s="101">
        <v>39210.582036635817</v>
      </c>
      <c r="H1296" s="17">
        <v>1.00616626530953</v>
      </c>
      <c r="I1296" s="111">
        <v>1.2092151800019475</v>
      </c>
      <c r="J1296" s="112" t="str">
        <f t="shared" si="191"/>
        <v>Sí</v>
      </c>
      <c r="K1296" s="146" t="b">
        <f t="shared" si="195"/>
        <v>0</v>
      </c>
      <c r="L1296" s="107">
        <f>IF(H1296&lt;I1296,D1296-F1296,0)</f>
        <v>0</v>
      </c>
      <c r="M1296" s="27">
        <f t="shared" si="192"/>
        <v>0</v>
      </c>
      <c r="N1296" s="27">
        <v>76.883494189481979</v>
      </c>
      <c r="O1296" s="41">
        <f t="shared" si="193"/>
        <v>0</v>
      </c>
      <c r="R1296" s="2"/>
      <c r="S1296" s="2"/>
    </row>
    <row r="1297" spans="1:19" x14ac:dyDescent="0.35">
      <c r="A1297" s="33">
        <v>43867</v>
      </c>
      <c r="B1297" s="10">
        <v>0.375</v>
      </c>
      <c r="C1297" s="18" t="s">
        <v>19</v>
      </c>
      <c r="D1297" s="51">
        <v>680</v>
      </c>
      <c r="E1297" s="52">
        <v>22406.046878077603</v>
      </c>
      <c r="F1297" s="53">
        <v>680</v>
      </c>
      <c r="G1297" s="101">
        <v>22406.046878077603</v>
      </c>
      <c r="H1297" s="17">
        <v>1.00616626530953</v>
      </c>
      <c r="I1297" s="111">
        <v>1.2092151800019475</v>
      </c>
      <c r="J1297" s="112" t="str">
        <f t="shared" si="191"/>
        <v>Sí</v>
      </c>
      <c r="K1297" s="146" t="b">
        <f t="shared" si="195"/>
        <v>0</v>
      </c>
      <c r="L1297" s="107">
        <f>IF(H1297&lt;I1297,D1297-F1297,0)</f>
        <v>0</v>
      </c>
      <c r="M1297" s="27">
        <f t="shared" si="192"/>
        <v>0</v>
      </c>
      <c r="N1297" s="27">
        <v>32.950068938349418</v>
      </c>
      <c r="O1297" s="41">
        <f t="shared" si="193"/>
        <v>0</v>
      </c>
      <c r="R1297" s="2"/>
      <c r="S1297" s="2"/>
    </row>
    <row r="1298" spans="1:19" x14ac:dyDescent="0.35">
      <c r="A1298" s="33">
        <v>43867</v>
      </c>
      <c r="B1298" s="10">
        <v>0.375</v>
      </c>
      <c r="C1298" s="18" t="s">
        <v>18</v>
      </c>
      <c r="D1298" s="51">
        <v>494.55045881199715</v>
      </c>
      <c r="E1298" s="52">
        <v>38022.767326477828</v>
      </c>
      <c r="F1298" s="53">
        <v>494.55045881199715</v>
      </c>
      <c r="G1298" s="101">
        <v>38022.767326477828</v>
      </c>
      <c r="H1298" s="17">
        <v>1.00616626530953</v>
      </c>
      <c r="I1298" s="111">
        <v>1.2092151800019475</v>
      </c>
      <c r="J1298" s="112" t="str">
        <f t="shared" si="191"/>
        <v>Sí</v>
      </c>
      <c r="K1298" s="146" t="b">
        <f t="shared" si="195"/>
        <v>0</v>
      </c>
      <c r="L1298" s="107">
        <f>IF(H1298&lt;I1298,D1298-F1298,0)</f>
        <v>0</v>
      </c>
      <c r="M1298" s="27">
        <f t="shared" si="192"/>
        <v>0</v>
      </c>
      <c r="N1298" s="27">
        <v>76.883494189481979</v>
      </c>
      <c r="O1298" s="41">
        <f t="shared" si="193"/>
        <v>0</v>
      </c>
      <c r="R1298" s="2"/>
      <c r="S1298" s="2"/>
    </row>
    <row r="1299" spans="1:19" x14ac:dyDescent="0.35">
      <c r="A1299" s="33">
        <v>43867</v>
      </c>
      <c r="B1299" s="10">
        <v>0.375</v>
      </c>
      <c r="C1299" s="18" t="s">
        <v>17</v>
      </c>
      <c r="D1299" s="51">
        <v>306.41934204101563</v>
      </c>
      <c r="E1299" s="52">
        <v>0</v>
      </c>
      <c r="F1299" s="53">
        <v>306.41934204101563</v>
      </c>
      <c r="G1299" s="101">
        <v>0</v>
      </c>
      <c r="H1299" s="17">
        <v>1.00616626530953</v>
      </c>
      <c r="I1299" s="111">
        <v>1.2092151800019475</v>
      </c>
      <c r="J1299" s="112" t="str">
        <f t="shared" si="191"/>
        <v>Sí</v>
      </c>
      <c r="K1299" s="146" t="b">
        <f t="shared" si="195"/>
        <v>0</v>
      </c>
      <c r="L1299" s="107">
        <f>IF(H1299&lt;I1299,D1299-F1299,0)</f>
        <v>0</v>
      </c>
      <c r="M1299" s="27">
        <f t="shared" si="192"/>
        <v>0</v>
      </c>
      <c r="N1299" s="27">
        <v>0</v>
      </c>
      <c r="O1299" s="41">
        <f t="shared" si="193"/>
        <v>0</v>
      </c>
      <c r="R1299" s="2"/>
      <c r="S1299" s="2"/>
    </row>
    <row r="1300" spans="1:19" x14ac:dyDescent="0.35">
      <c r="A1300" s="33">
        <v>43867</v>
      </c>
      <c r="B1300" s="10">
        <v>0.375</v>
      </c>
      <c r="C1300" s="18" t="s">
        <v>16</v>
      </c>
      <c r="D1300" s="51">
        <v>850</v>
      </c>
      <c r="E1300" s="52">
        <v>28007.558597597006</v>
      </c>
      <c r="F1300" s="53">
        <v>850</v>
      </c>
      <c r="G1300" s="101">
        <v>28007.558597597006</v>
      </c>
      <c r="H1300" s="17">
        <v>1.00616626530953</v>
      </c>
      <c r="I1300" s="111">
        <v>1.2092151800019475</v>
      </c>
      <c r="J1300" s="112" t="str">
        <f t="shared" si="191"/>
        <v>Sí</v>
      </c>
      <c r="K1300" s="146" t="b">
        <f t="shared" si="195"/>
        <v>0</v>
      </c>
      <c r="L1300" s="107">
        <f>IF(H1300&lt;I1300,D1300-F1300,0)</f>
        <v>0</v>
      </c>
      <c r="M1300" s="27">
        <f t="shared" si="192"/>
        <v>0</v>
      </c>
      <c r="N1300" s="27">
        <v>32.950068938349418</v>
      </c>
      <c r="O1300" s="41">
        <f t="shared" si="193"/>
        <v>0</v>
      </c>
      <c r="R1300" s="2"/>
      <c r="S1300" s="2"/>
    </row>
    <row r="1301" spans="1:19" x14ac:dyDescent="0.35">
      <c r="A1301" s="33">
        <v>43867</v>
      </c>
      <c r="B1301" s="10">
        <v>0.375</v>
      </c>
      <c r="C1301" s="18" t="s">
        <v>15</v>
      </c>
      <c r="D1301" s="51">
        <v>437.74191284179693</v>
      </c>
      <c r="E1301" s="52">
        <v>0</v>
      </c>
      <c r="F1301" s="53">
        <v>437.74191284179693</v>
      </c>
      <c r="G1301" s="101">
        <v>0</v>
      </c>
      <c r="H1301" s="17">
        <v>1.00616626530953</v>
      </c>
      <c r="I1301" s="111">
        <v>1.2092151800019475</v>
      </c>
      <c r="J1301" s="112" t="str">
        <f t="shared" si="191"/>
        <v>Sí</v>
      </c>
      <c r="K1301" s="146" t="b">
        <f t="shared" si="195"/>
        <v>0</v>
      </c>
      <c r="L1301" s="107">
        <f>IF(H1301&lt;I1301,D1301-F1301,0)</f>
        <v>0</v>
      </c>
      <c r="M1301" s="27">
        <f t="shared" si="192"/>
        <v>0</v>
      </c>
      <c r="N1301" s="27">
        <v>0</v>
      </c>
      <c r="O1301" s="41">
        <f t="shared" si="193"/>
        <v>0</v>
      </c>
      <c r="R1301" s="2"/>
      <c r="S1301" s="2"/>
    </row>
    <row r="1302" spans="1:19" x14ac:dyDescent="0.35">
      <c r="A1302" s="33">
        <v>43867</v>
      </c>
      <c r="B1302" s="10">
        <v>0.41666666666666702</v>
      </c>
      <c r="C1302" s="18" t="s">
        <v>24</v>
      </c>
      <c r="D1302" s="51">
        <v>1000</v>
      </c>
      <c r="E1302" s="52">
        <v>32218.830017726999</v>
      </c>
      <c r="F1302" s="53">
        <v>1000</v>
      </c>
      <c r="G1302" s="101">
        <v>32218.830017726999</v>
      </c>
      <c r="H1302" s="17">
        <v>0.94485871088583429</v>
      </c>
      <c r="I1302" s="111">
        <v>1.1093593140099665</v>
      </c>
      <c r="J1302" s="112" t="str">
        <f t="shared" si="191"/>
        <v>Sí</v>
      </c>
      <c r="K1302" s="146" t="b">
        <f>OR(($D$1309-$F$1309)&gt;0,($D$1311-$F$1311)&gt;0)</f>
        <v>0</v>
      </c>
      <c r="L1302" s="107">
        <f>IF(H1302&lt;I1302,D1302-F1302,0)</f>
        <v>0</v>
      </c>
      <c r="M1302" s="27">
        <f t="shared" si="192"/>
        <v>0</v>
      </c>
      <c r="N1302" s="27">
        <v>32.218830017727001</v>
      </c>
      <c r="O1302" s="41">
        <f t="shared" si="193"/>
        <v>0</v>
      </c>
      <c r="R1302" s="2"/>
      <c r="S1302" s="2"/>
    </row>
    <row r="1303" spans="1:19" x14ac:dyDescent="0.35">
      <c r="A1303" s="33">
        <v>43867</v>
      </c>
      <c r="B1303" s="10">
        <v>0.41666666666666702</v>
      </c>
      <c r="C1303" s="18" t="s">
        <v>23</v>
      </c>
      <c r="D1303" s="51">
        <v>595.00000000012903</v>
      </c>
      <c r="E1303" s="52">
        <v>31950.339767586203</v>
      </c>
      <c r="F1303" s="53">
        <v>595.00000000012903</v>
      </c>
      <c r="G1303" s="101">
        <v>31950.339767586203</v>
      </c>
      <c r="H1303" s="17">
        <v>0.94485871088583429</v>
      </c>
      <c r="I1303" s="111">
        <v>1.1093593140099665</v>
      </c>
      <c r="J1303" s="112" t="str">
        <f t="shared" si="191"/>
        <v>Sí</v>
      </c>
      <c r="K1303" s="146" t="b">
        <f t="shared" ref="K1303:K1311" si="196">OR(($D$1309-$F$1309)&gt;0,($D$1311-$F$1311)&gt;0)</f>
        <v>0</v>
      </c>
      <c r="L1303" s="107">
        <f>IF(H1303&lt;I1303,D1303-F1303,0)</f>
        <v>0</v>
      </c>
      <c r="M1303" s="27">
        <f t="shared" si="192"/>
        <v>0</v>
      </c>
      <c r="N1303" s="27">
        <v>53.698050029545001</v>
      </c>
      <c r="O1303" s="41">
        <f t="shared" si="193"/>
        <v>0</v>
      </c>
      <c r="R1303" s="2"/>
      <c r="S1303" s="2"/>
    </row>
    <row r="1304" spans="1:19" x14ac:dyDescent="0.35">
      <c r="A1304" s="33">
        <v>43867</v>
      </c>
      <c r="B1304" s="10">
        <v>0.41666666666666702</v>
      </c>
      <c r="C1304" s="18" t="s">
        <v>22</v>
      </c>
      <c r="D1304" s="51">
        <v>680</v>
      </c>
      <c r="E1304" s="52">
        <v>36514.674020090599</v>
      </c>
      <c r="F1304" s="53">
        <v>680</v>
      </c>
      <c r="G1304" s="101">
        <v>36514.674020090599</v>
      </c>
      <c r="H1304" s="17">
        <v>0.94485871088583429</v>
      </c>
      <c r="I1304" s="111">
        <v>1.1093593140099665</v>
      </c>
      <c r="J1304" s="112" t="str">
        <f t="shared" si="191"/>
        <v>Sí</v>
      </c>
      <c r="K1304" s="146" t="b">
        <f t="shared" si="196"/>
        <v>0</v>
      </c>
      <c r="L1304" s="107">
        <f>IF(H1304&lt;I1304,D1304-F1304,0)</f>
        <v>0</v>
      </c>
      <c r="M1304" s="27">
        <f t="shared" si="192"/>
        <v>0</v>
      </c>
      <c r="N1304" s="27">
        <v>53.698050029545001</v>
      </c>
      <c r="O1304" s="41">
        <f t="shared" si="193"/>
        <v>0</v>
      </c>
      <c r="R1304" s="2"/>
      <c r="S1304" s="2"/>
    </row>
    <row r="1305" spans="1:19" x14ac:dyDescent="0.35">
      <c r="A1305" s="33">
        <v>43867</v>
      </c>
      <c r="B1305" s="10">
        <v>0.41666666666666702</v>
      </c>
      <c r="C1305" s="18" t="s">
        <v>21</v>
      </c>
      <c r="D1305" s="51">
        <v>528.25619973711991</v>
      </c>
      <c r="E1305" s="52">
        <v>39712.858978661658</v>
      </c>
      <c r="F1305" s="53">
        <v>528.25619973711991</v>
      </c>
      <c r="G1305" s="101">
        <v>39712.858978661658</v>
      </c>
      <c r="H1305" s="17">
        <v>0.94485871088583429</v>
      </c>
      <c r="I1305" s="111">
        <v>1.1093593140099665</v>
      </c>
      <c r="J1305" s="112" t="str">
        <f t="shared" si="191"/>
        <v>Sí</v>
      </c>
      <c r="K1305" s="146" t="b">
        <f t="shared" si="196"/>
        <v>0</v>
      </c>
      <c r="L1305" s="107">
        <f>IF(H1305&lt;I1305,D1305-F1305,0)</f>
        <v>0</v>
      </c>
      <c r="M1305" s="27">
        <f t="shared" si="192"/>
        <v>0</v>
      </c>
      <c r="N1305" s="27">
        <v>75.177270041363002</v>
      </c>
      <c r="O1305" s="41">
        <f t="shared" si="193"/>
        <v>0</v>
      </c>
      <c r="R1305" s="2"/>
      <c r="S1305" s="2"/>
    </row>
    <row r="1306" spans="1:19" x14ac:dyDescent="0.35">
      <c r="A1306" s="33">
        <v>43867</v>
      </c>
      <c r="B1306" s="10">
        <v>0.41666666666666702</v>
      </c>
      <c r="C1306" s="18" t="s">
        <v>20</v>
      </c>
      <c r="D1306" s="51">
        <v>510.00000000000006</v>
      </c>
      <c r="E1306" s="52">
        <v>38340.407721095136</v>
      </c>
      <c r="F1306" s="53">
        <v>510.00000000000006</v>
      </c>
      <c r="G1306" s="101">
        <v>38340.407721095136</v>
      </c>
      <c r="H1306" s="17">
        <v>0.94485871088583429</v>
      </c>
      <c r="I1306" s="111">
        <v>1.1093593140099665</v>
      </c>
      <c r="J1306" s="112" t="str">
        <f t="shared" si="191"/>
        <v>Sí</v>
      </c>
      <c r="K1306" s="146" t="b">
        <f t="shared" si="196"/>
        <v>0</v>
      </c>
      <c r="L1306" s="107">
        <f>IF(H1306&lt;I1306,D1306-F1306,0)</f>
        <v>0</v>
      </c>
      <c r="M1306" s="27">
        <f t="shared" si="192"/>
        <v>0</v>
      </c>
      <c r="N1306" s="27">
        <v>75.177270041363002</v>
      </c>
      <c r="O1306" s="41">
        <f t="shared" si="193"/>
        <v>0</v>
      </c>
      <c r="R1306" s="2"/>
      <c r="S1306" s="2"/>
    </row>
    <row r="1307" spans="1:19" x14ac:dyDescent="0.35">
      <c r="A1307" s="33">
        <v>43867</v>
      </c>
      <c r="B1307" s="10">
        <v>0.41666666666666702</v>
      </c>
      <c r="C1307" s="18" t="s">
        <v>19</v>
      </c>
      <c r="D1307" s="51">
        <v>680</v>
      </c>
      <c r="E1307" s="52">
        <v>21908.80441205436</v>
      </c>
      <c r="F1307" s="53">
        <v>680</v>
      </c>
      <c r="G1307" s="101">
        <v>21908.80441205436</v>
      </c>
      <c r="H1307" s="17">
        <v>0.94485871088583429</v>
      </c>
      <c r="I1307" s="111">
        <v>1.1093593140099665</v>
      </c>
      <c r="J1307" s="112" t="str">
        <f t="shared" si="191"/>
        <v>Sí</v>
      </c>
      <c r="K1307" s="146" t="b">
        <f t="shared" si="196"/>
        <v>0</v>
      </c>
      <c r="L1307" s="107">
        <f>IF(H1307&lt;I1307,D1307-F1307,0)</f>
        <v>0</v>
      </c>
      <c r="M1307" s="27">
        <f t="shared" si="192"/>
        <v>0</v>
      </c>
      <c r="N1307" s="27">
        <v>32.218830017727001</v>
      </c>
      <c r="O1307" s="41">
        <f t="shared" si="193"/>
        <v>0</v>
      </c>
      <c r="R1307" s="2"/>
      <c r="S1307" s="2"/>
    </row>
    <row r="1308" spans="1:19" x14ac:dyDescent="0.35">
      <c r="A1308" s="33">
        <v>43867</v>
      </c>
      <c r="B1308" s="10">
        <v>0.41666666666666702</v>
      </c>
      <c r="C1308" s="18" t="s">
        <v>18</v>
      </c>
      <c r="D1308" s="51">
        <v>499.82860388410057</v>
      </c>
      <c r="E1308" s="52">
        <v>37575.749928592486</v>
      </c>
      <c r="F1308" s="53">
        <v>499.82860388410057</v>
      </c>
      <c r="G1308" s="101">
        <v>37575.749928592486</v>
      </c>
      <c r="H1308" s="17">
        <v>0.94485871088583429</v>
      </c>
      <c r="I1308" s="111">
        <v>1.1093593140099665</v>
      </c>
      <c r="J1308" s="112" t="str">
        <f t="shared" si="191"/>
        <v>Sí</v>
      </c>
      <c r="K1308" s="146" t="b">
        <f t="shared" si="196"/>
        <v>0</v>
      </c>
      <c r="L1308" s="107">
        <f>IF(H1308&lt;I1308,D1308-F1308,0)</f>
        <v>0</v>
      </c>
      <c r="M1308" s="27">
        <f t="shared" si="192"/>
        <v>0</v>
      </c>
      <c r="N1308" s="27">
        <v>75.177270041363002</v>
      </c>
      <c r="O1308" s="41">
        <f t="shared" si="193"/>
        <v>0</v>
      </c>
      <c r="R1308" s="2"/>
      <c r="S1308" s="2"/>
    </row>
    <row r="1309" spans="1:19" x14ac:dyDescent="0.35">
      <c r="A1309" s="33">
        <v>43867</v>
      </c>
      <c r="B1309" s="10">
        <v>0.41666666666666702</v>
      </c>
      <c r="C1309" s="18" t="s">
        <v>17</v>
      </c>
      <c r="D1309" s="51">
        <v>287.7486572265625</v>
      </c>
      <c r="E1309" s="52">
        <v>0</v>
      </c>
      <c r="F1309" s="53">
        <v>287.7486572265625</v>
      </c>
      <c r="G1309" s="101">
        <v>0</v>
      </c>
      <c r="H1309" s="17">
        <v>0.94485871088583429</v>
      </c>
      <c r="I1309" s="111">
        <v>1.1093593140099665</v>
      </c>
      <c r="J1309" s="112" t="str">
        <f t="shared" si="191"/>
        <v>Sí</v>
      </c>
      <c r="K1309" s="146" t="b">
        <f t="shared" si="196"/>
        <v>0</v>
      </c>
      <c r="L1309" s="107">
        <f>IF(H1309&lt;I1309,D1309-F1309,0)</f>
        <v>0</v>
      </c>
      <c r="M1309" s="27">
        <f t="shared" si="192"/>
        <v>0</v>
      </c>
      <c r="N1309" s="27">
        <v>0</v>
      </c>
      <c r="O1309" s="41">
        <f t="shared" si="193"/>
        <v>0</v>
      </c>
      <c r="R1309" s="2"/>
      <c r="S1309" s="2"/>
    </row>
    <row r="1310" spans="1:19" x14ac:dyDescent="0.35">
      <c r="A1310" s="33">
        <v>43867</v>
      </c>
      <c r="B1310" s="10">
        <v>0.41666666666666702</v>
      </c>
      <c r="C1310" s="18" t="s">
        <v>16</v>
      </c>
      <c r="D1310" s="51">
        <v>850</v>
      </c>
      <c r="E1310" s="52">
        <v>27386.005515067951</v>
      </c>
      <c r="F1310" s="53">
        <v>850</v>
      </c>
      <c r="G1310" s="101">
        <v>27386.005515067951</v>
      </c>
      <c r="H1310" s="17">
        <v>0.94485871088583429</v>
      </c>
      <c r="I1310" s="111">
        <v>1.1093593140099665</v>
      </c>
      <c r="J1310" s="112" t="str">
        <f t="shared" si="191"/>
        <v>Sí</v>
      </c>
      <c r="K1310" s="146" t="b">
        <f t="shared" si="196"/>
        <v>0</v>
      </c>
      <c r="L1310" s="107">
        <f>IF(H1310&lt;I1310,D1310-F1310,0)</f>
        <v>0</v>
      </c>
      <c r="M1310" s="27">
        <f t="shared" si="192"/>
        <v>0</v>
      </c>
      <c r="N1310" s="27">
        <v>32.218830017727001</v>
      </c>
      <c r="O1310" s="41">
        <f t="shared" si="193"/>
        <v>0</v>
      </c>
      <c r="R1310" s="2"/>
      <c r="S1310" s="2"/>
    </row>
    <row r="1311" spans="1:19" x14ac:dyDescent="0.35">
      <c r="A1311" s="33">
        <v>43867</v>
      </c>
      <c r="B1311" s="10">
        <v>0.41666666666666702</v>
      </c>
      <c r="C1311" s="18" t="s">
        <v>15</v>
      </c>
      <c r="D1311" s="51">
        <v>411.06951904296881</v>
      </c>
      <c r="E1311" s="52">
        <v>0</v>
      </c>
      <c r="F1311" s="53">
        <v>411.06951904296881</v>
      </c>
      <c r="G1311" s="101">
        <v>0</v>
      </c>
      <c r="H1311" s="17">
        <v>0.94485871088583429</v>
      </c>
      <c r="I1311" s="111">
        <v>1.1093593140099665</v>
      </c>
      <c r="J1311" s="112" t="str">
        <f t="shared" si="191"/>
        <v>Sí</v>
      </c>
      <c r="K1311" s="146" t="b">
        <f t="shared" si="196"/>
        <v>0</v>
      </c>
      <c r="L1311" s="107">
        <f>IF(H1311&lt;I1311,D1311-F1311,0)</f>
        <v>0</v>
      </c>
      <c r="M1311" s="27">
        <f t="shared" si="192"/>
        <v>0</v>
      </c>
      <c r="N1311" s="27">
        <v>0</v>
      </c>
      <c r="O1311" s="41">
        <f t="shared" si="193"/>
        <v>0</v>
      </c>
      <c r="R1311" s="2"/>
      <c r="S1311" s="2"/>
    </row>
    <row r="1312" spans="1:19" x14ac:dyDescent="0.35">
      <c r="A1312" s="33">
        <v>43867</v>
      </c>
      <c r="B1312" s="10">
        <v>0.45833333333333398</v>
      </c>
      <c r="C1312" s="18" t="s">
        <v>24</v>
      </c>
      <c r="D1312" s="51">
        <v>1000</v>
      </c>
      <c r="E1312" s="52">
        <v>32211.44376600354</v>
      </c>
      <c r="F1312" s="53">
        <v>1000</v>
      </c>
      <c r="G1312" s="101">
        <v>32211.44376600354</v>
      </c>
      <c r="H1312" s="17">
        <v>1.0609487254461534</v>
      </c>
      <c r="I1312" s="111">
        <v>1.1366844882864386</v>
      </c>
      <c r="J1312" s="112" t="str">
        <f t="shared" si="191"/>
        <v>Sí</v>
      </c>
      <c r="K1312" s="146" t="b">
        <f>OR(($D$1319-$F$1319)&gt;0,($D$1321-$F$1321)&gt;0)</f>
        <v>0</v>
      </c>
      <c r="L1312" s="107">
        <f>IF(H1312&lt;I1312,D1312-F1312,0)</f>
        <v>0</v>
      </c>
      <c r="M1312" s="27">
        <f t="shared" si="192"/>
        <v>0</v>
      </c>
      <c r="N1312" s="27">
        <v>32.211443766003541</v>
      </c>
      <c r="O1312" s="41">
        <f t="shared" si="193"/>
        <v>0</v>
      </c>
      <c r="R1312" s="2"/>
      <c r="S1312" s="2"/>
    </row>
    <row r="1313" spans="1:19" x14ac:dyDescent="0.35">
      <c r="A1313" s="33">
        <v>43867</v>
      </c>
      <c r="B1313" s="10">
        <v>0.45833333333333398</v>
      </c>
      <c r="C1313" s="18" t="s">
        <v>23</v>
      </c>
      <c r="D1313" s="51">
        <v>595.00000000006185</v>
      </c>
      <c r="E1313" s="52">
        <v>31943.015067956832</v>
      </c>
      <c r="F1313" s="53">
        <v>595.00000000006185</v>
      </c>
      <c r="G1313" s="101">
        <v>31943.015067956832</v>
      </c>
      <c r="H1313" s="17">
        <v>1.0609487254461534</v>
      </c>
      <c r="I1313" s="111">
        <v>1.1366844882864386</v>
      </c>
      <c r="J1313" s="112" t="str">
        <f t="shared" si="191"/>
        <v>Sí</v>
      </c>
      <c r="K1313" s="146" t="b">
        <f t="shared" ref="K1313:K1321" si="197">OR(($D$1319-$F$1319)&gt;0,($D$1321-$F$1321)&gt;0)</f>
        <v>0</v>
      </c>
      <c r="L1313" s="107">
        <f>IF(H1313&lt;I1313,D1313-F1313,0)</f>
        <v>0</v>
      </c>
      <c r="M1313" s="27">
        <f t="shared" si="192"/>
        <v>0</v>
      </c>
      <c r="N1313" s="27">
        <v>53.685739610005903</v>
      </c>
      <c r="O1313" s="41">
        <f t="shared" si="193"/>
        <v>0</v>
      </c>
      <c r="R1313" s="2"/>
      <c r="S1313" s="2"/>
    </row>
    <row r="1314" spans="1:19" x14ac:dyDescent="0.35">
      <c r="A1314" s="33">
        <v>43867</v>
      </c>
      <c r="B1314" s="10">
        <v>0.45833333333333398</v>
      </c>
      <c r="C1314" s="18" t="s">
        <v>22</v>
      </c>
      <c r="D1314" s="51">
        <v>680</v>
      </c>
      <c r="E1314" s="52">
        <v>36506.302934804015</v>
      </c>
      <c r="F1314" s="53">
        <v>680</v>
      </c>
      <c r="G1314" s="101">
        <v>36506.302934804015</v>
      </c>
      <c r="H1314" s="17">
        <v>1.0609487254461534</v>
      </c>
      <c r="I1314" s="111">
        <v>1.1366844882864386</v>
      </c>
      <c r="J1314" s="112" t="str">
        <f t="shared" si="191"/>
        <v>Sí</v>
      </c>
      <c r="K1314" s="146" t="b">
        <f t="shared" si="197"/>
        <v>0</v>
      </c>
      <c r="L1314" s="107">
        <f>IF(H1314&lt;I1314,D1314-F1314,0)</f>
        <v>0</v>
      </c>
      <c r="M1314" s="27">
        <f t="shared" si="192"/>
        <v>0</v>
      </c>
      <c r="N1314" s="27">
        <v>53.685739610005903</v>
      </c>
      <c r="O1314" s="41">
        <f t="shared" si="193"/>
        <v>0</v>
      </c>
      <c r="R1314" s="2"/>
      <c r="S1314" s="2"/>
    </row>
    <row r="1315" spans="1:19" x14ac:dyDescent="0.35">
      <c r="A1315" s="33">
        <v>43867</v>
      </c>
      <c r="B1315" s="10">
        <v>0.45833333333333398</v>
      </c>
      <c r="C1315" s="18" t="s">
        <v>21</v>
      </c>
      <c r="D1315" s="51">
        <v>364.27880400913193</v>
      </c>
      <c r="E1315" s="52">
        <v>27379.207824470086</v>
      </c>
      <c r="F1315" s="53">
        <v>364.27880400913193</v>
      </c>
      <c r="G1315" s="101">
        <v>27379.207824470086</v>
      </c>
      <c r="H1315" s="17">
        <v>1.0609487254461534</v>
      </c>
      <c r="I1315" s="111">
        <v>1.1366844882864386</v>
      </c>
      <c r="J1315" s="112" t="str">
        <f t="shared" si="191"/>
        <v>Sí</v>
      </c>
      <c r="K1315" s="146" t="b">
        <f t="shared" si="197"/>
        <v>0</v>
      </c>
      <c r="L1315" s="107">
        <f>IF(H1315&lt;I1315,D1315-F1315,0)</f>
        <v>0</v>
      </c>
      <c r="M1315" s="27">
        <f t="shared" si="192"/>
        <v>0</v>
      </c>
      <c r="N1315" s="27">
        <v>75.160035454008266</v>
      </c>
      <c r="O1315" s="41">
        <f t="shared" si="193"/>
        <v>0</v>
      </c>
      <c r="R1315" s="2"/>
      <c r="S1315" s="2"/>
    </row>
    <row r="1316" spans="1:19" x14ac:dyDescent="0.35">
      <c r="A1316" s="33">
        <v>43867</v>
      </c>
      <c r="B1316" s="10">
        <v>0.45833333333333398</v>
      </c>
      <c r="C1316" s="18" t="s">
        <v>20</v>
      </c>
      <c r="D1316" s="51">
        <v>510.00000000000006</v>
      </c>
      <c r="E1316" s="52">
        <v>38331.61808154422</v>
      </c>
      <c r="F1316" s="53">
        <v>510.00000000000006</v>
      </c>
      <c r="G1316" s="101">
        <v>38331.61808154422</v>
      </c>
      <c r="H1316" s="17">
        <v>1.0609487254461534</v>
      </c>
      <c r="I1316" s="111">
        <v>1.1366844882864386</v>
      </c>
      <c r="J1316" s="112" t="str">
        <f t="shared" si="191"/>
        <v>Sí</v>
      </c>
      <c r="K1316" s="146" t="b">
        <f t="shared" si="197"/>
        <v>0</v>
      </c>
      <c r="L1316" s="107">
        <f>IF(H1316&lt;I1316,D1316-F1316,0)</f>
        <v>0</v>
      </c>
      <c r="M1316" s="27">
        <f t="shared" si="192"/>
        <v>0</v>
      </c>
      <c r="N1316" s="27">
        <v>75.160035454008266</v>
      </c>
      <c r="O1316" s="41">
        <f t="shared" si="193"/>
        <v>0</v>
      </c>
      <c r="R1316" s="2"/>
      <c r="S1316" s="2"/>
    </row>
    <row r="1317" spans="1:19" x14ac:dyDescent="0.35">
      <c r="A1317" s="33">
        <v>43867</v>
      </c>
      <c r="B1317" s="10">
        <v>0.45833333333333398</v>
      </c>
      <c r="C1317" s="18" t="s">
        <v>19</v>
      </c>
      <c r="D1317" s="51">
        <v>680</v>
      </c>
      <c r="E1317" s="52">
        <v>21903.781760882408</v>
      </c>
      <c r="F1317" s="53">
        <v>680</v>
      </c>
      <c r="G1317" s="101">
        <v>21903.781760882408</v>
      </c>
      <c r="H1317" s="17">
        <v>1.0609487254461534</v>
      </c>
      <c r="I1317" s="111">
        <v>1.1366844882864386</v>
      </c>
      <c r="J1317" s="112" t="str">
        <f t="shared" si="191"/>
        <v>Sí</v>
      </c>
      <c r="K1317" s="146" t="b">
        <f t="shared" si="197"/>
        <v>0</v>
      </c>
      <c r="L1317" s="107">
        <f>IF(H1317&lt;I1317,D1317-F1317,0)</f>
        <v>0</v>
      </c>
      <c r="M1317" s="27">
        <f t="shared" si="192"/>
        <v>0</v>
      </c>
      <c r="N1317" s="27">
        <v>32.211443766003541</v>
      </c>
      <c r="O1317" s="41">
        <f t="shared" si="193"/>
        <v>0</v>
      </c>
      <c r="R1317" s="2"/>
      <c r="S1317" s="2"/>
    </row>
    <row r="1318" spans="1:19" x14ac:dyDescent="0.35">
      <c r="A1318" s="33">
        <v>43867</v>
      </c>
      <c r="B1318" s="10">
        <v>0.45833333333333398</v>
      </c>
      <c r="C1318" s="18" t="s">
        <v>18</v>
      </c>
      <c r="D1318" s="51">
        <v>497.15643201106553</v>
      </c>
      <c r="E1318" s="52">
        <v>37366.295056139934</v>
      </c>
      <c r="F1318" s="53">
        <v>497.15643201106553</v>
      </c>
      <c r="G1318" s="101">
        <v>37366.295056139934</v>
      </c>
      <c r="H1318" s="17">
        <v>1.0609487254461534</v>
      </c>
      <c r="I1318" s="111">
        <v>1.1366844882864386</v>
      </c>
      <c r="J1318" s="112" t="str">
        <f t="shared" si="191"/>
        <v>Sí</v>
      </c>
      <c r="K1318" s="146" t="b">
        <f t="shared" si="197"/>
        <v>0</v>
      </c>
      <c r="L1318" s="107">
        <f>IF(H1318&lt;I1318,D1318-F1318,0)</f>
        <v>0</v>
      </c>
      <c r="M1318" s="27">
        <f t="shared" si="192"/>
        <v>0</v>
      </c>
      <c r="N1318" s="27">
        <v>75.160035454008266</v>
      </c>
      <c r="O1318" s="41">
        <f t="shared" si="193"/>
        <v>0</v>
      </c>
      <c r="R1318" s="2"/>
      <c r="S1318" s="2"/>
    </row>
    <row r="1319" spans="1:19" x14ac:dyDescent="0.35">
      <c r="A1319" s="33">
        <v>43867</v>
      </c>
      <c r="B1319" s="10">
        <v>0.45833333333333398</v>
      </c>
      <c r="C1319" s="18" t="s">
        <v>17</v>
      </c>
      <c r="D1319" s="51">
        <v>323.10287475585938</v>
      </c>
      <c r="E1319" s="52">
        <v>0</v>
      </c>
      <c r="F1319" s="53">
        <v>323.10287475585938</v>
      </c>
      <c r="G1319" s="101">
        <v>0</v>
      </c>
      <c r="H1319" s="17">
        <v>1.0609487254461534</v>
      </c>
      <c r="I1319" s="111">
        <v>1.1366844882864386</v>
      </c>
      <c r="J1319" s="112" t="str">
        <f t="shared" si="191"/>
        <v>Sí</v>
      </c>
      <c r="K1319" s="146" t="b">
        <f t="shared" si="197"/>
        <v>0</v>
      </c>
      <c r="L1319" s="107">
        <f>IF(H1319&lt;I1319,D1319-F1319,0)</f>
        <v>0</v>
      </c>
      <c r="M1319" s="27">
        <f t="shared" si="192"/>
        <v>0</v>
      </c>
      <c r="N1319" s="27">
        <v>0</v>
      </c>
      <c r="O1319" s="41">
        <f t="shared" si="193"/>
        <v>0</v>
      </c>
      <c r="R1319" s="2"/>
      <c r="S1319" s="2"/>
    </row>
    <row r="1320" spans="1:19" x14ac:dyDescent="0.35">
      <c r="A1320" s="33">
        <v>43867</v>
      </c>
      <c r="B1320" s="10">
        <v>0.45833333333333398</v>
      </c>
      <c r="C1320" s="18" t="s">
        <v>16</v>
      </c>
      <c r="D1320" s="51">
        <v>850</v>
      </c>
      <c r="E1320" s="52">
        <v>27379.727201103011</v>
      </c>
      <c r="F1320" s="53">
        <v>850</v>
      </c>
      <c r="G1320" s="101">
        <v>27379.727201103011</v>
      </c>
      <c r="H1320" s="17">
        <v>1.0609487254461534</v>
      </c>
      <c r="I1320" s="111">
        <v>1.1366844882864386</v>
      </c>
      <c r="J1320" s="112" t="str">
        <f t="shared" si="191"/>
        <v>Sí</v>
      </c>
      <c r="K1320" s="146" t="b">
        <f t="shared" si="197"/>
        <v>0</v>
      </c>
      <c r="L1320" s="107">
        <f>IF(H1320&lt;I1320,D1320-F1320,0)</f>
        <v>0</v>
      </c>
      <c r="M1320" s="27">
        <f t="shared" si="192"/>
        <v>0</v>
      </c>
      <c r="N1320" s="27">
        <v>32.211443766003541</v>
      </c>
      <c r="O1320" s="41">
        <f t="shared" si="193"/>
        <v>0</v>
      </c>
      <c r="R1320" s="2"/>
      <c r="S1320" s="2"/>
    </row>
    <row r="1321" spans="1:19" x14ac:dyDescent="0.35">
      <c r="A1321" s="33">
        <v>43867</v>
      </c>
      <c r="B1321" s="10">
        <v>0.45833333333333398</v>
      </c>
      <c r="C1321" s="18" t="s">
        <v>15</v>
      </c>
      <c r="D1321" s="51">
        <v>461.57553100585943</v>
      </c>
      <c r="E1321" s="52">
        <v>0</v>
      </c>
      <c r="F1321" s="53">
        <v>461.57553100585943</v>
      </c>
      <c r="G1321" s="101">
        <v>0</v>
      </c>
      <c r="H1321" s="17">
        <v>1.0609487254461534</v>
      </c>
      <c r="I1321" s="111">
        <v>1.1366844882864386</v>
      </c>
      <c r="J1321" s="112" t="str">
        <f t="shared" si="191"/>
        <v>Sí</v>
      </c>
      <c r="K1321" s="146" t="b">
        <f t="shared" si="197"/>
        <v>0</v>
      </c>
      <c r="L1321" s="107">
        <f>IF(H1321&lt;I1321,D1321-F1321,0)</f>
        <v>0</v>
      </c>
      <c r="M1321" s="27">
        <f t="shared" si="192"/>
        <v>0</v>
      </c>
      <c r="N1321" s="27">
        <v>0</v>
      </c>
      <c r="O1321" s="41">
        <f t="shared" si="193"/>
        <v>0</v>
      </c>
      <c r="R1321" s="2"/>
      <c r="S1321" s="2"/>
    </row>
    <row r="1322" spans="1:19" x14ac:dyDescent="0.35">
      <c r="A1322" s="33">
        <v>43867</v>
      </c>
      <c r="B1322" s="10">
        <v>0.5</v>
      </c>
      <c r="C1322" s="18" t="s">
        <v>24</v>
      </c>
      <c r="D1322" s="51">
        <v>1000</v>
      </c>
      <c r="E1322" s="52">
        <v>31635.316131573763</v>
      </c>
      <c r="F1322" s="53">
        <v>1000</v>
      </c>
      <c r="G1322" s="101">
        <v>31635.316131573763</v>
      </c>
      <c r="H1322" s="17">
        <v>1.2880614338426717</v>
      </c>
      <c r="I1322" s="111">
        <v>1.1926956953625834</v>
      </c>
      <c r="J1322" s="112" t="str">
        <f t="shared" si="191"/>
        <v>No</v>
      </c>
      <c r="K1322" s="146" t="b">
        <f>OR(($D$1329-$F$1329)&gt;0,($D$1331-$F$1331)&gt;0)</f>
        <v>0</v>
      </c>
      <c r="L1322" s="107">
        <f>IF(H1322&lt;I1322,D1322-F1322,0)</f>
        <v>0</v>
      </c>
      <c r="M1322" s="27">
        <f t="shared" si="192"/>
        <v>0</v>
      </c>
      <c r="N1322" s="27">
        <v>31.635316131573763</v>
      </c>
      <c r="O1322" s="41">
        <f t="shared" si="193"/>
        <v>0</v>
      </c>
      <c r="R1322" s="2"/>
      <c r="S1322" s="2"/>
    </row>
    <row r="1323" spans="1:19" x14ac:dyDescent="0.35">
      <c r="A1323" s="33">
        <v>43867</v>
      </c>
      <c r="B1323" s="10">
        <v>0.5</v>
      </c>
      <c r="C1323" s="18" t="s">
        <v>23</v>
      </c>
      <c r="D1323" s="51">
        <v>594.99999999996976</v>
      </c>
      <c r="E1323" s="52">
        <v>31371.688497142386</v>
      </c>
      <c r="F1323" s="53">
        <v>594.99999999996976</v>
      </c>
      <c r="G1323" s="101">
        <v>31371.688497142386</v>
      </c>
      <c r="H1323" s="17">
        <v>1.2880614338426717</v>
      </c>
      <c r="I1323" s="111">
        <v>1.1926956953625834</v>
      </c>
      <c r="J1323" s="112" t="str">
        <f t="shared" si="191"/>
        <v>No</v>
      </c>
      <c r="K1323" s="146" t="b">
        <f t="shared" ref="K1323:K1331" si="198">OR(($D$1329-$F$1329)&gt;0,($D$1331-$F$1331)&gt;0)</f>
        <v>0</v>
      </c>
      <c r="L1323" s="107">
        <f>IF(H1323&lt;I1323,D1323-F1323,0)</f>
        <v>0</v>
      </c>
      <c r="M1323" s="27">
        <f t="shared" si="192"/>
        <v>0</v>
      </c>
      <c r="N1323" s="27">
        <v>52.72552688595627</v>
      </c>
      <c r="O1323" s="41">
        <f t="shared" si="193"/>
        <v>0</v>
      </c>
      <c r="R1323" s="2"/>
      <c r="S1323" s="2"/>
    </row>
    <row r="1324" spans="1:19" x14ac:dyDescent="0.35">
      <c r="A1324" s="33">
        <v>43867</v>
      </c>
      <c r="B1324" s="10">
        <v>0.5</v>
      </c>
      <c r="C1324" s="18" t="s">
        <v>22</v>
      </c>
      <c r="D1324" s="51">
        <v>680</v>
      </c>
      <c r="E1324" s="52">
        <v>35853.358282450266</v>
      </c>
      <c r="F1324" s="53">
        <v>680</v>
      </c>
      <c r="G1324" s="101">
        <v>35853.358282450266</v>
      </c>
      <c r="H1324" s="17">
        <v>1.2880614338426717</v>
      </c>
      <c r="I1324" s="111">
        <v>1.1926956953625834</v>
      </c>
      <c r="J1324" s="112" t="str">
        <f t="shared" si="191"/>
        <v>No</v>
      </c>
      <c r="K1324" s="146" t="b">
        <f t="shared" si="198"/>
        <v>0</v>
      </c>
      <c r="L1324" s="107">
        <f>IF(H1324&lt;I1324,D1324-F1324,0)</f>
        <v>0</v>
      </c>
      <c r="M1324" s="27">
        <f t="shared" si="192"/>
        <v>0</v>
      </c>
      <c r="N1324" s="27">
        <v>52.72552688595627</v>
      </c>
      <c r="O1324" s="41">
        <f t="shared" si="193"/>
        <v>0</v>
      </c>
      <c r="R1324" s="2"/>
      <c r="S1324" s="2"/>
    </row>
    <row r="1325" spans="1:19" x14ac:dyDescent="0.35">
      <c r="A1325" s="33">
        <v>43867</v>
      </c>
      <c r="B1325" s="10">
        <v>0.5</v>
      </c>
      <c r="C1325" s="18" t="s">
        <v>21</v>
      </c>
      <c r="D1325" s="51">
        <v>166.74843793139553</v>
      </c>
      <c r="E1325" s="52">
        <v>12308.658946280208</v>
      </c>
      <c r="F1325" s="53">
        <v>166.74843793139553</v>
      </c>
      <c r="G1325" s="101">
        <v>12308.658946280208</v>
      </c>
      <c r="H1325" s="17">
        <v>1.2880614338426717</v>
      </c>
      <c r="I1325" s="111">
        <v>1.1926956953625834</v>
      </c>
      <c r="J1325" s="112" t="str">
        <f t="shared" si="191"/>
        <v>No</v>
      </c>
      <c r="K1325" s="146" t="b">
        <f t="shared" si="198"/>
        <v>0</v>
      </c>
      <c r="L1325" s="107">
        <f>IF(H1325&lt;I1325,D1325-F1325,0)</f>
        <v>0</v>
      </c>
      <c r="M1325" s="27">
        <f t="shared" si="192"/>
        <v>0</v>
      </c>
      <c r="N1325" s="27">
        <v>73.815737640338781</v>
      </c>
      <c r="O1325" s="41">
        <f t="shared" si="193"/>
        <v>0</v>
      </c>
      <c r="R1325" s="2"/>
      <c r="S1325" s="2"/>
    </row>
    <row r="1326" spans="1:19" x14ac:dyDescent="0.35">
      <c r="A1326" s="33">
        <v>43867</v>
      </c>
      <c r="B1326" s="10">
        <v>0.5</v>
      </c>
      <c r="C1326" s="18" t="s">
        <v>20</v>
      </c>
      <c r="D1326" s="51">
        <v>510.00000000000006</v>
      </c>
      <c r="E1326" s="52">
        <v>37646.026196572784</v>
      </c>
      <c r="F1326" s="53">
        <v>510.00000000000006</v>
      </c>
      <c r="G1326" s="101">
        <v>37646.026196572784</v>
      </c>
      <c r="H1326" s="17">
        <v>1.2880614338426717</v>
      </c>
      <c r="I1326" s="111">
        <v>1.1926956953625834</v>
      </c>
      <c r="J1326" s="112" t="str">
        <f t="shared" si="191"/>
        <v>No</v>
      </c>
      <c r="K1326" s="146" t="b">
        <f t="shared" si="198"/>
        <v>0</v>
      </c>
      <c r="L1326" s="107">
        <f>IF(H1326&lt;I1326,D1326-F1326,0)</f>
        <v>0</v>
      </c>
      <c r="M1326" s="27">
        <f t="shared" si="192"/>
        <v>0</v>
      </c>
      <c r="N1326" s="27">
        <v>73.815737640338781</v>
      </c>
      <c r="O1326" s="41">
        <f t="shared" si="193"/>
        <v>0</v>
      </c>
      <c r="R1326" s="2"/>
      <c r="S1326" s="2"/>
    </row>
    <row r="1327" spans="1:19" x14ac:dyDescent="0.35">
      <c r="A1327" s="33">
        <v>43867</v>
      </c>
      <c r="B1327" s="10">
        <v>0.5</v>
      </c>
      <c r="C1327" s="18" t="s">
        <v>19</v>
      </c>
      <c r="D1327" s="51">
        <v>680</v>
      </c>
      <c r="E1327" s="52">
        <v>21512.014969470158</v>
      </c>
      <c r="F1327" s="53">
        <v>680</v>
      </c>
      <c r="G1327" s="101">
        <v>21512.014969470158</v>
      </c>
      <c r="H1327" s="17">
        <v>1.2880614338426717</v>
      </c>
      <c r="I1327" s="111">
        <v>1.1926956953625834</v>
      </c>
      <c r="J1327" s="112" t="str">
        <f t="shared" si="191"/>
        <v>No</v>
      </c>
      <c r="K1327" s="146" t="b">
        <f t="shared" si="198"/>
        <v>0</v>
      </c>
      <c r="L1327" s="107">
        <f>IF(H1327&lt;I1327,D1327-F1327,0)</f>
        <v>0</v>
      </c>
      <c r="M1327" s="27">
        <f t="shared" si="192"/>
        <v>0</v>
      </c>
      <c r="N1327" s="27">
        <v>31.635316131573763</v>
      </c>
      <c r="O1327" s="41">
        <f t="shared" si="193"/>
        <v>0</v>
      </c>
      <c r="R1327" s="2"/>
      <c r="S1327" s="2"/>
    </row>
    <row r="1328" spans="1:19" x14ac:dyDescent="0.35">
      <c r="A1328" s="33">
        <v>43867</v>
      </c>
      <c r="B1328" s="10">
        <v>0.5</v>
      </c>
      <c r="C1328" s="18" t="s">
        <v>18</v>
      </c>
      <c r="D1328" s="51">
        <v>496.14532804081477</v>
      </c>
      <c r="E1328" s="52">
        <v>36623.333366140607</v>
      </c>
      <c r="F1328" s="53">
        <v>496.14532804081477</v>
      </c>
      <c r="G1328" s="101">
        <v>36623.333366140607</v>
      </c>
      <c r="H1328" s="17">
        <v>1.2880614338426717</v>
      </c>
      <c r="I1328" s="111">
        <v>1.1926956953625834</v>
      </c>
      <c r="J1328" s="112" t="str">
        <f t="shared" si="191"/>
        <v>No</v>
      </c>
      <c r="K1328" s="146" t="b">
        <f t="shared" si="198"/>
        <v>0</v>
      </c>
      <c r="L1328" s="107">
        <f>IF(H1328&lt;I1328,D1328-F1328,0)</f>
        <v>0</v>
      </c>
      <c r="M1328" s="27">
        <f t="shared" si="192"/>
        <v>0</v>
      </c>
      <c r="N1328" s="27">
        <v>73.815737640338781</v>
      </c>
      <c r="O1328" s="41">
        <f t="shared" si="193"/>
        <v>0</v>
      </c>
      <c r="R1328" s="2"/>
      <c r="S1328" s="2"/>
    </row>
    <row r="1329" spans="1:19" x14ac:dyDescent="0.35">
      <c r="A1329" s="33">
        <v>43867</v>
      </c>
      <c r="B1329" s="10">
        <v>0.5</v>
      </c>
      <c r="C1329" s="18" t="s">
        <v>17</v>
      </c>
      <c r="D1329" s="51">
        <v>392.26812744140625</v>
      </c>
      <c r="E1329" s="52">
        <v>0</v>
      </c>
      <c r="F1329" s="53">
        <v>392.26812744140625</v>
      </c>
      <c r="G1329" s="101">
        <v>0</v>
      </c>
      <c r="H1329" s="17">
        <v>1.2880614338426717</v>
      </c>
      <c r="I1329" s="111">
        <v>1.1926956953625834</v>
      </c>
      <c r="J1329" s="112" t="str">
        <f t="shared" si="191"/>
        <v>No</v>
      </c>
      <c r="K1329" s="146" t="b">
        <f t="shared" si="198"/>
        <v>0</v>
      </c>
      <c r="L1329" s="107">
        <f>IF(H1329&lt;I1329,D1329-F1329,0)</f>
        <v>0</v>
      </c>
      <c r="M1329" s="27">
        <f t="shared" si="192"/>
        <v>0</v>
      </c>
      <c r="N1329" s="27">
        <v>0</v>
      </c>
      <c r="O1329" s="41">
        <f t="shared" si="193"/>
        <v>0</v>
      </c>
      <c r="R1329" s="2"/>
      <c r="S1329" s="2"/>
    </row>
    <row r="1330" spans="1:19" x14ac:dyDescent="0.35">
      <c r="A1330" s="33">
        <v>43867</v>
      </c>
      <c r="B1330" s="10">
        <v>0.5</v>
      </c>
      <c r="C1330" s="18" t="s">
        <v>16</v>
      </c>
      <c r="D1330" s="51">
        <v>850</v>
      </c>
      <c r="E1330" s="52">
        <v>26890.0187118377</v>
      </c>
      <c r="F1330" s="53">
        <v>850</v>
      </c>
      <c r="G1330" s="101">
        <v>26890.0187118377</v>
      </c>
      <c r="H1330" s="17">
        <v>1.2880614338426717</v>
      </c>
      <c r="I1330" s="111">
        <v>1.1926956953625834</v>
      </c>
      <c r="J1330" s="112" t="str">
        <f t="shared" si="191"/>
        <v>No</v>
      </c>
      <c r="K1330" s="146" t="b">
        <f t="shared" si="198"/>
        <v>0</v>
      </c>
      <c r="L1330" s="107">
        <f>IF(H1330&lt;I1330,D1330-F1330,0)</f>
        <v>0</v>
      </c>
      <c r="M1330" s="27">
        <f t="shared" si="192"/>
        <v>0</v>
      </c>
      <c r="N1330" s="27">
        <v>31.635316131573763</v>
      </c>
      <c r="O1330" s="41">
        <f t="shared" si="193"/>
        <v>0</v>
      </c>
      <c r="R1330" s="2"/>
      <c r="S1330" s="2"/>
    </row>
    <row r="1331" spans="1:19" x14ac:dyDescent="0.35">
      <c r="A1331" s="33">
        <v>43867</v>
      </c>
      <c r="B1331" s="10">
        <v>0.5</v>
      </c>
      <c r="C1331" s="18" t="s">
        <v>15</v>
      </c>
      <c r="D1331" s="51">
        <v>560.38299560546875</v>
      </c>
      <c r="E1331" s="52">
        <v>0</v>
      </c>
      <c r="F1331" s="53">
        <v>560.38299560546875</v>
      </c>
      <c r="G1331" s="101">
        <v>0</v>
      </c>
      <c r="H1331" s="17">
        <v>1.2880614338426717</v>
      </c>
      <c r="I1331" s="111">
        <v>1.1926956953625834</v>
      </c>
      <c r="J1331" s="112" t="str">
        <f t="shared" si="191"/>
        <v>No</v>
      </c>
      <c r="K1331" s="146" t="b">
        <f t="shared" si="198"/>
        <v>0</v>
      </c>
      <c r="L1331" s="107">
        <f>IF(H1331&lt;I1331,D1331-F1331,0)</f>
        <v>0</v>
      </c>
      <c r="M1331" s="27">
        <f t="shared" si="192"/>
        <v>0</v>
      </c>
      <c r="N1331" s="27">
        <v>0</v>
      </c>
      <c r="O1331" s="41">
        <f t="shared" si="193"/>
        <v>0</v>
      </c>
      <c r="R1331" s="2"/>
      <c r="S1331" s="2"/>
    </row>
    <row r="1332" spans="1:19" x14ac:dyDescent="0.35">
      <c r="A1332" s="33">
        <v>43867</v>
      </c>
      <c r="B1332" s="10">
        <v>0.54166666666666696</v>
      </c>
      <c r="C1332" s="18" t="s">
        <v>24</v>
      </c>
      <c r="D1332" s="51">
        <v>1000</v>
      </c>
      <c r="E1332" s="52">
        <v>31369.411069529247</v>
      </c>
      <c r="F1332" s="53">
        <v>1000</v>
      </c>
      <c r="G1332" s="101">
        <v>31369.411069529247</v>
      </c>
      <c r="H1332" s="17">
        <v>1.4922642182466044</v>
      </c>
      <c r="I1332" s="111">
        <v>1.2865219305699098</v>
      </c>
      <c r="J1332" s="112" t="str">
        <f t="shared" si="191"/>
        <v>No</v>
      </c>
      <c r="K1332" s="146" t="b">
        <f>OR(($D$1339-$F$1339)&gt;0,($D$1341-$F$1341)&gt;0)</f>
        <v>0</v>
      </c>
      <c r="L1332" s="107">
        <f>IF(H1332&lt;I1332,D1332-F1332,0)</f>
        <v>0</v>
      </c>
      <c r="M1332" s="27">
        <f t="shared" si="192"/>
        <v>0</v>
      </c>
      <c r="N1332" s="27">
        <v>31.369411069529246</v>
      </c>
      <c r="O1332" s="41">
        <f t="shared" si="193"/>
        <v>0</v>
      </c>
      <c r="R1332" s="2"/>
      <c r="S1332" s="2"/>
    </row>
    <row r="1333" spans="1:19" x14ac:dyDescent="0.35">
      <c r="A1333" s="33">
        <v>43867</v>
      </c>
      <c r="B1333" s="10">
        <v>0.54166666666666696</v>
      </c>
      <c r="C1333" s="18" t="s">
        <v>23</v>
      </c>
      <c r="D1333" s="51">
        <v>594.99999999985698</v>
      </c>
      <c r="E1333" s="52">
        <v>31107.999310609026</v>
      </c>
      <c r="F1333" s="53">
        <v>594.99999999985698</v>
      </c>
      <c r="G1333" s="101">
        <v>31107.999310609026</v>
      </c>
      <c r="H1333" s="17">
        <v>1.4922642182466044</v>
      </c>
      <c r="I1333" s="111">
        <v>1.2865219305699098</v>
      </c>
      <c r="J1333" s="112" t="str">
        <f t="shared" si="191"/>
        <v>No</v>
      </c>
      <c r="K1333" s="146" t="b">
        <f t="shared" ref="K1333:K1341" si="199">OR(($D$1339-$F$1339)&gt;0,($D$1341-$F$1341)&gt;0)</f>
        <v>0</v>
      </c>
      <c r="L1333" s="107">
        <f>IF(H1333&lt;I1333,D1333-F1333,0)</f>
        <v>0</v>
      </c>
      <c r="M1333" s="27">
        <f t="shared" si="192"/>
        <v>0</v>
      </c>
      <c r="N1333" s="27">
        <v>52.282351782548744</v>
      </c>
      <c r="O1333" s="41">
        <f t="shared" si="193"/>
        <v>0</v>
      </c>
      <c r="R1333" s="2"/>
      <c r="S1333" s="2"/>
    </row>
    <row r="1334" spans="1:19" x14ac:dyDescent="0.35">
      <c r="A1334" s="33">
        <v>43867</v>
      </c>
      <c r="B1334" s="10">
        <v>0.54166666666666696</v>
      </c>
      <c r="C1334" s="18" t="s">
        <v>22</v>
      </c>
      <c r="D1334" s="51">
        <v>680</v>
      </c>
      <c r="E1334" s="52">
        <v>35551.999212133145</v>
      </c>
      <c r="F1334" s="53">
        <v>680</v>
      </c>
      <c r="G1334" s="101">
        <v>35551.999212133145</v>
      </c>
      <c r="H1334" s="17">
        <v>1.4922642182466044</v>
      </c>
      <c r="I1334" s="111">
        <v>1.2865219305699098</v>
      </c>
      <c r="J1334" s="112" t="str">
        <f t="shared" si="191"/>
        <v>No</v>
      </c>
      <c r="K1334" s="146" t="b">
        <f t="shared" si="199"/>
        <v>0</v>
      </c>
      <c r="L1334" s="107">
        <f>IF(H1334&lt;I1334,D1334-F1334,0)</f>
        <v>0</v>
      </c>
      <c r="M1334" s="27">
        <f t="shared" si="192"/>
        <v>0</v>
      </c>
      <c r="N1334" s="27">
        <v>52.282351782548744</v>
      </c>
      <c r="O1334" s="41">
        <f t="shared" si="193"/>
        <v>0</v>
      </c>
      <c r="R1334" s="2"/>
      <c r="S1334" s="2"/>
    </row>
    <row r="1335" spans="1:19" x14ac:dyDescent="0.35">
      <c r="A1335" s="33">
        <v>43867</v>
      </c>
      <c r="B1335" s="10">
        <v>0.54166666666666696</v>
      </c>
      <c r="C1335" s="18" t="s">
        <v>21</v>
      </c>
      <c r="D1335" s="51">
        <v>0</v>
      </c>
      <c r="E1335" s="52">
        <v>0</v>
      </c>
      <c r="F1335" s="53">
        <v>0</v>
      </c>
      <c r="G1335" s="101">
        <v>0</v>
      </c>
      <c r="H1335" s="17">
        <v>1.4922642182466044</v>
      </c>
      <c r="I1335" s="111">
        <v>1.2865219305699098</v>
      </c>
      <c r="J1335" s="112" t="str">
        <f t="shared" si="191"/>
        <v>No</v>
      </c>
      <c r="K1335" s="146" t="b">
        <f t="shared" si="199"/>
        <v>0</v>
      </c>
      <c r="L1335" s="107">
        <f>IF(H1335&lt;I1335,D1335-F1335,0)</f>
        <v>0</v>
      </c>
      <c r="M1335" s="27">
        <f t="shared" si="192"/>
        <v>0</v>
      </c>
      <c r="N1335" s="27">
        <v>73.195292495568239</v>
      </c>
      <c r="O1335" s="41">
        <f t="shared" si="193"/>
        <v>0</v>
      </c>
      <c r="R1335" s="2"/>
      <c r="S1335" s="2"/>
    </row>
    <row r="1336" spans="1:19" x14ac:dyDescent="0.35">
      <c r="A1336" s="33">
        <v>43867</v>
      </c>
      <c r="B1336" s="10">
        <v>0.54166666666666696</v>
      </c>
      <c r="C1336" s="18" t="s">
        <v>20</v>
      </c>
      <c r="D1336" s="51">
        <v>510.00000000000006</v>
      </c>
      <c r="E1336" s="52">
        <v>37329.599172739807</v>
      </c>
      <c r="F1336" s="53">
        <v>510.00000000000006</v>
      </c>
      <c r="G1336" s="101">
        <v>37329.599172739807</v>
      </c>
      <c r="H1336" s="17">
        <v>1.4922642182466044</v>
      </c>
      <c r="I1336" s="111">
        <v>1.2865219305699098</v>
      </c>
      <c r="J1336" s="112" t="str">
        <f t="shared" si="191"/>
        <v>No</v>
      </c>
      <c r="K1336" s="146" t="b">
        <f t="shared" si="199"/>
        <v>0</v>
      </c>
      <c r="L1336" s="107">
        <f>IF(H1336&lt;I1336,D1336-F1336,0)</f>
        <v>0</v>
      </c>
      <c r="M1336" s="27">
        <f t="shared" si="192"/>
        <v>0</v>
      </c>
      <c r="N1336" s="27">
        <v>73.195292495568239</v>
      </c>
      <c r="O1336" s="41">
        <f t="shared" si="193"/>
        <v>0</v>
      </c>
      <c r="R1336" s="2"/>
      <c r="S1336" s="2"/>
    </row>
    <row r="1337" spans="1:19" x14ac:dyDescent="0.35">
      <c r="A1337" s="33">
        <v>43867</v>
      </c>
      <c r="B1337" s="10">
        <v>0.54166666666666696</v>
      </c>
      <c r="C1337" s="18" t="s">
        <v>19</v>
      </c>
      <c r="D1337" s="51">
        <v>680</v>
      </c>
      <c r="E1337" s="52">
        <v>21331.199527279889</v>
      </c>
      <c r="F1337" s="53">
        <v>680</v>
      </c>
      <c r="G1337" s="101">
        <v>21331.199527279889</v>
      </c>
      <c r="H1337" s="17">
        <v>1.4922642182466044</v>
      </c>
      <c r="I1337" s="111">
        <v>1.2865219305699098</v>
      </c>
      <c r="J1337" s="112" t="str">
        <f t="shared" si="191"/>
        <v>No</v>
      </c>
      <c r="K1337" s="146" t="b">
        <f t="shared" si="199"/>
        <v>0</v>
      </c>
      <c r="L1337" s="107">
        <f>IF(H1337&lt;I1337,D1337-F1337,0)</f>
        <v>0</v>
      </c>
      <c r="M1337" s="27">
        <f t="shared" si="192"/>
        <v>0</v>
      </c>
      <c r="N1337" s="27">
        <v>31.369411069529246</v>
      </c>
      <c r="O1337" s="41">
        <f t="shared" si="193"/>
        <v>0</v>
      </c>
      <c r="R1337" s="2"/>
      <c r="S1337" s="2"/>
    </row>
    <row r="1338" spans="1:19" x14ac:dyDescent="0.35">
      <c r="A1338" s="33">
        <v>43867</v>
      </c>
      <c r="B1338" s="10">
        <v>0.54166666666666696</v>
      </c>
      <c r="C1338" s="18" t="s">
        <v>18</v>
      </c>
      <c r="D1338" s="51">
        <v>457.09595017577965</v>
      </c>
      <c r="E1338" s="52">
        <v>33457.271771655876</v>
      </c>
      <c r="F1338" s="53">
        <v>457.09595017577965</v>
      </c>
      <c r="G1338" s="101">
        <v>33457.271771655876</v>
      </c>
      <c r="H1338" s="17">
        <v>1.4922642182466044</v>
      </c>
      <c r="I1338" s="111">
        <v>1.2865219305699098</v>
      </c>
      <c r="J1338" s="112" t="str">
        <f t="shared" si="191"/>
        <v>No</v>
      </c>
      <c r="K1338" s="146" t="b">
        <f t="shared" si="199"/>
        <v>0</v>
      </c>
      <c r="L1338" s="107">
        <f>IF(H1338&lt;I1338,D1338-F1338,0)</f>
        <v>0</v>
      </c>
      <c r="M1338" s="27">
        <f t="shared" si="192"/>
        <v>0</v>
      </c>
      <c r="N1338" s="27">
        <v>73.195292495568239</v>
      </c>
      <c r="O1338" s="41">
        <f t="shared" si="193"/>
        <v>0</v>
      </c>
      <c r="R1338" s="2"/>
      <c r="S1338" s="2"/>
    </row>
    <row r="1339" spans="1:19" x14ac:dyDescent="0.35">
      <c r="A1339" s="33">
        <v>43867</v>
      </c>
      <c r="B1339" s="10">
        <v>0.54166666666666696</v>
      </c>
      <c r="C1339" s="18" t="s">
        <v>17</v>
      </c>
      <c r="D1339" s="51">
        <v>454.45632934570313</v>
      </c>
      <c r="E1339" s="52">
        <v>0</v>
      </c>
      <c r="F1339" s="53">
        <v>454.45632934570313</v>
      </c>
      <c r="G1339" s="101">
        <v>0</v>
      </c>
      <c r="H1339" s="17">
        <v>1.4922642182466044</v>
      </c>
      <c r="I1339" s="111">
        <v>1.2865219305699098</v>
      </c>
      <c r="J1339" s="112" t="str">
        <f t="shared" si="191"/>
        <v>No</v>
      </c>
      <c r="K1339" s="146" t="b">
        <f t="shared" si="199"/>
        <v>0</v>
      </c>
      <c r="L1339" s="107">
        <f>IF(H1339&lt;I1339,D1339-F1339,0)</f>
        <v>0</v>
      </c>
      <c r="M1339" s="27">
        <f t="shared" si="192"/>
        <v>0</v>
      </c>
      <c r="N1339" s="27">
        <v>0</v>
      </c>
      <c r="O1339" s="41">
        <f t="shared" si="193"/>
        <v>0</v>
      </c>
      <c r="R1339" s="2"/>
      <c r="S1339" s="2"/>
    </row>
    <row r="1340" spans="1:19" x14ac:dyDescent="0.35">
      <c r="A1340" s="33">
        <v>43867</v>
      </c>
      <c r="B1340" s="10">
        <v>0.54166666666666696</v>
      </c>
      <c r="C1340" s="18" t="s">
        <v>16</v>
      </c>
      <c r="D1340" s="51">
        <v>850</v>
      </c>
      <c r="E1340" s="52">
        <v>26663.999409099859</v>
      </c>
      <c r="F1340" s="53">
        <v>850</v>
      </c>
      <c r="G1340" s="101">
        <v>26663.999409099859</v>
      </c>
      <c r="H1340" s="17">
        <v>1.4922642182466044</v>
      </c>
      <c r="I1340" s="111">
        <v>1.2865219305699098</v>
      </c>
      <c r="J1340" s="112" t="str">
        <f t="shared" si="191"/>
        <v>No</v>
      </c>
      <c r="K1340" s="146" t="b">
        <f t="shared" si="199"/>
        <v>0</v>
      </c>
      <c r="L1340" s="107">
        <f>IF(H1340&lt;I1340,D1340-F1340,0)</f>
        <v>0</v>
      </c>
      <c r="M1340" s="27">
        <f t="shared" si="192"/>
        <v>0</v>
      </c>
      <c r="N1340" s="27">
        <v>31.369411069529246</v>
      </c>
      <c r="O1340" s="41">
        <f t="shared" si="193"/>
        <v>0</v>
      </c>
      <c r="R1340" s="2"/>
      <c r="S1340" s="2"/>
    </row>
    <row r="1341" spans="1:19" x14ac:dyDescent="0.35">
      <c r="A1341" s="33">
        <v>43867</v>
      </c>
      <c r="B1341" s="10">
        <v>0.54166666666666696</v>
      </c>
      <c r="C1341" s="18" t="s">
        <v>15</v>
      </c>
      <c r="D1341" s="51">
        <v>649.22332763671875</v>
      </c>
      <c r="E1341" s="52">
        <v>0</v>
      </c>
      <c r="F1341" s="53">
        <v>649.22332763671875</v>
      </c>
      <c r="G1341" s="101">
        <v>0</v>
      </c>
      <c r="H1341" s="17">
        <v>1.4922642182466044</v>
      </c>
      <c r="I1341" s="111">
        <v>1.2865219305699098</v>
      </c>
      <c r="J1341" s="112" t="str">
        <f t="shared" si="191"/>
        <v>No</v>
      </c>
      <c r="K1341" s="146" t="b">
        <f t="shared" si="199"/>
        <v>0</v>
      </c>
      <c r="L1341" s="107">
        <f>IF(H1341&lt;I1341,D1341-F1341,0)</f>
        <v>0</v>
      </c>
      <c r="M1341" s="27">
        <f t="shared" si="192"/>
        <v>0</v>
      </c>
      <c r="N1341" s="27">
        <v>0</v>
      </c>
      <c r="O1341" s="41">
        <f t="shared" si="193"/>
        <v>0</v>
      </c>
      <c r="R1341" s="2"/>
      <c r="S1341" s="2"/>
    </row>
    <row r="1342" spans="1:19" x14ac:dyDescent="0.35">
      <c r="A1342" s="33">
        <v>43867</v>
      </c>
      <c r="B1342" s="10">
        <v>0.58333333333333404</v>
      </c>
      <c r="C1342" s="18" t="s">
        <v>24</v>
      </c>
      <c r="D1342" s="51">
        <v>1000</v>
      </c>
      <c r="E1342" s="52">
        <v>31125.664762655109</v>
      </c>
      <c r="F1342" s="53">
        <v>1000</v>
      </c>
      <c r="G1342" s="101">
        <v>31125.664762655109</v>
      </c>
      <c r="H1342" s="17">
        <v>1.4971467566090537</v>
      </c>
      <c r="I1342" s="111">
        <v>1.315933681499039</v>
      </c>
      <c r="J1342" s="112" t="str">
        <f t="shared" si="191"/>
        <v>No</v>
      </c>
      <c r="K1342" s="146" t="b">
        <f>OR(($D$1349-$F$1349)&gt;0,($D$1351-$F$1351)&gt;0)</f>
        <v>0</v>
      </c>
      <c r="L1342" s="107">
        <f>IF(H1342&lt;I1342,D1342-F1342,0)</f>
        <v>0</v>
      </c>
      <c r="M1342" s="27">
        <f t="shared" si="192"/>
        <v>0</v>
      </c>
      <c r="N1342" s="27">
        <v>31.125664762655109</v>
      </c>
      <c r="O1342" s="41">
        <f t="shared" si="193"/>
        <v>0</v>
      </c>
      <c r="R1342" s="2"/>
      <c r="S1342" s="2"/>
    </row>
    <row r="1343" spans="1:19" x14ac:dyDescent="0.35">
      <c r="A1343" s="33">
        <v>43867</v>
      </c>
      <c r="B1343" s="10">
        <v>0.58333333333333404</v>
      </c>
      <c r="C1343" s="18" t="s">
        <v>23</v>
      </c>
      <c r="D1343" s="51">
        <v>594.99999999978479</v>
      </c>
      <c r="E1343" s="52">
        <v>30866.284222955153</v>
      </c>
      <c r="F1343" s="53">
        <v>594.99999999978479</v>
      </c>
      <c r="G1343" s="101">
        <v>30866.284222955153</v>
      </c>
      <c r="H1343" s="17">
        <v>1.4971467566090537</v>
      </c>
      <c r="I1343" s="111">
        <v>1.315933681499039</v>
      </c>
      <c r="J1343" s="112" t="str">
        <f t="shared" si="191"/>
        <v>No</v>
      </c>
      <c r="K1343" s="146" t="b">
        <f t="shared" ref="K1343:K1351" si="200">OR(($D$1349-$F$1349)&gt;0,($D$1351-$F$1351)&gt;0)</f>
        <v>0</v>
      </c>
      <c r="L1343" s="107">
        <f>IF(H1343&lt;I1343,D1343-F1343,0)</f>
        <v>0</v>
      </c>
      <c r="M1343" s="27">
        <f t="shared" si="192"/>
        <v>0</v>
      </c>
      <c r="N1343" s="27">
        <v>51.876107937758519</v>
      </c>
      <c r="O1343" s="41">
        <f t="shared" si="193"/>
        <v>0</v>
      </c>
      <c r="R1343" s="2"/>
      <c r="S1343" s="2"/>
    </row>
    <row r="1344" spans="1:19" x14ac:dyDescent="0.35">
      <c r="A1344" s="33">
        <v>43867</v>
      </c>
      <c r="B1344" s="10">
        <v>0.58333333333333404</v>
      </c>
      <c r="C1344" s="18" t="s">
        <v>22</v>
      </c>
      <c r="D1344" s="51">
        <v>680</v>
      </c>
      <c r="E1344" s="52">
        <v>35275.753397675791</v>
      </c>
      <c r="F1344" s="53">
        <v>680</v>
      </c>
      <c r="G1344" s="101">
        <v>35275.753397675791</v>
      </c>
      <c r="H1344" s="17">
        <v>1.4971467566090537</v>
      </c>
      <c r="I1344" s="111">
        <v>1.315933681499039</v>
      </c>
      <c r="J1344" s="112" t="str">
        <f t="shared" si="191"/>
        <v>No</v>
      </c>
      <c r="K1344" s="146" t="b">
        <f t="shared" si="200"/>
        <v>0</v>
      </c>
      <c r="L1344" s="107">
        <f>IF(H1344&lt;I1344,D1344-F1344,0)</f>
        <v>0</v>
      </c>
      <c r="M1344" s="27">
        <f t="shared" si="192"/>
        <v>0</v>
      </c>
      <c r="N1344" s="27">
        <v>51.876107937758519</v>
      </c>
      <c r="O1344" s="41">
        <f t="shared" si="193"/>
        <v>0</v>
      </c>
      <c r="R1344" s="2"/>
      <c r="S1344" s="2"/>
    </row>
    <row r="1345" spans="1:19" x14ac:dyDescent="0.35">
      <c r="A1345" s="33">
        <v>43867</v>
      </c>
      <c r="B1345" s="10">
        <v>0.58333333333333404</v>
      </c>
      <c r="C1345" s="18" t="s">
        <v>21</v>
      </c>
      <c r="D1345" s="51">
        <v>0</v>
      </c>
      <c r="E1345" s="52">
        <v>0</v>
      </c>
      <c r="F1345" s="53">
        <v>0</v>
      </c>
      <c r="G1345" s="101">
        <v>0</v>
      </c>
      <c r="H1345" s="17">
        <v>1.4971467566090537</v>
      </c>
      <c r="I1345" s="111">
        <v>1.315933681499039</v>
      </c>
      <c r="J1345" s="112" t="str">
        <f t="shared" si="191"/>
        <v>No</v>
      </c>
      <c r="K1345" s="146" t="b">
        <f t="shared" si="200"/>
        <v>0</v>
      </c>
      <c r="L1345" s="107">
        <f>IF(H1345&lt;I1345,D1345-F1345,0)</f>
        <v>0</v>
      </c>
      <c r="M1345" s="27">
        <f t="shared" si="192"/>
        <v>0</v>
      </c>
      <c r="N1345" s="27">
        <v>72.626551112861918</v>
      </c>
      <c r="O1345" s="41">
        <f t="shared" si="193"/>
        <v>0</v>
      </c>
      <c r="R1345" s="2"/>
      <c r="S1345" s="2"/>
    </row>
    <row r="1346" spans="1:19" x14ac:dyDescent="0.35">
      <c r="A1346" s="33">
        <v>43867</v>
      </c>
      <c r="B1346" s="10">
        <v>0.58333333333333404</v>
      </c>
      <c r="C1346" s="18" t="s">
        <v>20</v>
      </c>
      <c r="D1346" s="51">
        <v>510.00000000000006</v>
      </c>
      <c r="E1346" s="52">
        <v>37039.541067559585</v>
      </c>
      <c r="F1346" s="53">
        <v>510.00000000000006</v>
      </c>
      <c r="G1346" s="101">
        <v>37039.541067559585</v>
      </c>
      <c r="H1346" s="17">
        <v>1.4971467566090537</v>
      </c>
      <c r="I1346" s="111">
        <v>1.315933681499039</v>
      </c>
      <c r="J1346" s="112" t="str">
        <f t="shared" ref="J1346:J1409" si="201">IF(H1346&lt;I1346,"Sí","No")</f>
        <v>No</v>
      </c>
      <c r="K1346" s="146" t="b">
        <f t="shared" si="200"/>
        <v>0</v>
      </c>
      <c r="L1346" s="107">
        <f>IF(H1346&lt;I1346,D1346-F1346,0)</f>
        <v>0</v>
      </c>
      <c r="M1346" s="27">
        <f t="shared" ref="M1346:M1409" si="202">ABS(L1346*6.82)</f>
        <v>0</v>
      </c>
      <c r="N1346" s="27">
        <v>72.626551112861918</v>
      </c>
      <c r="O1346" s="41">
        <f t="shared" ref="O1346:O1409" si="203">IF(L1346&gt;0, L1346*N1346*1.5, L1346*N1346)</f>
        <v>0</v>
      </c>
      <c r="R1346" s="2"/>
      <c r="S1346" s="2"/>
    </row>
    <row r="1347" spans="1:19" x14ac:dyDescent="0.35">
      <c r="A1347" s="33">
        <v>43867</v>
      </c>
      <c r="B1347" s="10">
        <v>0.58333333333333404</v>
      </c>
      <c r="C1347" s="18" t="s">
        <v>19</v>
      </c>
      <c r="D1347" s="51">
        <v>680</v>
      </c>
      <c r="E1347" s="52">
        <v>21165.452038605476</v>
      </c>
      <c r="F1347" s="53">
        <v>680</v>
      </c>
      <c r="G1347" s="101">
        <v>21165.452038605476</v>
      </c>
      <c r="H1347" s="17">
        <v>1.4971467566090537</v>
      </c>
      <c r="I1347" s="111">
        <v>1.315933681499039</v>
      </c>
      <c r="J1347" s="112" t="str">
        <f t="shared" si="201"/>
        <v>No</v>
      </c>
      <c r="K1347" s="146" t="b">
        <f t="shared" si="200"/>
        <v>0</v>
      </c>
      <c r="L1347" s="107">
        <f>IF(H1347&lt;I1347,D1347-F1347,0)</f>
        <v>0</v>
      </c>
      <c r="M1347" s="27">
        <f t="shared" si="202"/>
        <v>0</v>
      </c>
      <c r="N1347" s="27">
        <v>31.125664762655109</v>
      </c>
      <c r="O1347" s="41">
        <f t="shared" si="203"/>
        <v>0</v>
      </c>
      <c r="R1347" s="2"/>
      <c r="S1347" s="2"/>
    </row>
    <row r="1348" spans="1:19" x14ac:dyDescent="0.35">
      <c r="A1348" s="33">
        <v>43867</v>
      </c>
      <c r="B1348" s="10">
        <v>0.58333333333333404</v>
      </c>
      <c r="C1348" s="18" t="s">
        <v>18</v>
      </c>
      <c r="D1348" s="51">
        <v>377.60846238487073</v>
      </c>
      <c r="E1348" s="52">
        <v>27424.400294044011</v>
      </c>
      <c r="F1348" s="53">
        <v>377.60846238487073</v>
      </c>
      <c r="G1348" s="101">
        <v>27424.400294044011</v>
      </c>
      <c r="H1348" s="17">
        <v>1.4971467566090537</v>
      </c>
      <c r="I1348" s="111">
        <v>1.315933681499039</v>
      </c>
      <c r="J1348" s="112" t="str">
        <f t="shared" si="201"/>
        <v>No</v>
      </c>
      <c r="K1348" s="146" t="b">
        <f t="shared" si="200"/>
        <v>0</v>
      </c>
      <c r="L1348" s="107">
        <f>IF(H1348&lt;I1348,D1348-F1348,0)</f>
        <v>0</v>
      </c>
      <c r="M1348" s="27">
        <f t="shared" si="202"/>
        <v>0</v>
      </c>
      <c r="N1348" s="27">
        <v>72.626551112861918</v>
      </c>
      <c r="O1348" s="41">
        <f t="shared" si="203"/>
        <v>0</v>
      </c>
      <c r="R1348" s="2"/>
      <c r="S1348" s="2"/>
    </row>
    <row r="1349" spans="1:19" x14ac:dyDescent="0.35">
      <c r="A1349" s="33">
        <v>43867</v>
      </c>
      <c r="B1349" s="10">
        <v>0.58333333333333404</v>
      </c>
      <c r="C1349" s="18" t="s">
        <v>17</v>
      </c>
      <c r="D1349" s="51">
        <v>455.94326782226563</v>
      </c>
      <c r="E1349" s="52">
        <v>0</v>
      </c>
      <c r="F1349" s="53">
        <v>455.94326782226563</v>
      </c>
      <c r="G1349" s="101">
        <v>0</v>
      </c>
      <c r="H1349" s="17">
        <v>1.4971467566090537</v>
      </c>
      <c r="I1349" s="111">
        <v>1.315933681499039</v>
      </c>
      <c r="J1349" s="112" t="str">
        <f t="shared" si="201"/>
        <v>No</v>
      </c>
      <c r="K1349" s="146" t="b">
        <f t="shared" si="200"/>
        <v>0</v>
      </c>
      <c r="L1349" s="107">
        <f>IF(H1349&lt;I1349,D1349-F1349,0)</f>
        <v>0</v>
      </c>
      <c r="M1349" s="27">
        <f t="shared" si="202"/>
        <v>0</v>
      </c>
      <c r="N1349" s="27">
        <v>0</v>
      </c>
      <c r="O1349" s="41">
        <f t="shared" si="203"/>
        <v>0</v>
      </c>
      <c r="R1349" s="2"/>
      <c r="S1349" s="2"/>
    </row>
    <row r="1350" spans="1:19" x14ac:dyDescent="0.35">
      <c r="A1350" s="33">
        <v>43867</v>
      </c>
      <c r="B1350" s="10">
        <v>0.58333333333333404</v>
      </c>
      <c r="C1350" s="18" t="s">
        <v>16</v>
      </c>
      <c r="D1350" s="51">
        <v>850</v>
      </c>
      <c r="E1350" s="52">
        <v>26456.815048256842</v>
      </c>
      <c r="F1350" s="53">
        <v>850</v>
      </c>
      <c r="G1350" s="101">
        <v>26456.815048256842</v>
      </c>
      <c r="H1350" s="17">
        <v>1.4971467566090537</v>
      </c>
      <c r="I1350" s="111">
        <v>1.315933681499039</v>
      </c>
      <c r="J1350" s="112" t="str">
        <f t="shared" si="201"/>
        <v>No</v>
      </c>
      <c r="K1350" s="146" t="b">
        <f t="shared" si="200"/>
        <v>0</v>
      </c>
      <c r="L1350" s="107">
        <f>IF(H1350&lt;I1350,D1350-F1350,0)</f>
        <v>0</v>
      </c>
      <c r="M1350" s="27">
        <f t="shared" si="202"/>
        <v>0</v>
      </c>
      <c r="N1350" s="27">
        <v>31.125664762655109</v>
      </c>
      <c r="O1350" s="41">
        <f t="shared" si="203"/>
        <v>0</v>
      </c>
      <c r="R1350" s="2"/>
      <c r="S1350" s="2"/>
    </row>
    <row r="1351" spans="1:19" x14ac:dyDescent="0.35">
      <c r="A1351" s="33">
        <v>43867</v>
      </c>
      <c r="B1351" s="10">
        <v>0.58333333333333404</v>
      </c>
      <c r="C1351" s="18" t="s">
        <v>15</v>
      </c>
      <c r="D1351" s="51">
        <v>651.3475341796875</v>
      </c>
      <c r="E1351" s="52">
        <v>0</v>
      </c>
      <c r="F1351" s="53">
        <v>651.3475341796875</v>
      </c>
      <c r="G1351" s="101">
        <v>0</v>
      </c>
      <c r="H1351" s="17">
        <v>1.4971467566090537</v>
      </c>
      <c r="I1351" s="111">
        <v>1.315933681499039</v>
      </c>
      <c r="J1351" s="112" t="str">
        <f t="shared" si="201"/>
        <v>No</v>
      </c>
      <c r="K1351" s="146" t="b">
        <f t="shared" si="200"/>
        <v>0</v>
      </c>
      <c r="L1351" s="107">
        <f>IF(H1351&lt;I1351,D1351-F1351,0)</f>
        <v>0</v>
      </c>
      <c r="M1351" s="27">
        <f t="shared" si="202"/>
        <v>0</v>
      </c>
      <c r="N1351" s="27">
        <v>0</v>
      </c>
      <c r="O1351" s="41">
        <f t="shared" si="203"/>
        <v>0</v>
      </c>
      <c r="R1351" s="2"/>
      <c r="S1351" s="2"/>
    </row>
    <row r="1352" spans="1:19" x14ac:dyDescent="0.35">
      <c r="A1352" s="33">
        <v>43867</v>
      </c>
      <c r="B1352" s="10">
        <v>0.625</v>
      </c>
      <c r="C1352" s="18" t="s">
        <v>24</v>
      </c>
      <c r="D1352" s="51">
        <v>1000</v>
      </c>
      <c r="E1352" s="52">
        <v>31044.415993697065</v>
      </c>
      <c r="F1352" s="53">
        <v>1000</v>
      </c>
      <c r="G1352" s="101">
        <v>31044.415993697065</v>
      </c>
      <c r="H1352" s="17">
        <v>1.5707101353551103</v>
      </c>
      <c r="I1352" s="111">
        <v>1.3148948105168101</v>
      </c>
      <c r="J1352" s="112" t="str">
        <f t="shared" si="201"/>
        <v>No</v>
      </c>
      <c r="K1352" s="146" t="b">
        <f>OR(($D$1359-$F$1359)&gt;0,($D$1361-$F$1361)&gt;0)</f>
        <v>0</v>
      </c>
      <c r="L1352" s="107">
        <f>IF(H1352&lt;I1352,D1352-F1352,0)</f>
        <v>0</v>
      </c>
      <c r="M1352" s="27">
        <f t="shared" si="202"/>
        <v>0</v>
      </c>
      <c r="N1352" s="27">
        <v>31.044415993697065</v>
      </c>
      <c r="O1352" s="41">
        <f t="shared" si="203"/>
        <v>0</v>
      </c>
      <c r="R1352" s="2"/>
      <c r="S1352" s="2"/>
    </row>
    <row r="1353" spans="1:19" x14ac:dyDescent="0.35">
      <c r="A1353" s="33">
        <v>43867</v>
      </c>
      <c r="B1353" s="10">
        <v>0.625</v>
      </c>
      <c r="C1353" s="18" t="s">
        <v>23</v>
      </c>
      <c r="D1353" s="51">
        <v>594.99999999958982</v>
      </c>
      <c r="E1353" s="52">
        <v>30785.7125270617</v>
      </c>
      <c r="F1353" s="53">
        <v>594.99999999958982</v>
      </c>
      <c r="G1353" s="101">
        <v>30785.7125270617</v>
      </c>
      <c r="H1353" s="17">
        <v>1.5707101353551103</v>
      </c>
      <c r="I1353" s="111">
        <v>1.3148948105168101</v>
      </c>
      <c r="J1353" s="112" t="str">
        <f t="shared" si="201"/>
        <v>No</v>
      </c>
      <c r="K1353" s="146" t="b">
        <f t="shared" ref="K1353:K1361" si="204">OR(($D$1359-$F$1359)&gt;0,($D$1361-$F$1361)&gt;0)</f>
        <v>0</v>
      </c>
      <c r="L1353" s="107">
        <f>IF(H1353&lt;I1353,D1353-F1353,0)</f>
        <v>0</v>
      </c>
      <c r="M1353" s="27">
        <f t="shared" si="202"/>
        <v>0</v>
      </c>
      <c r="N1353" s="27">
        <v>51.740693322828442</v>
      </c>
      <c r="O1353" s="41">
        <f t="shared" si="203"/>
        <v>0</v>
      </c>
      <c r="R1353" s="2"/>
      <c r="S1353" s="2"/>
    </row>
    <row r="1354" spans="1:19" x14ac:dyDescent="0.35">
      <c r="A1354" s="33">
        <v>43867</v>
      </c>
      <c r="B1354" s="10">
        <v>0.625</v>
      </c>
      <c r="C1354" s="18" t="s">
        <v>22</v>
      </c>
      <c r="D1354" s="51">
        <v>680</v>
      </c>
      <c r="E1354" s="52">
        <v>35183.671459523342</v>
      </c>
      <c r="F1354" s="53">
        <v>680</v>
      </c>
      <c r="G1354" s="101">
        <v>35183.671459523342</v>
      </c>
      <c r="H1354" s="17">
        <v>1.5707101353551103</v>
      </c>
      <c r="I1354" s="111">
        <v>1.3148948105168101</v>
      </c>
      <c r="J1354" s="112" t="str">
        <f t="shared" si="201"/>
        <v>No</v>
      </c>
      <c r="K1354" s="146" t="b">
        <f t="shared" si="204"/>
        <v>0</v>
      </c>
      <c r="L1354" s="107">
        <f>IF(H1354&lt;I1354,D1354-F1354,0)</f>
        <v>0</v>
      </c>
      <c r="M1354" s="27">
        <f t="shared" si="202"/>
        <v>0</v>
      </c>
      <c r="N1354" s="27">
        <v>51.740693322828442</v>
      </c>
      <c r="O1354" s="41">
        <f t="shared" si="203"/>
        <v>0</v>
      </c>
      <c r="R1354" s="2"/>
      <c r="S1354" s="2"/>
    </row>
    <row r="1355" spans="1:19" x14ac:dyDescent="0.35">
      <c r="A1355" s="33">
        <v>43867</v>
      </c>
      <c r="B1355" s="10">
        <v>0.625</v>
      </c>
      <c r="C1355" s="18" t="s">
        <v>21</v>
      </c>
      <c r="D1355" s="51">
        <v>0</v>
      </c>
      <c r="E1355" s="52">
        <v>0</v>
      </c>
      <c r="F1355" s="53">
        <v>0</v>
      </c>
      <c r="G1355" s="101">
        <v>0</v>
      </c>
      <c r="H1355" s="17">
        <v>1.5707101353551103</v>
      </c>
      <c r="I1355" s="111">
        <v>1.3148948105168101</v>
      </c>
      <c r="J1355" s="112" t="str">
        <f t="shared" si="201"/>
        <v>No</v>
      </c>
      <c r="K1355" s="146" t="b">
        <f t="shared" si="204"/>
        <v>0</v>
      </c>
      <c r="L1355" s="107">
        <f>IF(H1355&lt;I1355,D1355-F1355,0)</f>
        <v>0</v>
      </c>
      <c r="M1355" s="27">
        <f t="shared" si="202"/>
        <v>0</v>
      </c>
      <c r="N1355" s="27">
        <v>72.436970651959811</v>
      </c>
      <c r="O1355" s="41">
        <f t="shared" si="203"/>
        <v>0</v>
      </c>
      <c r="R1355" s="2"/>
      <c r="S1355" s="2"/>
    </row>
    <row r="1356" spans="1:19" x14ac:dyDescent="0.35">
      <c r="A1356" s="33">
        <v>43867</v>
      </c>
      <c r="B1356" s="10">
        <v>0.625</v>
      </c>
      <c r="C1356" s="18" t="s">
        <v>20</v>
      </c>
      <c r="D1356" s="51">
        <v>510.00000000000006</v>
      </c>
      <c r="E1356" s="52">
        <v>36942.855032499509</v>
      </c>
      <c r="F1356" s="53">
        <v>510.00000000000006</v>
      </c>
      <c r="G1356" s="101">
        <v>36942.855032499509</v>
      </c>
      <c r="H1356" s="17">
        <v>1.5707101353551103</v>
      </c>
      <c r="I1356" s="111">
        <v>1.3148948105168101</v>
      </c>
      <c r="J1356" s="112" t="str">
        <f t="shared" si="201"/>
        <v>No</v>
      </c>
      <c r="K1356" s="146" t="b">
        <f t="shared" si="204"/>
        <v>0</v>
      </c>
      <c r="L1356" s="107">
        <f>IF(H1356&lt;I1356,D1356-F1356,0)</f>
        <v>0</v>
      </c>
      <c r="M1356" s="27">
        <f t="shared" si="202"/>
        <v>0</v>
      </c>
      <c r="N1356" s="27">
        <v>72.436970651959811</v>
      </c>
      <c r="O1356" s="41">
        <f t="shared" si="203"/>
        <v>0</v>
      </c>
      <c r="R1356" s="2"/>
      <c r="S1356" s="2"/>
    </row>
    <row r="1357" spans="1:19" x14ac:dyDescent="0.35">
      <c r="A1357" s="33">
        <v>43867</v>
      </c>
      <c r="B1357" s="10">
        <v>0.625</v>
      </c>
      <c r="C1357" s="18" t="s">
        <v>19</v>
      </c>
      <c r="D1357" s="51">
        <v>680</v>
      </c>
      <c r="E1357" s="52">
        <v>21110.202875714003</v>
      </c>
      <c r="F1357" s="53">
        <v>680</v>
      </c>
      <c r="G1357" s="101">
        <v>21110.202875714003</v>
      </c>
      <c r="H1357" s="17">
        <v>1.5707101353551103</v>
      </c>
      <c r="I1357" s="111">
        <v>1.3148948105168101</v>
      </c>
      <c r="J1357" s="112" t="str">
        <f t="shared" si="201"/>
        <v>No</v>
      </c>
      <c r="K1357" s="146" t="b">
        <f t="shared" si="204"/>
        <v>0</v>
      </c>
      <c r="L1357" s="107">
        <f>IF(H1357&lt;I1357,D1357-F1357,0)</f>
        <v>0</v>
      </c>
      <c r="M1357" s="27">
        <f t="shared" si="202"/>
        <v>0</v>
      </c>
      <c r="N1357" s="27">
        <v>31.044415993697065</v>
      </c>
      <c r="O1357" s="41">
        <f t="shared" si="203"/>
        <v>0</v>
      </c>
      <c r="R1357" s="2"/>
      <c r="S1357" s="2"/>
    </row>
    <row r="1358" spans="1:19" x14ac:dyDescent="0.35">
      <c r="A1358" s="33">
        <v>43867</v>
      </c>
      <c r="B1358" s="10">
        <v>0.625</v>
      </c>
      <c r="C1358" s="18" t="s">
        <v>18</v>
      </c>
      <c r="D1358" s="51">
        <v>172.17617421978622</v>
      </c>
      <c r="E1358" s="52">
        <v>12471.920478925374</v>
      </c>
      <c r="F1358" s="53">
        <v>172.17617421978622</v>
      </c>
      <c r="G1358" s="101">
        <v>12471.920478925374</v>
      </c>
      <c r="H1358" s="17">
        <v>1.5707101353551103</v>
      </c>
      <c r="I1358" s="111">
        <v>1.3148948105168101</v>
      </c>
      <c r="J1358" s="112" t="str">
        <f t="shared" si="201"/>
        <v>No</v>
      </c>
      <c r="K1358" s="146" t="b">
        <f t="shared" si="204"/>
        <v>0</v>
      </c>
      <c r="L1358" s="107">
        <f>IF(H1358&lt;I1358,D1358-F1358,0)</f>
        <v>0</v>
      </c>
      <c r="M1358" s="27">
        <f t="shared" si="202"/>
        <v>0</v>
      </c>
      <c r="N1358" s="27">
        <v>72.436970651959811</v>
      </c>
      <c r="O1358" s="41">
        <f t="shared" si="203"/>
        <v>0</v>
      </c>
      <c r="R1358" s="2"/>
      <c r="S1358" s="2"/>
    </row>
    <row r="1359" spans="1:19" x14ac:dyDescent="0.35">
      <c r="A1359" s="33">
        <v>43867</v>
      </c>
      <c r="B1359" s="10">
        <v>0.625</v>
      </c>
      <c r="C1359" s="18" t="s">
        <v>17</v>
      </c>
      <c r="D1359" s="51">
        <v>478.34637451171875</v>
      </c>
      <c r="E1359" s="52">
        <v>0</v>
      </c>
      <c r="F1359" s="53">
        <v>478.34637451171875</v>
      </c>
      <c r="G1359" s="101">
        <v>0</v>
      </c>
      <c r="H1359" s="17">
        <v>1.5707101353551103</v>
      </c>
      <c r="I1359" s="111">
        <v>1.3148948105168101</v>
      </c>
      <c r="J1359" s="112" t="str">
        <f t="shared" si="201"/>
        <v>No</v>
      </c>
      <c r="K1359" s="146" t="b">
        <f t="shared" si="204"/>
        <v>0</v>
      </c>
      <c r="L1359" s="107">
        <f>IF(H1359&lt;I1359,D1359-F1359,0)</f>
        <v>0</v>
      </c>
      <c r="M1359" s="27">
        <f t="shared" si="202"/>
        <v>0</v>
      </c>
      <c r="N1359" s="27">
        <v>0</v>
      </c>
      <c r="O1359" s="41">
        <f t="shared" si="203"/>
        <v>0</v>
      </c>
      <c r="R1359" s="2"/>
      <c r="S1359" s="2"/>
    </row>
    <row r="1360" spans="1:19" x14ac:dyDescent="0.35">
      <c r="A1360" s="33">
        <v>43867</v>
      </c>
      <c r="B1360" s="10">
        <v>0.625</v>
      </c>
      <c r="C1360" s="18" t="s">
        <v>16</v>
      </c>
      <c r="D1360" s="51">
        <v>850</v>
      </c>
      <c r="E1360" s="52">
        <v>26387.753594642505</v>
      </c>
      <c r="F1360" s="53">
        <v>850</v>
      </c>
      <c r="G1360" s="101">
        <v>26387.753594642505</v>
      </c>
      <c r="H1360" s="17">
        <v>1.5707101353551103</v>
      </c>
      <c r="I1360" s="111">
        <v>1.3148948105168101</v>
      </c>
      <c r="J1360" s="112" t="str">
        <f t="shared" si="201"/>
        <v>No</v>
      </c>
      <c r="K1360" s="146" t="b">
        <f t="shared" si="204"/>
        <v>0</v>
      </c>
      <c r="L1360" s="107">
        <f>IF(H1360&lt;I1360,D1360-F1360,0)</f>
        <v>0</v>
      </c>
      <c r="M1360" s="27">
        <f t="shared" si="202"/>
        <v>0</v>
      </c>
      <c r="N1360" s="27">
        <v>31.044415993697065</v>
      </c>
      <c r="O1360" s="41">
        <f t="shared" si="203"/>
        <v>0</v>
      </c>
      <c r="R1360" s="2"/>
      <c r="S1360" s="2"/>
    </row>
    <row r="1361" spans="1:19" x14ac:dyDescent="0.35">
      <c r="A1361" s="33">
        <v>43867</v>
      </c>
      <c r="B1361" s="10">
        <v>0.625</v>
      </c>
      <c r="C1361" s="18" t="s">
        <v>15</v>
      </c>
      <c r="D1361" s="51">
        <v>683.3519287109375</v>
      </c>
      <c r="E1361" s="52">
        <v>0</v>
      </c>
      <c r="F1361" s="53">
        <v>683.3519287109375</v>
      </c>
      <c r="G1361" s="101">
        <v>0</v>
      </c>
      <c r="H1361" s="17">
        <v>1.5707101353551103</v>
      </c>
      <c r="I1361" s="111">
        <v>1.3148948105168101</v>
      </c>
      <c r="J1361" s="112" t="str">
        <f t="shared" si="201"/>
        <v>No</v>
      </c>
      <c r="K1361" s="146" t="b">
        <f t="shared" si="204"/>
        <v>0</v>
      </c>
      <c r="L1361" s="107">
        <f>IF(H1361&lt;I1361,D1361-F1361,0)</f>
        <v>0</v>
      </c>
      <c r="M1361" s="27">
        <f t="shared" si="202"/>
        <v>0</v>
      </c>
      <c r="N1361" s="27">
        <v>0</v>
      </c>
      <c r="O1361" s="41">
        <f t="shared" si="203"/>
        <v>0</v>
      </c>
      <c r="R1361" s="2"/>
      <c r="S1361" s="2"/>
    </row>
    <row r="1362" spans="1:19" x14ac:dyDescent="0.35">
      <c r="A1362" s="33">
        <v>43867</v>
      </c>
      <c r="B1362" s="10">
        <v>0.66666666666666696</v>
      </c>
      <c r="C1362" s="18" t="s">
        <v>24</v>
      </c>
      <c r="D1362" s="51">
        <v>1000</v>
      </c>
      <c r="E1362" s="52">
        <v>31221.686035060076</v>
      </c>
      <c r="F1362" s="53">
        <v>1000</v>
      </c>
      <c r="G1362" s="101">
        <v>31221.686035060076</v>
      </c>
      <c r="H1362" s="17">
        <v>1.289754818951786</v>
      </c>
      <c r="I1362" s="111">
        <v>1.1821582765244008</v>
      </c>
      <c r="J1362" s="112" t="str">
        <f t="shared" si="201"/>
        <v>No</v>
      </c>
      <c r="K1362" s="146" t="b">
        <f>OR(($D$1369-$F$1369)&gt;0,($D$1371-$F$1371)&gt;0)</f>
        <v>0</v>
      </c>
      <c r="L1362" s="107">
        <f>IF(H1362&lt;I1362,D1362-F1362,0)</f>
        <v>0</v>
      </c>
      <c r="M1362" s="27">
        <f t="shared" si="202"/>
        <v>0</v>
      </c>
      <c r="N1362" s="27">
        <v>31.221686035060078</v>
      </c>
      <c r="O1362" s="41">
        <f t="shared" si="203"/>
        <v>0</v>
      </c>
      <c r="R1362" s="2"/>
      <c r="S1362" s="2"/>
    </row>
    <row r="1363" spans="1:19" x14ac:dyDescent="0.35">
      <c r="A1363" s="33">
        <v>43867</v>
      </c>
      <c r="B1363" s="10">
        <v>0.66666666666666696</v>
      </c>
      <c r="C1363" s="18" t="s">
        <v>23</v>
      </c>
      <c r="D1363" s="51">
        <v>594.99999999976512</v>
      </c>
      <c r="E1363" s="52">
        <v>30961.505318089014</v>
      </c>
      <c r="F1363" s="53">
        <v>594.99999999976512</v>
      </c>
      <c r="G1363" s="101">
        <v>30961.505318089014</v>
      </c>
      <c r="H1363" s="17">
        <v>1.289754818951786</v>
      </c>
      <c r="I1363" s="111">
        <v>1.1821582765244008</v>
      </c>
      <c r="J1363" s="112" t="str">
        <f t="shared" si="201"/>
        <v>No</v>
      </c>
      <c r="K1363" s="146" t="b">
        <f t="shared" ref="K1363:K1371" si="205">OR(($D$1369-$F$1369)&gt;0,($D$1371-$F$1371)&gt;0)</f>
        <v>0</v>
      </c>
      <c r="L1363" s="107">
        <f>IF(H1363&lt;I1363,D1363-F1363,0)</f>
        <v>0</v>
      </c>
      <c r="M1363" s="27">
        <f t="shared" si="202"/>
        <v>0</v>
      </c>
      <c r="N1363" s="27">
        <v>52.036143391766785</v>
      </c>
      <c r="O1363" s="41">
        <f t="shared" si="203"/>
        <v>0</v>
      </c>
      <c r="R1363" s="2"/>
      <c r="S1363" s="2"/>
    </row>
    <row r="1364" spans="1:19" x14ac:dyDescent="0.35">
      <c r="A1364" s="33">
        <v>43867</v>
      </c>
      <c r="B1364" s="10">
        <v>0.66666666666666696</v>
      </c>
      <c r="C1364" s="18" t="s">
        <v>22</v>
      </c>
      <c r="D1364" s="51">
        <v>680</v>
      </c>
      <c r="E1364" s="52">
        <v>35384.577506401416</v>
      </c>
      <c r="F1364" s="53">
        <v>680</v>
      </c>
      <c r="G1364" s="101">
        <v>35384.577506401416</v>
      </c>
      <c r="H1364" s="17">
        <v>1.289754818951786</v>
      </c>
      <c r="I1364" s="111">
        <v>1.1821582765244008</v>
      </c>
      <c r="J1364" s="112" t="str">
        <f t="shared" si="201"/>
        <v>No</v>
      </c>
      <c r="K1364" s="146" t="b">
        <f t="shared" si="205"/>
        <v>0</v>
      </c>
      <c r="L1364" s="107">
        <f>IF(H1364&lt;I1364,D1364-F1364,0)</f>
        <v>0</v>
      </c>
      <c r="M1364" s="27">
        <f t="shared" si="202"/>
        <v>0</v>
      </c>
      <c r="N1364" s="27">
        <v>52.036143391766785</v>
      </c>
      <c r="O1364" s="41">
        <f t="shared" si="203"/>
        <v>0</v>
      </c>
      <c r="R1364" s="2"/>
      <c r="S1364" s="2"/>
    </row>
    <row r="1365" spans="1:19" x14ac:dyDescent="0.35">
      <c r="A1365" s="33">
        <v>43867</v>
      </c>
      <c r="B1365" s="10">
        <v>0.66666666666666696</v>
      </c>
      <c r="C1365" s="18" t="s">
        <v>21</v>
      </c>
      <c r="D1365" s="51">
        <v>0</v>
      </c>
      <c r="E1365" s="52">
        <v>0</v>
      </c>
      <c r="F1365" s="53">
        <v>0</v>
      </c>
      <c r="G1365" s="101">
        <v>0</v>
      </c>
      <c r="H1365" s="17">
        <v>1.289754818951786</v>
      </c>
      <c r="I1365" s="111">
        <v>1.1821582765244008</v>
      </c>
      <c r="J1365" s="112" t="str">
        <f t="shared" si="201"/>
        <v>No</v>
      </c>
      <c r="K1365" s="146" t="b">
        <f t="shared" si="205"/>
        <v>0</v>
      </c>
      <c r="L1365" s="107">
        <f>IF(H1365&lt;I1365,D1365-F1365,0)</f>
        <v>0</v>
      </c>
      <c r="M1365" s="27">
        <f t="shared" si="202"/>
        <v>0</v>
      </c>
      <c r="N1365" s="27">
        <v>72.850600748473511</v>
      </c>
      <c r="O1365" s="41">
        <f t="shared" si="203"/>
        <v>0</v>
      </c>
      <c r="R1365" s="2"/>
      <c r="S1365" s="2"/>
    </row>
    <row r="1366" spans="1:19" x14ac:dyDescent="0.35">
      <c r="A1366" s="33">
        <v>43867</v>
      </c>
      <c r="B1366" s="10">
        <v>0.66666666666666696</v>
      </c>
      <c r="C1366" s="18" t="s">
        <v>20</v>
      </c>
      <c r="D1366" s="51">
        <v>510.00000000000006</v>
      </c>
      <c r="E1366" s="52">
        <v>37153.806381721493</v>
      </c>
      <c r="F1366" s="53">
        <v>510.00000000000006</v>
      </c>
      <c r="G1366" s="101">
        <v>37153.806381721493</v>
      </c>
      <c r="H1366" s="17">
        <v>1.289754818951786</v>
      </c>
      <c r="I1366" s="111">
        <v>1.1821582765244008</v>
      </c>
      <c r="J1366" s="112" t="str">
        <f t="shared" si="201"/>
        <v>No</v>
      </c>
      <c r="K1366" s="146" t="b">
        <f t="shared" si="205"/>
        <v>0</v>
      </c>
      <c r="L1366" s="107">
        <f>IF(H1366&lt;I1366,D1366-F1366,0)</f>
        <v>0</v>
      </c>
      <c r="M1366" s="27">
        <f t="shared" si="202"/>
        <v>0</v>
      </c>
      <c r="N1366" s="27">
        <v>72.850600748473511</v>
      </c>
      <c r="O1366" s="41">
        <f t="shared" si="203"/>
        <v>0</v>
      </c>
      <c r="R1366" s="2"/>
      <c r="S1366" s="2"/>
    </row>
    <row r="1367" spans="1:19" x14ac:dyDescent="0.35">
      <c r="A1367" s="33">
        <v>43867</v>
      </c>
      <c r="B1367" s="10">
        <v>0.66666666666666696</v>
      </c>
      <c r="C1367" s="18" t="s">
        <v>19</v>
      </c>
      <c r="D1367" s="51">
        <v>680</v>
      </c>
      <c r="E1367" s="52">
        <v>21230.746503840852</v>
      </c>
      <c r="F1367" s="53">
        <v>680</v>
      </c>
      <c r="G1367" s="101">
        <v>21230.746503840852</v>
      </c>
      <c r="H1367" s="17">
        <v>1.289754818951786</v>
      </c>
      <c r="I1367" s="111">
        <v>1.1821582765244008</v>
      </c>
      <c r="J1367" s="112" t="str">
        <f t="shared" si="201"/>
        <v>No</v>
      </c>
      <c r="K1367" s="146" t="b">
        <f t="shared" si="205"/>
        <v>0</v>
      </c>
      <c r="L1367" s="107">
        <f>IF(H1367&lt;I1367,D1367-F1367,0)</f>
        <v>0</v>
      </c>
      <c r="M1367" s="27">
        <f t="shared" si="202"/>
        <v>0</v>
      </c>
      <c r="N1367" s="27">
        <v>31.221686035060078</v>
      </c>
      <c r="O1367" s="41">
        <f t="shared" si="203"/>
        <v>0</v>
      </c>
      <c r="R1367" s="2"/>
      <c r="S1367" s="2"/>
    </row>
    <row r="1368" spans="1:19" x14ac:dyDescent="0.35">
      <c r="A1368" s="33">
        <v>43867</v>
      </c>
      <c r="B1368" s="10">
        <v>0.66666666666666696</v>
      </c>
      <c r="C1368" s="18" t="s">
        <v>18</v>
      </c>
      <c r="D1368" s="51">
        <v>318.83316236234219</v>
      </c>
      <c r="E1368" s="52">
        <v>23227.187416632223</v>
      </c>
      <c r="F1368" s="53">
        <v>318.83316236234219</v>
      </c>
      <c r="G1368" s="101">
        <v>23227.187416632223</v>
      </c>
      <c r="H1368" s="17">
        <v>1.289754818951786</v>
      </c>
      <c r="I1368" s="111">
        <v>1.1821582765244008</v>
      </c>
      <c r="J1368" s="112" t="str">
        <f t="shared" si="201"/>
        <v>No</v>
      </c>
      <c r="K1368" s="146" t="b">
        <f t="shared" si="205"/>
        <v>0</v>
      </c>
      <c r="L1368" s="107">
        <f>IF(H1368&lt;I1368,D1368-F1368,0)</f>
        <v>0</v>
      </c>
      <c r="M1368" s="27">
        <f t="shared" si="202"/>
        <v>0</v>
      </c>
      <c r="N1368" s="27">
        <v>72.850600748473511</v>
      </c>
      <c r="O1368" s="41">
        <f t="shared" si="203"/>
        <v>0</v>
      </c>
      <c r="R1368" s="2"/>
      <c r="S1368" s="2"/>
    </row>
    <row r="1369" spans="1:19" x14ac:dyDescent="0.35">
      <c r="A1369" s="33">
        <v>43867</v>
      </c>
      <c r="B1369" s="10">
        <v>0.66666666666666696</v>
      </c>
      <c r="C1369" s="18" t="s">
        <v>17</v>
      </c>
      <c r="D1369" s="51">
        <v>392.7838134765625</v>
      </c>
      <c r="E1369" s="52">
        <v>0</v>
      </c>
      <c r="F1369" s="53">
        <v>392.7838134765625</v>
      </c>
      <c r="G1369" s="101">
        <v>0</v>
      </c>
      <c r="H1369" s="17">
        <v>1.289754818951786</v>
      </c>
      <c r="I1369" s="111">
        <v>1.1821582765244008</v>
      </c>
      <c r="J1369" s="112" t="str">
        <f t="shared" si="201"/>
        <v>No</v>
      </c>
      <c r="K1369" s="146" t="b">
        <f t="shared" si="205"/>
        <v>0</v>
      </c>
      <c r="L1369" s="107">
        <f>IF(H1369&lt;I1369,D1369-F1369,0)</f>
        <v>0</v>
      </c>
      <c r="M1369" s="27">
        <f t="shared" si="202"/>
        <v>0</v>
      </c>
      <c r="N1369" s="27">
        <v>0</v>
      </c>
      <c r="O1369" s="41">
        <f t="shared" si="203"/>
        <v>0</v>
      </c>
      <c r="R1369" s="2"/>
      <c r="S1369" s="2"/>
    </row>
    <row r="1370" spans="1:19" x14ac:dyDescent="0.35">
      <c r="A1370" s="33">
        <v>43867</v>
      </c>
      <c r="B1370" s="10">
        <v>0.66666666666666696</v>
      </c>
      <c r="C1370" s="18" t="s">
        <v>16</v>
      </c>
      <c r="D1370" s="51">
        <v>850</v>
      </c>
      <c r="E1370" s="52">
        <v>26538.433129801066</v>
      </c>
      <c r="F1370" s="53">
        <v>850</v>
      </c>
      <c r="G1370" s="101">
        <v>26538.433129801066</v>
      </c>
      <c r="H1370" s="17">
        <v>1.289754818951786</v>
      </c>
      <c r="I1370" s="111">
        <v>1.1821582765244008</v>
      </c>
      <c r="J1370" s="112" t="str">
        <f t="shared" si="201"/>
        <v>No</v>
      </c>
      <c r="K1370" s="146" t="b">
        <f t="shared" si="205"/>
        <v>0</v>
      </c>
      <c r="L1370" s="107">
        <f>IF(H1370&lt;I1370,D1370-F1370,0)</f>
        <v>0</v>
      </c>
      <c r="M1370" s="27">
        <f t="shared" si="202"/>
        <v>0</v>
      </c>
      <c r="N1370" s="27">
        <v>31.221686035060078</v>
      </c>
      <c r="O1370" s="41">
        <f t="shared" si="203"/>
        <v>0</v>
      </c>
      <c r="R1370" s="2"/>
      <c r="S1370" s="2"/>
    </row>
    <row r="1371" spans="1:19" x14ac:dyDescent="0.35">
      <c r="A1371" s="33">
        <v>43867</v>
      </c>
      <c r="B1371" s="10">
        <v>0.66666666666666696</v>
      </c>
      <c r="C1371" s="18" t="s">
        <v>15</v>
      </c>
      <c r="D1371" s="51">
        <v>561.1197509765625</v>
      </c>
      <c r="E1371" s="52">
        <v>0</v>
      </c>
      <c r="F1371" s="53">
        <v>561.1197509765625</v>
      </c>
      <c r="G1371" s="101">
        <v>0</v>
      </c>
      <c r="H1371" s="17">
        <v>1.289754818951786</v>
      </c>
      <c r="I1371" s="111">
        <v>1.1821582765244008</v>
      </c>
      <c r="J1371" s="112" t="str">
        <f t="shared" si="201"/>
        <v>No</v>
      </c>
      <c r="K1371" s="146" t="b">
        <f t="shared" si="205"/>
        <v>0</v>
      </c>
      <c r="L1371" s="107">
        <f>IF(H1371&lt;I1371,D1371-F1371,0)</f>
        <v>0</v>
      </c>
      <c r="M1371" s="27">
        <f t="shared" si="202"/>
        <v>0</v>
      </c>
      <c r="N1371" s="27">
        <v>0</v>
      </c>
      <c r="O1371" s="41">
        <f t="shared" si="203"/>
        <v>0</v>
      </c>
      <c r="R1371" s="2"/>
      <c r="S1371" s="2"/>
    </row>
    <row r="1372" spans="1:19" x14ac:dyDescent="0.35">
      <c r="A1372" s="33">
        <v>43867</v>
      </c>
      <c r="B1372" s="10">
        <v>0.70833333333333404</v>
      </c>
      <c r="C1372" s="18" t="s">
        <v>24</v>
      </c>
      <c r="D1372" s="51">
        <v>1000</v>
      </c>
      <c r="E1372" s="52">
        <v>31546.681110892259</v>
      </c>
      <c r="F1372" s="53">
        <v>1000</v>
      </c>
      <c r="G1372" s="101">
        <v>31546.681110892259</v>
      </c>
      <c r="H1372" s="17">
        <v>1.0946924075367241</v>
      </c>
      <c r="I1372" s="111">
        <v>1.1402272001525497</v>
      </c>
      <c r="J1372" s="112" t="str">
        <f t="shared" si="201"/>
        <v>Sí</v>
      </c>
      <c r="K1372" s="146" t="b">
        <f>OR(($D$1379-$F$1379)&gt;0,($D$1381-$F$1381)&gt;0)</f>
        <v>0</v>
      </c>
      <c r="L1372" s="107">
        <f>IF(H1372&lt;I1372,D1372-F1372,0)</f>
        <v>0</v>
      </c>
      <c r="M1372" s="27">
        <f t="shared" si="202"/>
        <v>0</v>
      </c>
      <c r="N1372" s="27">
        <v>31.546681110892258</v>
      </c>
      <c r="O1372" s="41">
        <f t="shared" si="203"/>
        <v>0</v>
      </c>
      <c r="R1372" s="2"/>
      <c r="S1372" s="2"/>
    </row>
    <row r="1373" spans="1:19" x14ac:dyDescent="0.35">
      <c r="A1373" s="33">
        <v>43867</v>
      </c>
      <c r="B1373" s="10">
        <v>0.70833333333333404</v>
      </c>
      <c r="C1373" s="18" t="s">
        <v>23</v>
      </c>
      <c r="D1373" s="51">
        <v>594.99999999982106</v>
      </c>
      <c r="E1373" s="52">
        <v>31283.792101625415</v>
      </c>
      <c r="F1373" s="53">
        <v>594.99999999982106</v>
      </c>
      <c r="G1373" s="101">
        <v>31283.792101625415</v>
      </c>
      <c r="H1373" s="17">
        <v>1.0946924075367241</v>
      </c>
      <c r="I1373" s="111">
        <v>1.1402272001525497</v>
      </c>
      <c r="J1373" s="112" t="str">
        <f t="shared" si="201"/>
        <v>Sí</v>
      </c>
      <c r="K1373" s="146" t="b">
        <f t="shared" ref="K1373:K1381" si="206">OR(($D$1379-$F$1379)&gt;0,($D$1381-$F$1381)&gt;0)</f>
        <v>0</v>
      </c>
      <c r="L1373" s="107">
        <f>IF(H1373&lt;I1373,D1373-F1373,0)</f>
        <v>0</v>
      </c>
      <c r="M1373" s="27">
        <f t="shared" si="202"/>
        <v>0</v>
      </c>
      <c r="N1373" s="27">
        <v>52.577801851487095</v>
      </c>
      <c r="O1373" s="41">
        <f t="shared" si="203"/>
        <v>0</v>
      </c>
      <c r="R1373" s="2"/>
      <c r="S1373" s="2"/>
    </row>
    <row r="1374" spans="1:19" x14ac:dyDescent="0.35">
      <c r="A1374" s="33">
        <v>43867</v>
      </c>
      <c r="B1374" s="10">
        <v>0.70833333333333404</v>
      </c>
      <c r="C1374" s="18" t="s">
        <v>22</v>
      </c>
      <c r="D1374" s="51">
        <v>680</v>
      </c>
      <c r="E1374" s="52">
        <v>35752.905259011226</v>
      </c>
      <c r="F1374" s="53">
        <v>680</v>
      </c>
      <c r="G1374" s="101">
        <v>35752.905259011226</v>
      </c>
      <c r="H1374" s="17">
        <v>1.0946924075367241</v>
      </c>
      <c r="I1374" s="111">
        <v>1.1402272001525497</v>
      </c>
      <c r="J1374" s="112" t="str">
        <f t="shared" si="201"/>
        <v>Sí</v>
      </c>
      <c r="K1374" s="146" t="b">
        <f t="shared" si="206"/>
        <v>0</v>
      </c>
      <c r="L1374" s="107">
        <f>IF(H1374&lt;I1374,D1374-F1374,0)</f>
        <v>0</v>
      </c>
      <c r="M1374" s="27">
        <f t="shared" si="202"/>
        <v>0</v>
      </c>
      <c r="N1374" s="27">
        <v>52.577801851487095</v>
      </c>
      <c r="O1374" s="41">
        <f t="shared" si="203"/>
        <v>0</v>
      </c>
      <c r="R1374" s="2"/>
      <c r="S1374" s="2"/>
    </row>
    <row r="1375" spans="1:19" x14ac:dyDescent="0.35">
      <c r="A1375" s="33">
        <v>43867</v>
      </c>
      <c r="B1375" s="10">
        <v>0.70833333333333404</v>
      </c>
      <c r="C1375" s="18" t="s">
        <v>21</v>
      </c>
      <c r="D1375" s="51">
        <v>0</v>
      </c>
      <c r="E1375" s="52">
        <v>0</v>
      </c>
      <c r="F1375" s="53">
        <v>0</v>
      </c>
      <c r="G1375" s="101">
        <v>0</v>
      </c>
      <c r="H1375" s="17">
        <v>1.0946924075367241</v>
      </c>
      <c r="I1375" s="111">
        <v>1.1402272001525497</v>
      </c>
      <c r="J1375" s="112" t="str">
        <f t="shared" si="201"/>
        <v>Sí</v>
      </c>
      <c r="K1375" s="146" t="b">
        <f t="shared" si="206"/>
        <v>0</v>
      </c>
      <c r="L1375" s="107">
        <f>IF(H1375&lt;I1375,D1375-F1375,0)</f>
        <v>0</v>
      </c>
      <c r="M1375" s="27">
        <f t="shared" si="202"/>
        <v>0</v>
      </c>
      <c r="N1375" s="27">
        <v>73.608922592081939</v>
      </c>
      <c r="O1375" s="41">
        <f t="shared" si="203"/>
        <v>0</v>
      </c>
      <c r="R1375" s="2"/>
      <c r="S1375" s="2"/>
    </row>
    <row r="1376" spans="1:19" x14ac:dyDescent="0.35">
      <c r="A1376" s="33">
        <v>43867</v>
      </c>
      <c r="B1376" s="10">
        <v>0.70833333333333404</v>
      </c>
      <c r="C1376" s="18" t="s">
        <v>20</v>
      </c>
      <c r="D1376" s="51">
        <v>510.00000000000006</v>
      </c>
      <c r="E1376" s="52">
        <v>37540.550521961792</v>
      </c>
      <c r="F1376" s="53">
        <v>510.00000000000006</v>
      </c>
      <c r="G1376" s="101">
        <v>37540.550521961792</v>
      </c>
      <c r="H1376" s="17">
        <v>1.0946924075367241</v>
      </c>
      <c r="I1376" s="111">
        <v>1.1402272001525497</v>
      </c>
      <c r="J1376" s="112" t="str">
        <f t="shared" si="201"/>
        <v>Sí</v>
      </c>
      <c r="K1376" s="146" t="b">
        <f t="shared" si="206"/>
        <v>0</v>
      </c>
      <c r="L1376" s="107">
        <f>IF(H1376&lt;I1376,D1376-F1376,0)</f>
        <v>0</v>
      </c>
      <c r="M1376" s="27">
        <f t="shared" si="202"/>
        <v>0</v>
      </c>
      <c r="N1376" s="27">
        <v>73.608922592081939</v>
      </c>
      <c r="O1376" s="41">
        <f t="shared" si="203"/>
        <v>0</v>
      </c>
      <c r="R1376" s="2"/>
      <c r="S1376" s="2"/>
    </row>
    <row r="1377" spans="1:19" x14ac:dyDescent="0.35">
      <c r="A1377" s="33">
        <v>43867</v>
      </c>
      <c r="B1377" s="10">
        <v>0.70833333333333404</v>
      </c>
      <c r="C1377" s="18" t="s">
        <v>19</v>
      </c>
      <c r="D1377" s="51">
        <v>680</v>
      </c>
      <c r="E1377" s="52">
        <v>21451.743155406737</v>
      </c>
      <c r="F1377" s="53">
        <v>680</v>
      </c>
      <c r="G1377" s="101">
        <v>21451.743155406737</v>
      </c>
      <c r="H1377" s="17">
        <v>1.0946924075367241</v>
      </c>
      <c r="I1377" s="111">
        <v>1.1402272001525497</v>
      </c>
      <c r="J1377" s="112" t="str">
        <f t="shared" si="201"/>
        <v>Sí</v>
      </c>
      <c r="K1377" s="146" t="b">
        <f t="shared" si="206"/>
        <v>0</v>
      </c>
      <c r="L1377" s="107">
        <f>IF(H1377&lt;I1377,D1377-F1377,0)</f>
        <v>0</v>
      </c>
      <c r="M1377" s="27">
        <f t="shared" si="202"/>
        <v>0</v>
      </c>
      <c r="N1377" s="27">
        <v>31.546681110892258</v>
      </c>
      <c r="O1377" s="41">
        <f t="shared" si="203"/>
        <v>0</v>
      </c>
      <c r="R1377" s="2"/>
      <c r="S1377" s="2"/>
    </row>
    <row r="1378" spans="1:19" x14ac:dyDescent="0.35">
      <c r="A1378" s="33">
        <v>43867</v>
      </c>
      <c r="B1378" s="10">
        <v>0.70833333333333404</v>
      </c>
      <c r="C1378" s="18" t="s">
        <v>18</v>
      </c>
      <c r="D1378" s="51">
        <v>347.01248937445081</v>
      </c>
      <c r="E1378" s="52">
        <v>25543.215468849605</v>
      </c>
      <c r="F1378" s="53">
        <v>347.01248937445081</v>
      </c>
      <c r="G1378" s="101">
        <v>25543.215468849605</v>
      </c>
      <c r="H1378" s="17">
        <v>1.0946924075367241</v>
      </c>
      <c r="I1378" s="111">
        <v>1.1402272001525497</v>
      </c>
      <c r="J1378" s="112" t="str">
        <f t="shared" si="201"/>
        <v>Sí</v>
      </c>
      <c r="K1378" s="146" t="b">
        <f t="shared" si="206"/>
        <v>0</v>
      </c>
      <c r="L1378" s="107">
        <f>IF(H1378&lt;I1378,D1378-F1378,0)</f>
        <v>0</v>
      </c>
      <c r="M1378" s="27">
        <f t="shared" si="202"/>
        <v>0</v>
      </c>
      <c r="N1378" s="27">
        <v>73.608922592081939</v>
      </c>
      <c r="O1378" s="41">
        <f t="shared" si="203"/>
        <v>0</v>
      </c>
      <c r="R1378" s="2"/>
      <c r="S1378" s="2"/>
    </row>
    <row r="1379" spans="1:19" x14ac:dyDescent="0.35">
      <c r="A1379" s="33">
        <v>43867</v>
      </c>
      <c r="B1379" s="10">
        <v>0.70833333333333404</v>
      </c>
      <c r="C1379" s="18" t="s">
        <v>17</v>
      </c>
      <c r="D1379" s="51">
        <v>333.37924194335938</v>
      </c>
      <c r="E1379" s="52">
        <v>0</v>
      </c>
      <c r="F1379" s="53">
        <v>333.37924194335938</v>
      </c>
      <c r="G1379" s="101">
        <v>0</v>
      </c>
      <c r="H1379" s="17">
        <v>1.0946924075367241</v>
      </c>
      <c r="I1379" s="111">
        <v>1.1402272001525497</v>
      </c>
      <c r="J1379" s="112" t="str">
        <f t="shared" si="201"/>
        <v>Sí</v>
      </c>
      <c r="K1379" s="146" t="b">
        <f t="shared" si="206"/>
        <v>0</v>
      </c>
      <c r="L1379" s="107">
        <f>IF(H1379&lt;I1379,D1379-F1379,0)</f>
        <v>0</v>
      </c>
      <c r="M1379" s="27">
        <f t="shared" si="202"/>
        <v>0</v>
      </c>
      <c r="N1379" s="27">
        <v>0</v>
      </c>
      <c r="O1379" s="41">
        <f t="shared" si="203"/>
        <v>0</v>
      </c>
      <c r="R1379" s="2"/>
      <c r="S1379" s="2"/>
    </row>
    <row r="1380" spans="1:19" x14ac:dyDescent="0.35">
      <c r="A1380" s="33">
        <v>43867</v>
      </c>
      <c r="B1380" s="10">
        <v>0.70833333333333404</v>
      </c>
      <c r="C1380" s="18" t="s">
        <v>16</v>
      </c>
      <c r="D1380" s="51">
        <v>850</v>
      </c>
      <c r="E1380" s="52">
        <v>26814.67894425842</v>
      </c>
      <c r="F1380" s="53">
        <v>850</v>
      </c>
      <c r="G1380" s="101">
        <v>26814.67894425842</v>
      </c>
      <c r="H1380" s="17">
        <v>1.0946924075367241</v>
      </c>
      <c r="I1380" s="111">
        <v>1.1402272001525497</v>
      </c>
      <c r="J1380" s="112" t="str">
        <f t="shared" si="201"/>
        <v>Sí</v>
      </c>
      <c r="K1380" s="146" t="b">
        <f t="shared" si="206"/>
        <v>0</v>
      </c>
      <c r="L1380" s="107">
        <f>IF(H1380&lt;I1380,D1380-F1380,0)</f>
        <v>0</v>
      </c>
      <c r="M1380" s="27">
        <f t="shared" si="202"/>
        <v>0</v>
      </c>
      <c r="N1380" s="27">
        <v>31.546681110892258</v>
      </c>
      <c r="O1380" s="41">
        <f t="shared" si="203"/>
        <v>0</v>
      </c>
      <c r="R1380" s="2"/>
      <c r="S1380" s="2"/>
    </row>
    <row r="1381" spans="1:19" x14ac:dyDescent="0.35">
      <c r="A1381" s="33">
        <v>43867</v>
      </c>
      <c r="B1381" s="10">
        <v>0.70833333333333404</v>
      </c>
      <c r="C1381" s="18" t="s">
        <v>15</v>
      </c>
      <c r="D1381" s="51">
        <v>476.25604248046881</v>
      </c>
      <c r="E1381" s="52">
        <v>0</v>
      </c>
      <c r="F1381" s="53">
        <v>476.25604248046881</v>
      </c>
      <c r="G1381" s="101">
        <v>0</v>
      </c>
      <c r="H1381" s="17">
        <v>1.0946924075367241</v>
      </c>
      <c r="I1381" s="111">
        <v>1.1402272001525497</v>
      </c>
      <c r="J1381" s="112" t="str">
        <f t="shared" si="201"/>
        <v>Sí</v>
      </c>
      <c r="K1381" s="146" t="b">
        <f t="shared" si="206"/>
        <v>0</v>
      </c>
      <c r="L1381" s="107">
        <f>IF(H1381&lt;I1381,D1381-F1381,0)</f>
        <v>0</v>
      </c>
      <c r="M1381" s="27">
        <f t="shared" si="202"/>
        <v>0</v>
      </c>
      <c r="N1381" s="27">
        <v>0</v>
      </c>
      <c r="O1381" s="41">
        <f t="shared" si="203"/>
        <v>0</v>
      </c>
      <c r="R1381" s="2"/>
      <c r="S1381" s="2"/>
    </row>
    <row r="1382" spans="1:19" x14ac:dyDescent="0.35">
      <c r="A1382" s="33">
        <v>43867</v>
      </c>
      <c r="B1382" s="10">
        <v>0.750000000000001</v>
      </c>
      <c r="C1382" s="18" t="s">
        <v>24</v>
      </c>
      <c r="D1382" s="51">
        <v>1000</v>
      </c>
      <c r="E1382" s="52">
        <v>32920.523931455587</v>
      </c>
      <c r="F1382" s="53">
        <v>1000</v>
      </c>
      <c r="G1382" s="101">
        <v>32920.523931455587</v>
      </c>
      <c r="H1382" s="17">
        <v>1.1464076535895005</v>
      </c>
      <c r="I1382" s="111">
        <v>1.0943958031445373</v>
      </c>
      <c r="J1382" s="112" t="str">
        <f t="shared" si="201"/>
        <v>No</v>
      </c>
      <c r="K1382" s="146" t="b">
        <f>OR(($D$1389-$F$1389)&gt;0,($D$1391-$F$1391)&gt;0)</f>
        <v>0</v>
      </c>
      <c r="L1382" s="107">
        <f>IF(H1382&lt;I1382,D1382-F1382,0)</f>
        <v>0</v>
      </c>
      <c r="M1382" s="27">
        <f t="shared" si="202"/>
        <v>0</v>
      </c>
      <c r="N1382" s="27">
        <v>32.920523931455584</v>
      </c>
      <c r="O1382" s="41">
        <f t="shared" si="203"/>
        <v>0</v>
      </c>
      <c r="R1382" s="2"/>
      <c r="S1382" s="2"/>
    </row>
    <row r="1383" spans="1:19" x14ac:dyDescent="0.35">
      <c r="A1383" s="33">
        <v>43867</v>
      </c>
      <c r="B1383" s="10">
        <v>0.750000000000001</v>
      </c>
      <c r="C1383" s="18" t="s">
        <v>23</v>
      </c>
      <c r="D1383" s="51">
        <v>594.99999999975603</v>
      </c>
      <c r="E1383" s="52">
        <v>32646.186232013402</v>
      </c>
      <c r="F1383" s="53">
        <v>594.99999999975603</v>
      </c>
      <c r="G1383" s="101">
        <v>32646.186232013402</v>
      </c>
      <c r="H1383" s="17">
        <v>1.1464076535895005</v>
      </c>
      <c r="I1383" s="111">
        <v>1.0943958031445373</v>
      </c>
      <c r="J1383" s="112" t="str">
        <f t="shared" si="201"/>
        <v>No</v>
      </c>
      <c r="K1383" s="146" t="b">
        <f t="shared" ref="K1383:K1391" si="207">OR(($D$1389-$F$1389)&gt;0,($D$1391-$F$1391)&gt;0)</f>
        <v>0</v>
      </c>
      <c r="L1383" s="107">
        <f>IF(H1383&lt;I1383,D1383-F1383,0)</f>
        <v>0</v>
      </c>
      <c r="M1383" s="27">
        <f t="shared" si="202"/>
        <v>0</v>
      </c>
      <c r="N1383" s="27">
        <v>54.867539885759307</v>
      </c>
      <c r="O1383" s="41">
        <f t="shared" si="203"/>
        <v>0</v>
      </c>
      <c r="R1383" s="2"/>
      <c r="S1383" s="2"/>
    </row>
    <row r="1384" spans="1:19" x14ac:dyDescent="0.35">
      <c r="A1384" s="33">
        <v>43867</v>
      </c>
      <c r="B1384" s="10">
        <v>0.750000000000001</v>
      </c>
      <c r="C1384" s="18" t="s">
        <v>22</v>
      </c>
      <c r="D1384" s="51">
        <v>680</v>
      </c>
      <c r="E1384" s="52">
        <v>37309.92712231633</v>
      </c>
      <c r="F1384" s="53">
        <v>680</v>
      </c>
      <c r="G1384" s="101">
        <v>37309.92712231633</v>
      </c>
      <c r="H1384" s="17">
        <v>1.1464076535895005</v>
      </c>
      <c r="I1384" s="111">
        <v>1.0943958031445373</v>
      </c>
      <c r="J1384" s="112" t="str">
        <f t="shared" si="201"/>
        <v>No</v>
      </c>
      <c r="K1384" s="146" t="b">
        <f t="shared" si="207"/>
        <v>0</v>
      </c>
      <c r="L1384" s="107">
        <f>IF(H1384&lt;I1384,D1384-F1384,0)</f>
        <v>0</v>
      </c>
      <c r="M1384" s="27">
        <f t="shared" si="202"/>
        <v>0</v>
      </c>
      <c r="N1384" s="27">
        <v>54.867539885759307</v>
      </c>
      <c r="O1384" s="41">
        <f t="shared" si="203"/>
        <v>0</v>
      </c>
      <c r="R1384" s="2"/>
      <c r="S1384" s="2"/>
    </row>
    <row r="1385" spans="1:19" x14ac:dyDescent="0.35">
      <c r="A1385" s="33">
        <v>43867</v>
      </c>
      <c r="B1385" s="10">
        <v>0.750000000000001</v>
      </c>
      <c r="C1385" s="18" t="s">
        <v>21</v>
      </c>
      <c r="D1385" s="51">
        <v>0</v>
      </c>
      <c r="E1385" s="52">
        <v>0</v>
      </c>
      <c r="F1385" s="53">
        <v>0</v>
      </c>
      <c r="G1385" s="101">
        <v>0</v>
      </c>
      <c r="H1385" s="17">
        <v>1.1464076535895005</v>
      </c>
      <c r="I1385" s="111">
        <v>1.0943958031445373</v>
      </c>
      <c r="J1385" s="112" t="str">
        <f t="shared" si="201"/>
        <v>No</v>
      </c>
      <c r="K1385" s="146" t="b">
        <f t="shared" si="207"/>
        <v>0</v>
      </c>
      <c r="L1385" s="107">
        <f>IF(H1385&lt;I1385,D1385-F1385,0)</f>
        <v>0</v>
      </c>
      <c r="M1385" s="27">
        <f t="shared" si="202"/>
        <v>0</v>
      </c>
      <c r="N1385" s="27">
        <v>76.814555840063022</v>
      </c>
      <c r="O1385" s="41">
        <f t="shared" si="203"/>
        <v>0</v>
      </c>
      <c r="R1385" s="2"/>
      <c r="S1385" s="2"/>
    </row>
    <row r="1386" spans="1:19" x14ac:dyDescent="0.35">
      <c r="A1386" s="33">
        <v>43867</v>
      </c>
      <c r="B1386" s="10">
        <v>0.750000000000001</v>
      </c>
      <c r="C1386" s="18" t="s">
        <v>20</v>
      </c>
      <c r="D1386" s="51">
        <v>510.00000000000006</v>
      </c>
      <c r="E1386" s="52">
        <v>39175.423478432145</v>
      </c>
      <c r="F1386" s="53">
        <v>510.00000000000006</v>
      </c>
      <c r="G1386" s="101">
        <v>39175.423478432145</v>
      </c>
      <c r="H1386" s="17">
        <v>1.1464076535895005</v>
      </c>
      <c r="I1386" s="111">
        <v>1.0943958031445373</v>
      </c>
      <c r="J1386" s="112" t="str">
        <f t="shared" si="201"/>
        <v>No</v>
      </c>
      <c r="K1386" s="146" t="b">
        <f t="shared" si="207"/>
        <v>0</v>
      </c>
      <c r="L1386" s="107">
        <f>IF(H1386&lt;I1386,D1386-F1386,0)</f>
        <v>0</v>
      </c>
      <c r="M1386" s="27">
        <f t="shared" si="202"/>
        <v>0</v>
      </c>
      <c r="N1386" s="27">
        <v>76.814555840063022</v>
      </c>
      <c r="O1386" s="41">
        <f t="shared" si="203"/>
        <v>0</v>
      </c>
      <c r="R1386" s="2"/>
      <c r="S1386" s="2"/>
    </row>
    <row r="1387" spans="1:19" x14ac:dyDescent="0.35">
      <c r="A1387" s="33">
        <v>43867</v>
      </c>
      <c r="B1387" s="10">
        <v>0.750000000000001</v>
      </c>
      <c r="C1387" s="18" t="s">
        <v>19</v>
      </c>
      <c r="D1387" s="51">
        <v>680</v>
      </c>
      <c r="E1387" s="52">
        <v>22385.956273389798</v>
      </c>
      <c r="F1387" s="53">
        <v>680</v>
      </c>
      <c r="G1387" s="101">
        <v>22385.956273389798</v>
      </c>
      <c r="H1387" s="17">
        <v>1.1464076535895005</v>
      </c>
      <c r="I1387" s="111">
        <v>1.0943958031445373</v>
      </c>
      <c r="J1387" s="112" t="str">
        <f t="shared" si="201"/>
        <v>No</v>
      </c>
      <c r="K1387" s="146" t="b">
        <f t="shared" si="207"/>
        <v>0</v>
      </c>
      <c r="L1387" s="107">
        <f>IF(H1387&lt;I1387,D1387-F1387,0)</f>
        <v>0</v>
      </c>
      <c r="M1387" s="27">
        <f t="shared" si="202"/>
        <v>0</v>
      </c>
      <c r="N1387" s="27">
        <v>32.920523931455584</v>
      </c>
      <c r="O1387" s="41">
        <f t="shared" si="203"/>
        <v>0</v>
      </c>
      <c r="R1387" s="2"/>
      <c r="S1387" s="2"/>
    </row>
    <row r="1388" spans="1:19" x14ac:dyDescent="0.35">
      <c r="A1388" s="33">
        <v>43867</v>
      </c>
      <c r="B1388" s="10">
        <v>0.750000000000001</v>
      </c>
      <c r="C1388" s="18" t="s">
        <v>18</v>
      </c>
      <c r="D1388" s="51">
        <v>282.92585712394379</v>
      </c>
      <c r="E1388" s="52">
        <v>21732.824050644871</v>
      </c>
      <c r="F1388" s="53">
        <v>282.92585712394379</v>
      </c>
      <c r="G1388" s="101">
        <v>21732.824050644871</v>
      </c>
      <c r="H1388" s="17">
        <v>1.1464076535895005</v>
      </c>
      <c r="I1388" s="111">
        <v>1.0943958031445373</v>
      </c>
      <c r="J1388" s="112" t="str">
        <f t="shared" si="201"/>
        <v>No</v>
      </c>
      <c r="K1388" s="146" t="b">
        <f t="shared" si="207"/>
        <v>0</v>
      </c>
      <c r="L1388" s="107">
        <f>IF(H1388&lt;I1388,D1388-F1388,0)</f>
        <v>0</v>
      </c>
      <c r="M1388" s="27">
        <f t="shared" si="202"/>
        <v>0</v>
      </c>
      <c r="N1388" s="27">
        <v>76.814555840063022</v>
      </c>
      <c r="O1388" s="41">
        <f t="shared" si="203"/>
        <v>0</v>
      </c>
      <c r="R1388" s="2"/>
      <c r="S1388" s="2"/>
    </row>
    <row r="1389" spans="1:19" x14ac:dyDescent="0.35">
      <c r="A1389" s="33">
        <v>43867</v>
      </c>
      <c r="B1389" s="10">
        <v>0.750000000000001</v>
      </c>
      <c r="C1389" s="18" t="s">
        <v>17</v>
      </c>
      <c r="D1389" s="51">
        <v>349.128662109375</v>
      </c>
      <c r="E1389" s="52">
        <v>0</v>
      </c>
      <c r="F1389" s="53">
        <v>349.128662109375</v>
      </c>
      <c r="G1389" s="101">
        <v>0</v>
      </c>
      <c r="H1389" s="17">
        <v>1.1464076535895005</v>
      </c>
      <c r="I1389" s="111">
        <v>1.0943958031445373</v>
      </c>
      <c r="J1389" s="112" t="str">
        <f t="shared" si="201"/>
        <v>No</v>
      </c>
      <c r="K1389" s="146" t="b">
        <f t="shared" si="207"/>
        <v>0</v>
      </c>
      <c r="L1389" s="107">
        <f>IF(H1389&lt;I1389,D1389-F1389,0)</f>
        <v>0</v>
      </c>
      <c r="M1389" s="27">
        <f t="shared" si="202"/>
        <v>0</v>
      </c>
      <c r="N1389" s="27">
        <v>0</v>
      </c>
      <c r="O1389" s="41">
        <f t="shared" si="203"/>
        <v>0</v>
      </c>
      <c r="R1389" s="2"/>
      <c r="S1389" s="2"/>
    </row>
    <row r="1390" spans="1:19" x14ac:dyDescent="0.35">
      <c r="A1390" s="33">
        <v>43867</v>
      </c>
      <c r="B1390" s="10">
        <v>0.750000000000001</v>
      </c>
      <c r="C1390" s="18" t="s">
        <v>16</v>
      </c>
      <c r="D1390" s="51">
        <v>850</v>
      </c>
      <c r="E1390" s="52">
        <v>27982.445341737246</v>
      </c>
      <c r="F1390" s="53">
        <v>850</v>
      </c>
      <c r="G1390" s="101">
        <v>27982.445341737246</v>
      </c>
      <c r="H1390" s="17">
        <v>1.1464076535895005</v>
      </c>
      <c r="I1390" s="111">
        <v>1.0943958031445373</v>
      </c>
      <c r="J1390" s="112" t="str">
        <f t="shared" si="201"/>
        <v>No</v>
      </c>
      <c r="K1390" s="146" t="b">
        <f t="shared" si="207"/>
        <v>0</v>
      </c>
      <c r="L1390" s="107">
        <f>IF(H1390&lt;I1390,D1390-F1390,0)</f>
        <v>0</v>
      </c>
      <c r="M1390" s="27">
        <f t="shared" si="202"/>
        <v>0</v>
      </c>
      <c r="N1390" s="27">
        <v>32.920523931455584</v>
      </c>
      <c r="O1390" s="41">
        <f t="shared" si="203"/>
        <v>0</v>
      </c>
      <c r="R1390" s="2"/>
      <c r="S1390" s="2"/>
    </row>
    <row r="1391" spans="1:19" x14ac:dyDescent="0.35">
      <c r="A1391" s="33">
        <v>43867</v>
      </c>
      <c r="B1391" s="10">
        <v>0.750000000000001</v>
      </c>
      <c r="C1391" s="18" t="s">
        <v>15</v>
      </c>
      <c r="D1391" s="51">
        <v>498.7552490234375</v>
      </c>
      <c r="E1391" s="52">
        <v>0</v>
      </c>
      <c r="F1391" s="53">
        <v>498.7552490234375</v>
      </c>
      <c r="G1391" s="101">
        <v>0</v>
      </c>
      <c r="H1391" s="17">
        <v>1.1464076535895005</v>
      </c>
      <c r="I1391" s="111">
        <v>1.0943958031445373</v>
      </c>
      <c r="J1391" s="112" t="str">
        <f t="shared" si="201"/>
        <v>No</v>
      </c>
      <c r="K1391" s="146" t="b">
        <f t="shared" si="207"/>
        <v>0</v>
      </c>
      <c r="L1391" s="107">
        <f>IF(H1391&lt;I1391,D1391-F1391,0)</f>
        <v>0</v>
      </c>
      <c r="M1391" s="27">
        <f t="shared" si="202"/>
        <v>0</v>
      </c>
      <c r="N1391" s="27">
        <v>0</v>
      </c>
      <c r="O1391" s="41">
        <f t="shared" si="203"/>
        <v>0</v>
      </c>
      <c r="R1391" s="2"/>
      <c r="S1391" s="2"/>
    </row>
    <row r="1392" spans="1:19" x14ac:dyDescent="0.35">
      <c r="A1392" s="33">
        <v>43867</v>
      </c>
      <c r="B1392" s="10">
        <v>0.79166666666666696</v>
      </c>
      <c r="C1392" s="18" t="s">
        <v>24</v>
      </c>
      <c r="D1392" s="51">
        <v>1000</v>
      </c>
      <c r="E1392" s="52">
        <v>36916.486113846753</v>
      </c>
      <c r="F1392" s="53">
        <v>1000</v>
      </c>
      <c r="G1392" s="101">
        <v>36916.486113846753</v>
      </c>
      <c r="H1392" s="17">
        <v>1.0391238443414292</v>
      </c>
      <c r="I1392" s="111">
        <v>1.1218851674843757</v>
      </c>
      <c r="J1392" s="112" t="str">
        <f t="shared" si="201"/>
        <v>Sí</v>
      </c>
      <c r="K1392" s="146" t="b">
        <f>OR(($D$1399-$F$1399)&gt;0,($D$1401-$F$1401)&gt;0)</f>
        <v>0</v>
      </c>
      <c r="L1392" s="107">
        <f>IF(H1392&lt;I1392,D1392-F1392,0)</f>
        <v>0</v>
      </c>
      <c r="M1392" s="27">
        <f t="shared" si="202"/>
        <v>0</v>
      </c>
      <c r="N1392" s="27">
        <v>36.916486113846751</v>
      </c>
      <c r="O1392" s="41">
        <f t="shared" si="203"/>
        <v>0</v>
      </c>
      <c r="R1392" s="2"/>
      <c r="S1392" s="2"/>
    </row>
    <row r="1393" spans="1:19" x14ac:dyDescent="0.35">
      <c r="A1393" s="33">
        <v>43867</v>
      </c>
      <c r="B1393" s="10">
        <v>0.79166666666666696</v>
      </c>
      <c r="C1393" s="18" t="s">
        <v>23</v>
      </c>
      <c r="D1393" s="51">
        <v>595.00000000003752</v>
      </c>
      <c r="E1393" s="52">
        <v>36608.848729567006</v>
      </c>
      <c r="F1393" s="53">
        <v>595.00000000003752</v>
      </c>
      <c r="G1393" s="101">
        <v>36608.848729567006</v>
      </c>
      <c r="H1393" s="17">
        <v>1.0391238443414292</v>
      </c>
      <c r="I1393" s="111">
        <v>1.1218851674843757</v>
      </c>
      <c r="J1393" s="112" t="str">
        <f t="shared" si="201"/>
        <v>Sí</v>
      </c>
      <c r="K1393" s="146" t="b">
        <f t="shared" ref="K1393:K1401" si="208">OR(($D$1399-$F$1399)&gt;0,($D$1401-$F$1401)&gt;0)</f>
        <v>0</v>
      </c>
      <c r="L1393" s="107">
        <f>IF(H1393&lt;I1393,D1393-F1393,0)</f>
        <v>0</v>
      </c>
      <c r="M1393" s="27">
        <f t="shared" si="202"/>
        <v>0</v>
      </c>
      <c r="N1393" s="27">
        <v>61.527476856411262</v>
      </c>
      <c r="O1393" s="41">
        <f t="shared" si="203"/>
        <v>0</v>
      </c>
      <c r="R1393" s="2"/>
      <c r="S1393" s="2"/>
    </row>
    <row r="1394" spans="1:19" x14ac:dyDescent="0.35">
      <c r="A1394" s="33">
        <v>43867</v>
      </c>
      <c r="B1394" s="10">
        <v>0.79166666666666696</v>
      </c>
      <c r="C1394" s="18" t="s">
        <v>22</v>
      </c>
      <c r="D1394" s="51">
        <v>680</v>
      </c>
      <c r="E1394" s="52">
        <v>41838.68426235966</v>
      </c>
      <c r="F1394" s="53">
        <v>680</v>
      </c>
      <c r="G1394" s="101">
        <v>41838.68426235966</v>
      </c>
      <c r="H1394" s="17">
        <v>1.0391238443414292</v>
      </c>
      <c r="I1394" s="111">
        <v>1.1218851674843757</v>
      </c>
      <c r="J1394" s="112" t="str">
        <f t="shared" si="201"/>
        <v>Sí</v>
      </c>
      <c r="K1394" s="146" t="b">
        <f t="shared" si="208"/>
        <v>0</v>
      </c>
      <c r="L1394" s="107">
        <f>IF(H1394&lt;I1394,D1394-F1394,0)</f>
        <v>0</v>
      </c>
      <c r="M1394" s="27">
        <f t="shared" si="202"/>
        <v>0</v>
      </c>
      <c r="N1394" s="27">
        <v>61.527476856411262</v>
      </c>
      <c r="O1394" s="41">
        <f t="shared" si="203"/>
        <v>0</v>
      </c>
      <c r="R1394" s="2"/>
      <c r="S1394" s="2"/>
    </row>
    <row r="1395" spans="1:19" x14ac:dyDescent="0.35">
      <c r="A1395" s="33">
        <v>43867</v>
      </c>
      <c r="B1395" s="10">
        <v>0.79166666666666696</v>
      </c>
      <c r="C1395" s="18" t="s">
        <v>21</v>
      </c>
      <c r="D1395" s="51">
        <v>275.73681401008037</v>
      </c>
      <c r="E1395" s="52">
        <v>23751.546619452114</v>
      </c>
      <c r="F1395" s="53">
        <v>275.73681401008037</v>
      </c>
      <c r="G1395" s="101">
        <v>23751.546619452114</v>
      </c>
      <c r="H1395" s="17">
        <v>1.0391238443414292</v>
      </c>
      <c r="I1395" s="111">
        <v>1.1218851674843757</v>
      </c>
      <c r="J1395" s="112" t="str">
        <f t="shared" si="201"/>
        <v>Sí</v>
      </c>
      <c r="K1395" s="146" t="b">
        <f t="shared" si="208"/>
        <v>0</v>
      </c>
      <c r="L1395" s="107">
        <f>IF(H1395&lt;I1395,D1395-F1395,0)</f>
        <v>0</v>
      </c>
      <c r="M1395" s="27">
        <f t="shared" si="202"/>
        <v>0</v>
      </c>
      <c r="N1395" s="27">
        <v>86.138467598975765</v>
      </c>
      <c r="O1395" s="41">
        <f t="shared" si="203"/>
        <v>0</v>
      </c>
      <c r="R1395" s="2"/>
      <c r="S1395" s="2"/>
    </row>
    <row r="1396" spans="1:19" x14ac:dyDescent="0.35">
      <c r="A1396" s="33">
        <v>43867</v>
      </c>
      <c r="B1396" s="10">
        <v>0.79166666666666696</v>
      </c>
      <c r="C1396" s="18" t="s">
        <v>20</v>
      </c>
      <c r="D1396" s="51">
        <v>510.00000000000006</v>
      </c>
      <c r="E1396" s="52">
        <v>43930.618475477648</v>
      </c>
      <c r="F1396" s="53">
        <v>510.00000000000006</v>
      </c>
      <c r="G1396" s="101">
        <v>43930.618475477648</v>
      </c>
      <c r="H1396" s="17">
        <v>1.0391238443414292</v>
      </c>
      <c r="I1396" s="111">
        <v>1.1218851674843757</v>
      </c>
      <c r="J1396" s="112" t="str">
        <f t="shared" si="201"/>
        <v>Sí</v>
      </c>
      <c r="K1396" s="146" t="b">
        <f t="shared" si="208"/>
        <v>0</v>
      </c>
      <c r="L1396" s="107">
        <f>IF(H1396&lt;I1396,D1396-F1396,0)</f>
        <v>0</v>
      </c>
      <c r="M1396" s="27">
        <f t="shared" si="202"/>
        <v>0</v>
      </c>
      <c r="N1396" s="27">
        <v>86.138467598975765</v>
      </c>
      <c r="O1396" s="41">
        <f t="shared" si="203"/>
        <v>0</v>
      </c>
      <c r="R1396" s="2"/>
      <c r="S1396" s="2"/>
    </row>
    <row r="1397" spans="1:19" x14ac:dyDescent="0.35">
      <c r="A1397" s="33">
        <v>43867</v>
      </c>
      <c r="B1397" s="10">
        <v>0.79166666666666696</v>
      </c>
      <c r="C1397" s="18" t="s">
        <v>19</v>
      </c>
      <c r="D1397" s="51">
        <v>680</v>
      </c>
      <c r="E1397" s="52">
        <v>25103.21055741579</v>
      </c>
      <c r="F1397" s="53">
        <v>680</v>
      </c>
      <c r="G1397" s="101">
        <v>25103.21055741579</v>
      </c>
      <c r="H1397" s="17">
        <v>1.0391238443414292</v>
      </c>
      <c r="I1397" s="111">
        <v>1.1218851674843757</v>
      </c>
      <c r="J1397" s="112" t="str">
        <f t="shared" si="201"/>
        <v>Sí</v>
      </c>
      <c r="K1397" s="146" t="b">
        <f t="shared" si="208"/>
        <v>0</v>
      </c>
      <c r="L1397" s="107">
        <f>IF(H1397&lt;I1397,D1397-F1397,0)</f>
        <v>0</v>
      </c>
      <c r="M1397" s="27">
        <f t="shared" si="202"/>
        <v>0</v>
      </c>
      <c r="N1397" s="27">
        <v>36.916486113846751</v>
      </c>
      <c r="O1397" s="41">
        <f t="shared" si="203"/>
        <v>0</v>
      </c>
      <c r="R1397" s="2"/>
      <c r="S1397" s="2"/>
    </row>
    <row r="1398" spans="1:19" x14ac:dyDescent="0.35">
      <c r="A1398" s="33">
        <v>43867</v>
      </c>
      <c r="B1398" s="10">
        <v>0.79166666666666696</v>
      </c>
      <c r="C1398" s="18" t="s">
        <v>18</v>
      </c>
      <c r="D1398" s="51">
        <v>493.57547765756152</v>
      </c>
      <c r="E1398" s="52">
        <v>42515.835289854847</v>
      </c>
      <c r="F1398" s="53">
        <v>493.57547765756152</v>
      </c>
      <c r="G1398" s="101">
        <v>42515.835289854847</v>
      </c>
      <c r="H1398" s="17">
        <v>1.0391238443414292</v>
      </c>
      <c r="I1398" s="111">
        <v>1.1218851674843757</v>
      </c>
      <c r="J1398" s="112" t="str">
        <f t="shared" si="201"/>
        <v>Sí</v>
      </c>
      <c r="K1398" s="146" t="b">
        <f t="shared" si="208"/>
        <v>0</v>
      </c>
      <c r="L1398" s="107">
        <f>IF(H1398&lt;I1398,D1398-F1398,0)</f>
        <v>0</v>
      </c>
      <c r="M1398" s="27">
        <f t="shared" si="202"/>
        <v>0</v>
      </c>
      <c r="N1398" s="27">
        <v>86.138467598975765</v>
      </c>
      <c r="O1398" s="41">
        <f t="shared" si="203"/>
        <v>0</v>
      </c>
      <c r="R1398" s="2"/>
      <c r="S1398" s="2"/>
    </row>
    <row r="1399" spans="1:19" x14ac:dyDescent="0.35">
      <c r="A1399" s="33">
        <v>43867</v>
      </c>
      <c r="B1399" s="10">
        <v>0.79166666666666696</v>
      </c>
      <c r="C1399" s="18" t="s">
        <v>17</v>
      </c>
      <c r="D1399" s="51">
        <v>316.456298828125</v>
      </c>
      <c r="E1399" s="52">
        <v>0</v>
      </c>
      <c r="F1399" s="53">
        <v>316.456298828125</v>
      </c>
      <c r="G1399" s="101">
        <v>0</v>
      </c>
      <c r="H1399" s="17">
        <v>1.0391238443414292</v>
      </c>
      <c r="I1399" s="111">
        <v>1.1218851674843757</v>
      </c>
      <c r="J1399" s="112" t="str">
        <f t="shared" si="201"/>
        <v>Sí</v>
      </c>
      <c r="K1399" s="146" t="b">
        <f t="shared" si="208"/>
        <v>0</v>
      </c>
      <c r="L1399" s="107">
        <f>IF(H1399&lt;I1399,D1399-F1399,0)</f>
        <v>0</v>
      </c>
      <c r="M1399" s="27">
        <f t="shared" si="202"/>
        <v>0</v>
      </c>
      <c r="N1399" s="27">
        <v>0</v>
      </c>
      <c r="O1399" s="41">
        <f t="shared" si="203"/>
        <v>0</v>
      </c>
      <c r="R1399" s="2"/>
      <c r="S1399" s="2"/>
    </row>
    <row r="1400" spans="1:19" x14ac:dyDescent="0.35">
      <c r="A1400" s="33">
        <v>43867</v>
      </c>
      <c r="B1400" s="10">
        <v>0.79166666666666696</v>
      </c>
      <c r="C1400" s="18" t="s">
        <v>16</v>
      </c>
      <c r="D1400" s="51">
        <v>850</v>
      </c>
      <c r="E1400" s="52">
        <v>31379.013196769738</v>
      </c>
      <c r="F1400" s="53">
        <v>850</v>
      </c>
      <c r="G1400" s="101">
        <v>31379.013196769738</v>
      </c>
      <c r="H1400" s="17">
        <v>1.0391238443414292</v>
      </c>
      <c r="I1400" s="111">
        <v>1.1218851674843757</v>
      </c>
      <c r="J1400" s="112" t="str">
        <f t="shared" si="201"/>
        <v>Sí</v>
      </c>
      <c r="K1400" s="146" t="b">
        <f t="shared" si="208"/>
        <v>0</v>
      </c>
      <c r="L1400" s="107">
        <f>IF(H1400&lt;I1400,D1400-F1400,0)</f>
        <v>0</v>
      </c>
      <c r="M1400" s="27">
        <f t="shared" si="202"/>
        <v>0</v>
      </c>
      <c r="N1400" s="27">
        <v>36.916486113846751</v>
      </c>
      <c r="O1400" s="41">
        <f t="shared" si="203"/>
        <v>0</v>
      </c>
      <c r="R1400" s="2"/>
      <c r="S1400" s="2"/>
    </row>
    <row r="1401" spans="1:19" x14ac:dyDescent="0.35">
      <c r="A1401" s="33">
        <v>43867</v>
      </c>
      <c r="B1401" s="10">
        <v>0.79166666666666696</v>
      </c>
      <c r="C1401" s="18" t="s">
        <v>15</v>
      </c>
      <c r="D1401" s="51">
        <v>452.08041381835932</v>
      </c>
      <c r="E1401" s="52">
        <v>0</v>
      </c>
      <c r="F1401" s="53">
        <v>452.08041381835932</v>
      </c>
      <c r="G1401" s="101">
        <v>0</v>
      </c>
      <c r="H1401" s="17">
        <v>1.0391238443414292</v>
      </c>
      <c r="I1401" s="111">
        <v>1.1218851674843757</v>
      </c>
      <c r="J1401" s="112" t="str">
        <f t="shared" si="201"/>
        <v>Sí</v>
      </c>
      <c r="K1401" s="146" t="b">
        <f t="shared" si="208"/>
        <v>0</v>
      </c>
      <c r="L1401" s="107">
        <f>IF(H1401&lt;I1401,D1401-F1401,0)</f>
        <v>0</v>
      </c>
      <c r="M1401" s="27">
        <f t="shared" si="202"/>
        <v>0</v>
      </c>
      <c r="N1401" s="27">
        <v>0</v>
      </c>
      <c r="O1401" s="41">
        <f t="shared" si="203"/>
        <v>0</v>
      </c>
      <c r="R1401" s="2"/>
      <c r="S1401" s="2"/>
    </row>
    <row r="1402" spans="1:19" x14ac:dyDescent="0.35">
      <c r="A1402" s="33">
        <v>43867</v>
      </c>
      <c r="B1402" s="10">
        <v>0.83333333333333404</v>
      </c>
      <c r="C1402" s="18" t="s">
        <v>24</v>
      </c>
      <c r="D1402" s="51">
        <v>1000</v>
      </c>
      <c r="E1402" s="52">
        <v>37500</v>
      </c>
      <c r="F1402" s="53">
        <v>1000</v>
      </c>
      <c r="G1402" s="101">
        <v>37500</v>
      </c>
      <c r="H1402" s="17">
        <v>1.1311310277398279</v>
      </c>
      <c r="I1402" s="111">
        <v>1.1658275320079015</v>
      </c>
      <c r="J1402" s="112" t="str">
        <f t="shared" si="201"/>
        <v>Sí</v>
      </c>
      <c r="K1402" s="146" t="b">
        <f>OR(($D$1409-$F$1409)&gt;0,($D$1411-$F$1411)&gt;0)</f>
        <v>0</v>
      </c>
      <c r="L1402" s="107">
        <f>IF(H1402&lt;I1402,D1402-F1402,0)</f>
        <v>0</v>
      </c>
      <c r="M1402" s="27">
        <f t="shared" si="202"/>
        <v>0</v>
      </c>
      <c r="N1402" s="27">
        <v>37.5</v>
      </c>
      <c r="O1402" s="41">
        <f t="shared" si="203"/>
        <v>0</v>
      </c>
      <c r="R1402" s="2"/>
      <c r="S1402" s="2"/>
    </row>
    <row r="1403" spans="1:19" x14ac:dyDescent="0.35">
      <c r="A1403" s="33">
        <v>43867</v>
      </c>
      <c r="B1403" s="10">
        <v>0.83333333333333404</v>
      </c>
      <c r="C1403" s="18" t="s">
        <v>23</v>
      </c>
      <c r="D1403" s="51">
        <v>595.00000000007719</v>
      </c>
      <c r="E1403" s="52">
        <v>37187.500000004824</v>
      </c>
      <c r="F1403" s="53">
        <v>595.00000000007719</v>
      </c>
      <c r="G1403" s="101">
        <v>37187.500000004824</v>
      </c>
      <c r="H1403" s="17">
        <v>1.1311310277398279</v>
      </c>
      <c r="I1403" s="111">
        <v>1.1658275320079015</v>
      </c>
      <c r="J1403" s="112" t="str">
        <f t="shared" si="201"/>
        <v>Sí</v>
      </c>
      <c r="K1403" s="146" t="b">
        <f t="shared" ref="K1403:K1411" si="209">OR(($D$1409-$F$1409)&gt;0,($D$1411-$F$1411)&gt;0)</f>
        <v>0</v>
      </c>
      <c r="L1403" s="107">
        <f>IF(H1403&lt;I1403,D1403-F1403,0)</f>
        <v>0</v>
      </c>
      <c r="M1403" s="27">
        <f t="shared" si="202"/>
        <v>0</v>
      </c>
      <c r="N1403" s="27">
        <v>62.499999999999993</v>
      </c>
      <c r="O1403" s="41">
        <f t="shared" si="203"/>
        <v>0</v>
      </c>
      <c r="R1403" s="2"/>
      <c r="S1403" s="2"/>
    </row>
    <row r="1404" spans="1:19" x14ac:dyDescent="0.35">
      <c r="A1404" s="33">
        <v>43867</v>
      </c>
      <c r="B1404" s="10">
        <v>0.83333333333333404</v>
      </c>
      <c r="C1404" s="18" t="s">
        <v>22</v>
      </c>
      <c r="D1404" s="51">
        <v>680</v>
      </c>
      <c r="E1404" s="52">
        <v>42499.999999999993</v>
      </c>
      <c r="F1404" s="53">
        <v>680</v>
      </c>
      <c r="G1404" s="101">
        <v>42499.999999999993</v>
      </c>
      <c r="H1404" s="17">
        <v>1.1311310277398279</v>
      </c>
      <c r="I1404" s="111">
        <v>1.1658275320079015</v>
      </c>
      <c r="J1404" s="112" t="str">
        <f t="shared" si="201"/>
        <v>Sí</v>
      </c>
      <c r="K1404" s="146" t="b">
        <f t="shared" si="209"/>
        <v>0</v>
      </c>
      <c r="L1404" s="107">
        <f>IF(H1404&lt;I1404,D1404-F1404,0)</f>
        <v>0</v>
      </c>
      <c r="M1404" s="27">
        <f t="shared" si="202"/>
        <v>0</v>
      </c>
      <c r="N1404" s="27">
        <v>62.499999999999993</v>
      </c>
      <c r="O1404" s="41">
        <f t="shared" si="203"/>
        <v>0</v>
      </c>
      <c r="R1404" s="2"/>
      <c r="S1404" s="2"/>
    </row>
    <row r="1405" spans="1:19" x14ac:dyDescent="0.35">
      <c r="A1405" s="33">
        <v>43867</v>
      </c>
      <c r="B1405" s="10">
        <v>0.83333333333333404</v>
      </c>
      <c r="C1405" s="18" t="s">
        <v>21</v>
      </c>
      <c r="D1405" s="51">
        <v>444.1505057234458</v>
      </c>
      <c r="E1405" s="52">
        <v>38863.169250801511</v>
      </c>
      <c r="F1405" s="53">
        <v>444.1505057234458</v>
      </c>
      <c r="G1405" s="101">
        <v>38863.169250801511</v>
      </c>
      <c r="H1405" s="17">
        <v>1.1311310277398279</v>
      </c>
      <c r="I1405" s="111">
        <v>1.1658275320079015</v>
      </c>
      <c r="J1405" s="112" t="str">
        <f t="shared" si="201"/>
        <v>Sí</v>
      </c>
      <c r="K1405" s="146" t="b">
        <f t="shared" si="209"/>
        <v>0</v>
      </c>
      <c r="L1405" s="107">
        <f>IF(H1405&lt;I1405,D1405-F1405,0)</f>
        <v>0</v>
      </c>
      <c r="M1405" s="27">
        <f t="shared" si="202"/>
        <v>0</v>
      </c>
      <c r="N1405" s="27">
        <v>87.5</v>
      </c>
      <c r="O1405" s="41">
        <f t="shared" si="203"/>
        <v>0</v>
      </c>
      <c r="R1405" s="2"/>
      <c r="S1405" s="2"/>
    </row>
    <row r="1406" spans="1:19" x14ac:dyDescent="0.35">
      <c r="A1406" s="33">
        <v>43867</v>
      </c>
      <c r="B1406" s="10">
        <v>0.83333333333333404</v>
      </c>
      <c r="C1406" s="18" t="s">
        <v>20</v>
      </c>
      <c r="D1406" s="51">
        <v>510.00000000000006</v>
      </c>
      <c r="E1406" s="52">
        <v>44625.000000000007</v>
      </c>
      <c r="F1406" s="53">
        <v>510.00000000000006</v>
      </c>
      <c r="G1406" s="101">
        <v>44625.000000000007</v>
      </c>
      <c r="H1406" s="17">
        <v>1.1311310277398279</v>
      </c>
      <c r="I1406" s="111">
        <v>1.1658275320079015</v>
      </c>
      <c r="J1406" s="112" t="str">
        <f t="shared" si="201"/>
        <v>Sí</v>
      </c>
      <c r="K1406" s="146" t="b">
        <f t="shared" si="209"/>
        <v>0</v>
      </c>
      <c r="L1406" s="107">
        <f>IF(H1406&lt;I1406,D1406-F1406,0)</f>
        <v>0</v>
      </c>
      <c r="M1406" s="27">
        <f t="shared" si="202"/>
        <v>0</v>
      </c>
      <c r="N1406" s="27">
        <v>87.5</v>
      </c>
      <c r="O1406" s="41">
        <f t="shared" si="203"/>
        <v>0</v>
      </c>
      <c r="R1406" s="2"/>
      <c r="S1406" s="2"/>
    </row>
    <row r="1407" spans="1:19" x14ac:dyDescent="0.35">
      <c r="A1407" s="33">
        <v>43867</v>
      </c>
      <c r="B1407" s="10">
        <v>0.83333333333333404</v>
      </c>
      <c r="C1407" s="18" t="s">
        <v>19</v>
      </c>
      <c r="D1407" s="51">
        <v>680</v>
      </c>
      <c r="E1407" s="52">
        <v>25500</v>
      </c>
      <c r="F1407" s="53">
        <v>680</v>
      </c>
      <c r="G1407" s="101">
        <v>25500</v>
      </c>
      <c r="H1407" s="17">
        <v>1.1311310277398279</v>
      </c>
      <c r="I1407" s="111">
        <v>1.1658275320079015</v>
      </c>
      <c r="J1407" s="112" t="str">
        <f t="shared" si="201"/>
        <v>Sí</v>
      </c>
      <c r="K1407" s="146" t="b">
        <f t="shared" si="209"/>
        <v>0</v>
      </c>
      <c r="L1407" s="107">
        <f>IF(H1407&lt;I1407,D1407-F1407,0)</f>
        <v>0</v>
      </c>
      <c r="M1407" s="27">
        <f t="shared" si="202"/>
        <v>0</v>
      </c>
      <c r="N1407" s="27">
        <v>37.5</v>
      </c>
      <c r="O1407" s="41">
        <f t="shared" si="203"/>
        <v>0</v>
      </c>
      <c r="R1407" s="2"/>
      <c r="S1407" s="2"/>
    </row>
    <row r="1408" spans="1:19" x14ac:dyDescent="0.35">
      <c r="A1408" s="33">
        <v>43867</v>
      </c>
      <c r="B1408" s="10">
        <v>0.83333333333333404</v>
      </c>
      <c r="C1408" s="18" t="s">
        <v>18</v>
      </c>
      <c r="D1408" s="51">
        <v>501.66421876222091</v>
      </c>
      <c r="E1408" s="52">
        <v>43895.619141694333</v>
      </c>
      <c r="F1408" s="53">
        <v>501.66421876222091</v>
      </c>
      <c r="G1408" s="101">
        <v>43895.619141694333</v>
      </c>
      <c r="H1408" s="17">
        <v>1.1311310277398279</v>
      </c>
      <c r="I1408" s="111">
        <v>1.1658275320079015</v>
      </c>
      <c r="J1408" s="112" t="str">
        <f t="shared" si="201"/>
        <v>Sí</v>
      </c>
      <c r="K1408" s="146" t="b">
        <f t="shared" si="209"/>
        <v>0</v>
      </c>
      <c r="L1408" s="107">
        <f>IF(H1408&lt;I1408,D1408-F1408,0)</f>
        <v>0</v>
      </c>
      <c r="M1408" s="27">
        <f t="shared" si="202"/>
        <v>0</v>
      </c>
      <c r="N1408" s="27">
        <v>87.5</v>
      </c>
      <c r="O1408" s="41">
        <f t="shared" si="203"/>
        <v>0</v>
      </c>
      <c r="R1408" s="2"/>
      <c r="S1408" s="2"/>
    </row>
    <row r="1409" spans="1:19" x14ac:dyDescent="0.35">
      <c r="A1409" s="33">
        <v>43867</v>
      </c>
      <c r="B1409" s="10">
        <v>0.83333333333333404</v>
      </c>
      <c r="C1409" s="18" t="s">
        <v>17</v>
      </c>
      <c r="D1409" s="51">
        <v>344.47628784179688</v>
      </c>
      <c r="E1409" s="52">
        <v>0</v>
      </c>
      <c r="F1409" s="53">
        <v>344.47628784179688</v>
      </c>
      <c r="G1409" s="101">
        <v>0</v>
      </c>
      <c r="H1409" s="17">
        <v>1.1311310277398279</v>
      </c>
      <c r="I1409" s="111">
        <v>1.1658275320079015</v>
      </c>
      <c r="J1409" s="112" t="str">
        <f t="shared" si="201"/>
        <v>Sí</v>
      </c>
      <c r="K1409" s="146" t="b">
        <f t="shared" si="209"/>
        <v>0</v>
      </c>
      <c r="L1409" s="107">
        <f>IF(H1409&lt;I1409,D1409-F1409,0)</f>
        <v>0</v>
      </c>
      <c r="M1409" s="27">
        <f t="shared" si="202"/>
        <v>0</v>
      </c>
      <c r="N1409" s="27">
        <v>0</v>
      </c>
      <c r="O1409" s="41">
        <f t="shared" si="203"/>
        <v>0</v>
      </c>
      <c r="R1409" s="2"/>
      <c r="S1409" s="2"/>
    </row>
    <row r="1410" spans="1:19" x14ac:dyDescent="0.35">
      <c r="A1410" s="33">
        <v>43867</v>
      </c>
      <c r="B1410" s="10">
        <v>0.83333333333333404</v>
      </c>
      <c r="C1410" s="18" t="s">
        <v>16</v>
      </c>
      <c r="D1410" s="51">
        <v>850</v>
      </c>
      <c r="E1410" s="52">
        <v>31875</v>
      </c>
      <c r="F1410" s="53">
        <v>850</v>
      </c>
      <c r="G1410" s="101">
        <v>31875</v>
      </c>
      <c r="H1410" s="17">
        <v>1.1311310277398279</v>
      </c>
      <c r="I1410" s="111">
        <v>1.1658275320079015</v>
      </c>
      <c r="J1410" s="112" t="str">
        <f t="shared" ref="J1410:J1473" si="210">IF(H1410&lt;I1410,"Sí","No")</f>
        <v>Sí</v>
      </c>
      <c r="K1410" s="146" t="b">
        <f t="shared" si="209"/>
        <v>0</v>
      </c>
      <c r="L1410" s="107">
        <f>IF(H1410&lt;I1410,D1410-F1410,0)</f>
        <v>0</v>
      </c>
      <c r="M1410" s="27">
        <f t="shared" ref="M1410:M1473" si="211">ABS(L1410*6.82)</f>
        <v>0</v>
      </c>
      <c r="N1410" s="27">
        <v>37.5</v>
      </c>
      <c r="O1410" s="41">
        <f t="shared" ref="O1410:O1473" si="212">IF(L1410&gt;0, L1410*N1410*1.5, L1410*N1410)</f>
        <v>0</v>
      </c>
      <c r="R1410" s="2"/>
      <c r="S1410" s="2"/>
    </row>
    <row r="1411" spans="1:19" x14ac:dyDescent="0.35">
      <c r="A1411" s="33">
        <v>43867</v>
      </c>
      <c r="B1411" s="10">
        <v>0.83333333333333404</v>
      </c>
      <c r="C1411" s="18" t="s">
        <v>15</v>
      </c>
      <c r="D1411" s="51">
        <v>492.1090087890625</v>
      </c>
      <c r="E1411" s="52">
        <v>0</v>
      </c>
      <c r="F1411" s="53">
        <v>492.1090087890625</v>
      </c>
      <c r="G1411" s="101">
        <v>0</v>
      </c>
      <c r="H1411" s="17">
        <v>1.1311310277398279</v>
      </c>
      <c r="I1411" s="111">
        <v>1.1658275320079015</v>
      </c>
      <c r="J1411" s="112" t="str">
        <f t="shared" si="210"/>
        <v>Sí</v>
      </c>
      <c r="K1411" s="146" t="b">
        <f t="shared" si="209"/>
        <v>0</v>
      </c>
      <c r="L1411" s="107">
        <f>IF(H1411&lt;I1411,D1411-F1411,0)</f>
        <v>0</v>
      </c>
      <c r="M1411" s="27">
        <f t="shared" si="211"/>
        <v>0</v>
      </c>
      <c r="N1411" s="27">
        <v>0</v>
      </c>
      <c r="O1411" s="41">
        <f t="shared" si="212"/>
        <v>0</v>
      </c>
      <c r="R1411" s="2"/>
      <c r="S1411" s="2"/>
    </row>
    <row r="1412" spans="1:19" x14ac:dyDescent="0.35">
      <c r="A1412" s="33">
        <v>43867</v>
      </c>
      <c r="B1412" s="10">
        <v>0.875000000000001</v>
      </c>
      <c r="C1412" s="18" t="s">
        <v>24</v>
      </c>
      <c r="D1412" s="51">
        <v>1000</v>
      </c>
      <c r="E1412" s="52">
        <v>36931.258617293672</v>
      </c>
      <c r="F1412" s="53">
        <v>1000</v>
      </c>
      <c r="G1412" s="101">
        <v>36931.258617293672</v>
      </c>
      <c r="H1412" s="17">
        <v>1.3236484683933034</v>
      </c>
      <c r="I1412" s="111">
        <v>1.2193081895267892</v>
      </c>
      <c r="J1412" s="112" t="str">
        <f t="shared" si="210"/>
        <v>No</v>
      </c>
      <c r="K1412" s="146" t="b">
        <f>OR(($D$1419-$F$1419)&gt;0,($D$1421-$F$1421)&gt;0)</f>
        <v>0</v>
      </c>
      <c r="L1412" s="107">
        <f>IF(H1412&lt;I1412,D1412-F1412,0)</f>
        <v>0</v>
      </c>
      <c r="M1412" s="27">
        <f t="shared" si="211"/>
        <v>0</v>
      </c>
      <c r="N1412" s="27">
        <v>36.931258617293672</v>
      </c>
      <c r="O1412" s="41">
        <f t="shared" si="212"/>
        <v>0</v>
      </c>
      <c r="R1412" s="2"/>
      <c r="S1412" s="2"/>
    </row>
    <row r="1413" spans="1:19" x14ac:dyDescent="0.35">
      <c r="A1413" s="33">
        <v>43867</v>
      </c>
      <c r="B1413" s="10">
        <v>0.875000000000001</v>
      </c>
      <c r="C1413" s="18" t="s">
        <v>23</v>
      </c>
      <c r="D1413" s="51">
        <v>595.00000000000477</v>
      </c>
      <c r="E1413" s="52">
        <v>36623.498128816522</v>
      </c>
      <c r="F1413" s="53">
        <v>595.00000000000477</v>
      </c>
      <c r="G1413" s="101">
        <v>36623.498128816522</v>
      </c>
      <c r="H1413" s="17">
        <v>1.3236484683933034</v>
      </c>
      <c r="I1413" s="111">
        <v>1.2193081895267892</v>
      </c>
      <c r="J1413" s="112" t="str">
        <f t="shared" si="210"/>
        <v>No</v>
      </c>
      <c r="K1413" s="146" t="b">
        <f t="shared" ref="K1413:K1421" si="213">OR(($D$1419-$F$1419)&gt;0,($D$1421-$F$1421)&gt;0)</f>
        <v>0</v>
      </c>
      <c r="L1413" s="107">
        <f>IF(H1413&lt;I1413,D1413-F1413,0)</f>
        <v>0</v>
      </c>
      <c r="M1413" s="27">
        <f t="shared" si="211"/>
        <v>0</v>
      </c>
      <c r="N1413" s="27">
        <v>61.552097695489458</v>
      </c>
      <c r="O1413" s="41">
        <f t="shared" si="212"/>
        <v>0</v>
      </c>
      <c r="R1413" s="2"/>
      <c r="S1413" s="2"/>
    </row>
    <row r="1414" spans="1:19" x14ac:dyDescent="0.35">
      <c r="A1414" s="33">
        <v>43867</v>
      </c>
      <c r="B1414" s="10">
        <v>0.875000000000001</v>
      </c>
      <c r="C1414" s="18" t="s">
        <v>22</v>
      </c>
      <c r="D1414" s="51">
        <v>680</v>
      </c>
      <c r="E1414" s="52">
        <v>41855.426432932829</v>
      </c>
      <c r="F1414" s="53">
        <v>680</v>
      </c>
      <c r="G1414" s="101">
        <v>41855.426432932829</v>
      </c>
      <c r="H1414" s="17">
        <v>1.3236484683933034</v>
      </c>
      <c r="I1414" s="111">
        <v>1.2193081895267892</v>
      </c>
      <c r="J1414" s="112" t="str">
        <f t="shared" si="210"/>
        <v>No</v>
      </c>
      <c r="K1414" s="146" t="b">
        <f t="shared" si="213"/>
        <v>0</v>
      </c>
      <c r="L1414" s="107">
        <f>IF(H1414&lt;I1414,D1414-F1414,0)</f>
        <v>0</v>
      </c>
      <c r="M1414" s="27">
        <f t="shared" si="211"/>
        <v>0</v>
      </c>
      <c r="N1414" s="27">
        <v>61.552097695489458</v>
      </c>
      <c r="O1414" s="41">
        <f t="shared" si="212"/>
        <v>0</v>
      </c>
      <c r="R1414" s="2"/>
      <c r="S1414" s="2"/>
    </row>
    <row r="1415" spans="1:19" x14ac:dyDescent="0.35">
      <c r="A1415" s="33">
        <v>43867</v>
      </c>
      <c r="B1415" s="10">
        <v>0.875000000000001</v>
      </c>
      <c r="C1415" s="18" t="s">
        <v>21</v>
      </c>
      <c r="D1415" s="51">
        <v>291.73586484317912</v>
      </c>
      <c r="E1415" s="52">
        <v>25139.736235747656</v>
      </c>
      <c r="F1415" s="53">
        <v>291.73586484317912</v>
      </c>
      <c r="G1415" s="101">
        <v>25139.736235747656</v>
      </c>
      <c r="H1415" s="17">
        <v>1.3236484683933034</v>
      </c>
      <c r="I1415" s="111">
        <v>1.2193081895267892</v>
      </c>
      <c r="J1415" s="112" t="str">
        <f t="shared" si="210"/>
        <v>No</v>
      </c>
      <c r="K1415" s="146" t="b">
        <f t="shared" si="213"/>
        <v>0</v>
      </c>
      <c r="L1415" s="107">
        <f>IF(H1415&lt;I1415,D1415-F1415,0)</f>
        <v>0</v>
      </c>
      <c r="M1415" s="27">
        <f t="shared" si="211"/>
        <v>0</v>
      </c>
      <c r="N1415" s="27">
        <v>86.172936773685237</v>
      </c>
      <c r="O1415" s="41">
        <f t="shared" si="212"/>
        <v>0</v>
      </c>
      <c r="R1415" s="2"/>
      <c r="S1415" s="2"/>
    </row>
    <row r="1416" spans="1:19" x14ac:dyDescent="0.35">
      <c r="A1416" s="33">
        <v>43867</v>
      </c>
      <c r="B1416" s="10">
        <v>0.875000000000001</v>
      </c>
      <c r="C1416" s="18" t="s">
        <v>20</v>
      </c>
      <c r="D1416" s="51">
        <v>510.00000000000006</v>
      </c>
      <c r="E1416" s="52">
        <v>43948.197754579473</v>
      </c>
      <c r="F1416" s="53">
        <v>510.00000000000006</v>
      </c>
      <c r="G1416" s="101">
        <v>43948.197754579473</v>
      </c>
      <c r="H1416" s="17">
        <v>1.3236484683933034</v>
      </c>
      <c r="I1416" s="111">
        <v>1.2193081895267892</v>
      </c>
      <c r="J1416" s="112" t="str">
        <f t="shared" si="210"/>
        <v>No</v>
      </c>
      <c r="K1416" s="146" t="b">
        <f t="shared" si="213"/>
        <v>0</v>
      </c>
      <c r="L1416" s="107">
        <f>IF(H1416&lt;I1416,D1416-F1416,0)</f>
        <v>0</v>
      </c>
      <c r="M1416" s="27">
        <f t="shared" si="211"/>
        <v>0</v>
      </c>
      <c r="N1416" s="27">
        <v>86.172936773685237</v>
      </c>
      <c r="O1416" s="41">
        <f t="shared" si="212"/>
        <v>0</v>
      </c>
      <c r="R1416" s="2"/>
      <c r="S1416" s="2"/>
    </row>
    <row r="1417" spans="1:19" x14ac:dyDescent="0.35">
      <c r="A1417" s="33">
        <v>43867</v>
      </c>
      <c r="B1417" s="10">
        <v>0.875000000000001</v>
      </c>
      <c r="C1417" s="18" t="s">
        <v>19</v>
      </c>
      <c r="D1417" s="51">
        <v>680</v>
      </c>
      <c r="E1417" s="52">
        <v>25113.255859759698</v>
      </c>
      <c r="F1417" s="53">
        <v>680</v>
      </c>
      <c r="G1417" s="101">
        <v>25113.255859759698</v>
      </c>
      <c r="H1417" s="17">
        <v>1.3236484683933034</v>
      </c>
      <c r="I1417" s="111">
        <v>1.2193081895267892</v>
      </c>
      <c r="J1417" s="112" t="str">
        <f t="shared" si="210"/>
        <v>No</v>
      </c>
      <c r="K1417" s="146" t="b">
        <f t="shared" si="213"/>
        <v>0</v>
      </c>
      <c r="L1417" s="107">
        <f>IF(H1417&lt;I1417,D1417-F1417,0)</f>
        <v>0</v>
      </c>
      <c r="M1417" s="27">
        <f t="shared" si="211"/>
        <v>0</v>
      </c>
      <c r="N1417" s="27">
        <v>36.931258617293672</v>
      </c>
      <c r="O1417" s="41">
        <f t="shared" si="212"/>
        <v>0</v>
      </c>
      <c r="R1417" s="2"/>
      <c r="S1417" s="2"/>
    </row>
    <row r="1418" spans="1:19" x14ac:dyDescent="0.35">
      <c r="A1418" s="33">
        <v>43867</v>
      </c>
      <c r="B1418" s="10">
        <v>0.875000000000001</v>
      </c>
      <c r="C1418" s="18" t="s">
        <v>18</v>
      </c>
      <c r="D1418" s="51">
        <v>501.32115729388363</v>
      </c>
      <c r="E1418" s="52">
        <v>43200.316390796543</v>
      </c>
      <c r="F1418" s="53">
        <v>501.32115729388363</v>
      </c>
      <c r="G1418" s="101">
        <v>43200.316390796543</v>
      </c>
      <c r="H1418" s="17">
        <v>1.3236484683933034</v>
      </c>
      <c r="I1418" s="111">
        <v>1.2193081895267892</v>
      </c>
      <c r="J1418" s="112" t="str">
        <f t="shared" si="210"/>
        <v>No</v>
      </c>
      <c r="K1418" s="146" t="b">
        <f t="shared" si="213"/>
        <v>0</v>
      </c>
      <c r="L1418" s="107">
        <f>IF(H1418&lt;I1418,D1418-F1418,0)</f>
        <v>0</v>
      </c>
      <c r="M1418" s="27">
        <f t="shared" si="211"/>
        <v>0</v>
      </c>
      <c r="N1418" s="27">
        <v>86.172936773685237</v>
      </c>
      <c r="O1418" s="41">
        <f t="shared" si="212"/>
        <v>0</v>
      </c>
      <c r="R1418" s="2"/>
      <c r="S1418" s="2"/>
    </row>
    <row r="1419" spans="1:19" x14ac:dyDescent="0.35">
      <c r="A1419" s="33">
        <v>43867</v>
      </c>
      <c r="B1419" s="10">
        <v>0.875000000000001</v>
      </c>
      <c r="C1419" s="18" t="s">
        <v>17</v>
      </c>
      <c r="D1419" s="51">
        <v>403.1058349609375</v>
      </c>
      <c r="E1419" s="52">
        <v>0</v>
      </c>
      <c r="F1419" s="53">
        <v>403.1058349609375</v>
      </c>
      <c r="G1419" s="101">
        <v>0</v>
      </c>
      <c r="H1419" s="17">
        <v>1.3236484683933034</v>
      </c>
      <c r="I1419" s="111">
        <v>1.2193081895267892</v>
      </c>
      <c r="J1419" s="112" t="str">
        <f t="shared" si="210"/>
        <v>No</v>
      </c>
      <c r="K1419" s="146" t="b">
        <f t="shared" si="213"/>
        <v>0</v>
      </c>
      <c r="L1419" s="107">
        <f>IF(H1419&lt;I1419,D1419-F1419,0)</f>
        <v>0</v>
      </c>
      <c r="M1419" s="27">
        <f t="shared" si="211"/>
        <v>0</v>
      </c>
      <c r="N1419" s="27">
        <v>0</v>
      </c>
      <c r="O1419" s="41">
        <f t="shared" si="212"/>
        <v>0</v>
      </c>
      <c r="R1419" s="2"/>
      <c r="S1419" s="2"/>
    </row>
    <row r="1420" spans="1:19" x14ac:dyDescent="0.35">
      <c r="A1420" s="33">
        <v>43867</v>
      </c>
      <c r="B1420" s="10">
        <v>0.875000000000001</v>
      </c>
      <c r="C1420" s="18" t="s">
        <v>16</v>
      </c>
      <c r="D1420" s="51">
        <v>850</v>
      </c>
      <c r="E1420" s="52">
        <v>31391.569824699622</v>
      </c>
      <c r="F1420" s="53">
        <v>850</v>
      </c>
      <c r="G1420" s="101">
        <v>31391.569824699622</v>
      </c>
      <c r="H1420" s="17">
        <v>1.3236484683933001</v>
      </c>
      <c r="I1420" s="111">
        <v>1.2193081895267901</v>
      </c>
      <c r="J1420" s="112" t="str">
        <f t="shared" si="210"/>
        <v>No</v>
      </c>
      <c r="K1420" s="146" t="b">
        <f t="shared" si="213"/>
        <v>0</v>
      </c>
      <c r="L1420" s="107">
        <f>IF(H1420&lt;I1420,D1420-F1420,0)</f>
        <v>0</v>
      </c>
      <c r="M1420" s="27">
        <f t="shared" si="211"/>
        <v>0</v>
      </c>
      <c r="N1420" s="27">
        <v>36.931258617293672</v>
      </c>
      <c r="O1420" s="41">
        <f t="shared" si="212"/>
        <v>0</v>
      </c>
      <c r="R1420" s="2"/>
      <c r="S1420" s="2"/>
    </row>
    <row r="1421" spans="1:19" x14ac:dyDescent="0.35">
      <c r="A1421" s="33">
        <v>43867</v>
      </c>
      <c r="B1421" s="10">
        <v>0.875000000000001</v>
      </c>
      <c r="C1421" s="18" t="s">
        <v>15</v>
      </c>
      <c r="D1421" s="51">
        <v>575.865478515625</v>
      </c>
      <c r="E1421" s="52">
        <v>0</v>
      </c>
      <c r="F1421" s="53">
        <v>575.865478515625</v>
      </c>
      <c r="G1421" s="101">
        <v>0</v>
      </c>
      <c r="H1421" s="17">
        <v>1.3236484683933001</v>
      </c>
      <c r="I1421" s="111">
        <v>1.2193081895267901</v>
      </c>
      <c r="J1421" s="112" t="str">
        <f t="shared" si="210"/>
        <v>No</v>
      </c>
      <c r="K1421" s="146" t="b">
        <f t="shared" si="213"/>
        <v>0</v>
      </c>
      <c r="L1421" s="107">
        <f>IF(H1421&lt;I1421,D1421-F1421,0)</f>
        <v>0</v>
      </c>
      <c r="M1421" s="27">
        <f t="shared" si="211"/>
        <v>0</v>
      </c>
      <c r="N1421" s="27">
        <v>0</v>
      </c>
      <c r="O1421" s="41">
        <f t="shared" si="212"/>
        <v>0</v>
      </c>
      <c r="R1421" s="2"/>
      <c r="S1421" s="2"/>
    </row>
    <row r="1422" spans="1:19" x14ac:dyDescent="0.35">
      <c r="A1422" s="33">
        <v>43867</v>
      </c>
      <c r="B1422" s="10">
        <v>0.91666666666666696</v>
      </c>
      <c r="C1422" s="18" t="s">
        <v>24</v>
      </c>
      <c r="D1422" s="51">
        <v>1000</v>
      </c>
      <c r="E1422" s="52">
        <v>33230.746503840848</v>
      </c>
      <c r="F1422" s="53">
        <v>1000</v>
      </c>
      <c r="G1422" s="101">
        <v>33230.746503840848</v>
      </c>
      <c r="H1422" s="17">
        <v>1.4770794268350305</v>
      </c>
      <c r="I1422" s="111">
        <v>1.226147119086189</v>
      </c>
      <c r="J1422" s="112" t="str">
        <f t="shared" si="210"/>
        <v>No</v>
      </c>
      <c r="K1422" s="146" t="b">
        <f>OR(($D$1429-$F$1429)&gt;0,($D$1431-$F$1431)&gt;0)</f>
        <v>0</v>
      </c>
      <c r="L1422" s="107">
        <f>IF(H1422&lt;I1422,D1422-F1422,0)</f>
        <v>0</v>
      </c>
      <c r="M1422" s="27">
        <f t="shared" si="211"/>
        <v>0</v>
      </c>
      <c r="N1422" s="27">
        <v>33.230746503840848</v>
      </c>
      <c r="O1422" s="41">
        <f t="shared" si="212"/>
        <v>0</v>
      </c>
      <c r="R1422" s="2"/>
      <c r="S1422" s="2"/>
    </row>
    <row r="1423" spans="1:19" x14ac:dyDescent="0.35">
      <c r="A1423" s="33">
        <v>43867</v>
      </c>
      <c r="B1423" s="10">
        <v>0.91666666666666696</v>
      </c>
      <c r="C1423" s="18" t="s">
        <v>23</v>
      </c>
      <c r="D1423" s="51">
        <v>594.99999999976399</v>
      </c>
      <c r="E1423" s="52">
        <v>32953.823616295769</v>
      </c>
      <c r="F1423" s="53">
        <v>594.99999999976399</v>
      </c>
      <c r="G1423" s="101">
        <v>32953.823616295769</v>
      </c>
      <c r="H1423" s="17">
        <v>1.4770794268350305</v>
      </c>
      <c r="I1423" s="111">
        <v>1.226147119086189</v>
      </c>
      <c r="J1423" s="112" t="str">
        <f t="shared" si="210"/>
        <v>No</v>
      </c>
      <c r="K1423" s="146" t="b">
        <f t="shared" ref="K1423:K1431" si="214">OR(($D$1429-$F$1429)&gt;0,($D$1431-$F$1431)&gt;0)</f>
        <v>0</v>
      </c>
      <c r="L1423" s="107">
        <f>IF(H1423&lt;I1423,D1423-F1423,0)</f>
        <v>0</v>
      </c>
      <c r="M1423" s="27">
        <f t="shared" si="211"/>
        <v>0</v>
      </c>
      <c r="N1423" s="27">
        <v>55.384577506401413</v>
      </c>
      <c r="O1423" s="41">
        <f t="shared" si="212"/>
        <v>0</v>
      </c>
      <c r="R1423" s="2"/>
      <c r="S1423" s="2"/>
    </row>
    <row r="1424" spans="1:19" x14ac:dyDescent="0.35">
      <c r="A1424" s="33">
        <v>43867</v>
      </c>
      <c r="B1424" s="10">
        <v>0.91666666666666696</v>
      </c>
      <c r="C1424" s="18" t="s">
        <v>22</v>
      </c>
      <c r="D1424" s="51">
        <v>680</v>
      </c>
      <c r="E1424" s="52">
        <v>37661.512704352965</v>
      </c>
      <c r="F1424" s="53">
        <v>680</v>
      </c>
      <c r="G1424" s="101">
        <v>37661.512704352965</v>
      </c>
      <c r="H1424" s="17">
        <v>1.4770794268350305</v>
      </c>
      <c r="I1424" s="111">
        <v>1.226147119086189</v>
      </c>
      <c r="J1424" s="112" t="str">
        <f t="shared" si="210"/>
        <v>No</v>
      </c>
      <c r="K1424" s="146" t="b">
        <f t="shared" si="214"/>
        <v>0</v>
      </c>
      <c r="L1424" s="107">
        <f>IF(H1424&lt;I1424,D1424-F1424,0)</f>
        <v>0</v>
      </c>
      <c r="M1424" s="27">
        <f t="shared" si="211"/>
        <v>0</v>
      </c>
      <c r="N1424" s="27">
        <v>55.384577506401413</v>
      </c>
      <c r="O1424" s="41">
        <f t="shared" si="212"/>
        <v>0</v>
      </c>
      <c r="R1424" s="2"/>
      <c r="S1424" s="2"/>
    </row>
    <row r="1425" spans="1:19" x14ac:dyDescent="0.35">
      <c r="A1425" s="33">
        <v>43867</v>
      </c>
      <c r="B1425" s="10">
        <v>0.91666666666666696</v>
      </c>
      <c r="C1425" s="18" t="s">
        <v>21</v>
      </c>
      <c r="D1425" s="51">
        <v>0</v>
      </c>
      <c r="E1425" s="52">
        <v>0</v>
      </c>
      <c r="F1425" s="53">
        <v>0</v>
      </c>
      <c r="G1425" s="101">
        <v>0</v>
      </c>
      <c r="H1425" s="17">
        <v>1.4770794268350305</v>
      </c>
      <c r="I1425" s="111">
        <v>1.226147119086189</v>
      </c>
      <c r="J1425" s="112" t="str">
        <f t="shared" si="210"/>
        <v>No</v>
      </c>
      <c r="K1425" s="146" t="b">
        <f t="shared" si="214"/>
        <v>0</v>
      </c>
      <c r="L1425" s="107">
        <f>IF(H1425&lt;I1425,D1425-F1425,0)</f>
        <v>0</v>
      </c>
      <c r="M1425" s="27">
        <f t="shared" si="211"/>
        <v>0</v>
      </c>
      <c r="N1425" s="27">
        <v>77.538408508961979</v>
      </c>
      <c r="O1425" s="41">
        <f t="shared" si="212"/>
        <v>0</v>
      </c>
      <c r="R1425" s="2"/>
      <c r="S1425" s="2"/>
    </row>
    <row r="1426" spans="1:19" x14ac:dyDescent="0.35">
      <c r="A1426" s="33">
        <v>43867</v>
      </c>
      <c r="B1426" s="10">
        <v>0.91666666666666696</v>
      </c>
      <c r="C1426" s="18" t="s">
        <v>20</v>
      </c>
      <c r="D1426" s="51">
        <v>510.00000000000006</v>
      </c>
      <c r="E1426" s="52">
        <v>39544.588339570611</v>
      </c>
      <c r="F1426" s="53">
        <v>510.00000000000006</v>
      </c>
      <c r="G1426" s="101">
        <v>39544.588339570611</v>
      </c>
      <c r="H1426" s="17">
        <v>1.4770794268350305</v>
      </c>
      <c r="I1426" s="111">
        <v>1.226147119086189</v>
      </c>
      <c r="J1426" s="112" t="str">
        <f t="shared" si="210"/>
        <v>No</v>
      </c>
      <c r="K1426" s="146" t="b">
        <f t="shared" si="214"/>
        <v>0</v>
      </c>
      <c r="L1426" s="107">
        <f>IF(H1426&lt;I1426,D1426-F1426,0)</f>
        <v>0</v>
      </c>
      <c r="M1426" s="27">
        <f t="shared" si="211"/>
        <v>0</v>
      </c>
      <c r="N1426" s="27">
        <v>77.538408508961979</v>
      </c>
      <c r="O1426" s="41">
        <f t="shared" si="212"/>
        <v>0</v>
      </c>
      <c r="R1426" s="2"/>
      <c r="S1426" s="2"/>
    </row>
    <row r="1427" spans="1:19" x14ac:dyDescent="0.35">
      <c r="A1427" s="33">
        <v>43867</v>
      </c>
      <c r="B1427" s="10">
        <v>0.91666666666666696</v>
      </c>
      <c r="C1427" s="18" t="s">
        <v>19</v>
      </c>
      <c r="D1427" s="51">
        <v>680</v>
      </c>
      <c r="E1427" s="52">
        <v>22596.907622611776</v>
      </c>
      <c r="F1427" s="53">
        <v>680</v>
      </c>
      <c r="G1427" s="101">
        <v>22596.907622611776</v>
      </c>
      <c r="H1427" s="17">
        <v>1.4770794268350305</v>
      </c>
      <c r="I1427" s="111">
        <v>1.226147119086189</v>
      </c>
      <c r="J1427" s="112" t="str">
        <f t="shared" si="210"/>
        <v>No</v>
      </c>
      <c r="K1427" s="146" t="b">
        <f t="shared" si="214"/>
        <v>0</v>
      </c>
      <c r="L1427" s="107">
        <f>IF(H1427&lt;I1427,D1427-F1427,0)</f>
        <v>0</v>
      </c>
      <c r="M1427" s="27">
        <f t="shared" si="211"/>
        <v>0</v>
      </c>
      <c r="N1427" s="27">
        <v>33.230746503840848</v>
      </c>
      <c r="O1427" s="41">
        <f t="shared" si="212"/>
        <v>0</v>
      </c>
      <c r="R1427" s="2"/>
      <c r="S1427" s="2"/>
    </row>
    <row r="1428" spans="1:19" x14ac:dyDescent="0.35">
      <c r="A1428" s="33">
        <v>43867</v>
      </c>
      <c r="B1428" s="10">
        <v>0.91666666666666696</v>
      </c>
      <c r="C1428" s="18" t="s">
        <v>18</v>
      </c>
      <c r="D1428" s="51">
        <v>350.96389918766579</v>
      </c>
      <c r="E1428" s="52">
        <v>27213.182187111379</v>
      </c>
      <c r="F1428" s="53">
        <v>350.96389918766579</v>
      </c>
      <c r="G1428" s="101">
        <v>27213.182187111379</v>
      </c>
      <c r="H1428" s="17">
        <v>1.4770794268350305</v>
      </c>
      <c r="I1428" s="111">
        <v>1.226147119086189</v>
      </c>
      <c r="J1428" s="112" t="str">
        <f t="shared" si="210"/>
        <v>No</v>
      </c>
      <c r="K1428" s="146" t="b">
        <f t="shared" si="214"/>
        <v>0</v>
      </c>
      <c r="L1428" s="107">
        <f>IF(H1428&lt;I1428,D1428-F1428,0)</f>
        <v>0</v>
      </c>
      <c r="M1428" s="27">
        <f t="shared" si="211"/>
        <v>0</v>
      </c>
      <c r="N1428" s="27">
        <v>77.538408508961979</v>
      </c>
      <c r="O1428" s="41">
        <f t="shared" si="212"/>
        <v>0</v>
      </c>
      <c r="R1428" s="2"/>
      <c r="S1428" s="2"/>
    </row>
    <row r="1429" spans="1:19" x14ac:dyDescent="0.35">
      <c r="A1429" s="33">
        <v>43867</v>
      </c>
      <c r="B1429" s="10">
        <v>0.91666666666666696</v>
      </c>
      <c r="C1429" s="18" t="s">
        <v>17</v>
      </c>
      <c r="D1429" s="51">
        <v>449.83193969726563</v>
      </c>
      <c r="E1429" s="52">
        <v>0</v>
      </c>
      <c r="F1429" s="53">
        <v>449.83193969726563</v>
      </c>
      <c r="G1429" s="101">
        <v>0</v>
      </c>
      <c r="H1429" s="17">
        <v>1.4770794268350305</v>
      </c>
      <c r="I1429" s="111">
        <v>1.226147119086189</v>
      </c>
      <c r="J1429" s="112" t="str">
        <f t="shared" si="210"/>
        <v>No</v>
      </c>
      <c r="K1429" s="146" t="b">
        <f t="shared" si="214"/>
        <v>0</v>
      </c>
      <c r="L1429" s="107">
        <f>IF(H1429&lt;I1429,D1429-F1429,0)</f>
        <v>0</v>
      </c>
      <c r="M1429" s="27">
        <f t="shared" si="211"/>
        <v>0</v>
      </c>
      <c r="N1429" s="27">
        <v>0</v>
      </c>
      <c r="O1429" s="41">
        <f t="shared" si="212"/>
        <v>0</v>
      </c>
      <c r="R1429" s="2"/>
      <c r="S1429" s="2"/>
    </row>
    <row r="1430" spans="1:19" x14ac:dyDescent="0.35">
      <c r="A1430" s="33">
        <v>43867</v>
      </c>
      <c r="B1430" s="10">
        <v>0.91666666666666696</v>
      </c>
      <c r="C1430" s="18" t="s">
        <v>16</v>
      </c>
      <c r="D1430" s="51">
        <v>850</v>
      </c>
      <c r="E1430" s="52">
        <v>28246.13452826472</v>
      </c>
      <c r="F1430" s="53">
        <v>850</v>
      </c>
      <c r="G1430" s="101">
        <v>28246.13452826472</v>
      </c>
      <c r="H1430" s="17">
        <v>1.4770794268350305</v>
      </c>
      <c r="I1430" s="111">
        <v>1.226147119086189</v>
      </c>
      <c r="J1430" s="112" t="str">
        <f t="shared" si="210"/>
        <v>No</v>
      </c>
      <c r="K1430" s="146" t="b">
        <f t="shared" si="214"/>
        <v>0</v>
      </c>
      <c r="L1430" s="107">
        <f>IF(H1430&lt;I1430,D1430-F1430,0)</f>
        <v>0</v>
      </c>
      <c r="M1430" s="27">
        <f t="shared" si="211"/>
        <v>0</v>
      </c>
      <c r="N1430" s="27">
        <v>33.230746503840848</v>
      </c>
      <c r="O1430" s="41">
        <f t="shared" si="212"/>
        <v>0</v>
      </c>
      <c r="R1430" s="2"/>
      <c r="S1430" s="2"/>
    </row>
    <row r="1431" spans="1:19" x14ac:dyDescent="0.35">
      <c r="A1431" s="33">
        <v>43867</v>
      </c>
      <c r="B1431" s="10">
        <v>0.91666666666666696</v>
      </c>
      <c r="C1431" s="18" t="s">
        <v>15</v>
      </c>
      <c r="D1431" s="51">
        <v>642.6170654296875</v>
      </c>
      <c r="E1431" s="52">
        <v>0</v>
      </c>
      <c r="F1431" s="53">
        <v>642.6170654296875</v>
      </c>
      <c r="G1431" s="101">
        <v>0</v>
      </c>
      <c r="H1431" s="17">
        <v>1.4770794268350305</v>
      </c>
      <c r="I1431" s="111">
        <v>1.226147119086189</v>
      </c>
      <c r="J1431" s="112" t="str">
        <f t="shared" si="210"/>
        <v>No</v>
      </c>
      <c r="K1431" s="146" t="b">
        <f t="shared" si="214"/>
        <v>0</v>
      </c>
      <c r="L1431" s="107">
        <f>IF(H1431&lt;I1431,D1431-F1431,0)</f>
        <v>0</v>
      </c>
      <c r="M1431" s="27">
        <f t="shared" si="211"/>
        <v>0</v>
      </c>
      <c r="N1431" s="27">
        <v>0</v>
      </c>
      <c r="O1431" s="41">
        <f t="shared" si="212"/>
        <v>0</v>
      </c>
      <c r="R1431" s="2"/>
      <c r="S1431" s="2"/>
    </row>
    <row r="1432" spans="1:19" x14ac:dyDescent="0.35">
      <c r="A1432" s="33">
        <v>43867</v>
      </c>
      <c r="B1432" s="10">
        <v>0.95833333333333404</v>
      </c>
      <c r="C1432" s="18" t="s">
        <v>24</v>
      </c>
      <c r="D1432" s="51">
        <v>1000</v>
      </c>
      <c r="E1432" s="52">
        <v>31472.81859365767</v>
      </c>
      <c r="F1432" s="53">
        <v>1000</v>
      </c>
      <c r="G1432" s="101">
        <v>31472.81859365767</v>
      </c>
      <c r="H1432" s="17">
        <v>1.5716421997793075</v>
      </c>
      <c r="I1432" s="111">
        <v>1.2323179081893496</v>
      </c>
      <c r="J1432" s="112" t="str">
        <f t="shared" si="210"/>
        <v>No</v>
      </c>
      <c r="K1432" s="146" t="b">
        <f>OR(($D$1439-$F$1439)&gt;0,($D$1441-$F$1441)&gt;0)</f>
        <v>0</v>
      </c>
      <c r="L1432" s="107">
        <f>IF(H1432&lt;I1432,D1432-F1432,0)</f>
        <v>0</v>
      </c>
      <c r="M1432" s="27">
        <f t="shared" si="211"/>
        <v>0</v>
      </c>
      <c r="N1432" s="27">
        <v>31.472818593657671</v>
      </c>
      <c r="O1432" s="41">
        <f t="shared" si="212"/>
        <v>0</v>
      </c>
      <c r="R1432" s="2"/>
      <c r="S1432" s="2"/>
    </row>
    <row r="1433" spans="1:19" x14ac:dyDescent="0.35">
      <c r="A1433" s="33">
        <v>43867</v>
      </c>
      <c r="B1433" s="10">
        <v>0.95833333333333404</v>
      </c>
      <c r="C1433" s="18" t="s">
        <v>23</v>
      </c>
      <c r="D1433" s="51">
        <v>594.99999999933277</v>
      </c>
      <c r="E1433" s="52">
        <v>31210.545105342189</v>
      </c>
      <c r="F1433" s="53">
        <v>594.99999999933277</v>
      </c>
      <c r="G1433" s="101">
        <v>31210.545105342189</v>
      </c>
      <c r="H1433" s="17">
        <v>1.5716421997793075</v>
      </c>
      <c r="I1433" s="111">
        <v>1.2323179081893496</v>
      </c>
      <c r="J1433" s="112" t="str">
        <f t="shared" si="210"/>
        <v>No</v>
      </c>
      <c r="K1433" s="146" t="b">
        <f t="shared" ref="K1433:K1441" si="215">OR(($D$1439-$F$1439)&gt;0,($D$1441-$F$1441)&gt;0)</f>
        <v>0</v>
      </c>
      <c r="L1433" s="107">
        <f>IF(H1433&lt;I1433,D1433-F1433,0)</f>
        <v>0</v>
      </c>
      <c r="M1433" s="27">
        <f t="shared" si="211"/>
        <v>0</v>
      </c>
      <c r="N1433" s="27">
        <v>52.454697656096116</v>
      </c>
      <c r="O1433" s="41">
        <f t="shared" si="212"/>
        <v>0</v>
      </c>
      <c r="R1433" s="2"/>
      <c r="S1433" s="2"/>
    </row>
    <row r="1434" spans="1:19" x14ac:dyDescent="0.35">
      <c r="A1434" s="33">
        <v>43867</v>
      </c>
      <c r="B1434" s="10">
        <v>0.95833333333333404</v>
      </c>
      <c r="C1434" s="18" t="s">
        <v>22</v>
      </c>
      <c r="D1434" s="51">
        <v>680</v>
      </c>
      <c r="E1434" s="52">
        <v>35669.194406145361</v>
      </c>
      <c r="F1434" s="53">
        <v>680</v>
      </c>
      <c r="G1434" s="101">
        <v>35669.194406145361</v>
      </c>
      <c r="H1434" s="17">
        <v>1.5716421997793075</v>
      </c>
      <c r="I1434" s="111">
        <v>1.2323179081893496</v>
      </c>
      <c r="J1434" s="112" t="str">
        <f t="shared" si="210"/>
        <v>No</v>
      </c>
      <c r="K1434" s="146" t="b">
        <f t="shared" si="215"/>
        <v>0</v>
      </c>
      <c r="L1434" s="107">
        <f>IF(H1434&lt;I1434,D1434-F1434,0)</f>
        <v>0</v>
      </c>
      <c r="M1434" s="27">
        <f t="shared" si="211"/>
        <v>0</v>
      </c>
      <c r="N1434" s="27">
        <v>52.454697656096116</v>
      </c>
      <c r="O1434" s="41">
        <f t="shared" si="212"/>
        <v>0</v>
      </c>
      <c r="R1434" s="2"/>
      <c r="S1434" s="2"/>
    </row>
    <row r="1435" spans="1:19" x14ac:dyDescent="0.35">
      <c r="A1435" s="33">
        <v>43867</v>
      </c>
      <c r="B1435" s="10">
        <v>0.95833333333333404</v>
      </c>
      <c r="C1435" s="18" t="s">
        <v>21</v>
      </c>
      <c r="D1435" s="51">
        <v>0</v>
      </c>
      <c r="E1435" s="52">
        <v>0</v>
      </c>
      <c r="F1435" s="53">
        <v>0</v>
      </c>
      <c r="G1435" s="101">
        <v>0</v>
      </c>
      <c r="H1435" s="17">
        <v>1.5716421997793075</v>
      </c>
      <c r="I1435" s="111">
        <v>1.2323179081893496</v>
      </c>
      <c r="J1435" s="112" t="str">
        <f t="shared" si="210"/>
        <v>No</v>
      </c>
      <c r="K1435" s="146" t="b">
        <f t="shared" si="215"/>
        <v>0</v>
      </c>
      <c r="L1435" s="107">
        <f>IF(H1435&lt;I1435,D1435-F1435,0)</f>
        <v>0</v>
      </c>
      <c r="M1435" s="27">
        <f t="shared" si="211"/>
        <v>0</v>
      </c>
      <c r="N1435" s="27">
        <v>73.436576718534567</v>
      </c>
      <c r="O1435" s="41">
        <f t="shared" si="212"/>
        <v>0</v>
      </c>
      <c r="R1435" s="2"/>
      <c r="S1435" s="2"/>
    </row>
    <row r="1436" spans="1:19" x14ac:dyDescent="0.35">
      <c r="A1436" s="33">
        <v>43867</v>
      </c>
      <c r="B1436" s="10">
        <v>0.95833333333333404</v>
      </c>
      <c r="C1436" s="18" t="s">
        <v>20</v>
      </c>
      <c r="D1436" s="51">
        <v>384.71388394088052</v>
      </c>
      <c r="E1436" s="52">
        <v>28252.070652709877</v>
      </c>
      <c r="F1436" s="53">
        <v>384.71388394088052</v>
      </c>
      <c r="G1436" s="101">
        <v>28252.070652709877</v>
      </c>
      <c r="H1436" s="17">
        <v>1.5716421997793075</v>
      </c>
      <c r="I1436" s="111">
        <v>1.2323179081893496</v>
      </c>
      <c r="J1436" s="112" t="str">
        <f t="shared" si="210"/>
        <v>No</v>
      </c>
      <c r="K1436" s="146" t="b">
        <f t="shared" si="215"/>
        <v>0</v>
      </c>
      <c r="L1436" s="107">
        <f>IF(H1436&lt;I1436,D1436-F1436,0)</f>
        <v>0</v>
      </c>
      <c r="M1436" s="27">
        <f t="shared" si="211"/>
        <v>0</v>
      </c>
      <c r="N1436" s="27">
        <v>73.436576718534567</v>
      </c>
      <c r="O1436" s="41">
        <f t="shared" si="212"/>
        <v>0</v>
      </c>
      <c r="R1436" s="2"/>
      <c r="S1436" s="2"/>
    </row>
    <row r="1437" spans="1:19" x14ac:dyDescent="0.35">
      <c r="A1437" s="33">
        <v>43867</v>
      </c>
      <c r="B1437" s="10">
        <v>0.95833333333333404</v>
      </c>
      <c r="C1437" s="18" t="s">
        <v>19</v>
      </c>
      <c r="D1437" s="51">
        <v>680</v>
      </c>
      <c r="E1437" s="52">
        <v>21401.516643687217</v>
      </c>
      <c r="F1437" s="53">
        <v>680</v>
      </c>
      <c r="G1437" s="101">
        <v>21401.516643687217</v>
      </c>
      <c r="H1437" s="17">
        <v>1.5716421997793075</v>
      </c>
      <c r="I1437" s="111">
        <v>1.2323179081893496</v>
      </c>
      <c r="J1437" s="112" t="str">
        <f t="shared" si="210"/>
        <v>No</v>
      </c>
      <c r="K1437" s="146" t="b">
        <f t="shared" si="215"/>
        <v>0</v>
      </c>
      <c r="L1437" s="107">
        <f>IF(H1437&lt;I1437,D1437-F1437,0)</f>
        <v>0</v>
      </c>
      <c r="M1437" s="27">
        <f t="shared" si="211"/>
        <v>0</v>
      </c>
      <c r="N1437" s="27">
        <v>31.472818593657671</v>
      </c>
      <c r="O1437" s="41">
        <f t="shared" si="212"/>
        <v>0</v>
      </c>
      <c r="R1437" s="2"/>
      <c r="S1437" s="2"/>
    </row>
    <row r="1438" spans="1:19" x14ac:dyDescent="0.35">
      <c r="A1438" s="33">
        <v>43867</v>
      </c>
      <c r="B1438" s="10">
        <v>0.95833333333333404</v>
      </c>
      <c r="C1438" s="18" t="s">
        <v>18</v>
      </c>
      <c r="D1438" s="51">
        <v>0</v>
      </c>
      <c r="E1438" s="52">
        <v>0</v>
      </c>
      <c r="F1438" s="53">
        <v>0</v>
      </c>
      <c r="G1438" s="101">
        <v>0</v>
      </c>
      <c r="H1438" s="17">
        <v>1.5716421997793075</v>
      </c>
      <c r="I1438" s="111">
        <v>1.2323179081893496</v>
      </c>
      <c r="J1438" s="112" t="str">
        <f t="shared" si="210"/>
        <v>No</v>
      </c>
      <c r="K1438" s="146" t="b">
        <f t="shared" si="215"/>
        <v>0</v>
      </c>
      <c r="L1438" s="107">
        <f>IF(H1438&lt;I1438,D1438-F1438,0)</f>
        <v>0</v>
      </c>
      <c r="M1438" s="27">
        <f t="shared" si="211"/>
        <v>0</v>
      </c>
      <c r="N1438" s="27">
        <v>73.436576718534567</v>
      </c>
      <c r="O1438" s="41">
        <f t="shared" si="212"/>
        <v>0</v>
      </c>
      <c r="R1438" s="2"/>
      <c r="S1438" s="2"/>
    </row>
    <row r="1439" spans="1:19" x14ac:dyDescent="0.35">
      <c r="A1439" s="33">
        <v>43867</v>
      </c>
      <c r="B1439" s="10">
        <v>0.95833333333333404</v>
      </c>
      <c r="C1439" s="18" t="s">
        <v>17</v>
      </c>
      <c r="D1439" s="51">
        <v>478.63021850585938</v>
      </c>
      <c r="E1439" s="52">
        <v>0</v>
      </c>
      <c r="F1439" s="53">
        <v>478.63021850585938</v>
      </c>
      <c r="G1439" s="101">
        <v>0</v>
      </c>
      <c r="H1439" s="17">
        <v>1.5716421997793075</v>
      </c>
      <c r="I1439" s="111">
        <v>1.2323179081893496</v>
      </c>
      <c r="J1439" s="112" t="str">
        <f t="shared" si="210"/>
        <v>No</v>
      </c>
      <c r="K1439" s="146" t="b">
        <f t="shared" si="215"/>
        <v>0</v>
      </c>
      <c r="L1439" s="107">
        <f>IF(H1439&lt;I1439,D1439-F1439,0)</f>
        <v>0</v>
      </c>
      <c r="M1439" s="27">
        <f t="shared" si="211"/>
        <v>0</v>
      </c>
      <c r="N1439" s="27">
        <v>0</v>
      </c>
      <c r="O1439" s="41">
        <f t="shared" si="212"/>
        <v>0</v>
      </c>
      <c r="R1439" s="2"/>
      <c r="S1439" s="2"/>
    </row>
    <row r="1440" spans="1:19" x14ac:dyDescent="0.35">
      <c r="A1440" s="33">
        <v>43867</v>
      </c>
      <c r="B1440" s="10">
        <v>0.95833333333333404</v>
      </c>
      <c r="C1440" s="18" t="s">
        <v>16</v>
      </c>
      <c r="D1440" s="51">
        <v>850</v>
      </c>
      <c r="E1440" s="52">
        <v>26751.895804609019</v>
      </c>
      <c r="F1440" s="53">
        <v>850</v>
      </c>
      <c r="G1440" s="101">
        <v>26751.895804609019</v>
      </c>
      <c r="H1440" s="17">
        <v>1.5716421997793075</v>
      </c>
      <c r="I1440" s="111">
        <v>1.2323179081893496</v>
      </c>
      <c r="J1440" s="112" t="str">
        <f t="shared" si="210"/>
        <v>No</v>
      </c>
      <c r="K1440" s="146" t="b">
        <f t="shared" si="215"/>
        <v>0</v>
      </c>
      <c r="L1440" s="107">
        <f>IF(H1440&lt;I1440,D1440-F1440,0)</f>
        <v>0</v>
      </c>
      <c r="M1440" s="27">
        <f t="shared" si="211"/>
        <v>0</v>
      </c>
      <c r="N1440" s="27">
        <v>31.472818593657671</v>
      </c>
      <c r="O1440" s="41">
        <f t="shared" si="212"/>
        <v>0</v>
      </c>
      <c r="R1440" s="2"/>
      <c r="S1440" s="2"/>
    </row>
    <row r="1441" spans="1:19" ht="15" thickBot="1" x14ac:dyDescent="0.4">
      <c r="A1441" s="34">
        <v>43867</v>
      </c>
      <c r="B1441" s="13">
        <v>0.95833333333333404</v>
      </c>
      <c r="C1441" s="20" t="s">
        <v>15</v>
      </c>
      <c r="D1441" s="55">
        <v>683.7574462890625</v>
      </c>
      <c r="E1441" s="56">
        <v>0</v>
      </c>
      <c r="F1441" s="57">
        <v>683.7574462890625</v>
      </c>
      <c r="G1441" s="102">
        <v>0</v>
      </c>
      <c r="H1441" s="23">
        <v>1.5716421997793075</v>
      </c>
      <c r="I1441" s="125">
        <v>1.2323179081893496</v>
      </c>
      <c r="J1441" s="126" t="str">
        <f t="shared" si="210"/>
        <v>No</v>
      </c>
      <c r="K1441" s="148" t="b">
        <f t="shared" si="215"/>
        <v>0</v>
      </c>
      <c r="L1441" s="110">
        <f>IF(H1441&lt;I1441,D1441-F1441,0)</f>
        <v>0</v>
      </c>
      <c r="M1441" s="28">
        <f t="shared" si="211"/>
        <v>0</v>
      </c>
      <c r="N1441" s="28">
        <v>0</v>
      </c>
      <c r="O1441" s="42">
        <f t="shared" si="212"/>
        <v>0</v>
      </c>
      <c r="R1441" s="2"/>
      <c r="S1441" s="2"/>
    </row>
    <row r="1442" spans="1:19" x14ac:dyDescent="0.35">
      <c r="A1442" s="36">
        <v>43868</v>
      </c>
      <c r="B1442" s="9">
        <v>0</v>
      </c>
      <c r="C1442" s="22" t="s">
        <v>24</v>
      </c>
      <c r="D1442" s="48">
        <v>1000</v>
      </c>
      <c r="E1442" s="49">
        <v>28954.106755958244</v>
      </c>
      <c r="F1442" s="50">
        <v>1000</v>
      </c>
      <c r="G1442" s="100">
        <v>28954.106755958244</v>
      </c>
      <c r="H1442" s="21">
        <v>1.4810596402175784</v>
      </c>
      <c r="I1442" s="120">
        <v>1.3254096303643232</v>
      </c>
      <c r="J1442" s="121" t="str">
        <f t="shared" si="210"/>
        <v>No</v>
      </c>
      <c r="K1442" s="145" t="b">
        <f>OR(($D$1449-$F$1449)&gt;0,($D$1451-$F$1451)&gt;0)</f>
        <v>0</v>
      </c>
      <c r="L1442" s="106">
        <f>IF(H1442&lt;I1442,D1442-F1442,0)</f>
        <v>0</v>
      </c>
      <c r="M1442" s="26">
        <f t="shared" si="211"/>
        <v>0</v>
      </c>
      <c r="N1442" s="26">
        <v>28.954106755958243</v>
      </c>
      <c r="O1442" s="26">
        <f t="shared" si="212"/>
        <v>0</v>
      </c>
      <c r="R1442" s="2"/>
      <c r="S1442" s="2"/>
    </row>
    <row r="1443" spans="1:19" x14ac:dyDescent="0.35">
      <c r="A1443" s="37">
        <v>43868</v>
      </c>
      <c r="B1443" s="10">
        <v>0</v>
      </c>
      <c r="C1443" s="18" t="s">
        <v>23</v>
      </c>
      <c r="D1443" s="51">
        <v>594.99999999874274</v>
      </c>
      <c r="E1443" s="52">
        <v>28712.822532931252</v>
      </c>
      <c r="F1443" s="53">
        <v>594.99999999874274</v>
      </c>
      <c r="G1443" s="101">
        <v>28712.822532931252</v>
      </c>
      <c r="H1443" s="17">
        <v>1.4810596402175784</v>
      </c>
      <c r="I1443" s="111">
        <v>1.3254096303643232</v>
      </c>
      <c r="J1443" s="112" t="str">
        <f t="shared" si="210"/>
        <v>No</v>
      </c>
      <c r="K1443" s="146" t="b">
        <f t="shared" ref="K1443:K1451" si="216">OR(($D$1449-$F$1449)&gt;0,($D$1451-$F$1451)&gt;0)</f>
        <v>0</v>
      </c>
      <c r="L1443" s="107">
        <f>IF(H1443&lt;I1443,D1443-F1443,0)</f>
        <v>0</v>
      </c>
      <c r="M1443" s="27">
        <f t="shared" si="211"/>
        <v>0</v>
      </c>
      <c r="N1443" s="27">
        <v>48.256844593263736</v>
      </c>
      <c r="O1443" s="27">
        <f t="shared" si="212"/>
        <v>0</v>
      </c>
      <c r="R1443" s="2"/>
      <c r="S1443" s="2"/>
    </row>
    <row r="1444" spans="1:19" x14ac:dyDescent="0.35">
      <c r="A1444" s="37">
        <v>43868</v>
      </c>
      <c r="B1444" s="10">
        <v>0</v>
      </c>
      <c r="C1444" s="18" t="s">
        <v>22</v>
      </c>
      <c r="D1444" s="51">
        <v>310.17013889934054</v>
      </c>
      <c r="E1444" s="52">
        <v>14967.832190336503</v>
      </c>
      <c r="F1444" s="53">
        <v>310.17013889934054</v>
      </c>
      <c r="G1444" s="101">
        <v>14967.832190336503</v>
      </c>
      <c r="H1444" s="17">
        <v>1.4810596402175784</v>
      </c>
      <c r="I1444" s="111">
        <v>1.3254096303643232</v>
      </c>
      <c r="J1444" s="112" t="str">
        <f t="shared" si="210"/>
        <v>No</v>
      </c>
      <c r="K1444" s="146" t="b">
        <f t="shared" si="216"/>
        <v>0</v>
      </c>
      <c r="L1444" s="107">
        <f>IF(H1444&lt;I1444,D1444-F1444,0)</f>
        <v>0</v>
      </c>
      <c r="M1444" s="27">
        <f t="shared" si="211"/>
        <v>0</v>
      </c>
      <c r="N1444" s="27">
        <v>48.256844593263736</v>
      </c>
      <c r="O1444" s="27">
        <f t="shared" si="212"/>
        <v>0</v>
      </c>
      <c r="R1444" s="2"/>
      <c r="S1444" s="2"/>
    </row>
    <row r="1445" spans="1:19" x14ac:dyDescent="0.35">
      <c r="A1445" s="37">
        <v>43868</v>
      </c>
      <c r="B1445" s="10">
        <v>0</v>
      </c>
      <c r="C1445" s="18" t="s">
        <v>21</v>
      </c>
      <c r="D1445" s="51">
        <v>0</v>
      </c>
      <c r="E1445" s="52">
        <v>0</v>
      </c>
      <c r="F1445" s="53">
        <v>0</v>
      </c>
      <c r="G1445" s="101">
        <v>0</v>
      </c>
      <c r="H1445" s="17">
        <v>1.4810596402175784</v>
      </c>
      <c r="I1445" s="111">
        <v>1.3254096303643232</v>
      </c>
      <c r="J1445" s="112" t="str">
        <f t="shared" si="210"/>
        <v>No</v>
      </c>
      <c r="K1445" s="146" t="b">
        <f t="shared" si="216"/>
        <v>0</v>
      </c>
      <c r="L1445" s="107">
        <f>IF(H1445&lt;I1445,D1445-F1445,0)</f>
        <v>0</v>
      </c>
      <c r="M1445" s="27">
        <f t="shared" si="211"/>
        <v>0</v>
      </c>
      <c r="N1445" s="27">
        <v>67.559582430569236</v>
      </c>
      <c r="O1445" s="27">
        <f t="shared" si="212"/>
        <v>0</v>
      </c>
      <c r="R1445" s="2"/>
      <c r="S1445" s="2"/>
    </row>
    <row r="1446" spans="1:19" x14ac:dyDescent="0.35">
      <c r="A1446" s="37">
        <v>43868</v>
      </c>
      <c r="B1446" s="10">
        <v>0</v>
      </c>
      <c r="C1446" s="18" t="s">
        <v>20</v>
      </c>
      <c r="D1446" s="51">
        <v>0</v>
      </c>
      <c r="E1446" s="52">
        <v>0</v>
      </c>
      <c r="F1446" s="53">
        <v>0</v>
      </c>
      <c r="G1446" s="101">
        <v>0</v>
      </c>
      <c r="H1446" s="17">
        <v>1.4810596402175784</v>
      </c>
      <c r="I1446" s="111">
        <v>1.3254096303643232</v>
      </c>
      <c r="J1446" s="112" t="str">
        <f t="shared" si="210"/>
        <v>No</v>
      </c>
      <c r="K1446" s="146" t="b">
        <f t="shared" si="216"/>
        <v>0</v>
      </c>
      <c r="L1446" s="107">
        <f>IF(H1446&lt;I1446,D1446-F1446,0)</f>
        <v>0</v>
      </c>
      <c r="M1446" s="27">
        <f t="shared" si="211"/>
        <v>0</v>
      </c>
      <c r="N1446" s="27">
        <v>67.559582430569236</v>
      </c>
      <c r="O1446" s="27">
        <f t="shared" si="212"/>
        <v>0</v>
      </c>
      <c r="R1446" s="2"/>
      <c r="S1446" s="2"/>
    </row>
    <row r="1447" spans="1:19" x14ac:dyDescent="0.35">
      <c r="A1447" s="37">
        <v>43868</v>
      </c>
      <c r="B1447" s="10">
        <v>0</v>
      </c>
      <c r="C1447" s="18" t="s">
        <v>19</v>
      </c>
      <c r="D1447" s="51">
        <v>680</v>
      </c>
      <c r="E1447" s="52">
        <v>19688.792594051607</v>
      </c>
      <c r="F1447" s="53">
        <v>680</v>
      </c>
      <c r="G1447" s="101">
        <v>19688.792594051607</v>
      </c>
      <c r="H1447" s="17">
        <v>1.4810596402175784</v>
      </c>
      <c r="I1447" s="111">
        <v>1.3254096303643232</v>
      </c>
      <c r="J1447" s="112" t="str">
        <f t="shared" si="210"/>
        <v>No</v>
      </c>
      <c r="K1447" s="146" t="b">
        <f t="shared" si="216"/>
        <v>0</v>
      </c>
      <c r="L1447" s="107">
        <f>IF(H1447&lt;I1447,D1447-F1447,0)</f>
        <v>0</v>
      </c>
      <c r="M1447" s="27">
        <f t="shared" si="211"/>
        <v>0</v>
      </c>
      <c r="N1447" s="27">
        <v>28.954106755958243</v>
      </c>
      <c r="O1447" s="27">
        <f t="shared" si="212"/>
        <v>0</v>
      </c>
      <c r="R1447" s="2"/>
      <c r="S1447" s="2"/>
    </row>
    <row r="1448" spans="1:19" x14ac:dyDescent="0.35">
      <c r="A1448" s="37">
        <v>43868</v>
      </c>
      <c r="B1448" s="10">
        <v>0</v>
      </c>
      <c r="C1448" s="18" t="s">
        <v>18</v>
      </c>
      <c r="D1448" s="51">
        <v>0</v>
      </c>
      <c r="E1448" s="52">
        <v>0</v>
      </c>
      <c r="F1448" s="53">
        <v>0</v>
      </c>
      <c r="G1448" s="101">
        <v>0</v>
      </c>
      <c r="H1448" s="17">
        <v>1.4810596402175784</v>
      </c>
      <c r="I1448" s="111">
        <v>1.3254096303643232</v>
      </c>
      <c r="J1448" s="112" t="str">
        <f t="shared" si="210"/>
        <v>No</v>
      </c>
      <c r="K1448" s="146" t="b">
        <f t="shared" si="216"/>
        <v>0</v>
      </c>
      <c r="L1448" s="107">
        <f>IF(H1448&lt;I1448,D1448-F1448,0)</f>
        <v>0</v>
      </c>
      <c r="M1448" s="27">
        <f t="shared" si="211"/>
        <v>0</v>
      </c>
      <c r="N1448" s="27">
        <v>67.559582430569236</v>
      </c>
      <c r="O1448" s="27">
        <f t="shared" si="212"/>
        <v>0</v>
      </c>
      <c r="R1448" s="2"/>
      <c r="S1448" s="2"/>
    </row>
    <row r="1449" spans="1:19" x14ac:dyDescent="0.35">
      <c r="A1449" s="37">
        <v>43868</v>
      </c>
      <c r="B1449" s="10">
        <v>0</v>
      </c>
      <c r="C1449" s="18" t="s">
        <v>17</v>
      </c>
      <c r="D1449" s="51">
        <v>451.0440673828125</v>
      </c>
      <c r="E1449" s="52">
        <v>0</v>
      </c>
      <c r="F1449" s="53">
        <v>451.0440673828125</v>
      </c>
      <c r="G1449" s="101">
        <v>0</v>
      </c>
      <c r="H1449" s="17">
        <v>1.4810596402175784</v>
      </c>
      <c r="I1449" s="111">
        <v>1.3254096303643232</v>
      </c>
      <c r="J1449" s="112" t="str">
        <f t="shared" si="210"/>
        <v>No</v>
      </c>
      <c r="K1449" s="146" t="b">
        <f t="shared" si="216"/>
        <v>0</v>
      </c>
      <c r="L1449" s="107">
        <f>IF(H1449&lt;I1449,D1449-F1449,0)</f>
        <v>0</v>
      </c>
      <c r="M1449" s="27">
        <f t="shared" si="211"/>
        <v>0</v>
      </c>
      <c r="N1449" s="27">
        <v>0</v>
      </c>
      <c r="O1449" s="27">
        <f t="shared" si="212"/>
        <v>0</v>
      </c>
      <c r="R1449" s="2"/>
      <c r="S1449" s="2"/>
    </row>
    <row r="1450" spans="1:19" x14ac:dyDescent="0.35">
      <c r="A1450" s="37">
        <v>43868</v>
      </c>
      <c r="B1450" s="10">
        <v>0</v>
      </c>
      <c r="C1450" s="18" t="s">
        <v>16</v>
      </c>
      <c r="D1450" s="51">
        <v>850</v>
      </c>
      <c r="E1450" s="52">
        <v>24610.990742564507</v>
      </c>
      <c r="F1450" s="53">
        <v>850</v>
      </c>
      <c r="G1450" s="101">
        <v>24610.990742564507</v>
      </c>
      <c r="H1450" s="17">
        <v>1.4810596402175784</v>
      </c>
      <c r="I1450" s="111">
        <v>1.3254096303643232</v>
      </c>
      <c r="J1450" s="112" t="str">
        <f t="shared" si="210"/>
        <v>No</v>
      </c>
      <c r="K1450" s="146" t="b">
        <f t="shared" si="216"/>
        <v>0</v>
      </c>
      <c r="L1450" s="107">
        <f>IF(H1450&lt;I1450,D1450-F1450,0)</f>
        <v>0</v>
      </c>
      <c r="M1450" s="27">
        <f t="shared" si="211"/>
        <v>0</v>
      </c>
      <c r="N1450" s="27">
        <v>28.954106755958243</v>
      </c>
      <c r="O1450" s="27">
        <f t="shared" si="212"/>
        <v>0</v>
      </c>
      <c r="R1450" s="2"/>
      <c r="S1450" s="2"/>
    </row>
    <row r="1451" spans="1:19" x14ac:dyDescent="0.35">
      <c r="A1451" s="37">
        <v>43868</v>
      </c>
      <c r="B1451" s="10">
        <v>0</v>
      </c>
      <c r="C1451" s="18" t="s">
        <v>15</v>
      </c>
      <c r="D1451" s="51">
        <v>644.34869384765625</v>
      </c>
      <c r="E1451" s="52">
        <v>0</v>
      </c>
      <c r="F1451" s="53">
        <v>644.34869384765625</v>
      </c>
      <c r="G1451" s="101">
        <v>0</v>
      </c>
      <c r="H1451" s="17">
        <v>1.4810596402175784</v>
      </c>
      <c r="I1451" s="111">
        <v>1.3254096303643232</v>
      </c>
      <c r="J1451" s="112" t="str">
        <f t="shared" si="210"/>
        <v>No</v>
      </c>
      <c r="K1451" s="146" t="b">
        <f t="shared" si="216"/>
        <v>0</v>
      </c>
      <c r="L1451" s="107">
        <f>IF(H1451&lt;I1451,D1451-F1451,0)</f>
        <v>0</v>
      </c>
      <c r="M1451" s="27">
        <f t="shared" si="211"/>
        <v>0</v>
      </c>
      <c r="N1451" s="27">
        <v>0</v>
      </c>
      <c r="O1451" s="27">
        <f t="shared" si="212"/>
        <v>0</v>
      </c>
      <c r="R1451" s="2"/>
      <c r="S1451" s="2"/>
    </row>
    <row r="1452" spans="1:19" x14ac:dyDescent="0.35">
      <c r="A1452" s="37">
        <v>43868</v>
      </c>
      <c r="B1452" s="10">
        <v>4.1666666666666699E-2</v>
      </c>
      <c r="C1452" s="18" t="s">
        <v>24</v>
      </c>
      <c r="D1452" s="51">
        <v>1000</v>
      </c>
      <c r="E1452" s="52">
        <v>22158.755170376207</v>
      </c>
      <c r="F1452" s="53">
        <v>984.79748152180548</v>
      </c>
      <c r="G1452" s="101">
        <v>21821.886285444773</v>
      </c>
      <c r="H1452" s="17">
        <v>1.5014737010047408</v>
      </c>
      <c r="I1452" s="111">
        <v>1.3154735880516621</v>
      </c>
      <c r="J1452" s="112" t="str">
        <f t="shared" si="210"/>
        <v>No</v>
      </c>
      <c r="K1452" s="146" t="b">
        <f>OR(($D$1459-$F$1459)&gt;0,($D$1461-$F$1461)&gt;0)</f>
        <v>0</v>
      </c>
      <c r="L1452" s="107">
        <f>IF(H1452&lt;I1452,D1452-F1452,0)</f>
        <v>0</v>
      </c>
      <c r="M1452" s="27">
        <f t="shared" si="211"/>
        <v>0</v>
      </c>
      <c r="N1452" s="27">
        <v>22.158755170376207</v>
      </c>
      <c r="O1452" s="27">
        <f t="shared" si="212"/>
        <v>0</v>
      </c>
      <c r="R1452" s="2"/>
      <c r="S1452" s="2"/>
    </row>
    <row r="1453" spans="1:19" x14ac:dyDescent="0.35">
      <c r="A1453" s="37">
        <v>43868</v>
      </c>
      <c r="B1453" s="10">
        <v>4.1666666666666699E-2</v>
      </c>
      <c r="C1453" s="18" t="s">
        <v>23</v>
      </c>
      <c r="D1453" s="51">
        <v>549.26530317887637</v>
      </c>
      <c r="E1453" s="52">
        <v>20285.058961205297</v>
      </c>
      <c r="F1453" s="53">
        <v>-1.0755911716842093E-9</v>
      </c>
      <c r="G1453" s="101">
        <v>-3.9722935727947447E-8</v>
      </c>
      <c r="H1453" s="17">
        <v>1.5014737010047408</v>
      </c>
      <c r="I1453" s="111">
        <v>1.3154735880516621</v>
      </c>
      <c r="J1453" s="112" t="str">
        <f t="shared" si="210"/>
        <v>No</v>
      </c>
      <c r="K1453" s="146" t="b">
        <f t="shared" ref="K1453:K1461" si="217">OR(($D$1459-$F$1459)&gt;0,($D$1461-$F$1461)&gt;0)</f>
        <v>0</v>
      </c>
      <c r="L1453" s="107">
        <f>IF(H1453&lt;I1453,D1453-F1453,0)</f>
        <v>0</v>
      </c>
      <c r="M1453" s="27">
        <f t="shared" si="211"/>
        <v>0</v>
      </c>
      <c r="N1453" s="27">
        <v>36.931258617293672</v>
      </c>
      <c r="O1453" s="27">
        <f t="shared" si="212"/>
        <v>0</v>
      </c>
      <c r="R1453" s="2"/>
      <c r="S1453" s="2"/>
    </row>
    <row r="1454" spans="1:19" x14ac:dyDescent="0.35">
      <c r="A1454" s="37">
        <v>43868</v>
      </c>
      <c r="B1454" s="10">
        <v>4.1666666666666699E-2</v>
      </c>
      <c r="C1454" s="18" t="s">
        <v>22</v>
      </c>
      <c r="D1454" s="51">
        <v>0</v>
      </c>
      <c r="E1454" s="52">
        <v>0</v>
      </c>
      <c r="F1454" s="53">
        <v>564.46782158859924</v>
      </c>
      <c r="G1454" s="101">
        <v>20846.507100228944</v>
      </c>
      <c r="H1454" s="17">
        <v>1.5014737010047408</v>
      </c>
      <c r="I1454" s="111">
        <v>1.3154735880516621</v>
      </c>
      <c r="J1454" s="112" t="str">
        <f t="shared" si="210"/>
        <v>No</v>
      </c>
      <c r="K1454" s="146" t="b">
        <f t="shared" si="217"/>
        <v>0</v>
      </c>
      <c r="L1454" s="107">
        <f>IF(H1454&lt;I1454,D1454-F1454,0)</f>
        <v>0</v>
      </c>
      <c r="M1454" s="27">
        <f t="shared" si="211"/>
        <v>0</v>
      </c>
      <c r="N1454" s="27">
        <v>36.931258617293672</v>
      </c>
      <c r="O1454" s="27">
        <f t="shared" si="212"/>
        <v>0</v>
      </c>
      <c r="R1454" s="2"/>
      <c r="S1454" s="2"/>
    </row>
    <row r="1455" spans="1:19" x14ac:dyDescent="0.35">
      <c r="A1455" s="37">
        <v>43868</v>
      </c>
      <c r="B1455" s="10">
        <v>4.1666666666666699E-2</v>
      </c>
      <c r="C1455" s="18" t="s">
        <v>21</v>
      </c>
      <c r="D1455" s="51">
        <v>0</v>
      </c>
      <c r="E1455" s="52">
        <v>0</v>
      </c>
      <c r="F1455" s="53">
        <v>0</v>
      </c>
      <c r="G1455" s="101">
        <v>0</v>
      </c>
      <c r="H1455" s="17">
        <v>1.5014737010047408</v>
      </c>
      <c r="I1455" s="111">
        <v>1.3154735880516621</v>
      </c>
      <c r="J1455" s="112" t="str">
        <f t="shared" si="210"/>
        <v>No</v>
      </c>
      <c r="K1455" s="146" t="b">
        <f t="shared" si="217"/>
        <v>0</v>
      </c>
      <c r="L1455" s="107">
        <f>IF(H1455&lt;I1455,D1455-F1455,0)</f>
        <v>0</v>
      </c>
      <c r="M1455" s="27">
        <f t="shared" si="211"/>
        <v>0</v>
      </c>
      <c r="N1455" s="27">
        <v>51.703762064211148</v>
      </c>
      <c r="O1455" s="27">
        <f t="shared" si="212"/>
        <v>0</v>
      </c>
      <c r="R1455" s="2"/>
      <c r="S1455" s="2"/>
    </row>
    <row r="1456" spans="1:19" x14ac:dyDescent="0.35">
      <c r="A1456" s="37">
        <v>43868</v>
      </c>
      <c r="B1456" s="10">
        <v>4.1666666666666699E-2</v>
      </c>
      <c r="C1456" s="18" t="s">
        <v>20</v>
      </c>
      <c r="D1456" s="51">
        <v>0</v>
      </c>
      <c r="E1456" s="52">
        <v>0</v>
      </c>
      <c r="F1456" s="53">
        <v>0</v>
      </c>
      <c r="G1456" s="101">
        <v>0</v>
      </c>
      <c r="H1456" s="17">
        <v>1.5014737010047408</v>
      </c>
      <c r="I1456" s="111">
        <v>1.3154735880516621</v>
      </c>
      <c r="J1456" s="112" t="str">
        <f t="shared" si="210"/>
        <v>No</v>
      </c>
      <c r="K1456" s="146" t="b">
        <f t="shared" si="217"/>
        <v>0</v>
      </c>
      <c r="L1456" s="107">
        <f>IF(H1456&lt;I1456,D1456-F1456,0)</f>
        <v>0</v>
      </c>
      <c r="M1456" s="27">
        <f t="shared" si="211"/>
        <v>0</v>
      </c>
      <c r="N1456" s="27">
        <v>51.703762064211148</v>
      </c>
      <c r="O1456" s="27">
        <f t="shared" si="212"/>
        <v>0</v>
      </c>
      <c r="R1456" s="2"/>
      <c r="S1456" s="2"/>
    </row>
    <row r="1457" spans="1:19" x14ac:dyDescent="0.35">
      <c r="A1457" s="37">
        <v>43868</v>
      </c>
      <c r="B1457" s="10">
        <v>4.1666666666666699E-2</v>
      </c>
      <c r="C1457" s="18" t="s">
        <v>19</v>
      </c>
      <c r="D1457" s="51">
        <v>680</v>
      </c>
      <c r="E1457" s="52">
        <v>15067.953515855821</v>
      </c>
      <c r="F1457" s="53">
        <v>680</v>
      </c>
      <c r="G1457" s="101">
        <v>15067.953515855821</v>
      </c>
      <c r="H1457" s="17">
        <v>1.5014737010047408</v>
      </c>
      <c r="I1457" s="111">
        <v>1.3154735880516621</v>
      </c>
      <c r="J1457" s="112" t="str">
        <f t="shared" si="210"/>
        <v>No</v>
      </c>
      <c r="K1457" s="146" t="b">
        <f t="shared" si="217"/>
        <v>0</v>
      </c>
      <c r="L1457" s="107">
        <f>IF(H1457&lt;I1457,D1457-F1457,0)</f>
        <v>0</v>
      </c>
      <c r="M1457" s="27">
        <f t="shared" si="211"/>
        <v>0</v>
      </c>
      <c r="N1457" s="27">
        <v>22.158755170376207</v>
      </c>
      <c r="O1457" s="27">
        <f t="shared" si="212"/>
        <v>0</v>
      </c>
      <c r="R1457" s="2"/>
      <c r="S1457" s="2"/>
    </row>
    <row r="1458" spans="1:19" x14ac:dyDescent="0.35">
      <c r="A1458" s="37">
        <v>43868</v>
      </c>
      <c r="B1458" s="10">
        <v>4.1666666666666699E-2</v>
      </c>
      <c r="C1458" s="18" t="s">
        <v>18</v>
      </c>
      <c r="D1458" s="51">
        <v>0</v>
      </c>
      <c r="E1458" s="52">
        <v>0</v>
      </c>
      <c r="F1458" s="53">
        <v>0</v>
      </c>
      <c r="G1458" s="101">
        <v>0</v>
      </c>
      <c r="H1458" s="17">
        <v>1.5014737010047408</v>
      </c>
      <c r="I1458" s="111">
        <v>1.3154735880516621</v>
      </c>
      <c r="J1458" s="112" t="str">
        <f t="shared" si="210"/>
        <v>No</v>
      </c>
      <c r="K1458" s="146" t="b">
        <f t="shared" si="217"/>
        <v>0</v>
      </c>
      <c r="L1458" s="107">
        <f>IF(H1458&lt;I1458,D1458-F1458,0)</f>
        <v>0</v>
      </c>
      <c r="M1458" s="27">
        <f t="shared" si="211"/>
        <v>0</v>
      </c>
      <c r="N1458" s="27">
        <v>51.703762064211148</v>
      </c>
      <c r="O1458" s="27">
        <f t="shared" si="212"/>
        <v>0</v>
      </c>
      <c r="R1458" s="2"/>
      <c r="S1458" s="2"/>
    </row>
    <row r="1459" spans="1:19" x14ac:dyDescent="0.35">
      <c r="A1459" s="37">
        <v>43868</v>
      </c>
      <c r="B1459" s="10">
        <v>4.1666666666666699E-2</v>
      </c>
      <c r="C1459" s="18" t="s">
        <v>17</v>
      </c>
      <c r="D1459" s="51">
        <v>457.260986328125</v>
      </c>
      <c r="E1459" s="52">
        <v>0</v>
      </c>
      <c r="F1459" s="53">
        <v>457.260986328125</v>
      </c>
      <c r="G1459" s="101">
        <v>0</v>
      </c>
      <c r="H1459" s="17">
        <v>1.5014737010047408</v>
      </c>
      <c r="I1459" s="111">
        <v>1.3154735880516621</v>
      </c>
      <c r="J1459" s="112" t="str">
        <f t="shared" si="210"/>
        <v>No</v>
      </c>
      <c r="K1459" s="146" t="b">
        <f t="shared" si="217"/>
        <v>0</v>
      </c>
      <c r="L1459" s="107">
        <f>IF(H1459&lt;I1459,D1459-F1459,0)</f>
        <v>0</v>
      </c>
      <c r="M1459" s="27">
        <f t="shared" si="211"/>
        <v>0</v>
      </c>
      <c r="N1459" s="27">
        <v>0</v>
      </c>
      <c r="O1459" s="27">
        <f t="shared" si="212"/>
        <v>0</v>
      </c>
      <c r="R1459" s="2"/>
      <c r="S1459" s="2"/>
    </row>
    <row r="1460" spans="1:19" x14ac:dyDescent="0.35">
      <c r="A1460" s="37">
        <v>43868</v>
      </c>
      <c r="B1460" s="10">
        <v>4.1666666666666699E-2</v>
      </c>
      <c r="C1460" s="18" t="s">
        <v>16</v>
      </c>
      <c r="D1460" s="51">
        <v>850</v>
      </c>
      <c r="E1460" s="52">
        <v>18834.941894819774</v>
      </c>
      <c r="F1460" s="53">
        <v>850</v>
      </c>
      <c r="G1460" s="101">
        <v>18834.941894819774</v>
      </c>
      <c r="H1460" s="17">
        <v>1.5014737010047408</v>
      </c>
      <c r="I1460" s="111">
        <v>1.3154735880516621</v>
      </c>
      <c r="J1460" s="112" t="str">
        <f t="shared" si="210"/>
        <v>No</v>
      </c>
      <c r="K1460" s="146" t="b">
        <f t="shared" si="217"/>
        <v>0</v>
      </c>
      <c r="L1460" s="107">
        <f>IF(H1460&lt;I1460,D1460-F1460,0)</f>
        <v>0</v>
      </c>
      <c r="M1460" s="27">
        <f t="shared" si="211"/>
        <v>0</v>
      </c>
      <c r="N1460" s="27">
        <v>22.158755170376207</v>
      </c>
      <c r="O1460" s="27">
        <f t="shared" si="212"/>
        <v>0</v>
      </c>
      <c r="R1460" s="2"/>
      <c r="S1460" s="2"/>
    </row>
    <row r="1461" spans="1:19" x14ac:dyDescent="0.35">
      <c r="A1461" s="37">
        <v>43868</v>
      </c>
      <c r="B1461" s="10">
        <v>4.1666666666666699E-2</v>
      </c>
      <c r="C1461" s="18" t="s">
        <v>15</v>
      </c>
      <c r="D1461" s="51">
        <v>653.22998046875</v>
      </c>
      <c r="E1461" s="52">
        <v>0</v>
      </c>
      <c r="F1461" s="53">
        <v>653.22998046875</v>
      </c>
      <c r="G1461" s="101">
        <v>0</v>
      </c>
      <c r="H1461" s="17">
        <v>1.5014737010047408</v>
      </c>
      <c r="I1461" s="111">
        <v>1.3154735880516621</v>
      </c>
      <c r="J1461" s="112" t="str">
        <f t="shared" si="210"/>
        <v>No</v>
      </c>
      <c r="K1461" s="146" t="b">
        <f t="shared" si="217"/>
        <v>0</v>
      </c>
      <c r="L1461" s="107">
        <f>IF(H1461&lt;I1461,D1461-F1461,0)</f>
        <v>0</v>
      </c>
      <c r="M1461" s="27">
        <f t="shared" si="211"/>
        <v>0</v>
      </c>
      <c r="N1461" s="27">
        <v>0</v>
      </c>
      <c r="O1461" s="27">
        <f t="shared" si="212"/>
        <v>0</v>
      </c>
      <c r="R1461" s="2"/>
      <c r="S1461" s="2"/>
    </row>
    <row r="1462" spans="1:19" x14ac:dyDescent="0.35">
      <c r="A1462" s="37">
        <v>43868</v>
      </c>
      <c r="B1462" s="10">
        <v>8.3333333333333301E-2</v>
      </c>
      <c r="C1462" s="18" t="s">
        <v>24</v>
      </c>
      <c r="D1462" s="51">
        <v>1000</v>
      </c>
      <c r="E1462" s="52">
        <v>19942.879653338583</v>
      </c>
      <c r="F1462" s="53">
        <v>816.6988729793037</v>
      </c>
      <c r="G1462" s="101">
        <v>16287.327336843508</v>
      </c>
      <c r="H1462" s="17">
        <v>1.6516799938363234</v>
      </c>
      <c r="I1462" s="111">
        <v>1.3743175596521637</v>
      </c>
      <c r="J1462" s="112" t="str">
        <f t="shared" si="210"/>
        <v>No</v>
      </c>
      <c r="K1462" s="146" t="b">
        <f>OR(($D$1469-$F$1469)&gt;0,($D$1471-$F$1471)&gt;0)</f>
        <v>0</v>
      </c>
      <c r="L1462" s="107">
        <f>IF(H1462&lt;I1462,D1462-F1462,0)</f>
        <v>0</v>
      </c>
      <c r="M1462" s="27">
        <f t="shared" si="211"/>
        <v>0</v>
      </c>
      <c r="N1462" s="27">
        <v>19.942879653338583</v>
      </c>
      <c r="O1462" s="27">
        <f t="shared" si="212"/>
        <v>0</v>
      </c>
      <c r="R1462" s="2"/>
      <c r="S1462" s="2"/>
    </row>
    <row r="1463" spans="1:19" x14ac:dyDescent="0.35">
      <c r="A1463" s="37">
        <v>43868</v>
      </c>
      <c r="B1463" s="10">
        <v>8.3333333333333301E-2</v>
      </c>
      <c r="C1463" s="18" t="s">
        <v>23</v>
      </c>
      <c r="D1463" s="51">
        <v>238.38312577438182</v>
      </c>
      <c r="E1463" s="52">
        <v>7923.4099811752867</v>
      </c>
      <c r="F1463" s="53">
        <v>-1.3419594324659556E-9</v>
      </c>
      <c r="G1463" s="101">
        <v>-4.4604225768885167E-8</v>
      </c>
      <c r="H1463" s="17">
        <v>1.6516799938363234</v>
      </c>
      <c r="I1463" s="111">
        <v>1.3743175596521637</v>
      </c>
      <c r="J1463" s="112" t="str">
        <f t="shared" si="210"/>
        <v>No</v>
      </c>
      <c r="K1463" s="146" t="b">
        <f t="shared" ref="K1463:K1471" si="218">OR(($D$1469-$F$1469)&gt;0,($D$1471-$F$1471)&gt;0)</f>
        <v>0</v>
      </c>
      <c r="L1463" s="107">
        <f>IF(H1463&lt;I1463,D1463-F1463,0)</f>
        <v>0</v>
      </c>
      <c r="M1463" s="27">
        <f t="shared" si="211"/>
        <v>0</v>
      </c>
      <c r="N1463" s="27">
        <v>33.238132755564308</v>
      </c>
      <c r="O1463" s="27">
        <f t="shared" si="212"/>
        <v>0</v>
      </c>
      <c r="R1463" s="2"/>
      <c r="S1463" s="2"/>
    </row>
    <row r="1464" spans="1:19" x14ac:dyDescent="0.35">
      <c r="A1464" s="37">
        <v>43868</v>
      </c>
      <c r="B1464" s="10">
        <v>8.3333333333333301E-2</v>
      </c>
      <c r="C1464" s="18" t="s">
        <v>22</v>
      </c>
      <c r="D1464" s="51">
        <v>0</v>
      </c>
      <c r="E1464" s="52">
        <v>0</v>
      </c>
      <c r="F1464" s="53">
        <v>421.68425277012147</v>
      </c>
      <c r="G1464" s="101">
        <v>14015.997174504235</v>
      </c>
      <c r="H1464" s="17">
        <v>1.6516799938363234</v>
      </c>
      <c r="I1464" s="111">
        <v>1.3743175596521637</v>
      </c>
      <c r="J1464" s="112" t="str">
        <f t="shared" si="210"/>
        <v>No</v>
      </c>
      <c r="K1464" s="146" t="b">
        <f t="shared" si="218"/>
        <v>0</v>
      </c>
      <c r="L1464" s="107">
        <f>IF(H1464&lt;I1464,D1464-F1464,0)</f>
        <v>0</v>
      </c>
      <c r="M1464" s="27">
        <f t="shared" si="211"/>
        <v>0</v>
      </c>
      <c r="N1464" s="27">
        <v>33.238132755564308</v>
      </c>
      <c r="O1464" s="27">
        <f t="shared" si="212"/>
        <v>0</v>
      </c>
      <c r="R1464" s="2"/>
      <c r="S1464" s="2"/>
    </row>
    <row r="1465" spans="1:19" x14ac:dyDescent="0.35">
      <c r="A1465" s="37">
        <v>43868</v>
      </c>
      <c r="B1465" s="10">
        <v>8.3333333333333301E-2</v>
      </c>
      <c r="C1465" s="18" t="s">
        <v>21</v>
      </c>
      <c r="D1465" s="51">
        <v>0</v>
      </c>
      <c r="E1465" s="52">
        <v>0</v>
      </c>
      <c r="F1465" s="53">
        <v>0</v>
      </c>
      <c r="G1465" s="101">
        <v>0</v>
      </c>
      <c r="H1465" s="17">
        <v>1.6516799938363234</v>
      </c>
      <c r="I1465" s="111">
        <v>1.3743175596521637</v>
      </c>
      <c r="J1465" s="112" t="str">
        <f t="shared" si="210"/>
        <v>No</v>
      </c>
      <c r="K1465" s="146" t="b">
        <f t="shared" si="218"/>
        <v>0</v>
      </c>
      <c r="L1465" s="107">
        <f>IF(H1465&lt;I1465,D1465-F1465,0)</f>
        <v>0</v>
      </c>
      <c r="M1465" s="27">
        <f t="shared" si="211"/>
        <v>0</v>
      </c>
      <c r="N1465" s="27">
        <v>46.53338585779003</v>
      </c>
      <c r="O1465" s="27">
        <f t="shared" si="212"/>
        <v>0</v>
      </c>
      <c r="R1465" s="2"/>
      <c r="S1465" s="2"/>
    </row>
    <row r="1466" spans="1:19" x14ac:dyDescent="0.35">
      <c r="A1466" s="37">
        <v>43868</v>
      </c>
      <c r="B1466" s="10">
        <v>8.3333333333333301E-2</v>
      </c>
      <c r="C1466" s="18" t="s">
        <v>20</v>
      </c>
      <c r="D1466" s="51">
        <v>0</v>
      </c>
      <c r="E1466" s="52">
        <v>0</v>
      </c>
      <c r="F1466" s="53">
        <v>0</v>
      </c>
      <c r="G1466" s="101">
        <v>0</v>
      </c>
      <c r="H1466" s="17">
        <v>1.6516799938363234</v>
      </c>
      <c r="I1466" s="111">
        <v>1.3743175596521637</v>
      </c>
      <c r="J1466" s="112" t="str">
        <f t="shared" si="210"/>
        <v>No</v>
      </c>
      <c r="K1466" s="146" t="b">
        <f t="shared" si="218"/>
        <v>0</v>
      </c>
      <c r="L1466" s="107">
        <f>IF(H1466&lt;I1466,D1466-F1466,0)</f>
        <v>0</v>
      </c>
      <c r="M1466" s="27">
        <f t="shared" si="211"/>
        <v>0</v>
      </c>
      <c r="N1466" s="27">
        <v>46.53338585779003</v>
      </c>
      <c r="O1466" s="27">
        <f t="shared" si="212"/>
        <v>0</v>
      </c>
      <c r="R1466" s="2"/>
      <c r="S1466" s="2"/>
    </row>
    <row r="1467" spans="1:19" x14ac:dyDescent="0.35">
      <c r="A1467" s="37">
        <v>43868</v>
      </c>
      <c r="B1467" s="10">
        <v>8.3333333333333301E-2</v>
      </c>
      <c r="C1467" s="18" t="s">
        <v>19</v>
      </c>
      <c r="D1467" s="51">
        <v>680</v>
      </c>
      <c r="E1467" s="52">
        <v>13561.158164270237</v>
      </c>
      <c r="F1467" s="53">
        <v>680</v>
      </c>
      <c r="G1467" s="101">
        <v>13561.158164270237</v>
      </c>
      <c r="H1467" s="17">
        <v>1.6516799938363234</v>
      </c>
      <c r="I1467" s="111">
        <v>1.3743175596521637</v>
      </c>
      <c r="J1467" s="112" t="str">
        <f t="shared" si="210"/>
        <v>No</v>
      </c>
      <c r="K1467" s="146" t="b">
        <f t="shared" si="218"/>
        <v>0</v>
      </c>
      <c r="L1467" s="107">
        <f>IF(H1467&lt;I1467,D1467-F1467,0)</f>
        <v>0</v>
      </c>
      <c r="M1467" s="27">
        <f t="shared" si="211"/>
        <v>0</v>
      </c>
      <c r="N1467" s="27">
        <v>19.942879653338583</v>
      </c>
      <c r="O1467" s="27">
        <f t="shared" si="212"/>
        <v>0</v>
      </c>
      <c r="R1467" s="2"/>
      <c r="S1467" s="2"/>
    </row>
    <row r="1468" spans="1:19" x14ac:dyDescent="0.35">
      <c r="A1468" s="37">
        <v>43868</v>
      </c>
      <c r="B1468" s="10">
        <v>8.3333333333333301E-2</v>
      </c>
      <c r="C1468" s="18" t="s">
        <v>18</v>
      </c>
      <c r="D1468" s="51">
        <v>0</v>
      </c>
      <c r="E1468" s="52">
        <v>0</v>
      </c>
      <c r="F1468" s="53">
        <v>0</v>
      </c>
      <c r="G1468" s="101">
        <v>0</v>
      </c>
      <c r="H1468" s="17">
        <v>1.6516799938363234</v>
      </c>
      <c r="I1468" s="111">
        <v>1.3743175596521637</v>
      </c>
      <c r="J1468" s="112" t="str">
        <f t="shared" si="210"/>
        <v>No</v>
      </c>
      <c r="K1468" s="146" t="b">
        <f t="shared" si="218"/>
        <v>0</v>
      </c>
      <c r="L1468" s="107">
        <f>IF(H1468&lt;I1468,D1468-F1468,0)</f>
        <v>0</v>
      </c>
      <c r="M1468" s="27">
        <f t="shared" si="211"/>
        <v>0</v>
      </c>
      <c r="N1468" s="27">
        <v>46.53338585779003</v>
      </c>
      <c r="O1468" s="27">
        <f t="shared" si="212"/>
        <v>0</v>
      </c>
      <c r="R1468" s="2"/>
      <c r="S1468" s="2"/>
    </row>
    <row r="1469" spans="1:19" x14ac:dyDescent="0.35">
      <c r="A1469" s="37">
        <v>43868</v>
      </c>
      <c r="B1469" s="10">
        <v>8.3333333333333301E-2</v>
      </c>
      <c r="C1469" s="18" t="s">
        <v>17</v>
      </c>
      <c r="D1469" s="51">
        <v>503.00503540039057</v>
      </c>
      <c r="E1469" s="52">
        <v>0</v>
      </c>
      <c r="F1469" s="53">
        <v>503.00503540039057</v>
      </c>
      <c r="G1469" s="101">
        <v>0</v>
      </c>
      <c r="H1469" s="17">
        <v>1.6516799938363234</v>
      </c>
      <c r="I1469" s="111">
        <v>1.3743175596521637</v>
      </c>
      <c r="J1469" s="112" t="str">
        <f t="shared" si="210"/>
        <v>No</v>
      </c>
      <c r="K1469" s="146" t="b">
        <f t="shared" si="218"/>
        <v>0</v>
      </c>
      <c r="L1469" s="107">
        <f>IF(H1469&lt;I1469,D1469-F1469,0)</f>
        <v>0</v>
      </c>
      <c r="M1469" s="27">
        <f t="shared" si="211"/>
        <v>0</v>
      </c>
      <c r="N1469" s="27">
        <v>0</v>
      </c>
      <c r="O1469" s="27">
        <f t="shared" si="212"/>
        <v>0</v>
      </c>
      <c r="R1469" s="2"/>
      <c r="S1469" s="2"/>
    </row>
    <row r="1470" spans="1:19" x14ac:dyDescent="0.35">
      <c r="A1470" s="37">
        <v>43868</v>
      </c>
      <c r="B1470" s="10">
        <v>8.3333333333333301E-2</v>
      </c>
      <c r="C1470" s="18" t="s">
        <v>16</v>
      </c>
      <c r="D1470" s="51">
        <v>850</v>
      </c>
      <c r="E1470" s="52">
        <v>16951.447705337796</v>
      </c>
      <c r="F1470" s="53">
        <v>850</v>
      </c>
      <c r="G1470" s="101">
        <v>16951.447705337796</v>
      </c>
      <c r="H1470" s="17">
        <v>1.6516799938363234</v>
      </c>
      <c r="I1470" s="111">
        <v>1.3743175596521637</v>
      </c>
      <c r="J1470" s="112" t="str">
        <f t="shared" si="210"/>
        <v>No</v>
      </c>
      <c r="K1470" s="146" t="b">
        <f t="shared" si="218"/>
        <v>0</v>
      </c>
      <c r="L1470" s="107">
        <f>IF(H1470&lt;I1470,D1470-F1470,0)</f>
        <v>0</v>
      </c>
      <c r="M1470" s="27">
        <f t="shared" si="211"/>
        <v>0</v>
      </c>
      <c r="N1470" s="27">
        <v>19.942879653338583</v>
      </c>
      <c r="O1470" s="27">
        <f t="shared" si="212"/>
        <v>0</v>
      </c>
      <c r="R1470" s="2"/>
      <c r="S1470" s="2"/>
    </row>
    <row r="1471" spans="1:19" x14ac:dyDescent="0.35">
      <c r="A1471" s="37">
        <v>43868</v>
      </c>
      <c r="B1471" s="10">
        <v>8.3333333333333301E-2</v>
      </c>
      <c r="C1471" s="18" t="s">
        <v>15</v>
      </c>
      <c r="D1471" s="51">
        <v>718.57861328125</v>
      </c>
      <c r="E1471" s="52">
        <v>0</v>
      </c>
      <c r="F1471" s="53">
        <v>718.57861328125</v>
      </c>
      <c r="G1471" s="101">
        <v>0</v>
      </c>
      <c r="H1471" s="17">
        <v>1.6516799938363234</v>
      </c>
      <c r="I1471" s="111">
        <v>1.3743175596521637</v>
      </c>
      <c r="J1471" s="112" t="str">
        <f t="shared" si="210"/>
        <v>No</v>
      </c>
      <c r="K1471" s="146" t="b">
        <f t="shared" si="218"/>
        <v>0</v>
      </c>
      <c r="L1471" s="107">
        <f>IF(H1471&lt;I1471,D1471-F1471,0)</f>
        <v>0</v>
      </c>
      <c r="M1471" s="27">
        <f t="shared" si="211"/>
        <v>0</v>
      </c>
      <c r="N1471" s="27">
        <v>0</v>
      </c>
      <c r="O1471" s="27">
        <f t="shared" si="212"/>
        <v>0</v>
      </c>
      <c r="R1471" s="2"/>
      <c r="S1471" s="2"/>
    </row>
    <row r="1472" spans="1:19" x14ac:dyDescent="0.35">
      <c r="A1472" s="37">
        <v>43868</v>
      </c>
      <c r="B1472" s="10">
        <v>0.125</v>
      </c>
      <c r="C1472" s="18" t="s">
        <v>24</v>
      </c>
      <c r="D1472" s="51">
        <v>1000</v>
      </c>
      <c r="E1472" s="52">
        <v>19566.180815442189</v>
      </c>
      <c r="F1472" s="53">
        <v>903.92159464265933</v>
      </c>
      <c r="G1472" s="101">
        <v>17686.29336376111</v>
      </c>
      <c r="H1472" s="17">
        <v>1.5807589864122709</v>
      </c>
      <c r="I1472" s="111">
        <v>1.3815512542727304</v>
      </c>
      <c r="J1472" s="112" t="str">
        <f t="shared" si="210"/>
        <v>No</v>
      </c>
      <c r="K1472" s="146" t="b">
        <f>OR(($D$1479-$F$1479)&gt;0,($D$1481-$F$1481)&gt;0)</f>
        <v>0</v>
      </c>
      <c r="L1472" s="107">
        <f>IF(H1472&lt;I1472,D1472-F1472,0)</f>
        <v>0</v>
      </c>
      <c r="M1472" s="27">
        <f t="shared" si="211"/>
        <v>0</v>
      </c>
      <c r="N1472" s="27">
        <v>19.566180815442188</v>
      </c>
      <c r="O1472" s="27">
        <f t="shared" si="212"/>
        <v>0</v>
      </c>
      <c r="R1472" s="2"/>
      <c r="S1472" s="2"/>
    </row>
    <row r="1473" spans="1:19" x14ac:dyDescent="0.35">
      <c r="A1473" s="37">
        <v>43868</v>
      </c>
      <c r="B1473" s="10">
        <v>0.125</v>
      </c>
      <c r="C1473" s="18" t="s">
        <v>23</v>
      </c>
      <c r="D1473" s="51">
        <v>223.33000849735834</v>
      </c>
      <c r="E1473" s="52">
        <v>7282.8588796225886</v>
      </c>
      <c r="F1473" s="53">
        <v>-1.3412773114396259E-9</v>
      </c>
      <c r="G1473" s="101">
        <v>-4.3739457332129807E-8</v>
      </c>
      <c r="H1473" s="17">
        <v>1.5807589864122709</v>
      </c>
      <c r="I1473" s="111">
        <v>1.3815512542727304</v>
      </c>
      <c r="J1473" s="112" t="str">
        <f t="shared" si="210"/>
        <v>No</v>
      </c>
      <c r="K1473" s="146" t="b">
        <f t="shared" ref="K1473:K1481" si="219">OR(($D$1479-$F$1479)&gt;0,($D$1481-$F$1481)&gt;0)</f>
        <v>0</v>
      </c>
      <c r="L1473" s="107">
        <f>IF(H1473&lt;I1473,D1473-F1473,0)</f>
        <v>0</v>
      </c>
      <c r="M1473" s="27">
        <f t="shared" si="211"/>
        <v>0</v>
      </c>
      <c r="N1473" s="27">
        <v>32.610301359070313</v>
      </c>
      <c r="O1473" s="27">
        <f t="shared" si="212"/>
        <v>0</v>
      </c>
      <c r="R1473" s="2"/>
      <c r="S1473" s="2"/>
    </row>
    <row r="1474" spans="1:19" x14ac:dyDescent="0.35">
      <c r="A1474" s="37">
        <v>43868</v>
      </c>
      <c r="B1474" s="10">
        <v>0.125</v>
      </c>
      <c r="C1474" s="18" t="s">
        <v>22</v>
      </c>
      <c r="D1474" s="51">
        <v>0</v>
      </c>
      <c r="E1474" s="52">
        <v>0</v>
      </c>
      <c r="F1474" s="53">
        <v>319.40841382973923</v>
      </c>
      <c r="G1474" s="101">
        <v>10416.004631610438</v>
      </c>
      <c r="H1474" s="17">
        <v>1.5807589864122709</v>
      </c>
      <c r="I1474" s="111">
        <v>1.3815512542727304</v>
      </c>
      <c r="J1474" s="112" t="str">
        <f t="shared" ref="J1474:J1537" si="220">IF(H1474&lt;I1474,"Sí","No")</f>
        <v>No</v>
      </c>
      <c r="K1474" s="146" t="b">
        <f t="shared" si="219"/>
        <v>0</v>
      </c>
      <c r="L1474" s="107">
        <f>IF(H1474&lt;I1474,D1474-F1474,0)</f>
        <v>0</v>
      </c>
      <c r="M1474" s="27">
        <f t="shared" ref="M1474:M1537" si="221">ABS(L1474*6.82)</f>
        <v>0</v>
      </c>
      <c r="N1474" s="27">
        <v>32.610301359070313</v>
      </c>
      <c r="O1474" s="27">
        <f t="shared" ref="O1474:O1537" si="222">IF(L1474&gt;0, L1474*N1474*1.5, L1474*N1474)</f>
        <v>0</v>
      </c>
      <c r="R1474" s="2"/>
      <c r="S1474" s="2"/>
    </row>
    <row r="1475" spans="1:19" x14ac:dyDescent="0.35">
      <c r="A1475" s="37">
        <v>43868</v>
      </c>
      <c r="B1475" s="10">
        <v>0.125</v>
      </c>
      <c r="C1475" s="18" t="s">
        <v>21</v>
      </c>
      <c r="D1475" s="51">
        <v>0</v>
      </c>
      <c r="E1475" s="52">
        <v>0</v>
      </c>
      <c r="F1475" s="53">
        <v>0</v>
      </c>
      <c r="G1475" s="101">
        <v>0</v>
      </c>
      <c r="H1475" s="17">
        <v>1.5807589864122709</v>
      </c>
      <c r="I1475" s="111">
        <v>1.3815512542727304</v>
      </c>
      <c r="J1475" s="112" t="str">
        <f t="shared" si="220"/>
        <v>No</v>
      </c>
      <c r="K1475" s="146" t="b">
        <f t="shared" si="219"/>
        <v>0</v>
      </c>
      <c r="L1475" s="107">
        <f>IF(H1475&lt;I1475,D1475-F1475,0)</f>
        <v>0</v>
      </c>
      <c r="M1475" s="27">
        <f t="shared" si="221"/>
        <v>0</v>
      </c>
      <c r="N1475" s="27">
        <v>45.654421902698438</v>
      </c>
      <c r="O1475" s="27">
        <f t="shared" si="222"/>
        <v>0</v>
      </c>
      <c r="R1475" s="2"/>
      <c r="S1475" s="2"/>
    </row>
    <row r="1476" spans="1:19" x14ac:dyDescent="0.35">
      <c r="A1476" s="37">
        <v>43868</v>
      </c>
      <c r="B1476" s="10">
        <v>0.125</v>
      </c>
      <c r="C1476" s="18" t="s">
        <v>20</v>
      </c>
      <c r="D1476" s="51">
        <v>0</v>
      </c>
      <c r="E1476" s="52">
        <v>0</v>
      </c>
      <c r="F1476" s="53">
        <v>0</v>
      </c>
      <c r="G1476" s="101">
        <v>0</v>
      </c>
      <c r="H1476" s="17">
        <v>1.5807589864122709</v>
      </c>
      <c r="I1476" s="111">
        <v>1.3815512542727304</v>
      </c>
      <c r="J1476" s="112" t="str">
        <f t="shared" si="220"/>
        <v>No</v>
      </c>
      <c r="K1476" s="146" t="b">
        <f t="shared" si="219"/>
        <v>0</v>
      </c>
      <c r="L1476" s="107">
        <f>IF(H1476&lt;I1476,D1476-F1476,0)</f>
        <v>0</v>
      </c>
      <c r="M1476" s="27">
        <f t="shared" si="221"/>
        <v>0</v>
      </c>
      <c r="N1476" s="27">
        <v>45.654421902698438</v>
      </c>
      <c r="O1476" s="27">
        <f t="shared" si="222"/>
        <v>0</v>
      </c>
      <c r="R1476" s="2"/>
      <c r="S1476" s="2"/>
    </row>
    <row r="1477" spans="1:19" x14ac:dyDescent="0.35">
      <c r="A1477" s="37">
        <v>43868</v>
      </c>
      <c r="B1477" s="10">
        <v>0.125</v>
      </c>
      <c r="C1477" s="18" t="s">
        <v>19</v>
      </c>
      <c r="D1477" s="51">
        <v>680</v>
      </c>
      <c r="E1477" s="52">
        <v>13305.002954500687</v>
      </c>
      <c r="F1477" s="53">
        <v>680</v>
      </c>
      <c r="G1477" s="101">
        <v>13305.002954500687</v>
      </c>
      <c r="H1477" s="17">
        <v>1.5807589864122709</v>
      </c>
      <c r="I1477" s="111">
        <v>1.3815512542727304</v>
      </c>
      <c r="J1477" s="112" t="str">
        <f t="shared" si="220"/>
        <v>No</v>
      </c>
      <c r="K1477" s="146" t="b">
        <f t="shared" si="219"/>
        <v>0</v>
      </c>
      <c r="L1477" s="107">
        <f>IF(H1477&lt;I1477,D1477-F1477,0)</f>
        <v>0</v>
      </c>
      <c r="M1477" s="27">
        <f t="shared" si="221"/>
        <v>0</v>
      </c>
      <c r="N1477" s="27">
        <v>19.566180815442188</v>
      </c>
      <c r="O1477" s="27">
        <f t="shared" si="222"/>
        <v>0</v>
      </c>
      <c r="R1477" s="2"/>
      <c r="S1477" s="2"/>
    </row>
    <row r="1478" spans="1:19" x14ac:dyDescent="0.35">
      <c r="A1478" s="37">
        <v>43868</v>
      </c>
      <c r="B1478" s="10">
        <v>0.125</v>
      </c>
      <c r="C1478" s="18" t="s">
        <v>18</v>
      </c>
      <c r="D1478" s="51">
        <v>0</v>
      </c>
      <c r="E1478" s="52">
        <v>0</v>
      </c>
      <c r="F1478" s="53">
        <v>0</v>
      </c>
      <c r="G1478" s="101">
        <v>0</v>
      </c>
      <c r="H1478" s="17">
        <v>1.5807589864122709</v>
      </c>
      <c r="I1478" s="111">
        <v>1.3815512542727304</v>
      </c>
      <c r="J1478" s="112" t="str">
        <f t="shared" si="220"/>
        <v>No</v>
      </c>
      <c r="K1478" s="146" t="b">
        <f t="shared" si="219"/>
        <v>0</v>
      </c>
      <c r="L1478" s="107">
        <f>IF(H1478&lt;I1478,D1478-F1478,0)</f>
        <v>0</v>
      </c>
      <c r="M1478" s="27">
        <f t="shared" si="221"/>
        <v>0</v>
      </c>
      <c r="N1478" s="27">
        <v>45.654421902698438</v>
      </c>
      <c r="O1478" s="27">
        <f t="shared" si="222"/>
        <v>0</v>
      </c>
      <c r="R1478" s="2"/>
      <c r="S1478" s="2"/>
    </row>
    <row r="1479" spans="1:19" x14ac:dyDescent="0.35">
      <c r="A1479" s="37">
        <v>43868</v>
      </c>
      <c r="B1479" s="10">
        <v>0.125</v>
      </c>
      <c r="C1479" s="18" t="s">
        <v>17</v>
      </c>
      <c r="D1479" s="51">
        <v>481.40664672851563</v>
      </c>
      <c r="E1479" s="52">
        <v>0</v>
      </c>
      <c r="F1479" s="53">
        <v>481.40664672851563</v>
      </c>
      <c r="G1479" s="101">
        <v>0</v>
      </c>
      <c r="H1479" s="17">
        <v>1.5807589864122709</v>
      </c>
      <c r="I1479" s="111">
        <v>1.3815512542727304</v>
      </c>
      <c r="J1479" s="112" t="str">
        <f t="shared" si="220"/>
        <v>No</v>
      </c>
      <c r="K1479" s="146" t="b">
        <f t="shared" si="219"/>
        <v>0</v>
      </c>
      <c r="L1479" s="107">
        <f>IF(H1479&lt;I1479,D1479-F1479,0)</f>
        <v>0</v>
      </c>
      <c r="M1479" s="27">
        <f t="shared" si="221"/>
        <v>0</v>
      </c>
      <c r="N1479" s="27">
        <v>0</v>
      </c>
      <c r="O1479" s="27">
        <f t="shared" si="222"/>
        <v>0</v>
      </c>
      <c r="R1479" s="2"/>
      <c r="S1479" s="2"/>
    </row>
    <row r="1480" spans="1:19" x14ac:dyDescent="0.35">
      <c r="A1480" s="37">
        <v>43868</v>
      </c>
      <c r="B1480" s="10">
        <v>0.125</v>
      </c>
      <c r="C1480" s="18" t="s">
        <v>16</v>
      </c>
      <c r="D1480" s="51">
        <v>850</v>
      </c>
      <c r="E1480" s="52">
        <v>16631.253693125858</v>
      </c>
      <c r="F1480" s="53">
        <v>850</v>
      </c>
      <c r="G1480" s="101">
        <v>16631.253693125858</v>
      </c>
      <c r="H1480" s="17">
        <v>1.5807589864122709</v>
      </c>
      <c r="I1480" s="111">
        <v>1.3815512542727304</v>
      </c>
      <c r="J1480" s="112" t="str">
        <f t="shared" si="220"/>
        <v>No</v>
      </c>
      <c r="K1480" s="146" t="b">
        <f t="shared" si="219"/>
        <v>0</v>
      </c>
      <c r="L1480" s="107">
        <f>IF(H1480&lt;I1480,D1480-F1480,0)</f>
        <v>0</v>
      </c>
      <c r="M1480" s="27">
        <f t="shared" si="221"/>
        <v>0</v>
      </c>
      <c r="N1480" s="27">
        <v>19.566180815442188</v>
      </c>
      <c r="O1480" s="27">
        <f t="shared" si="222"/>
        <v>0</v>
      </c>
      <c r="R1480" s="2"/>
      <c r="S1480" s="2"/>
    </row>
    <row r="1481" spans="1:19" x14ac:dyDescent="0.35">
      <c r="A1481" s="37">
        <v>43868</v>
      </c>
      <c r="B1481" s="10">
        <v>0.125</v>
      </c>
      <c r="C1481" s="18" t="s">
        <v>15</v>
      </c>
      <c r="D1481" s="51">
        <v>687.72381591796875</v>
      </c>
      <c r="E1481" s="52">
        <v>0</v>
      </c>
      <c r="F1481" s="53">
        <v>687.72381591796875</v>
      </c>
      <c r="G1481" s="101">
        <v>0</v>
      </c>
      <c r="H1481" s="17">
        <v>1.5807589864122709</v>
      </c>
      <c r="I1481" s="111">
        <v>1.3815512542727304</v>
      </c>
      <c r="J1481" s="112" t="str">
        <f t="shared" si="220"/>
        <v>No</v>
      </c>
      <c r="K1481" s="146" t="b">
        <f t="shared" si="219"/>
        <v>0</v>
      </c>
      <c r="L1481" s="107">
        <f>IF(H1481&lt;I1481,D1481-F1481,0)</f>
        <v>0</v>
      </c>
      <c r="M1481" s="27">
        <f t="shared" si="221"/>
        <v>0</v>
      </c>
      <c r="N1481" s="27">
        <v>0</v>
      </c>
      <c r="O1481" s="27">
        <f t="shared" si="222"/>
        <v>0</v>
      </c>
      <c r="R1481" s="2"/>
      <c r="S1481" s="2"/>
    </row>
    <row r="1482" spans="1:19" x14ac:dyDescent="0.35">
      <c r="A1482" s="37">
        <v>43868</v>
      </c>
      <c r="B1482" s="10">
        <v>0.16666666666666699</v>
      </c>
      <c r="C1482" s="18" t="s">
        <v>24</v>
      </c>
      <c r="D1482" s="51">
        <v>1000</v>
      </c>
      <c r="E1482" s="52">
        <v>19942.879653338583</v>
      </c>
      <c r="F1482" s="53">
        <v>877.44810409087677</v>
      </c>
      <c r="G1482" s="101">
        <v>17498.841941934461</v>
      </c>
      <c r="H1482" s="17">
        <v>1.5708152878293662</v>
      </c>
      <c r="I1482" s="111">
        <v>1.3700329306376748</v>
      </c>
      <c r="J1482" s="112" t="str">
        <f t="shared" si="220"/>
        <v>No</v>
      </c>
      <c r="K1482" s="146" t="b">
        <f>OR(($D$1489-$F$1489)&gt;0,($D$1491-$F$1491)&gt;0)</f>
        <v>0</v>
      </c>
      <c r="L1482" s="107">
        <f>IF(H1482&lt;I1482,D1482-F1482,0)</f>
        <v>0</v>
      </c>
      <c r="M1482" s="27">
        <f t="shared" si="221"/>
        <v>0</v>
      </c>
      <c r="N1482" s="27">
        <v>19.942879653338583</v>
      </c>
      <c r="O1482" s="27">
        <f t="shared" si="222"/>
        <v>0</v>
      </c>
      <c r="R1482" s="2"/>
      <c r="S1482" s="2"/>
    </row>
    <row r="1483" spans="1:19" x14ac:dyDescent="0.35">
      <c r="A1483" s="37">
        <v>43868</v>
      </c>
      <c r="B1483" s="10">
        <v>0.16666666666666699</v>
      </c>
      <c r="C1483" s="18" t="s">
        <v>23</v>
      </c>
      <c r="D1483" s="51">
        <v>174.27755115691383</v>
      </c>
      <c r="E1483" s="52">
        <v>5792.6603816681518</v>
      </c>
      <c r="F1483" s="53">
        <v>-1.3775434126728214E-9</v>
      </c>
      <c r="G1483" s="101">
        <v>-4.578697082697235E-8</v>
      </c>
      <c r="H1483" s="17">
        <v>1.5708152878293662</v>
      </c>
      <c r="I1483" s="111">
        <v>1.3700329306376748</v>
      </c>
      <c r="J1483" s="112" t="str">
        <f t="shared" si="220"/>
        <v>No</v>
      </c>
      <c r="K1483" s="146" t="b">
        <f t="shared" ref="K1483:K1491" si="223">OR(($D$1489-$F$1489)&gt;0,($D$1491-$F$1491)&gt;0)</f>
        <v>0</v>
      </c>
      <c r="L1483" s="107">
        <f>IF(H1483&lt;I1483,D1483-F1483,0)</f>
        <v>0</v>
      </c>
      <c r="M1483" s="27">
        <f t="shared" si="221"/>
        <v>0</v>
      </c>
      <c r="N1483" s="27">
        <v>33.238132755564308</v>
      </c>
      <c r="O1483" s="27">
        <f t="shared" si="222"/>
        <v>0</v>
      </c>
      <c r="R1483" s="2"/>
      <c r="S1483" s="2"/>
    </row>
    <row r="1484" spans="1:19" x14ac:dyDescent="0.35">
      <c r="A1484" s="37">
        <v>43868</v>
      </c>
      <c r="B1484" s="10">
        <v>0.16666666666666699</v>
      </c>
      <c r="C1484" s="18" t="s">
        <v>22</v>
      </c>
      <c r="D1484" s="51">
        <v>0</v>
      </c>
      <c r="E1484" s="52">
        <v>0</v>
      </c>
      <c r="F1484" s="53">
        <v>296.82944704793641</v>
      </c>
      <c r="G1484" s="101">
        <v>9866.056566740057</v>
      </c>
      <c r="H1484" s="17">
        <v>1.5708152878293662</v>
      </c>
      <c r="I1484" s="111">
        <v>1.3700329306376748</v>
      </c>
      <c r="J1484" s="112" t="str">
        <f t="shared" si="220"/>
        <v>No</v>
      </c>
      <c r="K1484" s="146" t="b">
        <f t="shared" si="223"/>
        <v>0</v>
      </c>
      <c r="L1484" s="107">
        <f>IF(H1484&lt;I1484,D1484-F1484,0)</f>
        <v>0</v>
      </c>
      <c r="M1484" s="27">
        <f t="shared" si="221"/>
        <v>0</v>
      </c>
      <c r="N1484" s="27">
        <v>33.238132755564308</v>
      </c>
      <c r="O1484" s="27">
        <f t="shared" si="222"/>
        <v>0</v>
      </c>
      <c r="R1484" s="2"/>
      <c r="S1484" s="2"/>
    </row>
    <row r="1485" spans="1:19" x14ac:dyDescent="0.35">
      <c r="A1485" s="37">
        <v>43868</v>
      </c>
      <c r="B1485" s="10">
        <v>0.16666666666666699</v>
      </c>
      <c r="C1485" s="18" t="s">
        <v>21</v>
      </c>
      <c r="D1485" s="51">
        <v>0</v>
      </c>
      <c r="E1485" s="52">
        <v>0</v>
      </c>
      <c r="F1485" s="53">
        <v>0</v>
      </c>
      <c r="G1485" s="101">
        <v>0</v>
      </c>
      <c r="H1485" s="17">
        <v>1.5708152878293662</v>
      </c>
      <c r="I1485" s="111">
        <v>1.3700329306376748</v>
      </c>
      <c r="J1485" s="112" t="str">
        <f t="shared" si="220"/>
        <v>No</v>
      </c>
      <c r="K1485" s="146" t="b">
        <f t="shared" si="223"/>
        <v>0</v>
      </c>
      <c r="L1485" s="107">
        <f>IF(H1485&lt;I1485,D1485-F1485,0)</f>
        <v>0</v>
      </c>
      <c r="M1485" s="27">
        <f t="shared" si="221"/>
        <v>0</v>
      </c>
      <c r="N1485" s="27">
        <v>46.53338585779003</v>
      </c>
      <c r="O1485" s="27">
        <f t="shared" si="222"/>
        <v>0</v>
      </c>
      <c r="R1485" s="2"/>
      <c r="S1485" s="2"/>
    </row>
    <row r="1486" spans="1:19" x14ac:dyDescent="0.35">
      <c r="A1486" s="37">
        <v>43868</v>
      </c>
      <c r="B1486" s="10">
        <v>0.16666666666666699</v>
      </c>
      <c r="C1486" s="18" t="s">
        <v>20</v>
      </c>
      <c r="D1486" s="51">
        <v>0</v>
      </c>
      <c r="E1486" s="52">
        <v>0</v>
      </c>
      <c r="F1486" s="53">
        <v>0</v>
      </c>
      <c r="G1486" s="101">
        <v>0</v>
      </c>
      <c r="H1486" s="17">
        <v>1.5708152878293662</v>
      </c>
      <c r="I1486" s="111">
        <v>1.3700329306376748</v>
      </c>
      <c r="J1486" s="112" t="str">
        <f t="shared" si="220"/>
        <v>No</v>
      </c>
      <c r="K1486" s="146" t="b">
        <f t="shared" si="223"/>
        <v>0</v>
      </c>
      <c r="L1486" s="107">
        <f>IF(H1486&lt;I1486,D1486-F1486,0)</f>
        <v>0</v>
      </c>
      <c r="M1486" s="27">
        <f t="shared" si="221"/>
        <v>0</v>
      </c>
      <c r="N1486" s="27">
        <v>46.53338585779003</v>
      </c>
      <c r="O1486" s="27">
        <f t="shared" si="222"/>
        <v>0</v>
      </c>
      <c r="R1486" s="2"/>
      <c r="S1486" s="2"/>
    </row>
    <row r="1487" spans="1:19" x14ac:dyDescent="0.35">
      <c r="A1487" s="37">
        <v>43868</v>
      </c>
      <c r="B1487" s="10">
        <v>0.16666666666666699</v>
      </c>
      <c r="C1487" s="18" t="s">
        <v>19</v>
      </c>
      <c r="D1487" s="51">
        <v>680</v>
      </c>
      <c r="E1487" s="52">
        <v>13561.158164270237</v>
      </c>
      <c r="F1487" s="53">
        <v>680</v>
      </c>
      <c r="G1487" s="101">
        <v>13561.158164270237</v>
      </c>
      <c r="H1487" s="17">
        <v>1.5708152878293662</v>
      </c>
      <c r="I1487" s="111">
        <v>1.3700329306376748</v>
      </c>
      <c r="J1487" s="112" t="str">
        <f t="shared" si="220"/>
        <v>No</v>
      </c>
      <c r="K1487" s="146" t="b">
        <f t="shared" si="223"/>
        <v>0</v>
      </c>
      <c r="L1487" s="107">
        <f>IF(H1487&lt;I1487,D1487-F1487,0)</f>
        <v>0</v>
      </c>
      <c r="M1487" s="27">
        <f t="shared" si="221"/>
        <v>0</v>
      </c>
      <c r="N1487" s="27">
        <v>19.942879653338583</v>
      </c>
      <c r="O1487" s="27">
        <f t="shared" si="222"/>
        <v>0</v>
      </c>
      <c r="R1487" s="2"/>
      <c r="S1487" s="2"/>
    </row>
    <row r="1488" spans="1:19" x14ac:dyDescent="0.35">
      <c r="A1488" s="37">
        <v>43868</v>
      </c>
      <c r="B1488" s="10">
        <v>0.16666666666666699</v>
      </c>
      <c r="C1488" s="18" t="s">
        <v>18</v>
      </c>
      <c r="D1488" s="51">
        <v>0</v>
      </c>
      <c r="E1488" s="52">
        <v>0</v>
      </c>
      <c r="F1488" s="53">
        <v>0</v>
      </c>
      <c r="G1488" s="101">
        <v>0</v>
      </c>
      <c r="H1488" s="17">
        <v>1.5708152878293662</v>
      </c>
      <c r="I1488" s="111">
        <v>1.3700329306376748</v>
      </c>
      <c r="J1488" s="112" t="str">
        <f t="shared" si="220"/>
        <v>No</v>
      </c>
      <c r="K1488" s="146" t="b">
        <f t="shared" si="223"/>
        <v>0</v>
      </c>
      <c r="L1488" s="107">
        <f>IF(H1488&lt;I1488,D1488-F1488,0)</f>
        <v>0</v>
      </c>
      <c r="M1488" s="27">
        <f t="shared" si="221"/>
        <v>0</v>
      </c>
      <c r="N1488" s="27">
        <v>46.53338585779003</v>
      </c>
      <c r="O1488" s="27">
        <f t="shared" si="222"/>
        <v>0</v>
      </c>
      <c r="R1488" s="2"/>
      <c r="S1488" s="2"/>
    </row>
    <row r="1489" spans="1:19" x14ac:dyDescent="0.35">
      <c r="A1489" s="37">
        <v>43868</v>
      </c>
      <c r="B1489" s="10">
        <v>0.16666666666666699</v>
      </c>
      <c r="C1489" s="18" t="s">
        <v>17</v>
      </c>
      <c r="D1489" s="51">
        <v>478.37838745117188</v>
      </c>
      <c r="E1489" s="52">
        <v>0</v>
      </c>
      <c r="F1489" s="53">
        <v>478.37838745117188</v>
      </c>
      <c r="G1489" s="101">
        <v>0</v>
      </c>
      <c r="H1489" s="17">
        <v>1.5708152878293662</v>
      </c>
      <c r="I1489" s="111">
        <v>1.3700329306376748</v>
      </c>
      <c r="J1489" s="112" t="str">
        <f t="shared" si="220"/>
        <v>No</v>
      </c>
      <c r="K1489" s="146" t="b">
        <f t="shared" si="223"/>
        <v>0</v>
      </c>
      <c r="L1489" s="107">
        <f>IF(H1489&lt;I1489,D1489-F1489,0)</f>
        <v>0</v>
      </c>
      <c r="M1489" s="27">
        <f t="shared" si="221"/>
        <v>0</v>
      </c>
      <c r="N1489" s="27">
        <v>0</v>
      </c>
      <c r="O1489" s="27">
        <f t="shared" si="222"/>
        <v>0</v>
      </c>
      <c r="R1489" s="2"/>
      <c r="S1489" s="2"/>
    </row>
    <row r="1490" spans="1:19" x14ac:dyDescent="0.35">
      <c r="A1490" s="37">
        <v>43868</v>
      </c>
      <c r="B1490" s="10">
        <v>0.16666666666666699</v>
      </c>
      <c r="C1490" s="18" t="s">
        <v>16</v>
      </c>
      <c r="D1490" s="51">
        <v>850</v>
      </c>
      <c r="E1490" s="52">
        <v>16951.447705337796</v>
      </c>
      <c r="F1490" s="53">
        <v>850</v>
      </c>
      <c r="G1490" s="101">
        <v>16951.447705337796</v>
      </c>
      <c r="H1490" s="17">
        <v>1.5708152878293662</v>
      </c>
      <c r="I1490" s="111">
        <v>1.3700329306376748</v>
      </c>
      <c r="J1490" s="112" t="str">
        <f t="shared" si="220"/>
        <v>No</v>
      </c>
      <c r="K1490" s="146" t="b">
        <f t="shared" si="223"/>
        <v>0</v>
      </c>
      <c r="L1490" s="107">
        <f>IF(H1490&lt;I1490,D1490-F1490,0)</f>
        <v>0</v>
      </c>
      <c r="M1490" s="27">
        <f t="shared" si="221"/>
        <v>0</v>
      </c>
      <c r="N1490" s="27">
        <v>19.942879653338583</v>
      </c>
      <c r="O1490" s="27">
        <f t="shared" si="222"/>
        <v>0</v>
      </c>
      <c r="R1490" s="2"/>
      <c r="S1490" s="2"/>
    </row>
    <row r="1491" spans="1:19" x14ac:dyDescent="0.35">
      <c r="A1491" s="37">
        <v>43868</v>
      </c>
      <c r="B1491" s="10">
        <v>0.16666666666666699</v>
      </c>
      <c r="C1491" s="18" t="s">
        <v>15</v>
      </c>
      <c r="D1491" s="51">
        <v>683.397705078125</v>
      </c>
      <c r="E1491" s="52">
        <v>0</v>
      </c>
      <c r="F1491" s="53">
        <v>683.397705078125</v>
      </c>
      <c r="G1491" s="101">
        <v>0</v>
      </c>
      <c r="H1491" s="17">
        <v>1.5708152878293662</v>
      </c>
      <c r="I1491" s="111">
        <v>1.3700329306376748</v>
      </c>
      <c r="J1491" s="112" t="str">
        <f t="shared" si="220"/>
        <v>No</v>
      </c>
      <c r="K1491" s="146" t="b">
        <f t="shared" si="223"/>
        <v>0</v>
      </c>
      <c r="L1491" s="107">
        <f>IF(H1491&lt;I1491,D1491-F1491,0)</f>
        <v>0</v>
      </c>
      <c r="M1491" s="27">
        <f t="shared" si="221"/>
        <v>0</v>
      </c>
      <c r="N1491" s="27">
        <v>0</v>
      </c>
      <c r="O1491" s="27">
        <f t="shared" si="222"/>
        <v>0</v>
      </c>
      <c r="R1491" s="2"/>
      <c r="S1491" s="2"/>
    </row>
    <row r="1492" spans="1:19" x14ac:dyDescent="0.35">
      <c r="A1492" s="37">
        <v>43868</v>
      </c>
      <c r="B1492" s="10">
        <v>0.20833333333333301</v>
      </c>
      <c r="C1492" s="18" t="s">
        <v>24</v>
      </c>
      <c r="D1492" s="51">
        <v>1000</v>
      </c>
      <c r="E1492" s="52">
        <v>22158.755170376207</v>
      </c>
      <c r="F1492" s="53">
        <v>1000</v>
      </c>
      <c r="G1492" s="101">
        <v>22158.755170376207</v>
      </c>
      <c r="H1492" s="17">
        <v>1.3597085703541028</v>
      </c>
      <c r="I1492" s="111">
        <v>1.3546957514525519</v>
      </c>
      <c r="J1492" s="112" t="str">
        <f t="shared" si="220"/>
        <v>No</v>
      </c>
      <c r="K1492" s="146" t="b">
        <f>OR(($D$1499-$F$1499)&gt;0,($D$1501-$F$1501)&gt;0)</f>
        <v>0</v>
      </c>
      <c r="L1492" s="107">
        <f>IF(H1492&lt;I1492,D1492-F1492,0)</f>
        <v>0</v>
      </c>
      <c r="M1492" s="27">
        <f t="shared" si="221"/>
        <v>0</v>
      </c>
      <c r="N1492" s="27">
        <v>22.158755170376207</v>
      </c>
      <c r="O1492" s="27">
        <f t="shared" si="222"/>
        <v>0</v>
      </c>
      <c r="R1492" s="2"/>
      <c r="S1492" s="2"/>
    </row>
    <row r="1493" spans="1:19" x14ac:dyDescent="0.35">
      <c r="A1493" s="37">
        <v>43868</v>
      </c>
      <c r="B1493" s="10">
        <v>0.20833333333333301</v>
      </c>
      <c r="C1493" s="18" t="s">
        <v>23</v>
      </c>
      <c r="D1493" s="51">
        <v>396.64479305419457</v>
      </c>
      <c r="E1493" s="52">
        <v>14648.591431487388</v>
      </c>
      <c r="F1493" s="53">
        <v>396.64479305419457</v>
      </c>
      <c r="G1493" s="101">
        <v>14648.591431487388</v>
      </c>
      <c r="H1493" s="17">
        <v>1.3597085703541028</v>
      </c>
      <c r="I1493" s="111">
        <v>1.3546957514525519</v>
      </c>
      <c r="J1493" s="112" t="str">
        <f t="shared" si="220"/>
        <v>No</v>
      </c>
      <c r="K1493" s="146" t="b">
        <f t="shared" ref="K1493:K1501" si="224">OR(($D$1499-$F$1499)&gt;0,($D$1501-$F$1501)&gt;0)</f>
        <v>0</v>
      </c>
      <c r="L1493" s="107">
        <f>IF(H1493&lt;I1493,D1493-F1493,0)</f>
        <v>0</v>
      </c>
      <c r="M1493" s="27">
        <f t="shared" si="221"/>
        <v>0</v>
      </c>
      <c r="N1493" s="27">
        <v>36.931258617293672</v>
      </c>
      <c r="O1493" s="27">
        <f t="shared" si="222"/>
        <v>0</v>
      </c>
      <c r="R1493" s="2"/>
      <c r="S1493" s="2"/>
    </row>
    <row r="1494" spans="1:19" x14ac:dyDescent="0.35">
      <c r="A1494" s="37">
        <v>43868</v>
      </c>
      <c r="B1494" s="10">
        <v>0.20833333333333301</v>
      </c>
      <c r="C1494" s="18" t="s">
        <v>22</v>
      </c>
      <c r="D1494" s="51">
        <v>0</v>
      </c>
      <c r="E1494" s="52">
        <v>0</v>
      </c>
      <c r="F1494" s="53">
        <v>0</v>
      </c>
      <c r="G1494" s="101">
        <v>0</v>
      </c>
      <c r="H1494" s="17">
        <v>1.3597085703541028</v>
      </c>
      <c r="I1494" s="111">
        <v>1.3546957514525519</v>
      </c>
      <c r="J1494" s="112" t="str">
        <f t="shared" si="220"/>
        <v>No</v>
      </c>
      <c r="K1494" s="146" t="b">
        <f t="shared" si="224"/>
        <v>0</v>
      </c>
      <c r="L1494" s="107">
        <f>IF(H1494&lt;I1494,D1494-F1494,0)</f>
        <v>0</v>
      </c>
      <c r="M1494" s="27">
        <f t="shared" si="221"/>
        <v>0</v>
      </c>
      <c r="N1494" s="27">
        <v>36.931258617293672</v>
      </c>
      <c r="O1494" s="27">
        <f t="shared" si="222"/>
        <v>0</v>
      </c>
      <c r="R1494" s="2"/>
      <c r="S1494" s="2"/>
    </row>
    <row r="1495" spans="1:19" x14ac:dyDescent="0.35">
      <c r="A1495" s="37">
        <v>43868</v>
      </c>
      <c r="B1495" s="10">
        <v>0.20833333333333301</v>
      </c>
      <c r="C1495" s="18" t="s">
        <v>21</v>
      </c>
      <c r="D1495" s="51">
        <v>0</v>
      </c>
      <c r="E1495" s="52">
        <v>0</v>
      </c>
      <c r="F1495" s="53">
        <v>0</v>
      </c>
      <c r="G1495" s="101">
        <v>0</v>
      </c>
      <c r="H1495" s="17">
        <v>1.3597085703541028</v>
      </c>
      <c r="I1495" s="111">
        <v>1.3546957514525519</v>
      </c>
      <c r="J1495" s="112" t="str">
        <f t="shared" si="220"/>
        <v>No</v>
      </c>
      <c r="K1495" s="146" t="b">
        <f t="shared" si="224"/>
        <v>0</v>
      </c>
      <c r="L1495" s="107">
        <f>IF(H1495&lt;I1495,D1495-F1495,0)</f>
        <v>0</v>
      </c>
      <c r="M1495" s="27">
        <f t="shared" si="221"/>
        <v>0</v>
      </c>
      <c r="N1495" s="27">
        <v>51.703762064211148</v>
      </c>
      <c r="O1495" s="27">
        <f t="shared" si="222"/>
        <v>0</v>
      </c>
      <c r="R1495" s="2"/>
      <c r="S1495" s="2"/>
    </row>
    <row r="1496" spans="1:19" x14ac:dyDescent="0.35">
      <c r="A1496" s="37">
        <v>43868</v>
      </c>
      <c r="B1496" s="10">
        <v>0.20833333333333301</v>
      </c>
      <c r="C1496" s="18" t="s">
        <v>20</v>
      </c>
      <c r="D1496" s="51">
        <v>0</v>
      </c>
      <c r="E1496" s="52">
        <v>0</v>
      </c>
      <c r="F1496" s="53">
        <v>0</v>
      </c>
      <c r="G1496" s="101">
        <v>0</v>
      </c>
      <c r="H1496" s="17">
        <v>1.3597085703541028</v>
      </c>
      <c r="I1496" s="111">
        <v>1.3546957514525519</v>
      </c>
      <c r="J1496" s="112" t="str">
        <f t="shared" si="220"/>
        <v>No</v>
      </c>
      <c r="K1496" s="146" t="b">
        <f t="shared" si="224"/>
        <v>0</v>
      </c>
      <c r="L1496" s="107">
        <f>IF(H1496&lt;I1496,D1496-F1496,0)</f>
        <v>0</v>
      </c>
      <c r="M1496" s="27">
        <f t="shared" si="221"/>
        <v>0</v>
      </c>
      <c r="N1496" s="27">
        <v>51.703762064211148</v>
      </c>
      <c r="O1496" s="27">
        <f t="shared" si="222"/>
        <v>0</v>
      </c>
      <c r="R1496" s="2"/>
      <c r="S1496" s="2"/>
    </row>
    <row r="1497" spans="1:19" x14ac:dyDescent="0.35">
      <c r="A1497" s="37">
        <v>43868</v>
      </c>
      <c r="B1497" s="10">
        <v>0.20833333333333301</v>
      </c>
      <c r="C1497" s="18" t="s">
        <v>19</v>
      </c>
      <c r="D1497" s="51">
        <v>680</v>
      </c>
      <c r="E1497" s="52">
        <v>15067.953515855821</v>
      </c>
      <c r="F1497" s="53">
        <v>680</v>
      </c>
      <c r="G1497" s="101">
        <v>15067.953515855821</v>
      </c>
      <c r="H1497" s="17">
        <v>1.3597085703541028</v>
      </c>
      <c r="I1497" s="111">
        <v>1.3546957514525519</v>
      </c>
      <c r="J1497" s="112" t="str">
        <f t="shared" si="220"/>
        <v>No</v>
      </c>
      <c r="K1497" s="146" t="b">
        <f t="shared" si="224"/>
        <v>0</v>
      </c>
      <c r="L1497" s="107">
        <f>IF(H1497&lt;I1497,D1497-F1497,0)</f>
        <v>0</v>
      </c>
      <c r="M1497" s="27">
        <f t="shared" si="221"/>
        <v>0</v>
      </c>
      <c r="N1497" s="27">
        <v>22.158755170376207</v>
      </c>
      <c r="O1497" s="27">
        <f t="shared" si="222"/>
        <v>0</v>
      </c>
      <c r="R1497" s="2"/>
      <c r="S1497" s="2"/>
    </row>
    <row r="1498" spans="1:19" x14ac:dyDescent="0.35">
      <c r="A1498" s="37">
        <v>43868</v>
      </c>
      <c r="B1498" s="10">
        <v>0.20833333333333301</v>
      </c>
      <c r="C1498" s="18" t="s">
        <v>18</v>
      </c>
      <c r="D1498" s="51">
        <v>0</v>
      </c>
      <c r="E1498" s="52">
        <v>0</v>
      </c>
      <c r="F1498" s="53">
        <v>0</v>
      </c>
      <c r="G1498" s="101">
        <v>0</v>
      </c>
      <c r="H1498" s="17">
        <v>1.3597085703541028</v>
      </c>
      <c r="I1498" s="111">
        <v>1.3546957514525519</v>
      </c>
      <c r="J1498" s="112" t="str">
        <f t="shared" si="220"/>
        <v>No</v>
      </c>
      <c r="K1498" s="146" t="b">
        <f t="shared" si="224"/>
        <v>0</v>
      </c>
      <c r="L1498" s="107">
        <f>IF(H1498&lt;I1498,D1498-F1498,0)</f>
        <v>0</v>
      </c>
      <c r="M1498" s="27">
        <f t="shared" si="221"/>
        <v>0</v>
      </c>
      <c r="N1498" s="27">
        <v>51.703762064211148</v>
      </c>
      <c r="O1498" s="27">
        <f t="shared" si="222"/>
        <v>0</v>
      </c>
      <c r="R1498" s="2"/>
      <c r="S1498" s="2"/>
    </row>
    <row r="1499" spans="1:19" x14ac:dyDescent="0.35">
      <c r="A1499" s="37">
        <v>43868</v>
      </c>
      <c r="B1499" s="10">
        <v>0.20833333333333301</v>
      </c>
      <c r="C1499" s="18" t="s">
        <v>17</v>
      </c>
      <c r="D1499" s="51">
        <v>414.087646484375</v>
      </c>
      <c r="E1499" s="52">
        <v>0</v>
      </c>
      <c r="F1499" s="53">
        <v>414.087646484375</v>
      </c>
      <c r="G1499" s="101">
        <v>0</v>
      </c>
      <c r="H1499" s="17">
        <v>1.3597085703541028</v>
      </c>
      <c r="I1499" s="111">
        <v>1.3546957514525519</v>
      </c>
      <c r="J1499" s="112" t="str">
        <f t="shared" si="220"/>
        <v>No</v>
      </c>
      <c r="K1499" s="146" t="b">
        <f t="shared" si="224"/>
        <v>0</v>
      </c>
      <c r="L1499" s="107">
        <f>IF(H1499&lt;I1499,D1499-F1499,0)</f>
        <v>0</v>
      </c>
      <c r="M1499" s="27">
        <f t="shared" si="221"/>
        <v>0</v>
      </c>
      <c r="N1499" s="27">
        <v>0</v>
      </c>
      <c r="O1499" s="27">
        <f t="shared" si="222"/>
        <v>0</v>
      </c>
      <c r="R1499" s="2"/>
      <c r="S1499" s="2"/>
    </row>
    <row r="1500" spans="1:19" x14ac:dyDescent="0.35">
      <c r="A1500" s="37">
        <v>43868</v>
      </c>
      <c r="B1500" s="10">
        <v>0.20833333333333301</v>
      </c>
      <c r="C1500" s="18" t="s">
        <v>16</v>
      </c>
      <c r="D1500" s="51">
        <v>850</v>
      </c>
      <c r="E1500" s="52">
        <v>18834.941894819774</v>
      </c>
      <c r="F1500" s="53">
        <v>850</v>
      </c>
      <c r="G1500" s="101">
        <v>18834.941894819774</v>
      </c>
      <c r="H1500" s="17">
        <v>1.3597085703541028</v>
      </c>
      <c r="I1500" s="111">
        <v>1.3546957514525519</v>
      </c>
      <c r="J1500" s="112" t="str">
        <f t="shared" si="220"/>
        <v>No</v>
      </c>
      <c r="K1500" s="146" t="b">
        <f t="shared" si="224"/>
        <v>0</v>
      </c>
      <c r="L1500" s="107">
        <f>IF(H1500&lt;I1500,D1500-F1500,0)</f>
        <v>0</v>
      </c>
      <c r="M1500" s="27">
        <f t="shared" si="221"/>
        <v>0</v>
      </c>
      <c r="N1500" s="27">
        <v>22.158755170376207</v>
      </c>
      <c r="O1500" s="27">
        <f t="shared" si="222"/>
        <v>0</v>
      </c>
      <c r="R1500" s="2"/>
      <c r="S1500" s="2"/>
    </row>
    <row r="1501" spans="1:19" x14ac:dyDescent="0.35">
      <c r="A1501" s="37">
        <v>43868</v>
      </c>
      <c r="B1501" s="10">
        <v>0.20833333333333301</v>
      </c>
      <c r="C1501" s="18" t="s">
        <v>15</v>
      </c>
      <c r="D1501" s="51">
        <v>591.55377197265625</v>
      </c>
      <c r="E1501" s="52">
        <v>0</v>
      </c>
      <c r="F1501" s="53">
        <v>591.55377197265625</v>
      </c>
      <c r="G1501" s="101">
        <v>0</v>
      </c>
      <c r="H1501" s="17">
        <v>1.3597085703541028</v>
      </c>
      <c r="I1501" s="111">
        <v>1.3546957514525519</v>
      </c>
      <c r="J1501" s="112" t="str">
        <f t="shared" si="220"/>
        <v>No</v>
      </c>
      <c r="K1501" s="146" t="b">
        <f t="shared" si="224"/>
        <v>0</v>
      </c>
      <c r="L1501" s="107">
        <f>IF(H1501&lt;I1501,D1501-F1501,0)</f>
        <v>0</v>
      </c>
      <c r="M1501" s="27">
        <f t="shared" si="221"/>
        <v>0</v>
      </c>
      <c r="N1501" s="27">
        <v>0</v>
      </c>
      <c r="O1501" s="27">
        <f t="shared" si="222"/>
        <v>0</v>
      </c>
      <c r="R1501" s="2"/>
      <c r="S1501" s="2"/>
    </row>
    <row r="1502" spans="1:19" x14ac:dyDescent="0.35">
      <c r="A1502" s="37">
        <v>43868</v>
      </c>
      <c r="B1502" s="10">
        <v>0.25</v>
      </c>
      <c r="C1502" s="18" t="s">
        <v>24</v>
      </c>
      <c r="D1502" s="51">
        <v>1000</v>
      </c>
      <c r="E1502" s="52">
        <v>28954.106755958244</v>
      </c>
      <c r="F1502" s="53">
        <v>1000</v>
      </c>
      <c r="G1502" s="101">
        <v>28954.106755958244</v>
      </c>
      <c r="H1502" s="17">
        <v>1.1989592884853641</v>
      </c>
      <c r="I1502" s="111">
        <v>1.3014552707472948</v>
      </c>
      <c r="J1502" s="112" t="str">
        <f t="shared" si="220"/>
        <v>Sí</v>
      </c>
      <c r="K1502" s="146" t="b">
        <f>OR(($D$1509-$F$1509)&gt;0,($D$1511-$F$1511)&gt;0)</f>
        <v>0</v>
      </c>
      <c r="L1502" s="107">
        <f>IF(H1502&lt;I1502,D1502-F1502,0)</f>
        <v>0</v>
      </c>
      <c r="M1502" s="27">
        <f t="shared" si="221"/>
        <v>0</v>
      </c>
      <c r="N1502" s="27">
        <v>28.954106755958243</v>
      </c>
      <c r="O1502" s="27">
        <f t="shared" si="222"/>
        <v>0</v>
      </c>
      <c r="R1502" s="2"/>
      <c r="S1502" s="2"/>
    </row>
    <row r="1503" spans="1:19" x14ac:dyDescent="0.35">
      <c r="A1503" s="37">
        <v>43868</v>
      </c>
      <c r="B1503" s="10">
        <v>0.25</v>
      </c>
      <c r="C1503" s="18" t="s">
        <v>23</v>
      </c>
      <c r="D1503" s="51">
        <v>594.99999999867293</v>
      </c>
      <c r="E1503" s="52">
        <v>28712.822532927883</v>
      </c>
      <c r="F1503" s="53">
        <v>594.99999999867293</v>
      </c>
      <c r="G1503" s="101">
        <v>28712.822532927883</v>
      </c>
      <c r="H1503" s="17">
        <v>1.1989592884853641</v>
      </c>
      <c r="I1503" s="111">
        <v>1.3014552707472948</v>
      </c>
      <c r="J1503" s="112" t="str">
        <f t="shared" si="220"/>
        <v>Sí</v>
      </c>
      <c r="K1503" s="146" t="b">
        <f t="shared" ref="K1503:K1511" si="225">OR(($D$1509-$F$1509)&gt;0,($D$1511-$F$1511)&gt;0)</f>
        <v>0</v>
      </c>
      <c r="L1503" s="107">
        <f>IF(H1503&lt;I1503,D1503-F1503,0)</f>
        <v>0</v>
      </c>
      <c r="M1503" s="27">
        <f t="shared" si="221"/>
        <v>0</v>
      </c>
      <c r="N1503" s="27">
        <v>48.256844593263736</v>
      </c>
      <c r="O1503" s="27">
        <f t="shared" si="222"/>
        <v>0</v>
      </c>
      <c r="R1503" s="2"/>
      <c r="S1503" s="2"/>
    </row>
    <row r="1504" spans="1:19" x14ac:dyDescent="0.35">
      <c r="A1504" s="37">
        <v>43868</v>
      </c>
      <c r="B1504" s="10">
        <v>0.25</v>
      </c>
      <c r="C1504" s="18" t="s">
        <v>22</v>
      </c>
      <c r="D1504" s="51">
        <v>162.35680109402062</v>
      </c>
      <c r="E1504" s="52">
        <v>7834.8269190535848</v>
      </c>
      <c r="F1504" s="53">
        <v>162.35680109402062</v>
      </c>
      <c r="G1504" s="101">
        <v>7834.8269190535848</v>
      </c>
      <c r="H1504" s="17">
        <v>1.1989592884853641</v>
      </c>
      <c r="I1504" s="111">
        <v>1.3014552707472948</v>
      </c>
      <c r="J1504" s="112" t="str">
        <f t="shared" si="220"/>
        <v>Sí</v>
      </c>
      <c r="K1504" s="146" t="b">
        <f t="shared" si="225"/>
        <v>0</v>
      </c>
      <c r="L1504" s="107">
        <f>IF(H1504&lt;I1504,D1504-F1504,0)</f>
        <v>0</v>
      </c>
      <c r="M1504" s="27">
        <f t="shared" si="221"/>
        <v>0</v>
      </c>
      <c r="N1504" s="27">
        <v>48.256844593263736</v>
      </c>
      <c r="O1504" s="27">
        <f t="shared" si="222"/>
        <v>0</v>
      </c>
      <c r="R1504" s="2"/>
      <c r="S1504" s="2"/>
    </row>
    <row r="1505" spans="1:19" x14ac:dyDescent="0.35">
      <c r="A1505" s="37">
        <v>43868</v>
      </c>
      <c r="B1505" s="10">
        <v>0.25</v>
      </c>
      <c r="C1505" s="18" t="s">
        <v>21</v>
      </c>
      <c r="D1505" s="51">
        <v>0</v>
      </c>
      <c r="E1505" s="52">
        <v>0</v>
      </c>
      <c r="F1505" s="53">
        <v>0</v>
      </c>
      <c r="G1505" s="101">
        <v>0</v>
      </c>
      <c r="H1505" s="17">
        <v>1.1989592884853641</v>
      </c>
      <c r="I1505" s="111">
        <v>1.3014552707472948</v>
      </c>
      <c r="J1505" s="112" t="str">
        <f t="shared" si="220"/>
        <v>Sí</v>
      </c>
      <c r="K1505" s="146" t="b">
        <f t="shared" si="225"/>
        <v>0</v>
      </c>
      <c r="L1505" s="107">
        <f>IF(H1505&lt;I1505,D1505-F1505,0)</f>
        <v>0</v>
      </c>
      <c r="M1505" s="27">
        <f t="shared" si="221"/>
        <v>0</v>
      </c>
      <c r="N1505" s="27">
        <v>67.559582430569236</v>
      </c>
      <c r="O1505" s="27">
        <f t="shared" si="222"/>
        <v>0</v>
      </c>
      <c r="R1505" s="2"/>
      <c r="S1505" s="2"/>
    </row>
    <row r="1506" spans="1:19" x14ac:dyDescent="0.35">
      <c r="A1506" s="37">
        <v>43868</v>
      </c>
      <c r="B1506" s="10">
        <v>0.25</v>
      </c>
      <c r="C1506" s="18" t="s">
        <v>20</v>
      </c>
      <c r="D1506" s="51">
        <v>0</v>
      </c>
      <c r="E1506" s="52">
        <v>0</v>
      </c>
      <c r="F1506" s="53">
        <v>0</v>
      </c>
      <c r="G1506" s="101">
        <v>0</v>
      </c>
      <c r="H1506" s="17">
        <v>1.1989592884853641</v>
      </c>
      <c r="I1506" s="111">
        <v>1.3014552707472948</v>
      </c>
      <c r="J1506" s="112" t="str">
        <f t="shared" si="220"/>
        <v>Sí</v>
      </c>
      <c r="K1506" s="146" t="b">
        <f t="shared" si="225"/>
        <v>0</v>
      </c>
      <c r="L1506" s="107">
        <f>IF(H1506&lt;I1506,D1506-F1506,0)</f>
        <v>0</v>
      </c>
      <c r="M1506" s="27">
        <f t="shared" si="221"/>
        <v>0</v>
      </c>
      <c r="N1506" s="27">
        <v>67.559582430569236</v>
      </c>
      <c r="O1506" s="27">
        <f t="shared" si="222"/>
        <v>0</v>
      </c>
      <c r="R1506" s="2"/>
      <c r="S1506" s="2"/>
    </row>
    <row r="1507" spans="1:19" x14ac:dyDescent="0.35">
      <c r="A1507" s="37">
        <v>43868</v>
      </c>
      <c r="B1507" s="10">
        <v>0.25</v>
      </c>
      <c r="C1507" s="18" t="s">
        <v>19</v>
      </c>
      <c r="D1507" s="51">
        <v>680</v>
      </c>
      <c r="E1507" s="52">
        <v>19688.792594051607</v>
      </c>
      <c r="F1507" s="53">
        <v>680</v>
      </c>
      <c r="G1507" s="101">
        <v>19688.792594051607</v>
      </c>
      <c r="H1507" s="17">
        <v>1.1989592884853641</v>
      </c>
      <c r="I1507" s="111">
        <v>1.3014552707472948</v>
      </c>
      <c r="J1507" s="112" t="str">
        <f t="shared" si="220"/>
        <v>Sí</v>
      </c>
      <c r="K1507" s="146" t="b">
        <f t="shared" si="225"/>
        <v>0</v>
      </c>
      <c r="L1507" s="107">
        <f>IF(H1507&lt;I1507,D1507-F1507,0)</f>
        <v>0</v>
      </c>
      <c r="M1507" s="27">
        <f t="shared" si="221"/>
        <v>0</v>
      </c>
      <c r="N1507" s="27">
        <v>28.954106755958243</v>
      </c>
      <c r="O1507" s="27">
        <f t="shared" si="222"/>
        <v>0</v>
      </c>
      <c r="R1507" s="2"/>
      <c r="S1507" s="2"/>
    </row>
    <row r="1508" spans="1:19" x14ac:dyDescent="0.35">
      <c r="A1508" s="37">
        <v>43868</v>
      </c>
      <c r="B1508" s="10">
        <v>0.25</v>
      </c>
      <c r="C1508" s="18" t="s">
        <v>18</v>
      </c>
      <c r="D1508" s="51">
        <v>0</v>
      </c>
      <c r="E1508" s="52">
        <v>0</v>
      </c>
      <c r="F1508" s="53">
        <v>0</v>
      </c>
      <c r="G1508" s="101">
        <v>0</v>
      </c>
      <c r="H1508" s="17">
        <v>1.1989592884853641</v>
      </c>
      <c r="I1508" s="111">
        <v>1.3014552707472948</v>
      </c>
      <c r="J1508" s="112" t="str">
        <f t="shared" si="220"/>
        <v>Sí</v>
      </c>
      <c r="K1508" s="146" t="b">
        <f t="shared" si="225"/>
        <v>0</v>
      </c>
      <c r="L1508" s="107">
        <f>IF(H1508&lt;I1508,D1508-F1508,0)</f>
        <v>0</v>
      </c>
      <c r="M1508" s="27">
        <f t="shared" si="221"/>
        <v>0</v>
      </c>
      <c r="N1508" s="27">
        <v>67.559582430569236</v>
      </c>
      <c r="O1508" s="27">
        <f t="shared" si="222"/>
        <v>0</v>
      </c>
      <c r="R1508" s="2"/>
      <c r="S1508" s="2"/>
    </row>
    <row r="1509" spans="1:19" x14ac:dyDescent="0.35">
      <c r="A1509" s="37">
        <v>43868</v>
      </c>
      <c r="B1509" s="10">
        <v>0.25</v>
      </c>
      <c r="C1509" s="18" t="s">
        <v>17</v>
      </c>
      <c r="D1509" s="51">
        <v>365.1328125</v>
      </c>
      <c r="E1509" s="52">
        <v>0</v>
      </c>
      <c r="F1509" s="53">
        <v>365.1328125</v>
      </c>
      <c r="G1509" s="101">
        <v>0</v>
      </c>
      <c r="H1509" s="17">
        <v>1.1989592884853641</v>
      </c>
      <c r="I1509" s="111">
        <v>1.3014552707472948</v>
      </c>
      <c r="J1509" s="112" t="str">
        <f t="shared" si="220"/>
        <v>Sí</v>
      </c>
      <c r="K1509" s="146" t="b">
        <f t="shared" si="225"/>
        <v>0</v>
      </c>
      <c r="L1509" s="107">
        <f>IF(H1509&lt;I1509,D1509-F1509,0)</f>
        <v>0</v>
      </c>
      <c r="M1509" s="27">
        <f t="shared" si="221"/>
        <v>0</v>
      </c>
      <c r="N1509" s="27">
        <v>0</v>
      </c>
      <c r="O1509" s="27">
        <f t="shared" si="222"/>
        <v>0</v>
      </c>
      <c r="R1509" s="2"/>
      <c r="S1509" s="2"/>
    </row>
    <row r="1510" spans="1:19" x14ac:dyDescent="0.35">
      <c r="A1510" s="37">
        <v>43868</v>
      </c>
      <c r="B1510" s="10">
        <v>0.25</v>
      </c>
      <c r="C1510" s="18" t="s">
        <v>16</v>
      </c>
      <c r="D1510" s="51">
        <v>850</v>
      </c>
      <c r="E1510" s="52">
        <v>24610.990742564507</v>
      </c>
      <c r="F1510" s="53">
        <v>850</v>
      </c>
      <c r="G1510" s="101">
        <v>24610.990742564507</v>
      </c>
      <c r="H1510" s="17">
        <v>1.1989592884853641</v>
      </c>
      <c r="I1510" s="111">
        <v>1.3014552707472948</v>
      </c>
      <c r="J1510" s="112" t="str">
        <f t="shared" si="220"/>
        <v>Sí</v>
      </c>
      <c r="K1510" s="146" t="b">
        <f t="shared" si="225"/>
        <v>0</v>
      </c>
      <c r="L1510" s="107">
        <f>IF(H1510&lt;I1510,D1510-F1510,0)</f>
        <v>0</v>
      </c>
      <c r="M1510" s="27">
        <f t="shared" si="221"/>
        <v>0</v>
      </c>
      <c r="N1510" s="27">
        <v>28.954106755958243</v>
      </c>
      <c r="O1510" s="27">
        <f t="shared" si="222"/>
        <v>0</v>
      </c>
      <c r="R1510" s="2"/>
      <c r="S1510" s="2"/>
    </row>
    <row r="1511" spans="1:19" x14ac:dyDescent="0.35">
      <c r="A1511" s="37">
        <v>43868</v>
      </c>
      <c r="B1511" s="10">
        <v>0.25</v>
      </c>
      <c r="C1511" s="18" t="s">
        <v>15</v>
      </c>
      <c r="D1511" s="51">
        <v>521.6182861328125</v>
      </c>
      <c r="E1511" s="52">
        <v>0</v>
      </c>
      <c r="F1511" s="53">
        <v>521.6182861328125</v>
      </c>
      <c r="G1511" s="101">
        <v>0</v>
      </c>
      <c r="H1511" s="17">
        <v>1.1989592884853641</v>
      </c>
      <c r="I1511" s="111">
        <v>1.3014552707472948</v>
      </c>
      <c r="J1511" s="112" t="str">
        <f t="shared" si="220"/>
        <v>Sí</v>
      </c>
      <c r="K1511" s="146" t="b">
        <f t="shared" si="225"/>
        <v>0</v>
      </c>
      <c r="L1511" s="107">
        <f>IF(H1511&lt;I1511,D1511-F1511,0)</f>
        <v>0</v>
      </c>
      <c r="M1511" s="27">
        <f t="shared" si="221"/>
        <v>0</v>
      </c>
      <c r="N1511" s="27">
        <v>0</v>
      </c>
      <c r="O1511" s="27">
        <f t="shared" si="222"/>
        <v>0</v>
      </c>
      <c r="R1511" s="2"/>
      <c r="S1511" s="2"/>
    </row>
    <row r="1512" spans="1:19" x14ac:dyDescent="0.35">
      <c r="A1512" s="37">
        <v>43868</v>
      </c>
      <c r="B1512" s="10">
        <v>0.29166666666666702</v>
      </c>
      <c r="C1512" s="18" t="s">
        <v>24</v>
      </c>
      <c r="D1512" s="51">
        <v>1000</v>
      </c>
      <c r="E1512" s="52">
        <v>31472.81859365767</v>
      </c>
      <c r="F1512" s="53">
        <v>1000</v>
      </c>
      <c r="G1512" s="101">
        <v>31472.81859365767</v>
      </c>
      <c r="H1512" s="17">
        <v>1.2650484080324407</v>
      </c>
      <c r="I1512" s="111">
        <v>1.1614931745384891</v>
      </c>
      <c r="J1512" s="112" t="str">
        <f t="shared" si="220"/>
        <v>No</v>
      </c>
      <c r="K1512" s="146" t="b">
        <f>OR(($D$1519-$F$1519)&gt;0,($D$1521-$F$1521)&gt;0)</f>
        <v>0</v>
      </c>
      <c r="L1512" s="107">
        <f>IF(H1512&lt;I1512,D1512-F1512,0)</f>
        <v>0</v>
      </c>
      <c r="M1512" s="27">
        <f t="shared" si="221"/>
        <v>0</v>
      </c>
      <c r="N1512" s="27">
        <v>31.472818593657671</v>
      </c>
      <c r="O1512" s="27">
        <f t="shared" si="222"/>
        <v>0</v>
      </c>
      <c r="R1512" s="2"/>
      <c r="S1512" s="2"/>
    </row>
    <row r="1513" spans="1:19" x14ac:dyDescent="0.35">
      <c r="A1513" s="37">
        <v>43868</v>
      </c>
      <c r="B1513" s="10">
        <v>0.29166666666666702</v>
      </c>
      <c r="C1513" s="18" t="s">
        <v>23</v>
      </c>
      <c r="D1513" s="51">
        <v>594.99999999922045</v>
      </c>
      <c r="E1513" s="52">
        <v>31210.545105336299</v>
      </c>
      <c r="F1513" s="53">
        <v>594.99999999922045</v>
      </c>
      <c r="G1513" s="101">
        <v>31210.545105336299</v>
      </c>
      <c r="H1513" s="17">
        <v>1.2650484080324407</v>
      </c>
      <c r="I1513" s="111">
        <v>1.1614931745384891</v>
      </c>
      <c r="J1513" s="112" t="str">
        <f t="shared" si="220"/>
        <v>No</v>
      </c>
      <c r="K1513" s="146" t="b">
        <f t="shared" ref="K1513:K1521" si="226">OR(($D$1519-$F$1519)&gt;0,($D$1521-$F$1521)&gt;0)</f>
        <v>0</v>
      </c>
      <c r="L1513" s="107">
        <f>IF(H1513&lt;I1513,D1513-F1513,0)</f>
        <v>0</v>
      </c>
      <c r="M1513" s="27">
        <f t="shared" si="221"/>
        <v>0</v>
      </c>
      <c r="N1513" s="27">
        <v>52.454697656096116</v>
      </c>
      <c r="O1513" s="27">
        <f t="shared" si="222"/>
        <v>0</v>
      </c>
      <c r="R1513" s="2"/>
      <c r="S1513" s="2"/>
    </row>
    <row r="1514" spans="1:19" x14ac:dyDescent="0.35">
      <c r="A1514" s="37">
        <v>43868</v>
      </c>
      <c r="B1514" s="10">
        <v>0.29166666666666702</v>
      </c>
      <c r="C1514" s="18" t="s">
        <v>22</v>
      </c>
      <c r="D1514" s="51">
        <v>680</v>
      </c>
      <c r="E1514" s="52">
        <v>35669.194406145361</v>
      </c>
      <c r="F1514" s="53">
        <v>680</v>
      </c>
      <c r="G1514" s="101">
        <v>35669.194406145361</v>
      </c>
      <c r="H1514" s="17">
        <v>1.2650484080324407</v>
      </c>
      <c r="I1514" s="111">
        <v>1.1614931745384891</v>
      </c>
      <c r="J1514" s="112" t="str">
        <f t="shared" si="220"/>
        <v>No</v>
      </c>
      <c r="K1514" s="146" t="b">
        <f t="shared" si="226"/>
        <v>0</v>
      </c>
      <c r="L1514" s="107">
        <f>IF(H1514&lt;I1514,D1514-F1514,0)</f>
        <v>0</v>
      </c>
      <c r="M1514" s="27">
        <f t="shared" si="221"/>
        <v>0</v>
      </c>
      <c r="N1514" s="27">
        <v>52.454697656096116</v>
      </c>
      <c r="O1514" s="27">
        <f t="shared" si="222"/>
        <v>0</v>
      </c>
      <c r="R1514" s="2"/>
      <c r="S1514" s="2"/>
    </row>
    <row r="1515" spans="1:19" x14ac:dyDescent="0.35">
      <c r="A1515" s="37">
        <v>43868</v>
      </c>
      <c r="B1515" s="10">
        <v>0.29166666666666702</v>
      </c>
      <c r="C1515" s="18" t="s">
        <v>21</v>
      </c>
      <c r="D1515" s="51">
        <v>0</v>
      </c>
      <c r="E1515" s="52">
        <v>0</v>
      </c>
      <c r="F1515" s="53">
        <v>0</v>
      </c>
      <c r="G1515" s="101">
        <v>0</v>
      </c>
      <c r="H1515" s="17">
        <v>1.2650484080324407</v>
      </c>
      <c r="I1515" s="111">
        <v>1.1614931745384891</v>
      </c>
      <c r="J1515" s="112" t="str">
        <f t="shared" si="220"/>
        <v>No</v>
      </c>
      <c r="K1515" s="146" t="b">
        <f t="shared" si="226"/>
        <v>0</v>
      </c>
      <c r="L1515" s="107">
        <f>IF(H1515&lt;I1515,D1515-F1515,0)</f>
        <v>0</v>
      </c>
      <c r="M1515" s="27">
        <f t="shared" si="221"/>
        <v>0</v>
      </c>
      <c r="N1515" s="27">
        <v>73.436576718534567</v>
      </c>
      <c r="O1515" s="27">
        <f t="shared" si="222"/>
        <v>0</v>
      </c>
      <c r="R1515" s="2"/>
      <c r="S1515" s="2"/>
    </row>
    <row r="1516" spans="1:19" x14ac:dyDescent="0.35">
      <c r="A1516" s="37">
        <v>43868</v>
      </c>
      <c r="B1516" s="10">
        <v>0.29166666666666702</v>
      </c>
      <c r="C1516" s="18" t="s">
        <v>20</v>
      </c>
      <c r="D1516" s="51">
        <v>190.60296113573332</v>
      </c>
      <c r="E1516" s="52">
        <v>13997.228978224142</v>
      </c>
      <c r="F1516" s="53">
        <v>190.60296113573332</v>
      </c>
      <c r="G1516" s="101">
        <v>13997.228978224142</v>
      </c>
      <c r="H1516" s="17">
        <v>1.2650484080324407</v>
      </c>
      <c r="I1516" s="111">
        <v>1.1614931745384891</v>
      </c>
      <c r="J1516" s="112" t="str">
        <f t="shared" si="220"/>
        <v>No</v>
      </c>
      <c r="K1516" s="146" t="b">
        <f t="shared" si="226"/>
        <v>0</v>
      </c>
      <c r="L1516" s="107">
        <f>IF(H1516&lt;I1516,D1516-F1516,0)</f>
        <v>0</v>
      </c>
      <c r="M1516" s="27">
        <f t="shared" si="221"/>
        <v>0</v>
      </c>
      <c r="N1516" s="27">
        <v>73.436576718534567</v>
      </c>
      <c r="O1516" s="27">
        <f t="shared" si="222"/>
        <v>0</v>
      </c>
      <c r="R1516" s="2"/>
      <c r="S1516" s="2"/>
    </row>
    <row r="1517" spans="1:19" x14ac:dyDescent="0.35">
      <c r="A1517" s="37">
        <v>43868</v>
      </c>
      <c r="B1517" s="10">
        <v>0.29166666666666702</v>
      </c>
      <c r="C1517" s="18" t="s">
        <v>19</v>
      </c>
      <c r="D1517" s="51">
        <v>680</v>
      </c>
      <c r="E1517" s="52">
        <v>21401.516643687217</v>
      </c>
      <c r="F1517" s="53">
        <v>680</v>
      </c>
      <c r="G1517" s="101">
        <v>21401.516643687217</v>
      </c>
      <c r="H1517" s="17">
        <v>1.2650484080324407</v>
      </c>
      <c r="I1517" s="111">
        <v>1.1614931745384891</v>
      </c>
      <c r="J1517" s="112" t="str">
        <f t="shared" si="220"/>
        <v>No</v>
      </c>
      <c r="K1517" s="146" t="b">
        <f t="shared" si="226"/>
        <v>0</v>
      </c>
      <c r="L1517" s="107">
        <f>IF(H1517&lt;I1517,D1517-F1517,0)</f>
        <v>0</v>
      </c>
      <c r="M1517" s="27">
        <f t="shared" si="221"/>
        <v>0</v>
      </c>
      <c r="N1517" s="27">
        <v>31.472818593657671</v>
      </c>
      <c r="O1517" s="27">
        <f t="shared" si="222"/>
        <v>0</v>
      </c>
      <c r="R1517" s="2"/>
      <c r="S1517" s="2"/>
    </row>
    <row r="1518" spans="1:19" x14ac:dyDescent="0.35">
      <c r="A1518" s="37">
        <v>43868</v>
      </c>
      <c r="B1518" s="10">
        <v>0.29166666666666702</v>
      </c>
      <c r="C1518" s="18" t="s">
        <v>18</v>
      </c>
      <c r="D1518" s="51">
        <v>0</v>
      </c>
      <c r="E1518" s="52">
        <v>0</v>
      </c>
      <c r="F1518" s="53">
        <v>0</v>
      </c>
      <c r="G1518" s="101">
        <v>0</v>
      </c>
      <c r="H1518" s="17">
        <v>1.2650484080324407</v>
      </c>
      <c r="I1518" s="111">
        <v>1.1614931745384891</v>
      </c>
      <c r="J1518" s="112" t="str">
        <f t="shared" si="220"/>
        <v>No</v>
      </c>
      <c r="K1518" s="146" t="b">
        <f t="shared" si="226"/>
        <v>0</v>
      </c>
      <c r="L1518" s="107">
        <f>IF(H1518&lt;I1518,D1518-F1518,0)</f>
        <v>0</v>
      </c>
      <c r="M1518" s="27">
        <f t="shared" si="221"/>
        <v>0</v>
      </c>
      <c r="N1518" s="27">
        <v>73.436576718534567</v>
      </c>
      <c r="O1518" s="27">
        <f t="shared" si="222"/>
        <v>0</v>
      </c>
      <c r="R1518" s="2"/>
      <c r="S1518" s="2"/>
    </row>
    <row r="1519" spans="1:19" x14ac:dyDescent="0.35">
      <c r="A1519" s="37">
        <v>43868</v>
      </c>
      <c r="B1519" s="10">
        <v>0.29166666666666702</v>
      </c>
      <c r="C1519" s="18" t="s">
        <v>17</v>
      </c>
      <c r="D1519" s="51">
        <v>385.25970458984375</v>
      </c>
      <c r="E1519" s="52">
        <v>0</v>
      </c>
      <c r="F1519" s="53">
        <v>385.25970458984375</v>
      </c>
      <c r="G1519" s="101">
        <v>0</v>
      </c>
      <c r="H1519" s="17">
        <v>1.2650484080324407</v>
      </c>
      <c r="I1519" s="111">
        <v>1.1614931745384891</v>
      </c>
      <c r="J1519" s="112" t="str">
        <f t="shared" si="220"/>
        <v>No</v>
      </c>
      <c r="K1519" s="146" t="b">
        <f t="shared" si="226"/>
        <v>0</v>
      </c>
      <c r="L1519" s="107">
        <f>IF(H1519&lt;I1519,D1519-F1519,0)</f>
        <v>0</v>
      </c>
      <c r="M1519" s="27">
        <f t="shared" si="221"/>
        <v>0</v>
      </c>
      <c r="N1519" s="27">
        <v>0</v>
      </c>
      <c r="O1519" s="27">
        <f t="shared" si="222"/>
        <v>0</v>
      </c>
      <c r="R1519" s="2"/>
      <c r="S1519" s="2"/>
    </row>
    <row r="1520" spans="1:19" x14ac:dyDescent="0.35">
      <c r="A1520" s="37">
        <v>43868</v>
      </c>
      <c r="B1520" s="10">
        <v>0.29166666666666702</v>
      </c>
      <c r="C1520" s="18" t="s">
        <v>16</v>
      </c>
      <c r="D1520" s="51">
        <v>850</v>
      </c>
      <c r="E1520" s="52">
        <v>26751.895804609019</v>
      </c>
      <c r="F1520" s="53">
        <v>850</v>
      </c>
      <c r="G1520" s="101">
        <v>26751.895804609019</v>
      </c>
      <c r="H1520" s="17">
        <v>1.2650484080324407</v>
      </c>
      <c r="I1520" s="111">
        <v>1.1614931745384891</v>
      </c>
      <c r="J1520" s="112" t="str">
        <f t="shared" si="220"/>
        <v>No</v>
      </c>
      <c r="K1520" s="146" t="b">
        <f t="shared" si="226"/>
        <v>0</v>
      </c>
      <c r="L1520" s="107">
        <f>IF(H1520&lt;I1520,D1520-F1520,0)</f>
        <v>0</v>
      </c>
      <c r="M1520" s="27">
        <f t="shared" si="221"/>
        <v>0</v>
      </c>
      <c r="N1520" s="27">
        <v>31.472818593657671</v>
      </c>
      <c r="O1520" s="27">
        <f t="shared" si="222"/>
        <v>0</v>
      </c>
      <c r="R1520" s="2"/>
      <c r="S1520" s="2"/>
    </row>
    <row r="1521" spans="1:19" x14ac:dyDescent="0.35">
      <c r="A1521" s="37">
        <v>43868</v>
      </c>
      <c r="B1521" s="10">
        <v>0.29166666666666702</v>
      </c>
      <c r="C1521" s="18" t="s">
        <v>15</v>
      </c>
      <c r="D1521" s="51">
        <v>550.3709716796875</v>
      </c>
      <c r="E1521" s="52">
        <v>0</v>
      </c>
      <c r="F1521" s="53">
        <v>550.3709716796875</v>
      </c>
      <c r="G1521" s="101">
        <v>0</v>
      </c>
      <c r="H1521" s="17">
        <v>1.2650484080324407</v>
      </c>
      <c r="I1521" s="111">
        <v>1.1614931745384891</v>
      </c>
      <c r="J1521" s="112" t="str">
        <f t="shared" si="220"/>
        <v>No</v>
      </c>
      <c r="K1521" s="146" t="b">
        <f t="shared" si="226"/>
        <v>0</v>
      </c>
      <c r="L1521" s="107">
        <f>IF(H1521&lt;I1521,D1521-F1521,0)</f>
        <v>0</v>
      </c>
      <c r="M1521" s="27">
        <f t="shared" si="221"/>
        <v>0</v>
      </c>
      <c r="N1521" s="27">
        <v>0</v>
      </c>
      <c r="O1521" s="27">
        <f t="shared" si="222"/>
        <v>0</v>
      </c>
      <c r="R1521" s="2"/>
      <c r="S1521" s="2"/>
    </row>
    <row r="1522" spans="1:19" x14ac:dyDescent="0.35">
      <c r="A1522" s="37">
        <v>43868</v>
      </c>
      <c r="B1522" s="10">
        <v>0.33333333333333398</v>
      </c>
      <c r="C1522" s="18" t="s">
        <v>24</v>
      </c>
      <c r="D1522" s="51">
        <v>1000</v>
      </c>
      <c r="E1522" s="52">
        <v>33334.154027969271</v>
      </c>
      <c r="F1522" s="53">
        <v>1000</v>
      </c>
      <c r="G1522" s="101">
        <v>33334.154027969271</v>
      </c>
      <c r="H1522" s="17">
        <v>1.4285647344594397</v>
      </c>
      <c r="I1522" s="111">
        <v>1.0628845524733705</v>
      </c>
      <c r="J1522" s="112" t="str">
        <f t="shared" si="220"/>
        <v>No</v>
      </c>
      <c r="K1522" s="146" t="b">
        <f>OR(($D$1529-$F$1529)&gt;0,($D$1531-$F$1531)&gt;0)</f>
        <v>0</v>
      </c>
      <c r="L1522" s="107">
        <f>IF(H1522&lt;I1522,D1522-F1522,0)</f>
        <v>0</v>
      </c>
      <c r="M1522" s="27">
        <f t="shared" si="221"/>
        <v>0</v>
      </c>
      <c r="N1522" s="27">
        <v>33.334154027969269</v>
      </c>
      <c r="O1522" s="27">
        <f t="shared" si="222"/>
        <v>0</v>
      </c>
      <c r="R1522" s="2"/>
      <c r="S1522" s="2"/>
    </row>
    <row r="1523" spans="1:19" x14ac:dyDescent="0.35">
      <c r="A1523" s="37">
        <v>43868</v>
      </c>
      <c r="B1523" s="10">
        <v>0.33333333333333398</v>
      </c>
      <c r="C1523" s="18" t="s">
        <v>23</v>
      </c>
      <c r="D1523" s="51">
        <v>594.99999999967281</v>
      </c>
      <c r="E1523" s="52">
        <v>33056.369411051346</v>
      </c>
      <c r="F1523" s="53">
        <v>594.99999999967281</v>
      </c>
      <c r="G1523" s="101">
        <v>33056.369411051346</v>
      </c>
      <c r="H1523" s="17">
        <v>1.4285647344594397</v>
      </c>
      <c r="I1523" s="111">
        <v>1.0628845524733705</v>
      </c>
      <c r="J1523" s="112" t="str">
        <f t="shared" si="220"/>
        <v>No</v>
      </c>
      <c r="K1523" s="146" t="b">
        <f t="shared" ref="K1523:K1531" si="227">OR(($D$1529-$F$1529)&gt;0,($D$1531-$F$1531)&gt;0)</f>
        <v>0</v>
      </c>
      <c r="L1523" s="107">
        <f>IF(H1523&lt;I1523,D1523-F1523,0)</f>
        <v>0</v>
      </c>
      <c r="M1523" s="27">
        <f t="shared" si="221"/>
        <v>0</v>
      </c>
      <c r="N1523" s="27">
        <v>55.556923379948785</v>
      </c>
      <c r="O1523" s="27">
        <f t="shared" si="222"/>
        <v>0</v>
      </c>
      <c r="R1523" s="2"/>
      <c r="S1523" s="2"/>
    </row>
    <row r="1524" spans="1:19" x14ac:dyDescent="0.35">
      <c r="A1524" s="37">
        <v>43868</v>
      </c>
      <c r="B1524" s="10">
        <v>0.33333333333333398</v>
      </c>
      <c r="C1524" s="18" t="s">
        <v>22</v>
      </c>
      <c r="D1524" s="51">
        <v>680</v>
      </c>
      <c r="E1524" s="52">
        <v>37778.707898365174</v>
      </c>
      <c r="F1524" s="53">
        <v>680</v>
      </c>
      <c r="G1524" s="101">
        <v>37778.707898365174</v>
      </c>
      <c r="H1524" s="17">
        <v>1.4285647344594397</v>
      </c>
      <c r="I1524" s="111">
        <v>1.0628845524733705</v>
      </c>
      <c r="J1524" s="112" t="str">
        <f t="shared" si="220"/>
        <v>No</v>
      </c>
      <c r="K1524" s="146" t="b">
        <f t="shared" si="227"/>
        <v>0</v>
      </c>
      <c r="L1524" s="107">
        <f>IF(H1524&lt;I1524,D1524-F1524,0)</f>
        <v>0</v>
      </c>
      <c r="M1524" s="27">
        <f t="shared" si="221"/>
        <v>0</v>
      </c>
      <c r="N1524" s="27">
        <v>55.556923379948785</v>
      </c>
      <c r="O1524" s="27">
        <f t="shared" si="222"/>
        <v>0</v>
      </c>
      <c r="R1524" s="2"/>
      <c r="S1524" s="2"/>
    </row>
    <row r="1525" spans="1:19" x14ac:dyDescent="0.35">
      <c r="A1525" s="37">
        <v>43868</v>
      </c>
      <c r="B1525" s="10">
        <v>0.33333333333333398</v>
      </c>
      <c r="C1525" s="18" t="s">
        <v>21</v>
      </c>
      <c r="D1525" s="51">
        <v>0</v>
      </c>
      <c r="E1525" s="52">
        <v>0</v>
      </c>
      <c r="F1525" s="53">
        <v>0</v>
      </c>
      <c r="G1525" s="101">
        <v>0</v>
      </c>
      <c r="H1525" s="17">
        <v>1.4285647344594397</v>
      </c>
      <c r="I1525" s="111">
        <v>1.0628845524733705</v>
      </c>
      <c r="J1525" s="112" t="str">
        <f t="shared" si="220"/>
        <v>No</v>
      </c>
      <c r="K1525" s="146" t="b">
        <f t="shared" si="227"/>
        <v>0</v>
      </c>
      <c r="L1525" s="107">
        <f>IF(H1525&lt;I1525,D1525-F1525,0)</f>
        <v>0</v>
      </c>
      <c r="M1525" s="27">
        <f t="shared" si="221"/>
        <v>0</v>
      </c>
      <c r="N1525" s="27">
        <v>77.779692731928293</v>
      </c>
      <c r="O1525" s="27">
        <f t="shared" si="222"/>
        <v>0</v>
      </c>
      <c r="R1525" s="2"/>
      <c r="S1525" s="2"/>
    </row>
    <row r="1526" spans="1:19" x14ac:dyDescent="0.35">
      <c r="A1526" s="37">
        <v>43868</v>
      </c>
      <c r="B1526" s="10">
        <v>0.33333333333333398</v>
      </c>
      <c r="C1526" s="18" t="s">
        <v>20</v>
      </c>
      <c r="D1526" s="51">
        <v>510.00000000000006</v>
      </c>
      <c r="E1526" s="52">
        <v>39667.643293283436</v>
      </c>
      <c r="F1526" s="53">
        <v>510.00000000000006</v>
      </c>
      <c r="G1526" s="101">
        <v>39667.643293283436</v>
      </c>
      <c r="H1526" s="17">
        <v>1.4285647344594397</v>
      </c>
      <c r="I1526" s="111">
        <v>1.0628845524733705</v>
      </c>
      <c r="J1526" s="112" t="str">
        <f t="shared" si="220"/>
        <v>No</v>
      </c>
      <c r="K1526" s="146" t="b">
        <f t="shared" si="227"/>
        <v>0</v>
      </c>
      <c r="L1526" s="107">
        <f>IF(H1526&lt;I1526,D1526-F1526,0)</f>
        <v>0</v>
      </c>
      <c r="M1526" s="27">
        <f t="shared" si="221"/>
        <v>0</v>
      </c>
      <c r="N1526" s="27">
        <v>77.779692731928293</v>
      </c>
      <c r="O1526" s="27">
        <f t="shared" si="222"/>
        <v>0</v>
      </c>
      <c r="R1526" s="2"/>
      <c r="S1526" s="2"/>
    </row>
    <row r="1527" spans="1:19" x14ac:dyDescent="0.35">
      <c r="A1527" s="37">
        <v>43868</v>
      </c>
      <c r="B1527" s="10">
        <v>0.33333333333333398</v>
      </c>
      <c r="C1527" s="18" t="s">
        <v>19</v>
      </c>
      <c r="D1527" s="51">
        <v>680</v>
      </c>
      <c r="E1527" s="52">
        <v>22667.224739019104</v>
      </c>
      <c r="F1527" s="53">
        <v>680</v>
      </c>
      <c r="G1527" s="101">
        <v>22667.224739019104</v>
      </c>
      <c r="H1527" s="17">
        <v>1.4285647344594397</v>
      </c>
      <c r="I1527" s="111">
        <v>1.0628845524733705</v>
      </c>
      <c r="J1527" s="112" t="str">
        <f t="shared" si="220"/>
        <v>No</v>
      </c>
      <c r="K1527" s="146" t="b">
        <f t="shared" si="227"/>
        <v>0</v>
      </c>
      <c r="L1527" s="107">
        <f>IF(H1527&lt;I1527,D1527-F1527,0)</f>
        <v>0</v>
      </c>
      <c r="M1527" s="27">
        <f t="shared" si="221"/>
        <v>0</v>
      </c>
      <c r="N1527" s="27">
        <v>33.334154027969269</v>
      </c>
      <c r="O1527" s="27">
        <f t="shared" si="222"/>
        <v>0</v>
      </c>
      <c r="R1527" s="2"/>
      <c r="S1527" s="2"/>
    </row>
    <row r="1528" spans="1:19" x14ac:dyDescent="0.35">
      <c r="A1528" s="37">
        <v>43868</v>
      </c>
      <c r="B1528" s="10">
        <v>0.33333333333333398</v>
      </c>
      <c r="C1528" s="18" t="s">
        <v>18</v>
      </c>
      <c r="D1528" s="51">
        <v>239.82376676382444</v>
      </c>
      <c r="E1528" s="52">
        <v>18653.418888703902</v>
      </c>
      <c r="F1528" s="53">
        <v>239.82376676382444</v>
      </c>
      <c r="G1528" s="101">
        <v>18653.418888703902</v>
      </c>
      <c r="H1528" s="17">
        <v>1.4285647344594397</v>
      </c>
      <c r="I1528" s="111">
        <v>1.0628845524733705</v>
      </c>
      <c r="J1528" s="112" t="str">
        <f t="shared" si="220"/>
        <v>No</v>
      </c>
      <c r="K1528" s="146" t="b">
        <f t="shared" si="227"/>
        <v>0</v>
      </c>
      <c r="L1528" s="107">
        <f>IF(H1528&lt;I1528,D1528-F1528,0)</f>
        <v>0</v>
      </c>
      <c r="M1528" s="27">
        <f t="shared" si="221"/>
        <v>0</v>
      </c>
      <c r="N1528" s="27">
        <v>77.779692731928293</v>
      </c>
      <c r="O1528" s="27">
        <f t="shared" si="222"/>
        <v>0</v>
      </c>
      <c r="R1528" s="2"/>
      <c r="S1528" s="2"/>
    </row>
    <row r="1529" spans="1:19" x14ac:dyDescent="0.35">
      <c r="A1529" s="37">
        <v>43868</v>
      </c>
      <c r="B1529" s="10">
        <v>0.33333333333333398</v>
      </c>
      <c r="C1529" s="18" t="s">
        <v>17</v>
      </c>
      <c r="D1529" s="51">
        <v>435.05718994140625</v>
      </c>
      <c r="E1529" s="52">
        <v>0</v>
      </c>
      <c r="F1529" s="53">
        <v>435.05718994140625</v>
      </c>
      <c r="G1529" s="101">
        <v>0</v>
      </c>
      <c r="H1529" s="17">
        <v>1.4285647344594397</v>
      </c>
      <c r="I1529" s="111">
        <v>1.0628845524733705</v>
      </c>
      <c r="J1529" s="112" t="str">
        <f t="shared" si="220"/>
        <v>No</v>
      </c>
      <c r="K1529" s="146" t="b">
        <f t="shared" si="227"/>
        <v>0</v>
      </c>
      <c r="L1529" s="107">
        <f>IF(H1529&lt;I1529,D1529-F1529,0)</f>
        <v>0</v>
      </c>
      <c r="M1529" s="27">
        <f t="shared" si="221"/>
        <v>0</v>
      </c>
      <c r="N1529" s="27">
        <v>0</v>
      </c>
      <c r="O1529" s="27">
        <f t="shared" si="222"/>
        <v>0</v>
      </c>
      <c r="R1529" s="2"/>
      <c r="S1529" s="2"/>
    </row>
    <row r="1530" spans="1:19" x14ac:dyDescent="0.35">
      <c r="A1530" s="37">
        <v>43868</v>
      </c>
      <c r="B1530" s="10">
        <v>0.33333333333333398</v>
      </c>
      <c r="C1530" s="18" t="s">
        <v>16</v>
      </c>
      <c r="D1530" s="51">
        <v>850</v>
      </c>
      <c r="E1530" s="52">
        <v>28334.03092377388</v>
      </c>
      <c r="F1530" s="53">
        <v>850</v>
      </c>
      <c r="G1530" s="101">
        <v>28334.03092377388</v>
      </c>
      <c r="H1530" s="17">
        <v>1.4285647344594397</v>
      </c>
      <c r="I1530" s="111">
        <v>1.0628845524733705</v>
      </c>
      <c r="J1530" s="112" t="str">
        <f t="shared" si="220"/>
        <v>No</v>
      </c>
      <c r="K1530" s="146" t="b">
        <f t="shared" si="227"/>
        <v>0</v>
      </c>
      <c r="L1530" s="107">
        <f>IF(H1530&lt;I1530,D1530-F1530,0)</f>
        <v>0</v>
      </c>
      <c r="M1530" s="27">
        <f t="shared" si="221"/>
        <v>0</v>
      </c>
      <c r="N1530" s="27">
        <v>33.334154027969269</v>
      </c>
      <c r="O1530" s="27">
        <f t="shared" si="222"/>
        <v>0</v>
      </c>
      <c r="R1530" s="2"/>
      <c r="S1530" s="2"/>
    </row>
    <row r="1531" spans="1:19" x14ac:dyDescent="0.35">
      <c r="A1531" s="37">
        <v>43868</v>
      </c>
      <c r="B1531" s="10">
        <v>0.33333333333333398</v>
      </c>
      <c r="C1531" s="18" t="s">
        <v>15</v>
      </c>
      <c r="D1531" s="51">
        <v>621.51025390625</v>
      </c>
      <c r="E1531" s="52">
        <v>0</v>
      </c>
      <c r="F1531" s="53">
        <v>621.51025390625</v>
      </c>
      <c r="G1531" s="101">
        <v>0</v>
      </c>
      <c r="H1531" s="17">
        <v>1.4285647344594397</v>
      </c>
      <c r="I1531" s="111">
        <v>1.0628845524733705</v>
      </c>
      <c r="J1531" s="112" t="str">
        <f t="shared" si="220"/>
        <v>No</v>
      </c>
      <c r="K1531" s="146" t="b">
        <f t="shared" si="227"/>
        <v>0</v>
      </c>
      <c r="L1531" s="107">
        <f>IF(H1531&lt;I1531,D1531-F1531,0)</f>
        <v>0</v>
      </c>
      <c r="M1531" s="27">
        <f t="shared" si="221"/>
        <v>0</v>
      </c>
      <c r="N1531" s="27">
        <v>0</v>
      </c>
      <c r="O1531" s="27">
        <f t="shared" si="222"/>
        <v>0</v>
      </c>
      <c r="R1531" s="2"/>
      <c r="S1531" s="2"/>
    </row>
    <row r="1532" spans="1:19" x14ac:dyDescent="0.35">
      <c r="A1532" s="37">
        <v>43868</v>
      </c>
      <c r="B1532" s="10">
        <v>0.375</v>
      </c>
      <c r="C1532" s="18" t="s">
        <v>24</v>
      </c>
      <c r="D1532" s="51">
        <v>1000</v>
      </c>
      <c r="E1532" s="52">
        <v>32950.068938349417</v>
      </c>
      <c r="F1532" s="53">
        <v>1000</v>
      </c>
      <c r="G1532" s="101">
        <v>32950.068938349417</v>
      </c>
      <c r="H1532" s="17">
        <v>1.2225244657473682</v>
      </c>
      <c r="I1532" s="111">
        <v>0.99634414897844914</v>
      </c>
      <c r="J1532" s="112" t="str">
        <f t="shared" si="220"/>
        <v>No</v>
      </c>
      <c r="K1532" s="146" t="b">
        <f>OR(($D$1539-$F$1539)&gt;0,($D$1541-$F$1541)&gt;0)</f>
        <v>0</v>
      </c>
      <c r="L1532" s="107">
        <f>IF(H1532&lt;I1532,D1532-F1532,0)</f>
        <v>0</v>
      </c>
      <c r="M1532" s="27">
        <f t="shared" si="221"/>
        <v>0</v>
      </c>
      <c r="N1532" s="27">
        <v>32.950068938349418</v>
      </c>
      <c r="O1532" s="27">
        <f t="shared" si="222"/>
        <v>0</v>
      </c>
      <c r="R1532" s="2"/>
      <c r="S1532" s="2"/>
    </row>
    <row r="1533" spans="1:19" x14ac:dyDescent="0.35">
      <c r="A1533" s="37">
        <v>43868</v>
      </c>
      <c r="B1533" s="10">
        <v>0.375</v>
      </c>
      <c r="C1533" s="18" t="s">
        <v>23</v>
      </c>
      <c r="D1533" s="51">
        <v>594.99999999997954</v>
      </c>
      <c r="E1533" s="52">
        <v>32675.485030528711</v>
      </c>
      <c r="F1533" s="53">
        <v>594.99999999997954</v>
      </c>
      <c r="G1533" s="101">
        <v>32675.485030528711</v>
      </c>
      <c r="H1533" s="17">
        <v>1.2225244657473682</v>
      </c>
      <c r="I1533" s="111">
        <v>0.99634414897844914</v>
      </c>
      <c r="J1533" s="112" t="str">
        <f t="shared" si="220"/>
        <v>No</v>
      </c>
      <c r="K1533" s="146" t="b">
        <f t="shared" ref="K1533:K1541" si="228">OR(($D$1539-$F$1539)&gt;0,($D$1541-$F$1541)&gt;0)</f>
        <v>0</v>
      </c>
      <c r="L1533" s="107">
        <f>IF(H1533&lt;I1533,D1533-F1533,0)</f>
        <v>0</v>
      </c>
      <c r="M1533" s="27">
        <f t="shared" si="221"/>
        <v>0</v>
      </c>
      <c r="N1533" s="27">
        <v>54.916781563915691</v>
      </c>
      <c r="O1533" s="27">
        <f t="shared" si="222"/>
        <v>0</v>
      </c>
      <c r="R1533" s="2"/>
      <c r="S1533" s="2"/>
    </row>
    <row r="1534" spans="1:19" x14ac:dyDescent="0.35">
      <c r="A1534" s="37">
        <v>43868</v>
      </c>
      <c r="B1534" s="10">
        <v>0.375</v>
      </c>
      <c r="C1534" s="18" t="s">
        <v>22</v>
      </c>
      <c r="D1534" s="51">
        <v>680</v>
      </c>
      <c r="E1534" s="52">
        <v>37343.411463462668</v>
      </c>
      <c r="F1534" s="53">
        <v>680</v>
      </c>
      <c r="G1534" s="101">
        <v>37343.411463462668</v>
      </c>
      <c r="H1534" s="17">
        <v>1.2225244657473682</v>
      </c>
      <c r="I1534" s="111">
        <v>0.99634414897844914</v>
      </c>
      <c r="J1534" s="112" t="str">
        <f t="shared" si="220"/>
        <v>No</v>
      </c>
      <c r="K1534" s="146" t="b">
        <f t="shared" si="228"/>
        <v>0</v>
      </c>
      <c r="L1534" s="107">
        <f>IF(H1534&lt;I1534,D1534-F1534,0)</f>
        <v>0</v>
      </c>
      <c r="M1534" s="27">
        <f t="shared" si="221"/>
        <v>0</v>
      </c>
      <c r="N1534" s="27">
        <v>54.916781563915691</v>
      </c>
      <c r="O1534" s="27">
        <f t="shared" si="222"/>
        <v>0</v>
      </c>
      <c r="R1534" s="2"/>
      <c r="S1534" s="2"/>
    </row>
    <row r="1535" spans="1:19" x14ac:dyDescent="0.35">
      <c r="A1535" s="37">
        <v>43868</v>
      </c>
      <c r="B1535" s="10">
        <v>0.375</v>
      </c>
      <c r="C1535" s="18" t="s">
        <v>21</v>
      </c>
      <c r="D1535" s="51">
        <v>168.59572091049097</v>
      </c>
      <c r="E1535" s="52">
        <v>12962.228128993258</v>
      </c>
      <c r="F1535" s="53">
        <v>168.59572091049097</v>
      </c>
      <c r="G1535" s="101">
        <v>12962.228128993258</v>
      </c>
      <c r="H1535" s="17">
        <v>1.2225244657473682</v>
      </c>
      <c r="I1535" s="111">
        <v>0.99634414897844914</v>
      </c>
      <c r="J1535" s="112" t="str">
        <f t="shared" si="220"/>
        <v>No</v>
      </c>
      <c r="K1535" s="146" t="b">
        <f t="shared" si="228"/>
        <v>0</v>
      </c>
      <c r="L1535" s="107">
        <f>IF(H1535&lt;I1535,D1535-F1535,0)</f>
        <v>0</v>
      </c>
      <c r="M1535" s="27">
        <f t="shared" si="221"/>
        <v>0</v>
      </c>
      <c r="N1535" s="27">
        <v>76.883494189481979</v>
      </c>
      <c r="O1535" s="27">
        <f t="shared" si="222"/>
        <v>0</v>
      </c>
      <c r="R1535" s="2"/>
      <c r="S1535" s="2"/>
    </row>
    <row r="1536" spans="1:19" x14ac:dyDescent="0.35">
      <c r="A1536" s="37">
        <v>43868</v>
      </c>
      <c r="B1536" s="10">
        <v>0.375</v>
      </c>
      <c r="C1536" s="18" t="s">
        <v>20</v>
      </c>
      <c r="D1536" s="51">
        <v>510.00000000000006</v>
      </c>
      <c r="E1536" s="52">
        <v>39210.582036635817</v>
      </c>
      <c r="F1536" s="53">
        <v>510.00000000000006</v>
      </c>
      <c r="G1536" s="101">
        <v>39210.582036635817</v>
      </c>
      <c r="H1536" s="17">
        <v>1.2225244657473682</v>
      </c>
      <c r="I1536" s="111">
        <v>0.99634414897844914</v>
      </c>
      <c r="J1536" s="112" t="str">
        <f t="shared" si="220"/>
        <v>No</v>
      </c>
      <c r="K1536" s="146" t="b">
        <f t="shared" si="228"/>
        <v>0</v>
      </c>
      <c r="L1536" s="107">
        <f>IF(H1536&lt;I1536,D1536-F1536,0)</f>
        <v>0</v>
      </c>
      <c r="M1536" s="27">
        <f t="shared" si="221"/>
        <v>0</v>
      </c>
      <c r="N1536" s="27">
        <v>76.883494189481979</v>
      </c>
      <c r="O1536" s="27">
        <f t="shared" si="222"/>
        <v>0</v>
      </c>
      <c r="R1536" s="2"/>
      <c r="S1536" s="2"/>
    </row>
    <row r="1537" spans="1:19" x14ac:dyDescent="0.35">
      <c r="A1537" s="37">
        <v>43868</v>
      </c>
      <c r="B1537" s="10">
        <v>0.375</v>
      </c>
      <c r="C1537" s="18" t="s">
        <v>19</v>
      </c>
      <c r="D1537" s="51">
        <v>680</v>
      </c>
      <c r="E1537" s="52">
        <v>22406.046878077603</v>
      </c>
      <c r="F1537" s="53">
        <v>680</v>
      </c>
      <c r="G1537" s="101">
        <v>22406.046878077603</v>
      </c>
      <c r="H1537" s="17">
        <v>1.2225244657473682</v>
      </c>
      <c r="I1537" s="111">
        <v>0.99634414897844914</v>
      </c>
      <c r="J1537" s="112" t="str">
        <f t="shared" si="220"/>
        <v>No</v>
      </c>
      <c r="K1537" s="146" t="b">
        <f t="shared" si="228"/>
        <v>0</v>
      </c>
      <c r="L1537" s="107">
        <f>IF(H1537&lt;I1537,D1537-F1537,0)</f>
        <v>0</v>
      </c>
      <c r="M1537" s="27">
        <f t="shared" si="221"/>
        <v>0</v>
      </c>
      <c r="N1537" s="27">
        <v>32.950068938349418</v>
      </c>
      <c r="O1537" s="27">
        <f t="shared" si="222"/>
        <v>0</v>
      </c>
      <c r="R1537" s="2"/>
      <c r="S1537" s="2"/>
    </row>
    <row r="1538" spans="1:19" x14ac:dyDescent="0.35">
      <c r="A1538" s="37">
        <v>43868</v>
      </c>
      <c r="B1538" s="10">
        <v>0.375</v>
      </c>
      <c r="C1538" s="18" t="s">
        <v>18</v>
      </c>
      <c r="D1538" s="51">
        <v>494.55045881199726</v>
      </c>
      <c r="E1538" s="52">
        <v>38022.767326477835</v>
      </c>
      <c r="F1538" s="53">
        <v>494.55045881199726</v>
      </c>
      <c r="G1538" s="101">
        <v>38022.767326477835</v>
      </c>
      <c r="H1538" s="17">
        <v>1.2225244657473682</v>
      </c>
      <c r="I1538" s="111">
        <v>0.99634414897844914</v>
      </c>
      <c r="J1538" s="112" t="str">
        <f t="shared" ref="J1538:J1601" si="229">IF(H1538&lt;I1538,"Sí","No")</f>
        <v>No</v>
      </c>
      <c r="K1538" s="146" t="b">
        <f t="shared" si="228"/>
        <v>0</v>
      </c>
      <c r="L1538" s="107">
        <f>IF(H1538&lt;I1538,D1538-F1538,0)</f>
        <v>0</v>
      </c>
      <c r="M1538" s="27">
        <f t="shared" ref="M1538:M1601" si="230">ABS(L1538*6.82)</f>
        <v>0</v>
      </c>
      <c r="N1538" s="27">
        <v>76.883494189481979</v>
      </c>
      <c r="O1538" s="27">
        <f t="shared" ref="O1538:O1601" si="231">IF(L1538&gt;0, L1538*N1538*1.5, L1538*N1538)</f>
        <v>0</v>
      </c>
      <c r="R1538" s="2"/>
      <c r="S1538" s="2"/>
    </row>
    <row r="1539" spans="1:19" x14ac:dyDescent="0.35">
      <c r="A1539" s="37">
        <v>43868</v>
      </c>
      <c r="B1539" s="10">
        <v>0.375</v>
      </c>
      <c r="C1539" s="18" t="s">
        <v>17</v>
      </c>
      <c r="D1539" s="51">
        <v>372.30938720703125</v>
      </c>
      <c r="E1539" s="52">
        <v>0</v>
      </c>
      <c r="F1539" s="53">
        <v>372.30938720703125</v>
      </c>
      <c r="G1539" s="101">
        <v>0</v>
      </c>
      <c r="H1539" s="17">
        <v>1.2225244657473682</v>
      </c>
      <c r="I1539" s="111">
        <v>0.99634414897844914</v>
      </c>
      <c r="J1539" s="112" t="str">
        <f t="shared" si="229"/>
        <v>No</v>
      </c>
      <c r="K1539" s="146" t="b">
        <f t="shared" si="228"/>
        <v>0</v>
      </c>
      <c r="L1539" s="107">
        <f>IF(H1539&lt;I1539,D1539-F1539,0)</f>
        <v>0</v>
      </c>
      <c r="M1539" s="27">
        <f t="shared" si="230"/>
        <v>0</v>
      </c>
      <c r="N1539" s="27">
        <v>0</v>
      </c>
      <c r="O1539" s="27">
        <f t="shared" si="231"/>
        <v>0</v>
      </c>
      <c r="R1539" s="2"/>
      <c r="S1539" s="2"/>
    </row>
    <row r="1540" spans="1:19" x14ac:dyDescent="0.35">
      <c r="A1540" s="37">
        <v>43868</v>
      </c>
      <c r="B1540" s="10">
        <v>0.375</v>
      </c>
      <c r="C1540" s="18" t="s">
        <v>16</v>
      </c>
      <c r="D1540" s="51">
        <v>850</v>
      </c>
      <c r="E1540" s="52">
        <v>28007.558597597006</v>
      </c>
      <c r="F1540" s="53">
        <v>850</v>
      </c>
      <c r="G1540" s="101">
        <v>28007.558597597006</v>
      </c>
      <c r="H1540" s="17">
        <v>1.2225244657473682</v>
      </c>
      <c r="I1540" s="111">
        <v>0.99634414897844914</v>
      </c>
      <c r="J1540" s="112" t="str">
        <f t="shared" si="229"/>
        <v>No</v>
      </c>
      <c r="K1540" s="146" t="b">
        <f t="shared" si="228"/>
        <v>0</v>
      </c>
      <c r="L1540" s="107">
        <f>IF(H1540&lt;I1540,D1540-F1540,0)</f>
        <v>0</v>
      </c>
      <c r="M1540" s="27">
        <f t="shared" si="230"/>
        <v>0</v>
      </c>
      <c r="N1540" s="27">
        <v>32.950068938349418</v>
      </c>
      <c r="O1540" s="27">
        <f t="shared" si="231"/>
        <v>0</v>
      </c>
      <c r="R1540" s="2"/>
      <c r="S1540" s="2"/>
    </row>
    <row r="1541" spans="1:19" x14ac:dyDescent="0.35">
      <c r="A1541" s="37">
        <v>43868</v>
      </c>
      <c r="B1541" s="10">
        <v>0.375</v>
      </c>
      <c r="C1541" s="18" t="s">
        <v>15</v>
      </c>
      <c r="D1541" s="51">
        <v>531.87054443359375</v>
      </c>
      <c r="E1541" s="52">
        <v>0</v>
      </c>
      <c r="F1541" s="53">
        <v>531.87054443359375</v>
      </c>
      <c r="G1541" s="101">
        <v>0</v>
      </c>
      <c r="H1541" s="17">
        <v>1.2225244657473682</v>
      </c>
      <c r="I1541" s="111">
        <v>0.99634414897844914</v>
      </c>
      <c r="J1541" s="112" t="str">
        <f t="shared" si="229"/>
        <v>No</v>
      </c>
      <c r="K1541" s="146" t="b">
        <f t="shared" si="228"/>
        <v>0</v>
      </c>
      <c r="L1541" s="107">
        <f>IF(H1541&lt;I1541,D1541-F1541,0)</f>
        <v>0</v>
      </c>
      <c r="M1541" s="27">
        <f t="shared" si="230"/>
        <v>0</v>
      </c>
      <c r="N1541" s="27">
        <v>0</v>
      </c>
      <c r="O1541" s="27">
        <f t="shared" si="231"/>
        <v>0</v>
      </c>
      <c r="R1541" s="2"/>
      <c r="S1541" s="2"/>
    </row>
    <row r="1542" spans="1:19" x14ac:dyDescent="0.35">
      <c r="A1542" s="37">
        <v>43868</v>
      </c>
      <c r="B1542" s="10">
        <v>0.41666666666666702</v>
      </c>
      <c r="C1542" s="18" t="s">
        <v>24</v>
      </c>
      <c r="D1542" s="51">
        <v>1000</v>
      </c>
      <c r="E1542" s="52">
        <v>32218.830017726999</v>
      </c>
      <c r="F1542" s="53">
        <v>1000</v>
      </c>
      <c r="G1542" s="101">
        <v>32218.830017726999</v>
      </c>
      <c r="H1542" s="17">
        <v>1.1683660933836832</v>
      </c>
      <c r="I1542" s="111">
        <v>1.0451322071446003</v>
      </c>
      <c r="J1542" s="112" t="str">
        <f t="shared" si="229"/>
        <v>No</v>
      </c>
      <c r="K1542" s="146" t="b">
        <f>OR(($D$1549-$F$1549)&gt;0,($D$1551-$F$1551)&gt;0)</f>
        <v>0</v>
      </c>
      <c r="L1542" s="107">
        <f>IF(H1542&lt;I1542,D1542-F1542,0)</f>
        <v>0</v>
      </c>
      <c r="M1542" s="27">
        <f t="shared" si="230"/>
        <v>0</v>
      </c>
      <c r="N1542" s="27">
        <v>32.218830017727001</v>
      </c>
      <c r="O1542" s="27">
        <f t="shared" si="231"/>
        <v>0</v>
      </c>
      <c r="R1542" s="2"/>
      <c r="S1542" s="2"/>
    </row>
    <row r="1543" spans="1:19" x14ac:dyDescent="0.35">
      <c r="A1543" s="37">
        <v>43868</v>
      </c>
      <c r="B1543" s="10">
        <v>0.41666666666666702</v>
      </c>
      <c r="C1543" s="18" t="s">
        <v>23</v>
      </c>
      <c r="D1543" s="51">
        <v>595.00000000004684</v>
      </c>
      <c r="E1543" s="52">
        <v>31950.339767581791</v>
      </c>
      <c r="F1543" s="53">
        <v>595.00000000004684</v>
      </c>
      <c r="G1543" s="101">
        <v>31950.339767581791</v>
      </c>
      <c r="H1543" s="17">
        <v>1.1683660933836832</v>
      </c>
      <c r="I1543" s="111">
        <v>1.0451322071446003</v>
      </c>
      <c r="J1543" s="112" t="str">
        <f t="shared" si="229"/>
        <v>No</v>
      </c>
      <c r="K1543" s="146" t="b">
        <f t="shared" ref="K1543:K1551" si="232">OR(($D$1549-$F$1549)&gt;0,($D$1551-$F$1551)&gt;0)</f>
        <v>0</v>
      </c>
      <c r="L1543" s="107">
        <f>IF(H1543&lt;I1543,D1543-F1543,0)</f>
        <v>0</v>
      </c>
      <c r="M1543" s="27">
        <f t="shared" si="230"/>
        <v>0</v>
      </c>
      <c r="N1543" s="27">
        <v>53.698050029545001</v>
      </c>
      <c r="O1543" s="27">
        <f t="shared" si="231"/>
        <v>0</v>
      </c>
      <c r="R1543" s="2"/>
      <c r="S1543" s="2"/>
    </row>
    <row r="1544" spans="1:19" x14ac:dyDescent="0.35">
      <c r="A1544" s="37">
        <v>43868</v>
      </c>
      <c r="B1544" s="10">
        <v>0.41666666666666702</v>
      </c>
      <c r="C1544" s="18" t="s">
        <v>22</v>
      </c>
      <c r="D1544" s="51">
        <v>680</v>
      </c>
      <c r="E1544" s="52">
        <v>36514.674020090599</v>
      </c>
      <c r="F1544" s="53">
        <v>680</v>
      </c>
      <c r="G1544" s="101">
        <v>36514.674020090599</v>
      </c>
      <c r="H1544" s="17">
        <v>1.1683660933836832</v>
      </c>
      <c r="I1544" s="111">
        <v>1.0451322071446003</v>
      </c>
      <c r="J1544" s="112" t="str">
        <f t="shared" si="229"/>
        <v>No</v>
      </c>
      <c r="K1544" s="146" t="b">
        <f t="shared" si="232"/>
        <v>0</v>
      </c>
      <c r="L1544" s="107">
        <f>IF(H1544&lt;I1544,D1544-F1544,0)</f>
        <v>0</v>
      </c>
      <c r="M1544" s="27">
        <f t="shared" si="230"/>
        <v>0</v>
      </c>
      <c r="N1544" s="27">
        <v>53.698050029545001</v>
      </c>
      <c r="O1544" s="27">
        <f t="shared" si="231"/>
        <v>0</v>
      </c>
      <c r="R1544" s="2"/>
      <c r="S1544" s="2"/>
    </row>
    <row r="1545" spans="1:19" x14ac:dyDescent="0.35">
      <c r="A1545" s="37">
        <v>43868</v>
      </c>
      <c r="B1545" s="10">
        <v>0.41666666666666702</v>
      </c>
      <c r="C1545" s="18" t="s">
        <v>21</v>
      </c>
      <c r="D1545" s="51">
        <v>362.94998636025593</v>
      </c>
      <c r="E1545" s="52">
        <v>27285.58913611398</v>
      </c>
      <c r="F1545" s="53">
        <v>362.94998636025593</v>
      </c>
      <c r="G1545" s="101">
        <v>27285.58913611398</v>
      </c>
      <c r="H1545" s="17">
        <v>1.1683660933836832</v>
      </c>
      <c r="I1545" s="111">
        <v>1.0451322071446003</v>
      </c>
      <c r="J1545" s="112" t="str">
        <f t="shared" si="229"/>
        <v>No</v>
      </c>
      <c r="K1545" s="146" t="b">
        <f t="shared" si="232"/>
        <v>0</v>
      </c>
      <c r="L1545" s="107">
        <f>IF(H1545&lt;I1545,D1545-F1545,0)</f>
        <v>0</v>
      </c>
      <c r="M1545" s="27">
        <f t="shared" si="230"/>
        <v>0</v>
      </c>
      <c r="N1545" s="27">
        <v>75.177270041363002</v>
      </c>
      <c r="O1545" s="27">
        <f t="shared" si="231"/>
        <v>0</v>
      </c>
      <c r="R1545" s="2"/>
      <c r="S1545" s="2"/>
    </row>
    <row r="1546" spans="1:19" x14ac:dyDescent="0.35">
      <c r="A1546" s="37">
        <v>43868</v>
      </c>
      <c r="B1546" s="10">
        <v>0.41666666666666702</v>
      </c>
      <c r="C1546" s="18" t="s">
        <v>20</v>
      </c>
      <c r="D1546" s="51">
        <v>510.00000000000006</v>
      </c>
      <c r="E1546" s="52">
        <v>38340.407721095136</v>
      </c>
      <c r="F1546" s="53">
        <v>510.00000000000006</v>
      </c>
      <c r="G1546" s="101">
        <v>38340.407721095136</v>
      </c>
      <c r="H1546" s="17">
        <v>1.1683660933836832</v>
      </c>
      <c r="I1546" s="111">
        <v>1.0451322071446003</v>
      </c>
      <c r="J1546" s="112" t="str">
        <f t="shared" si="229"/>
        <v>No</v>
      </c>
      <c r="K1546" s="146" t="b">
        <f t="shared" si="232"/>
        <v>0</v>
      </c>
      <c r="L1546" s="107">
        <f>IF(H1546&lt;I1546,D1546-F1546,0)</f>
        <v>0</v>
      </c>
      <c r="M1546" s="27">
        <f t="shared" si="230"/>
        <v>0</v>
      </c>
      <c r="N1546" s="27">
        <v>75.177270041363002</v>
      </c>
      <c r="O1546" s="27">
        <f t="shared" si="231"/>
        <v>0</v>
      </c>
      <c r="R1546" s="2"/>
      <c r="S1546" s="2"/>
    </row>
    <row r="1547" spans="1:19" x14ac:dyDescent="0.35">
      <c r="A1547" s="37">
        <v>43868</v>
      </c>
      <c r="B1547" s="10">
        <v>0.41666666666666702</v>
      </c>
      <c r="C1547" s="18" t="s">
        <v>19</v>
      </c>
      <c r="D1547" s="51">
        <v>680</v>
      </c>
      <c r="E1547" s="52">
        <v>21908.80441205436</v>
      </c>
      <c r="F1547" s="53">
        <v>680</v>
      </c>
      <c r="G1547" s="101">
        <v>21908.80441205436</v>
      </c>
      <c r="H1547" s="17">
        <v>1.1683660933836832</v>
      </c>
      <c r="I1547" s="111">
        <v>1.0451322071446003</v>
      </c>
      <c r="J1547" s="112" t="str">
        <f t="shared" si="229"/>
        <v>No</v>
      </c>
      <c r="K1547" s="146" t="b">
        <f t="shared" si="232"/>
        <v>0</v>
      </c>
      <c r="L1547" s="107">
        <f>IF(H1547&lt;I1547,D1547-F1547,0)</f>
        <v>0</v>
      </c>
      <c r="M1547" s="27">
        <f t="shared" si="230"/>
        <v>0</v>
      </c>
      <c r="N1547" s="27">
        <v>32.218830017727001</v>
      </c>
      <c r="O1547" s="27">
        <f t="shared" si="231"/>
        <v>0</v>
      </c>
      <c r="R1547" s="2"/>
      <c r="S1547" s="2"/>
    </row>
    <row r="1548" spans="1:19" x14ac:dyDescent="0.35">
      <c r="A1548" s="37">
        <v>43868</v>
      </c>
      <c r="B1548" s="10">
        <v>0.41666666666666702</v>
      </c>
      <c r="C1548" s="18" t="s">
        <v>18</v>
      </c>
      <c r="D1548" s="51">
        <v>499.82860388410052</v>
      </c>
      <c r="E1548" s="52">
        <v>37575.749928592486</v>
      </c>
      <c r="F1548" s="53">
        <v>499.82860388410052</v>
      </c>
      <c r="G1548" s="101">
        <v>37575.749928592486</v>
      </c>
      <c r="H1548" s="17">
        <v>1.1683660933836832</v>
      </c>
      <c r="I1548" s="111">
        <v>1.0451322071446003</v>
      </c>
      <c r="J1548" s="112" t="str">
        <f t="shared" si="229"/>
        <v>No</v>
      </c>
      <c r="K1548" s="146" t="b">
        <f t="shared" si="232"/>
        <v>0</v>
      </c>
      <c r="L1548" s="107">
        <f>IF(H1548&lt;I1548,D1548-F1548,0)</f>
        <v>0</v>
      </c>
      <c r="M1548" s="27">
        <f t="shared" si="230"/>
        <v>0</v>
      </c>
      <c r="N1548" s="27">
        <v>75.177270041363002</v>
      </c>
      <c r="O1548" s="27">
        <f t="shared" si="231"/>
        <v>0</v>
      </c>
      <c r="R1548" s="2"/>
      <c r="S1548" s="2"/>
    </row>
    <row r="1549" spans="1:19" x14ac:dyDescent="0.35">
      <c r="A1549" s="37">
        <v>43868</v>
      </c>
      <c r="B1549" s="10">
        <v>0.41666666666666702</v>
      </c>
      <c r="C1549" s="18" t="s">
        <v>17</v>
      </c>
      <c r="D1549" s="51">
        <v>355.81591796875</v>
      </c>
      <c r="E1549" s="52">
        <v>0</v>
      </c>
      <c r="F1549" s="53">
        <v>355.81591796875</v>
      </c>
      <c r="G1549" s="101">
        <v>0</v>
      </c>
      <c r="H1549" s="17">
        <v>1.1683660933836832</v>
      </c>
      <c r="I1549" s="111">
        <v>1.0451322071446003</v>
      </c>
      <c r="J1549" s="112" t="str">
        <f t="shared" si="229"/>
        <v>No</v>
      </c>
      <c r="K1549" s="146" t="b">
        <f t="shared" si="232"/>
        <v>0</v>
      </c>
      <c r="L1549" s="107">
        <f>IF(H1549&lt;I1549,D1549-F1549,0)</f>
        <v>0</v>
      </c>
      <c r="M1549" s="27">
        <f t="shared" si="230"/>
        <v>0</v>
      </c>
      <c r="N1549" s="27">
        <v>0</v>
      </c>
      <c r="O1549" s="27">
        <f t="shared" si="231"/>
        <v>0</v>
      </c>
      <c r="R1549" s="2"/>
      <c r="S1549" s="2"/>
    </row>
    <row r="1550" spans="1:19" x14ac:dyDescent="0.35">
      <c r="A1550" s="37">
        <v>43868</v>
      </c>
      <c r="B1550" s="10">
        <v>0.41666666666666702</v>
      </c>
      <c r="C1550" s="18" t="s">
        <v>16</v>
      </c>
      <c r="D1550" s="51">
        <v>850</v>
      </c>
      <c r="E1550" s="52">
        <v>27386.005515067951</v>
      </c>
      <c r="F1550" s="53">
        <v>850</v>
      </c>
      <c r="G1550" s="101">
        <v>27386.005515067951</v>
      </c>
      <c r="H1550" s="17">
        <v>1.1683660933836832</v>
      </c>
      <c r="I1550" s="111">
        <v>1.0451322071446003</v>
      </c>
      <c r="J1550" s="112" t="str">
        <f t="shared" si="229"/>
        <v>No</v>
      </c>
      <c r="K1550" s="146" t="b">
        <f t="shared" si="232"/>
        <v>0</v>
      </c>
      <c r="L1550" s="107">
        <f>IF(H1550&lt;I1550,D1550-F1550,0)</f>
        <v>0</v>
      </c>
      <c r="M1550" s="27">
        <f t="shared" si="230"/>
        <v>0</v>
      </c>
      <c r="N1550" s="27">
        <v>32.218830017727001</v>
      </c>
      <c r="O1550" s="27">
        <f t="shared" si="231"/>
        <v>0</v>
      </c>
      <c r="R1550" s="2"/>
      <c r="S1550" s="2"/>
    </row>
    <row r="1551" spans="1:19" x14ac:dyDescent="0.35">
      <c r="A1551" s="37">
        <v>43868</v>
      </c>
      <c r="B1551" s="10">
        <v>0.41666666666666702</v>
      </c>
      <c r="C1551" s="18" t="s">
        <v>15</v>
      </c>
      <c r="D1551" s="51">
        <v>508.3084716796875</v>
      </c>
      <c r="E1551" s="52">
        <v>0</v>
      </c>
      <c r="F1551" s="53">
        <v>508.3084716796875</v>
      </c>
      <c r="G1551" s="101">
        <v>0</v>
      </c>
      <c r="H1551" s="17">
        <v>1.1683660933836832</v>
      </c>
      <c r="I1551" s="111">
        <v>1.0451322071446003</v>
      </c>
      <c r="J1551" s="112" t="str">
        <f t="shared" si="229"/>
        <v>No</v>
      </c>
      <c r="K1551" s="146" t="b">
        <f t="shared" si="232"/>
        <v>0</v>
      </c>
      <c r="L1551" s="107">
        <f>IF(H1551&lt;I1551,D1551-F1551,0)</f>
        <v>0</v>
      </c>
      <c r="M1551" s="27">
        <f t="shared" si="230"/>
        <v>0</v>
      </c>
      <c r="N1551" s="27">
        <v>0</v>
      </c>
      <c r="O1551" s="27">
        <f t="shared" si="231"/>
        <v>0</v>
      </c>
      <c r="R1551" s="2"/>
      <c r="S1551" s="2"/>
    </row>
    <row r="1552" spans="1:19" x14ac:dyDescent="0.35">
      <c r="A1552" s="37">
        <v>43868</v>
      </c>
      <c r="B1552" s="10">
        <v>0.45833333333333398</v>
      </c>
      <c r="C1552" s="18" t="s">
        <v>24</v>
      </c>
      <c r="D1552" s="51">
        <v>1000</v>
      </c>
      <c r="E1552" s="52">
        <v>32211.44376600354</v>
      </c>
      <c r="F1552" s="53">
        <v>1000</v>
      </c>
      <c r="G1552" s="101">
        <v>32211.44376600354</v>
      </c>
      <c r="H1552" s="17">
        <v>1.1273838707203023</v>
      </c>
      <c r="I1552" s="111">
        <v>1.0368078990537462</v>
      </c>
      <c r="J1552" s="112" t="str">
        <f t="shared" si="229"/>
        <v>No</v>
      </c>
      <c r="K1552" s="146" t="b">
        <f>OR(($D$1559-$F$1559)&gt;0,($D$1561-$F$1561)&gt;0)</f>
        <v>0</v>
      </c>
      <c r="L1552" s="107">
        <f>IF(H1552&lt;I1552,D1552-F1552,0)</f>
        <v>0</v>
      </c>
      <c r="M1552" s="27">
        <f t="shared" si="230"/>
        <v>0</v>
      </c>
      <c r="N1552" s="27">
        <v>32.211443766003541</v>
      </c>
      <c r="O1552" s="27">
        <f t="shared" si="231"/>
        <v>0</v>
      </c>
      <c r="R1552" s="2"/>
      <c r="S1552" s="2"/>
    </row>
    <row r="1553" spans="1:19" x14ac:dyDescent="0.35">
      <c r="A1553" s="37">
        <v>43868</v>
      </c>
      <c r="B1553" s="10">
        <v>0.45833333333333398</v>
      </c>
      <c r="C1553" s="18" t="s">
        <v>23</v>
      </c>
      <c r="D1553" s="51">
        <v>595.0000000000374</v>
      </c>
      <c r="E1553" s="52">
        <v>31943.015067955519</v>
      </c>
      <c r="F1553" s="53">
        <v>595.0000000000374</v>
      </c>
      <c r="G1553" s="101">
        <v>31943.015067955519</v>
      </c>
      <c r="H1553" s="17">
        <v>1.1273838707203023</v>
      </c>
      <c r="I1553" s="111">
        <v>1.0368078990537462</v>
      </c>
      <c r="J1553" s="112" t="str">
        <f t="shared" si="229"/>
        <v>No</v>
      </c>
      <c r="K1553" s="146" t="b">
        <f t="shared" ref="K1553:K1561" si="233">OR(($D$1559-$F$1559)&gt;0,($D$1561-$F$1561)&gt;0)</f>
        <v>0</v>
      </c>
      <c r="L1553" s="107">
        <f>IF(H1553&lt;I1553,D1553-F1553,0)</f>
        <v>0</v>
      </c>
      <c r="M1553" s="27">
        <f t="shared" si="230"/>
        <v>0</v>
      </c>
      <c r="N1553" s="27">
        <v>53.685739610005903</v>
      </c>
      <c r="O1553" s="27">
        <f t="shared" si="231"/>
        <v>0</v>
      </c>
      <c r="R1553" s="2"/>
      <c r="S1553" s="2"/>
    </row>
    <row r="1554" spans="1:19" x14ac:dyDescent="0.35">
      <c r="A1554" s="37">
        <v>43868</v>
      </c>
      <c r="B1554" s="10">
        <v>0.45833333333333398</v>
      </c>
      <c r="C1554" s="18" t="s">
        <v>22</v>
      </c>
      <c r="D1554" s="51">
        <v>680</v>
      </c>
      <c r="E1554" s="52">
        <v>36506.302934804015</v>
      </c>
      <c r="F1554" s="53">
        <v>680</v>
      </c>
      <c r="G1554" s="101">
        <v>36506.302934804015</v>
      </c>
      <c r="H1554" s="17">
        <v>1.1273838707203023</v>
      </c>
      <c r="I1554" s="111">
        <v>1.0368078990537462</v>
      </c>
      <c r="J1554" s="112" t="str">
        <f t="shared" si="229"/>
        <v>No</v>
      </c>
      <c r="K1554" s="146" t="b">
        <f t="shared" si="233"/>
        <v>0</v>
      </c>
      <c r="L1554" s="107">
        <f>IF(H1554&lt;I1554,D1554-F1554,0)</f>
        <v>0</v>
      </c>
      <c r="M1554" s="27">
        <f t="shared" si="230"/>
        <v>0</v>
      </c>
      <c r="N1554" s="27">
        <v>53.685739610005903</v>
      </c>
      <c r="O1554" s="27">
        <f t="shared" si="231"/>
        <v>0</v>
      </c>
      <c r="R1554" s="2"/>
      <c r="S1554" s="2"/>
    </row>
    <row r="1555" spans="1:19" x14ac:dyDescent="0.35">
      <c r="A1555" s="37">
        <v>43868</v>
      </c>
      <c r="B1555" s="10">
        <v>0.45833333333333398</v>
      </c>
      <c r="C1555" s="18" t="s">
        <v>21</v>
      </c>
      <c r="D1555" s="51">
        <v>315.14330596286402</v>
      </c>
      <c r="E1555" s="52">
        <v>23686.182049262236</v>
      </c>
      <c r="F1555" s="53">
        <v>315.14330596286402</v>
      </c>
      <c r="G1555" s="101">
        <v>23686.182049262236</v>
      </c>
      <c r="H1555" s="17">
        <v>1.1273838707203023</v>
      </c>
      <c r="I1555" s="111">
        <v>1.0368078990537462</v>
      </c>
      <c r="J1555" s="112" t="str">
        <f t="shared" si="229"/>
        <v>No</v>
      </c>
      <c r="K1555" s="146" t="b">
        <f t="shared" si="233"/>
        <v>0</v>
      </c>
      <c r="L1555" s="107">
        <f>IF(H1555&lt;I1555,D1555-F1555,0)</f>
        <v>0</v>
      </c>
      <c r="M1555" s="27">
        <f t="shared" si="230"/>
        <v>0</v>
      </c>
      <c r="N1555" s="27">
        <v>75.160035454008266</v>
      </c>
      <c r="O1555" s="27">
        <f t="shared" si="231"/>
        <v>0</v>
      </c>
      <c r="R1555" s="2"/>
      <c r="S1555" s="2"/>
    </row>
    <row r="1556" spans="1:19" x14ac:dyDescent="0.35">
      <c r="A1556" s="37">
        <v>43868</v>
      </c>
      <c r="B1556" s="10">
        <v>0.45833333333333398</v>
      </c>
      <c r="C1556" s="18" t="s">
        <v>20</v>
      </c>
      <c r="D1556" s="51">
        <v>510.00000000000006</v>
      </c>
      <c r="E1556" s="52">
        <v>38331.61808154422</v>
      </c>
      <c r="F1556" s="53">
        <v>510.00000000000006</v>
      </c>
      <c r="G1556" s="101">
        <v>38331.61808154422</v>
      </c>
      <c r="H1556" s="17">
        <v>1.1273838707203023</v>
      </c>
      <c r="I1556" s="111">
        <v>1.0368078990537462</v>
      </c>
      <c r="J1556" s="112" t="str">
        <f t="shared" si="229"/>
        <v>No</v>
      </c>
      <c r="K1556" s="146" t="b">
        <f t="shared" si="233"/>
        <v>0</v>
      </c>
      <c r="L1556" s="107">
        <f>IF(H1556&lt;I1556,D1556-F1556,0)</f>
        <v>0</v>
      </c>
      <c r="M1556" s="27">
        <f t="shared" si="230"/>
        <v>0</v>
      </c>
      <c r="N1556" s="27">
        <v>75.160035454008266</v>
      </c>
      <c r="O1556" s="27">
        <f t="shared" si="231"/>
        <v>0</v>
      </c>
      <c r="R1556" s="2"/>
      <c r="S1556" s="2"/>
    </row>
    <row r="1557" spans="1:19" x14ac:dyDescent="0.35">
      <c r="A1557" s="37">
        <v>43868</v>
      </c>
      <c r="B1557" s="10">
        <v>0.45833333333333398</v>
      </c>
      <c r="C1557" s="18" t="s">
        <v>19</v>
      </c>
      <c r="D1557" s="51">
        <v>680</v>
      </c>
      <c r="E1557" s="52">
        <v>21903.781760882408</v>
      </c>
      <c r="F1557" s="53">
        <v>680</v>
      </c>
      <c r="G1557" s="101">
        <v>21903.781760882408</v>
      </c>
      <c r="H1557" s="17">
        <v>1.1273838707203023</v>
      </c>
      <c r="I1557" s="111">
        <v>1.0368078990537462</v>
      </c>
      <c r="J1557" s="112" t="str">
        <f t="shared" si="229"/>
        <v>No</v>
      </c>
      <c r="K1557" s="146" t="b">
        <f t="shared" si="233"/>
        <v>0</v>
      </c>
      <c r="L1557" s="107">
        <f>IF(H1557&lt;I1557,D1557-F1557,0)</f>
        <v>0</v>
      </c>
      <c r="M1557" s="27">
        <f t="shared" si="230"/>
        <v>0</v>
      </c>
      <c r="N1557" s="27">
        <v>32.211443766003541</v>
      </c>
      <c r="O1557" s="27">
        <f t="shared" si="231"/>
        <v>0</v>
      </c>
      <c r="R1557" s="2"/>
      <c r="S1557" s="2"/>
    </row>
    <row r="1558" spans="1:19" x14ac:dyDescent="0.35">
      <c r="A1558" s="37">
        <v>43868</v>
      </c>
      <c r="B1558" s="10">
        <v>0.45833333333333398</v>
      </c>
      <c r="C1558" s="18" t="s">
        <v>18</v>
      </c>
      <c r="D1558" s="51">
        <v>497.15643201106542</v>
      </c>
      <c r="E1558" s="52">
        <v>37366.295056139927</v>
      </c>
      <c r="F1558" s="53">
        <v>497.15643201106542</v>
      </c>
      <c r="G1558" s="101">
        <v>37366.295056139927</v>
      </c>
      <c r="H1558" s="17">
        <v>1.1273838707203023</v>
      </c>
      <c r="I1558" s="111">
        <v>1.0368078990537462</v>
      </c>
      <c r="J1558" s="112" t="str">
        <f t="shared" si="229"/>
        <v>No</v>
      </c>
      <c r="K1558" s="146" t="b">
        <f t="shared" si="233"/>
        <v>0</v>
      </c>
      <c r="L1558" s="107">
        <f>IF(H1558&lt;I1558,D1558-F1558,0)</f>
        <v>0</v>
      </c>
      <c r="M1558" s="27">
        <f t="shared" si="230"/>
        <v>0</v>
      </c>
      <c r="N1558" s="27">
        <v>75.160035454008266</v>
      </c>
      <c r="O1558" s="27">
        <f t="shared" si="231"/>
        <v>0</v>
      </c>
      <c r="R1558" s="2"/>
      <c r="S1558" s="2"/>
    </row>
    <row r="1559" spans="1:19" x14ac:dyDescent="0.35">
      <c r="A1559" s="37">
        <v>43868</v>
      </c>
      <c r="B1559" s="10">
        <v>0.45833333333333398</v>
      </c>
      <c r="C1559" s="18" t="s">
        <v>17</v>
      </c>
      <c r="D1559" s="51">
        <v>343.33514404296875</v>
      </c>
      <c r="E1559" s="52">
        <v>0</v>
      </c>
      <c r="F1559" s="53">
        <v>343.33514404296875</v>
      </c>
      <c r="G1559" s="101">
        <v>0</v>
      </c>
      <c r="H1559" s="17">
        <v>1.1273838707203023</v>
      </c>
      <c r="I1559" s="111">
        <v>1.0368078990537462</v>
      </c>
      <c r="J1559" s="112" t="str">
        <f t="shared" si="229"/>
        <v>No</v>
      </c>
      <c r="K1559" s="146" t="b">
        <f t="shared" si="233"/>
        <v>0</v>
      </c>
      <c r="L1559" s="107">
        <f>IF(H1559&lt;I1559,D1559-F1559,0)</f>
        <v>0</v>
      </c>
      <c r="M1559" s="27">
        <f t="shared" si="230"/>
        <v>0</v>
      </c>
      <c r="N1559" s="27">
        <v>0</v>
      </c>
      <c r="O1559" s="27">
        <f t="shared" si="231"/>
        <v>0</v>
      </c>
      <c r="R1559" s="2"/>
      <c r="S1559" s="2"/>
    </row>
    <row r="1560" spans="1:19" x14ac:dyDescent="0.35">
      <c r="A1560" s="37">
        <v>43868</v>
      </c>
      <c r="B1560" s="10">
        <v>0.45833333333333398</v>
      </c>
      <c r="C1560" s="18" t="s">
        <v>16</v>
      </c>
      <c r="D1560" s="51">
        <v>850</v>
      </c>
      <c r="E1560" s="52">
        <v>27379.727201103011</v>
      </c>
      <c r="F1560" s="53">
        <v>850</v>
      </c>
      <c r="G1560" s="101">
        <v>27379.727201103011</v>
      </c>
      <c r="H1560" s="17">
        <v>1.1273838707203023</v>
      </c>
      <c r="I1560" s="111">
        <v>1.0368078990537462</v>
      </c>
      <c r="J1560" s="112" t="str">
        <f t="shared" si="229"/>
        <v>No</v>
      </c>
      <c r="K1560" s="146" t="b">
        <f t="shared" si="233"/>
        <v>0</v>
      </c>
      <c r="L1560" s="107">
        <f>IF(H1560&lt;I1560,D1560-F1560,0)</f>
        <v>0</v>
      </c>
      <c r="M1560" s="27">
        <f t="shared" si="230"/>
        <v>0</v>
      </c>
      <c r="N1560" s="27">
        <v>32.211443766003541</v>
      </c>
      <c r="O1560" s="27">
        <f t="shared" si="231"/>
        <v>0</v>
      </c>
      <c r="R1560" s="2"/>
      <c r="S1560" s="2"/>
    </row>
    <row r="1561" spans="1:19" x14ac:dyDescent="0.35">
      <c r="A1561" s="37">
        <v>43868</v>
      </c>
      <c r="B1561" s="10">
        <v>0.45833333333333398</v>
      </c>
      <c r="C1561" s="18" t="s">
        <v>15</v>
      </c>
      <c r="D1561" s="51">
        <v>490.478759765625</v>
      </c>
      <c r="E1561" s="52">
        <v>0</v>
      </c>
      <c r="F1561" s="53">
        <v>490.478759765625</v>
      </c>
      <c r="G1561" s="101">
        <v>0</v>
      </c>
      <c r="H1561" s="17">
        <v>1.1273838707203023</v>
      </c>
      <c r="I1561" s="111">
        <v>1.0368078990537462</v>
      </c>
      <c r="J1561" s="112" t="str">
        <f t="shared" si="229"/>
        <v>No</v>
      </c>
      <c r="K1561" s="146" t="b">
        <f t="shared" si="233"/>
        <v>0</v>
      </c>
      <c r="L1561" s="107">
        <f>IF(H1561&lt;I1561,D1561-F1561,0)</f>
        <v>0</v>
      </c>
      <c r="M1561" s="27">
        <f t="shared" si="230"/>
        <v>0</v>
      </c>
      <c r="N1561" s="27">
        <v>0</v>
      </c>
      <c r="O1561" s="27">
        <f t="shared" si="231"/>
        <v>0</v>
      </c>
      <c r="R1561" s="2"/>
      <c r="S1561" s="2"/>
    </row>
    <row r="1562" spans="1:19" x14ac:dyDescent="0.35">
      <c r="A1562" s="37">
        <v>43868</v>
      </c>
      <c r="B1562" s="10">
        <v>0.5</v>
      </c>
      <c r="C1562" s="18" t="s">
        <v>24</v>
      </c>
      <c r="D1562" s="51">
        <v>1000</v>
      </c>
      <c r="E1562" s="52">
        <v>31635.316131573763</v>
      </c>
      <c r="F1562" s="53">
        <v>1000</v>
      </c>
      <c r="G1562" s="101">
        <v>31635.316131573763</v>
      </c>
      <c r="H1562" s="17">
        <v>1.1676861627474291</v>
      </c>
      <c r="I1562" s="111">
        <v>1.0479970867681407</v>
      </c>
      <c r="J1562" s="112" t="str">
        <f t="shared" si="229"/>
        <v>No</v>
      </c>
      <c r="K1562" s="146" t="b">
        <f>OR(($D$1569-$F$1569)&gt;0,($D$1571-$F$1571)&gt;0)</f>
        <v>0</v>
      </c>
      <c r="L1562" s="107">
        <f>IF(H1562&lt;I1562,D1562-F1562,0)</f>
        <v>0</v>
      </c>
      <c r="M1562" s="27">
        <f t="shared" si="230"/>
        <v>0</v>
      </c>
      <c r="N1562" s="27">
        <v>31.635316131573763</v>
      </c>
      <c r="O1562" s="27">
        <f t="shared" si="231"/>
        <v>0</v>
      </c>
      <c r="R1562" s="2"/>
      <c r="S1562" s="2"/>
    </row>
    <row r="1563" spans="1:19" x14ac:dyDescent="0.35">
      <c r="A1563" s="37">
        <v>43868</v>
      </c>
      <c r="B1563" s="10">
        <v>0.5</v>
      </c>
      <c r="C1563" s="18" t="s">
        <v>23</v>
      </c>
      <c r="D1563" s="51">
        <v>595.00000000001421</v>
      </c>
      <c r="E1563" s="52">
        <v>31371.688497144729</v>
      </c>
      <c r="F1563" s="53">
        <v>595.00000000001421</v>
      </c>
      <c r="G1563" s="101">
        <v>31371.688497144729</v>
      </c>
      <c r="H1563" s="17">
        <v>1.1676861627474291</v>
      </c>
      <c r="I1563" s="111">
        <v>1.0479970867681407</v>
      </c>
      <c r="J1563" s="112" t="str">
        <f t="shared" si="229"/>
        <v>No</v>
      </c>
      <c r="K1563" s="146" t="b">
        <f t="shared" ref="K1563:K1571" si="234">OR(($D$1569-$F$1569)&gt;0,($D$1571-$F$1571)&gt;0)</f>
        <v>0</v>
      </c>
      <c r="L1563" s="107">
        <f>IF(H1563&lt;I1563,D1563-F1563,0)</f>
        <v>0</v>
      </c>
      <c r="M1563" s="27">
        <f t="shared" si="230"/>
        <v>0</v>
      </c>
      <c r="N1563" s="27">
        <v>52.72552688595627</v>
      </c>
      <c r="O1563" s="27">
        <f t="shared" si="231"/>
        <v>0</v>
      </c>
      <c r="R1563" s="2"/>
      <c r="S1563" s="2"/>
    </row>
    <row r="1564" spans="1:19" x14ac:dyDescent="0.35">
      <c r="A1564" s="37">
        <v>43868</v>
      </c>
      <c r="B1564" s="10">
        <v>0.5</v>
      </c>
      <c r="C1564" s="18" t="s">
        <v>22</v>
      </c>
      <c r="D1564" s="51">
        <v>680</v>
      </c>
      <c r="E1564" s="52">
        <v>35853.358282450266</v>
      </c>
      <c r="F1564" s="53">
        <v>680</v>
      </c>
      <c r="G1564" s="101">
        <v>35853.358282450266</v>
      </c>
      <c r="H1564" s="17">
        <v>1.1676861627474291</v>
      </c>
      <c r="I1564" s="111">
        <v>1.0479970867681407</v>
      </c>
      <c r="J1564" s="112" t="str">
        <f t="shared" si="229"/>
        <v>No</v>
      </c>
      <c r="K1564" s="146" t="b">
        <f t="shared" si="234"/>
        <v>0</v>
      </c>
      <c r="L1564" s="107">
        <f>IF(H1564&lt;I1564,D1564-F1564,0)</f>
        <v>0</v>
      </c>
      <c r="M1564" s="27">
        <f t="shared" si="230"/>
        <v>0</v>
      </c>
      <c r="N1564" s="27">
        <v>52.72552688595627</v>
      </c>
      <c r="O1564" s="27">
        <f t="shared" si="231"/>
        <v>0</v>
      </c>
      <c r="R1564" s="2"/>
      <c r="S1564" s="2"/>
    </row>
    <row r="1565" spans="1:19" x14ac:dyDescent="0.35">
      <c r="A1565" s="37">
        <v>43868</v>
      </c>
      <c r="B1565" s="10">
        <v>0.5</v>
      </c>
      <c r="C1565" s="18" t="s">
        <v>21</v>
      </c>
      <c r="D1565" s="51">
        <v>255.77807049865487</v>
      </c>
      <c r="E1565" s="52">
        <v>18880.446946080785</v>
      </c>
      <c r="F1565" s="53">
        <v>255.77807049865487</v>
      </c>
      <c r="G1565" s="101">
        <v>18880.446946080785</v>
      </c>
      <c r="H1565" s="17">
        <v>1.1676861627474291</v>
      </c>
      <c r="I1565" s="111">
        <v>1.0479970867681407</v>
      </c>
      <c r="J1565" s="112" t="str">
        <f t="shared" si="229"/>
        <v>No</v>
      </c>
      <c r="K1565" s="146" t="b">
        <f t="shared" si="234"/>
        <v>0</v>
      </c>
      <c r="L1565" s="107">
        <f>IF(H1565&lt;I1565,D1565-F1565,0)</f>
        <v>0</v>
      </c>
      <c r="M1565" s="27">
        <f t="shared" si="230"/>
        <v>0</v>
      </c>
      <c r="N1565" s="27">
        <v>73.815737640338781</v>
      </c>
      <c r="O1565" s="27">
        <f t="shared" si="231"/>
        <v>0</v>
      </c>
      <c r="R1565" s="2"/>
      <c r="S1565" s="2"/>
    </row>
    <row r="1566" spans="1:19" x14ac:dyDescent="0.35">
      <c r="A1566" s="37">
        <v>43868</v>
      </c>
      <c r="B1566" s="10">
        <v>0.5</v>
      </c>
      <c r="C1566" s="18" t="s">
        <v>20</v>
      </c>
      <c r="D1566" s="51">
        <v>510.00000000000006</v>
      </c>
      <c r="E1566" s="52">
        <v>37646.026196572784</v>
      </c>
      <c r="F1566" s="53">
        <v>510.00000000000006</v>
      </c>
      <c r="G1566" s="101">
        <v>37646.026196572784</v>
      </c>
      <c r="H1566" s="17">
        <v>1.1676861627474291</v>
      </c>
      <c r="I1566" s="111">
        <v>1.0479970867681407</v>
      </c>
      <c r="J1566" s="112" t="str">
        <f t="shared" si="229"/>
        <v>No</v>
      </c>
      <c r="K1566" s="146" t="b">
        <f t="shared" si="234"/>
        <v>0</v>
      </c>
      <c r="L1566" s="107">
        <f>IF(H1566&lt;I1566,D1566-F1566,0)</f>
        <v>0</v>
      </c>
      <c r="M1566" s="27">
        <f t="shared" si="230"/>
        <v>0</v>
      </c>
      <c r="N1566" s="27">
        <v>73.815737640338781</v>
      </c>
      <c r="O1566" s="27">
        <f t="shared" si="231"/>
        <v>0</v>
      </c>
      <c r="R1566" s="2"/>
      <c r="S1566" s="2"/>
    </row>
    <row r="1567" spans="1:19" x14ac:dyDescent="0.35">
      <c r="A1567" s="37">
        <v>43868</v>
      </c>
      <c r="B1567" s="10">
        <v>0.5</v>
      </c>
      <c r="C1567" s="18" t="s">
        <v>19</v>
      </c>
      <c r="D1567" s="51">
        <v>680</v>
      </c>
      <c r="E1567" s="52">
        <v>21512.014969470158</v>
      </c>
      <c r="F1567" s="53">
        <v>680</v>
      </c>
      <c r="G1567" s="101">
        <v>21512.014969470158</v>
      </c>
      <c r="H1567" s="17">
        <v>1.1676861627474291</v>
      </c>
      <c r="I1567" s="111">
        <v>1.0479970867681407</v>
      </c>
      <c r="J1567" s="112" t="str">
        <f t="shared" si="229"/>
        <v>No</v>
      </c>
      <c r="K1567" s="146" t="b">
        <f t="shared" si="234"/>
        <v>0</v>
      </c>
      <c r="L1567" s="107">
        <f>IF(H1567&lt;I1567,D1567-F1567,0)</f>
        <v>0</v>
      </c>
      <c r="M1567" s="27">
        <f t="shared" si="230"/>
        <v>0</v>
      </c>
      <c r="N1567" s="27">
        <v>31.635316131573763</v>
      </c>
      <c r="O1567" s="27">
        <f t="shared" si="231"/>
        <v>0</v>
      </c>
      <c r="R1567" s="2"/>
      <c r="S1567" s="2"/>
    </row>
    <row r="1568" spans="1:19" x14ac:dyDescent="0.35">
      <c r="A1568" s="37">
        <v>43868</v>
      </c>
      <c r="B1568" s="10">
        <v>0.5</v>
      </c>
      <c r="C1568" s="18" t="s">
        <v>18</v>
      </c>
      <c r="D1568" s="51">
        <v>496.14532804081477</v>
      </c>
      <c r="E1568" s="52">
        <v>36623.333366140607</v>
      </c>
      <c r="F1568" s="53">
        <v>496.14532804081477</v>
      </c>
      <c r="G1568" s="101">
        <v>36623.333366140607</v>
      </c>
      <c r="H1568" s="17">
        <v>1.1676861627474291</v>
      </c>
      <c r="I1568" s="111">
        <v>1.0479970867681407</v>
      </c>
      <c r="J1568" s="112" t="str">
        <f t="shared" si="229"/>
        <v>No</v>
      </c>
      <c r="K1568" s="146" t="b">
        <f t="shared" si="234"/>
        <v>0</v>
      </c>
      <c r="L1568" s="107">
        <f>IF(H1568&lt;I1568,D1568-F1568,0)</f>
        <v>0</v>
      </c>
      <c r="M1568" s="27">
        <f t="shared" si="230"/>
        <v>0</v>
      </c>
      <c r="N1568" s="27">
        <v>73.815737640338781</v>
      </c>
      <c r="O1568" s="27">
        <f t="shared" si="231"/>
        <v>0</v>
      </c>
      <c r="R1568" s="2"/>
      <c r="S1568" s="2"/>
    </row>
    <row r="1569" spans="1:19" x14ac:dyDescent="0.35">
      <c r="A1569" s="37">
        <v>43868</v>
      </c>
      <c r="B1569" s="10">
        <v>0.5</v>
      </c>
      <c r="C1569" s="18" t="s">
        <v>17</v>
      </c>
      <c r="D1569" s="51">
        <v>355.60885620117188</v>
      </c>
      <c r="E1569" s="52">
        <v>0</v>
      </c>
      <c r="F1569" s="53">
        <v>355.60885620117188</v>
      </c>
      <c r="G1569" s="101">
        <v>0</v>
      </c>
      <c r="H1569" s="17">
        <v>1.1676861627474291</v>
      </c>
      <c r="I1569" s="111">
        <v>1.0479970867681407</v>
      </c>
      <c r="J1569" s="112" t="str">
        <f t="shared" si="229"/>
        <v>No</v>
      </c>
      <c r="K1569" s="146" t="b">
        <f t="shared" si="234"/>
        <v>0</v>
      </c>
      <c r="L1569" s="107">
        <f>IF(H1569&lt;I1569,D1569-F1569,0)</f>
        <v>0</v>
      </c>
      <c r="M1569" s="27">
        <f t="shared" si="230"/>
        <v>0</v>
      </c>
      <c r="N1569" s="27">
        <v>0</v>
      </c>
      <c r="O1569" s="27">
        <f t="shared" si="231"/>
        <v>0</v>
      </c>
      <c r="R1569" s="2"/>
      <c r="S1569" s="2"/>
    </row>
    <row r="1570" spans="1:19" x14ac:dyDescent="0.35">
      <c r="A1570" s="37">
        <v>43868</v>
      </c>
      <c r="B1570" s="10">
        <v>0.5</v>
      </c>
      <c r="C1570" s="18" t="s">
        <v>16</v>
      </c>
      <c r="D1570" s="51">
        <v>850</v>
      </c>
      <c r="E1570" s="52">
        <v>26890.0187118377</v>
      </c>
      <c r="F1570" s="53">
        <v>850</v>
      </c>
      <c r="G1570" s="101">
        <v>26890.0187118377</v>
      </c>
      <c r="H1570" s="17">
        <v>1.1676861627474291</v>
      </c>
      <c r="I1570" s="111">
        <v>1.0479970867681407</v>
      </c>
      <c r="J1570" s="112" t="str">
        <f t="shared" si="229"/>
        <v>No</v>
      </c>
      <c r="K1570" s="146" t="b">
        <f t="shared" si="234"/>
        <v>0</v>
      </c>
      <c r="L1570" s="107">
        <f>IF(H1570&lt;I1570,D1570-F1570,0)</f>
        <v>0</v>
      </c>
      <c r="M1570" s="27">
        <f t="shared" si="230"/>
        <v>0</v>
      </c>
      <c r="N1570" s="27">
        <v>31.635316131573763</v>
      </c>
      <c r="O1570" s="27">
        <f t="shared" si="231"/>
        <v>0</v>
      </c>
      <c r="R1570" s="2"/>
      <c r="S1570" s="2"/>
    </row>
    <row r="1571" spans="1:19" x14ac:dyDescent="0.35">
      <c r="A1571" s="37">
        <v>43868</v>
      </c>
      <c r="B1571" s="10">
        <v>0.5</v>
      </c>
      <c r="C1571" s="18" t="s">
        <v>15</v>
      </c>
      <c r="D1571" s="51">
        <v>508.01263427734375</v>
      </c>
      <c r="E1571" s="52">
        <v>0</v>
      </c>
      <c r="F1571" s="53">
        <v>508.01263427734375</v>
      </c>
      <c r="G1571" s="101">
        <v>0</v>
      </c>
      <c r="H1571" s="17">
        <v>1.1676861627474291</v>
      </c>
      <c r="I1571" s="111">
        <v>1.0479970867681407</v>
      </c>
      <c r="J1571" s="112" t="str">
        <f t="shared" si="229"/>
        <v>No</v>
      </c>
      <c r="K1571" s="146" t="b">
        <f t="shared" si="234"/>
        <v>0</v>
      </c>
      <c r="L1571" s="107">
        <f>IF(H1571&lt;I1571,D1571-F1571,0)</f>
        <v>0</v>
      </c>
      <c r="M1571" s="27">
        <f t="shared" si="230"/>
        <v>0</v>
      </c>
      <c r="N1571" s="27">
        <v>0</v>
      </c>
      <c r="O1571" s="27">
        <f t="shared" si="231"/>
        <v>0</v>
      </c>
      <c r="R1571" s="2"/>
      <c r="S1571" s="2"/>
    </row>
    <row r="1572" spans="1:19" x14ac:dyDescent="0.35">
      <c r="A1572" s="37">
        <v>43868</v>
      </c>
      <c r="B1572" s="10">
        <v>0.54166666666666696</v>
      </c>
      <c r="C1572" s="18" t="s">
        <v>24</v>
      </c>
      <c r="D1572" s="51">
        <v>1000</v>
      </c>
      <c r="E1572" s="52">
        <v>31369.411069529247</v>
      </c>
      <c r="F1572" s="53">
        <v>1000</v>
      </c>
      <c r="G1572" s="101">
        <v>31369.411069529247</v>
      </c>
      <c r="H1572" s="17">
        <v>1.2854794306195385</v>
      </c>
      <c r="I1572" s="111">
        <v>1.1423014725736538</v>
      </c>
      <c r="J1572" s="112" t="str">
        <f t="shared" si="229"/>
        <v>No</v>
      </c>
      <c r="K1572" s="146" t="b">
        <f>OR(($D$1579-$F$1579)&gt;0,($D$1581-$F$1581)&gt;0)</f>
        <v>0</v>
      </c>
      <c r="L1572" s="107">
        <f>IF(H1572&lt;I1572,D1572-F1572,0)</f>
        <v>0</v>
      </c>
      <c r="M1572" s="27">
        <f t="shared" si="230"/>
        <v>0</v>
      </c>
      <c r="N1572" s="27">
        <v>31.369411069529246</v>
      </c>
      <c r="O1572" s="27">
        <f t="shared" si="231"/>
        <v>0</v>
      </c>
      <c r="R1572" s="2"/>
      <c r="S1572" s="2"/>
    </row>
    <row r="1573" spans="1:19" x14ac:dyDescent="0.35">
      <c r="A1573" s="37">
        <v>43868</v>
      </c>
      <c r="B1573" s="10">
        <v>0.54166666666666696</v>
      </c>
      <c r="C1573" s="18" t="s">
        <v>23</v>
      </c>
      <c r="D1573" s="51">
        <v>594.99999999995464</v>
      </c>
      <c r="E1573" s="52">
        <v>31107.99931061413</v>
      </c>
      <c r="F1573" s="53">
        <v>594.99999999995464</v>
      </c>
      <c r="G1573" s="101">
        <v>31107.99931061413</v>
      </c>
      <c r="H1573" s="17">
        <v>1.2854794306195385</v>
      </c>
      <c r="I1573" s="111">
        <v>1.1423014725736538</v>
      </c>
      <c r="J1573" s="112" t="str">
        <f t="shared" si="229"/>
        <v>No</v>
      </c>
      <c r="K1573" s="146" t="b">
        <f t="shared" ref="K1573:K1581" si="235">OR(($D$1579-$F$1579)&gt;0,($D$1581-$F$1581)&gt;0)</f>
        <v>0</v>
      </c>
      <c r="L1573" s="107">
        <f>IF(H1573&lt;I1573,D1573-F1573,0)</f>
        <v>0</v>
      </c>
      <c r="M1573" s="27">
        <f t="shared" si="230"/>
        <v>0</v>
      </c>
      <c r="N1573" s="27">
        <v>52.282351782548744</v>
      </c>
      <c r="O1573" s="27">
        <f t="shared" si="231"/>
        <v>0</v>
      </c>
      <c r="R1573" s="2"/>
      <c r="S1573" s="2"/>
    </row>
    <row r="1574" spans="1:19" x14ac:dyDescent="0.35">
      <c r="A1574" s="37">
        <v>43868</v>
      </c>
      <c r="B1574" s="10">
        <v>0.54166666666666696</v>
      </c>
      <c r="C1574" s="18" t="s">
        <v>22</v>
      </c>
      <c r="D1574" s="51">
        <v>680</v>
      </c>
      <c r="E1574" s="52">
        <v>35551.999212133145</v>
      </c>
      <c r="F1574" s="53">
        <v>680</v>
      </c>
      <c r="G1574" s="101">
        <v>35551.999212133145</v>
      </c>
      <c r="H1574" s="17">
        <v>1.2854794306195385</v>
      </c>
      <c r="I1574" s="111">
        <v>1.1423014725736538</v>
      </c>
      <c r="J1574" s="112" t="str">
        <f t="shared" si="229"/>
        <v>No</v>
      </c>
      <c r="K1574" s="146" t="b">
        <f t="shared" si="235"/>
        <v>0</v>
      </c>
      <c r="L1574" s="107">
        <f>IF(H1574&lt;I1574,D1574-F1574,0)</f>
        <v>0</v>
      </c>
      <c r="M1574" s="27">
        <f t="shared" si="230"/>
        <v>0</v>
      </c>
      <c r="N1574" s="27">
        <v>52.282351782548744</v>
      </c>
      <c r="O1574" s="27">
        <f t="shared" si="231"/>
        <v>0</v>
      </c>
      <c r="R1574" s="2"/>
      <c r="S1574" s="2"/>
    </row>
    <row r="1575" spans="1:19" x14ac:dyDescent="0.35">
      <c r="A1575" s="37">
        <v>43868</v>
      </c>
      <c r="B1575" s="10">
        <v>0.54166666666666696</v>
      </c>
      <c r="C1575" s="18" t="s">
        <v>21</v>
      </c>
      <c r="D1575" s="51">
        <v>115.70033685482178</v>
      </c>
      <c r="E1575" s="52">
        <v>8468.7199979244542</v>
      </c>
      <c r="F1575" s="53">
        <v>115.70033685482178</v>
      </c>
      <c r="G1575" s="101">
        <v>8468.7199979244542</v>
      </c>
      <c r="H1575" s="17">
        <v>1.2854794306195385</v>
      </c>
      <c r="I1575" s="111">
        <v>1.1423014725736538</v>
      </c>
      <c r="J1575" s="112" t="str">
        <f t="shared" si="229"/>
        <v>No</v>
      </c>
      <c r="K1575" s="146" t="b">
        <f t="shared" si="235"/>
        <v>0</v>
      </c>
      <c r="L1575" s="107">
        <f>IF(H1575&lt;I1575,D1575-F1575,0)</f>
        <v>0</v>
      </c>
      <c r="M1575" s="27">
        <f t="shared" si="230"/>
        <v>0</v>
      </c>
      <c r="N1575" s="27">
        <v>73.195292495568239</v>
      </c>
      <c r="O1575" s="27">
        <f t="shared" si="231"/>
        <v>0</v>
      </c>
      <c r="R1575" s="2"/>
      <c r="S1575" s="2"/>
    </row>
    <row r="1576" spans="1:19" x14ac:dyDescent="0.35">
      <c r="A1576" s="37">
        <v>43868</v>
      </c>
      <c r="B1576" s="10">
        <v>0.54166666666666696</v>
      </c>
      <c r="C1576" s="18" t="s">
        <v>20</v>
      </c>
      <c r="D1576" s="51">
        <v>510.00000000000006</v>
      </c>
      <c r="E1576" s="52">
        <v>37329.599172739807</v>
      </c>
      <c r="F1576" s="53">
        <v>510.00000000000006</v>
      </c>
      <c r="G1576" s="101">
        <v>37329.599172739807</v>
      </c>
      <c r="H1576" s="17">
        <v>1.2854794306195385</v>
      </c>
      <c r="I1576" s="111">
        <v>1.1423014725736538</v>
      </c>
      <c r="J1576" s="112" t="str">
        <f t="shared" si="229"/>
        <v>No</v>
      </c>
      <c r="K1576" s="146" t="b">
        <f t="shared" si="235"/>
        <v>0</v>
      </c>
      <c r="L1576" s="107">
        <f>IF(H1576&lt;I1576,D1576-F1576,0)</f>
        <v>0</v>
      </c>
      <c r="M1576" s="27">
        <f t="shared" si="230"/>
        <v>0</v>
      </c>
      <c r="N1576" s="27">
        <v>73.195292495568239</v>
      </c>
      <c r="O1576" s="27">
        <f t="shared" si="231"/>
        <v>0</v>
      </c>
      <c r="R1576" s="2"/>
      <c r="S1576" s="2"/>
    </row>
    <row r="1577" spans="1:19" x14ac:dyDescent="0.35">
      <c r="A1577" s="37">
        <v>43868</v>
      </c>
      <c r="B1577" s="10">
        <v>0.54166666666666696</v>
      </c>
      <c r="C1577" s="18" t="s">
        <v>19</v>
      </c>
      <c r="D1577" s="51">
        <v>680</v>
      </c>
      <c r="E1577" s="52">
        <v>21331.199527279889</v>
      </c>
      <c r="F1577" s="53">
        <v>680</v>
      </c>
      <c r="G1577" s="101">
        <v>21331.199527279889</v>
      </c>
      <c r="H1577" s="17">
        <v>1.2854794306195385</v>
      </c>
      <c r="I1577" s="111">
        <v>1.1423014725736538</v>
      </c>
      <c r="J1577" s="112" t="str">
        <f t="shared" si="229"/>
        <v>No</v>
      </c>
      <c r="K1577" s="146" t="b">
        <f t="shared" si="235"/>
        <v>0</v>
      </c>
      <c r="L1577" s="107">
        <f>IF(H1577&lt;I1577,D1577-F1577,0)</f>
        <v>0</v>
      </c>
      <c r="M1577" s="27">
        <f t="shared" si="230"/>
        <v>0</v>
      </c>
      <c r="N1577" s="27">
        <v>31.369411069529246</v>
      </c>
      <c r="O1577" s="27">
        <f t="shared" si="231"/>
        <v>0</v>
      </c>
      <c r="R1577" s="2"/>
      <c r="S1577" s="2"/>
    </row>
    <row r="1578" spans="1:19" x14ac:dyDescent="0.35">
      <c r="A1578" s="37">
        <v>43868</v>
      </c>
      <c r="B1578" s="10">
        <v>0.54166666666666696</v>
      </c>
      <c r="C1578" s="18" t="s">
        <v>18</v>
      </c>
      <c r="D1578" s="51">
        <v>494.33378470571324</v>
      </c>
      <c r="E1578" s="52">
        <v>36182.905961975935</v>
      </c>
      <c r="F1578" s="53">
        <v>494.33378470571324</v>
      </c>
      <c r="G1578" s="101">
        <v>36182.905961975935</v>
      </c>
      <c r="H1578" s="17">
        <v>1.2854794306195385</v>
      </c>
      <c r="I1578" s="111">
        <v>1.1423014725736538</v>
      </c>
      <c r="J1578" s="112" t="str">
        <f t="shared" si="229"/>
        <v>No</v>
      </c>
      <c r="K1578" s="146" t="b">
        <f t="shared" si="235"/>
        <v>0</v>
      </c>
      <c r="L1578" s="107">
        <f>IF(H1578&lt;I1578,D1578-F1578,0)</f>
        <v>0</v>
      </c>
      <c r="M1578" s="27">
        <f t="shared" si="230"/>
        <v>0</v>
      </c>
      <c r="N1578" s="27">
        <v>73.195292495568239</v>
      </c>
      <c r="O1578" s="27">
        <f t="shared" si="231"/>
        <v>0</v>
      </c>
      <c r="R1578" s="2"/>
      <c r="S1578" s="2"/>
    </row>
    <row r="1579" spans="1:19" x14ac:dyDescent="0.35">
      <c r="A1579" s="37">
        <v>43868</v>
      </c>
      <c r="B1579" s="10">
        <v>0.54166666666666696</v>
      </c>
      <c r="C1579" s="18" t="s">
        <v>17</v>
      </c>
      <c r="D1579" s="51">
        <v>391.48178100585938</v>
      </c>
      <c r="E1579" s="52">
        <v>0</v>
      </c>
      <c r="F1579" s="53">
        <v>391.48178100585938</v>
      </c>
      <c r="G1579" s="101">
        <v>0</v>
      </c>
      <c r="H1579" s="17">
        <v>1.2854794306195385</v>
      </c>
      <c r="I1579" s="111">
        <v>1.1423014725736538</v>
      </c>
      <c r="J1579" s="112" t="str">
        <f t="shared" si="229"/>
        <v>No</v>
      </c>
      <c r="K1579" s="146" t="b">
        <f t="shared" si="235"/>
        <v>0</v>
      </c>
      <c r="L1579" s="107">
        <f>IF(H1579&lt;I1579,D1579-F1579,0)</f>
        <v>0</v>
      </c>
      <c r="M1579" s="27">
        <f t="shared" si="230"/>
        <v>0</v>
      </c>
      <c r="N1579" s="27">
        <v>0</v>
      </c>
      <c r="O1579" s="27">
        <f t="shared" si="231"/>
        <v>0</v>
      </c>
      <c r="R1579" s="2"/>
      <c r="S1579" s="2"/>
    </row>
    <row r="1580" spans="1:19" x14ac:dyDescent="0.35">
      <c r="A1580" s="37">
        <v>43868</v>
      </c>
      <c r="B1580" s="10">
        <v>0.54166666666666696</v>
      </c>
      <c r="C1580" s="18" t="s">
        <v>16</v>
      </c>
      <c r="D1580" s="51">
        <v>850</v>
      </c>
      <c r="E1580" s="52">
        <v>26663.999409099859</v>
      </c>
      <c r="F1580" s="53">
        <v>850</v>
      </c>
      <c r="G1580" s="101">
        <v>26663.999409099859</v>
      </c>
      <c r="H1580" s="17">
        <v>1.2854794306195385</v>
      </c>
      <c r="I1580" s="111">
        <v>1.1423014725736538</v>
      </c>
      <c r="J1580" s="112" t="str">
        <f t="shared" si="229"/>
        <v>No</v>
      </c>
      <c r="K1580" s="146" t="b">
        <f t="shared" si="235"/>
        <v>0</v>
      </c>
      <c r="L1580" s="107">
        <f>IF(H1580&lt;I1580,D1580-F1580,0)</f>
        <v>0</v>
      </c>
      <c r="M1580" s="27">
        <f t="shared" si="230"/>
        <v>0</v>
      </c>
      <c r="N1580" s="27">
        <v>31.369411069529246</v>
      </c>
      <c r="O1580" s="27">
        <f t="shared" si="231"/>
        <v>0</v>
      </c>
      <c r="R1580" s="2"/>
      <c r="S1580" s="2"/>
    </row>
    <row r="1581" spans="1:19" x14ac:dyDescent="0.35">
      <c r="A1581" s="37">
        <v>43868</v>
      </c>
      <c r="B1581" s="10">
        <v>0.54166666666666696</v>
      </c>
      <c r="C1581" s="18" t="s">
        <v>15</v>
      </c>
      <c r="D1581" s="51">
        <v>559.25970458984375</v>
      </c>
      <c r="E1581" s="52">
        <v>0</v>
      </c>
      <c r="F1581" s="53">
        <v>559.25970458984375</v>
      </c>
      <c r="G1581" s="101">
        <v>0</v>
      </c>
      <c r="H1581" s="17">
        <v>1.2854794306195385</v>
      </c>
      <c r="I1581" s="111">
        <v>1.1423014725736538</v>
      </c>
      <c r="J1581" s="112" t="str">
        <f t="shared" si="229"/>
        <v>No</v>
      </c>
      <c r="K1581" s="146" t="b">
        <f t="shared" si="235"/>
        <v>0</v>
      </c>
      <c r="L1581" s="107">
        <f>IF(H1581&lt;I1581,D1581-F1581,0)</f>
        <v>0</v>
      </c>
      <c r="M1581" s="27">
        <f t="shared" si="230"/>
        <v>0</v>
      </c>
      <c r="N1581" s="27">
        <v>0</v>
      </c>
      <c r="O1581" s="27">
        <f t="shared" si="231"/>
        <v>0</v>
      </c>
      <c r="R1581" s="2"/>
      <c r="S1581" s="2"/>
    </row>
    <row r="1582" spans="1:19" x14ac:dyDescent="0.35">
      <c r="A1582" s="37">
        <v>43868</v>
      </c>
      <c r="B1582" s="10">
        <v>0.58333333333333404</v>
      </c>
      <c r="C1582" s="18" t="s">
        <v>24</v>
      </c>
      <c r="D1582" s="51">
        <v>1000</v>
      </c>
      <c r="E1582" s="52">
        <v>31125.664762655109</v>
      </c>
      <c r="F1582" s="53">
        <v>1000</v>
      </c>
      <c r="G1582" s="101">
        <v>31125.664762655109</v>
      </c>
      <c r="H1582" s="17">
        <v>1.1939314576490598</v>
      </c>
      <c r="I1582" s="111">
        <v>1.2016280171026044</v>
      </c>
      <c r="J1582" s="112" t="str">
        <f t="shared" si="229"/>
        <v>Sí</v>
      </c>
      <c r="K1582" s="146" t="b">
        <f>OR(($D$1589-$F$1589)&gt;0,($D$1591-$F$1591)&gt;0)</f>
        <v>0</v>
      </c>
      <c r="L1582" s="107">
        <f>IF(H1582&lt;I1582,D1582-F1582,0)</f>
        <v>0</v>
      </c>
      <c r="M1582" s="27">
        <f t="shared" si="230"/>
        <v>0</v>
      </c>
      <c r="N1582" s="27">
        <v>31.125664762655109</v>
      </c>
      <c r="O1582" s="27">
        <f t="shared" si="231"/>
        <v>0</v>
      </c>
      <c r="R1582" s="2"/>
      <c r="S1582" s="2"/>
    </row>
    <row r="1583" spans="1:19" x14ac:dyDescent="0.35">
      <c r="A1583" s="37">
        <v>43868</v>
      </c>
      <c r="B1583" s="10">
        <v>0.58333333333333404</v>
      </c>
      <c r="C1583" s="18" t="s">
        <v>23</v>
      </c>
      <c r="D1583" s="51">
        <v>594.99999999996487</v>
      </c>
      <c r="E1583" s="52">
        <v>30866.284222964496</v>
      </c>
      <c r="F1583" s="53">
        <v>594.99999999996487</v>
      </c>
      <c r="G1583" s="101">
        <v>30866.284222964496</v>
      </c>
      <c r="H1583" s="17">
        <v>1.1939314576490598</v>
      </c>
      <c r="I1583" s="111">
        <v>1.2016280171026044</v>
      </c>
      <c r="J1583" s="112" t="str">
        <f t="shared" si="229"/>
        <v>Sí</v>
      </c>
      <c r="K1583" s="146" t="b">
        <f t="shared" ref="K1583:K1591" si="236">OR(($D$1589-$F$1589)&gt;0,($D$1591-$F$1591)&gt;0)</f>
        <v>0</v>
      </c>
      <c r="L1583" s="107">
        <f>IF(H1583&lt;I1583,D1583-F1583,0)</f>
        <v>0</v>
      </c>
      <c r="M1583" s="27">
        <f t="shared" si="230"/>
        <v>0</v>
      </c>
      <c r="N1583" s="27">
        <v>51.876107937758519</v>
      </c>
      <c r="O1583" s="27">
        <f t="shared" si="231"/>
        <v>0</v>
      </c>
      <c r="R1583" s="2"/>
      <c r="S1583" s="2"/>
    </row>
    <row r="1584" spans="1:19" x14ac:dyDescent="0.35">
      <c r="A1584" s="37">
        <v>43868</v>
      </c>
      <c r="B1584" s="10">
        <v>0.58333333333333404</v>
      </c>
      <c r="C1584" s="18" t="s">
        <v>22</v>
      </c>
      <c r="D1584" s="51">
        <v>680</v>
      </c>
      <c r="E1584" s="52">
        <v>35275.753397675791</v>
      </c>
      <c r="F1584" s="53">
        <v>680</v>
      </c>
      <c r="G1584" s="101">
        <v>35275.753397675791</v>
      </c>
      <c r="H1584" s="17">
        <v>1.1939314576490598</v>
      </c>
      <c r="I1584" s="111">
        <v>1.2016280171026044</v>
      </c>
      <c r="J1584" s="112" t="str">
        <f t="shared" si="229"/>
        <v>Sí</v>
      </c>
      <c r="K1584" s="146" t="b">
        <f t="shared" si="236"/>
        <v>0</v>
      </c>
      <c r="L1584" s="107">
        <f>IF(H1584&lt;I1584,D1584-F1584,0)</f>
        <v>0</v>
      </c>
      <c r="M1584" s="27">
        <f t="shared" si="230"/>
        <v>0</v>
      </c>
      <c r="N1584" s="27">
        <v>51.876107937758519</v>
      </c>
      <c r="O1584" s="27">
        <f t="shared" si="231"/>
        <v>0</v>
      </c>
      <c r="R1584" s="2"/>
      <c r="S1584" s="2"/>
    </row>
    <row r="1585" spans="1:19" x14ac:dyDescent="0.35">
      <c r="A1585" s="37">
        <v>43868</v>
      </c>
      <c r="B1585" s="10">
        <v>0.58333333333333404</v>
      </c>
      <c r="C1585" s="18" t="s">
        <v>21</v>
      </c>
      <c r="D1585" s="51">
        <v>110.0426248937863</v>
      </c>
      <c r="E1585" s="52">
        <v>7992.0163214420618</v>
      </c>
      <c r="F1585" s="53">
        <v>110.0426248937863</v>
      </c>
      <c r="G1585" s="101">
        <v>7992.0163214420618</v>
      </c>
      <c r="H1585" s="17">
        <v>1.1939314576490598</v>
      </c>
      <c r="I1585" s="111">
        <v>1.2016280171026044</v>
      </c>
      <c r="J1585" s="112" t="str">
        <f t="shared" si="229"/>
        <v>Sí</v>
      </c>
      <c r="K1585" s="146" t="b">
        <f t="shared" si="236"/>
        <v>0</v>
      </c>
      <c r="L1585" s="107">
        <f>IF(H1585&lt;I1585,D1585-F1585,0)</f>
        <v>0</v>
      </c>
      <c r="M1585" s="27">
        <f t="shared" si="230"/>
        <v>0</v>
      </c>
      <c r="N1585" s="27">
        <v>72.626551112861918</v>
      </c>
      <c r="O1585" s="27">
        <f t="shared" si="231"/>
        <v>0</v>
      </c>
      <c r="R1585" s="2"/>
      <c r="S1585" s="2"/>
    </row>
    <row r="1586" spans="1:19" x14ac:dyDescent="0.35">
      <c r="A1586" s="37">
        <v>43868</v>
      </c>
      <c r="B1586" s="10">
        <v>0.58333333333333404</v>
      </c>
      <c r="C1586" s="18" t="s">
        <v>20</v>
      </c>
      <c r="D1586" s="51">
        <v>510.00000000000006</v>
      </c>
      <c r="E1586" s="52">
        <v>37039.541067559585</v>
      </c>
      <c r="F1586" s="53">
        <v>510.00000000000006</v>
      </c>
      <c r="G1586" s="101">
        <v>37039.541067559585</v>
      </c>
      <c r="H1586" s="17">
        <v>1.1939314576490598</v>
      </c>
      <c r="I1586" s="111">
        <v>1.2016280171026044</v>
      </c>
      <c r="J1586" s="112" t="str">
        <f t="shared" si="229"/>
        <v>Sí</v>
      </c>
      <c r="K1586" s="146" t="b">
        <f t="shared" si="236"/>
        <v>0</v>
      </c>
      <c r="L1586" s="107">
        <f>IF(H1586&lt;I1586,D1586-F1586,0)</f>
        <v>0</v>
      </c>
      <c r="M1586" s="27">
        <f t="shared" si="230"/>
        <v>0</v>
      </c>
      <c r="N1586" s="27">
        <v>72.626551112861918</v>
      </c>
      <c r="O1586" s="27">
        <f t="shared" si="231"/>
        <v>0</v>
      </c>
      <c r="R1586" s="2"/>
      <c r="S1586" s="2"/>
    </row>
    <row r="1587" spans="1:19" x14ac:dyDescent="0.35">
      <c r="A1587" s="37">
        <v>43868</v>
      </c>
      <c r="B1587" s="10">
        <v>0.58333333333333404</v>
      </c>
      <c r="C1587" s="18" t="s">
        <v>19</v>
      </c>
      <c r="D1587" s="51">
        <v>680</v>
      </c>
      <c r="E1587" s="52">
        <v>21165.452038605476</v>
      </c>
      <c r="F1587" s="53">
        <v>680</v>
      </c>
      <c r="G1587" s="101">
        <v>21165.452038605476</v>
      </c>
      <c r="H1587" s="17">
        <v>1.1939314576490598</v>
      </c>
      <c r="I1587" s="111">
        <v>1.2016280171026044</v>
      </c>
      <c r="J1587" s="112" t="str">
        <f t="shared" si="229"/>
        <v>Sí</v>
      </c>
      <c r="K1587" s="146" t="b">
        <f t="shared" si="236"/>
        <v>0</v>
      </c>
      <c r="L1587" s="107">
        <f>IF(H1587&lt;I1587,D1587-F1587,0)</f>
        <v>0</v>
      </c>
      <c r="M1587" s="27">
        <f t="shared" si="230"/>
        <v>0</v>
      </c>
      <c r="N1587" s="27">
        <v>31.125664762655109</v>
      </c>
      <c r="O1587" s="27">
        <f t="shared" si="231"/>
        <v>0</v>
      </c>
      <c r="R1587" s="2"/>
      <c r="S1587" s="2"/>
    </row>
    <row r="1588" spans="1:19" x14ac:dyDescent="0.35">
      <c r="A1588" s="37">
        <v>43868</v>
      </c>
      <c r="B1588" s="10">
        <v>0.58333333333333404</v>
      </c>
      <c r="C1588" s="18" t="s">
        <v>18</v>
      </c>
      <c r="D1588" s="51">
        <v>491.82410775175765</v>
      </c>
      <c r="E1588" s="52">
        <v>35719.488700170732</v>
      </c>
      <c r="F1588" s="53">
        <v>491.82410775175765</v>
      </c>
      <c r="G1588" s="101">
        <v>35719.488700170732</v>
      </c>
      <c r="H1588" s="17">
        <v>1.1939314576490598</v>
      </c>
      <c r="I1588" s="111">
        <v>1.2016280171026044</v>
      </c>
      <c r="J1588" s="112" t="str">
        <f t="shared" si="229"/>
        <v>Sí</v>
      </c>
      <c r="K1588" s="146" t="b">
        <f t="shared" si="236"/>
        <v>0</v>
      </c>
      <c r="L1588" s="107">
        <f>IF(H1588&lt;I1588,D1588-F1588,0)</f>
        <v>0</v>
      </c>
      <c r="M1588" s="27">
        <f t="shared" si="230"/>
        <v>0</v>
      </c>
      <c r="N1588" s="27">
        <v>72.626551112861918</v>
      </c>
      <c r="O1588" s="27">
        <f t="shared" si="231"/>
        <v>0</v>
      </c>
      <c r="R1588" s="2"/>
      <c r="S1588" s="2"/>
    </row>
    <row r="1589" spans="1:19" x14ac:dyDescent="0.35">
      <c r="A1589" s="37">
        <v>43868</v>
      </c>
      <c r="B1589" s="10">
        <v>0.58333333333333404</v>
      </c>
      <c r="C1589" s="18" t="s">
        <v>17</v>
      </c>
      <c r="D1589" s="51">
        <v>363.60162353515625</v>
      </c>
      <c r="E1589" s="52">
        <v>0</v>
      </c>
      <c r="F1589" s="53">
        <v>363.60162353515625</v>
      </c>
      <c r="G1589" s="101">
        <v>0</v>
      </c>
      <c r="H1589" s="17">
        <v>1.1939314576490598</v>
      </c>
      <c r="I1589" s="111">
        <v>1.2016280171026044</v>
      </c>
      <c r="J1589" s="112" t="str">
        <f t="shared" si="229"/>
        <v>Sí</v>
      </c>
      <c r="K1589" s="146" t="b">
        <f t="shared" si="236"/>
        <v>0</v>
      </c>
      <c r="L1589" s="107">
        <f>IF(H1589&lt;I1589,D1589-F1589,0)</f>
        <v>0</v>
      </c>
      <c r="M1589" s="27">
        <f t="shared" si="230"/>
        <v>0</v>
      </c>
      <c r="N1589" s="27">
        <v>0</v>
      </c>
      <c r="O1589" s="27">
        <f t="shared" si="231"/>
        <v>0</v>
      </c>
      <c r="R1589" s="2"/>
      <c r="S1589" s="2"/>
    </row>
    <row r="1590" spans="1:19" x14ac:dyDescent="0.35">
      <c r="A1590" s="37">
        <v>43868</v>
      </c>
      <c r="B1590" s="10">
        <v>0.58333333333333404</v>
      </c>
      <c r="C1590" s="18" t="s">
        <v>16</v>
      </c>
      <c r="D1590" s="51">
        <v>850</v>
      </c>
      <c r="E1590" s="52">
        <v>26456.815048256842</v>
      </c>
      <c r="F1590" s="53">
        <v>850</v>
      </c>
      <c r="G1590" s="101">
        <v>26456.815048256842</v>
      </c>
      <c r="H1590" s="17">
        <v>1.1939314576490598</v>
      </c>
      <c r="I1590" s="111">
        <v>1.2016280171026044</v>
      </c>
      <c r="J1590" s="112" t="str">
        <f t="shared" si="229"/>
        <v>Sí</v>
      </c>
      <c r="K1590" s="146" t="b">
        <f t="shared" si="236"/>
        <v>0</v>
      </c>
      <c r="L1590" s="107">
        <f>IF(H1590&lt;I1590,D1590-F1590,0)</f>
        <v>0</v>
      </c>
      <c r="M1590" s="27">
        <f t="shared" si="230"/>
        <v>0</v>
      </c>
      <c r="N1590" s="27">
        <v>31.125664762655109</v>
      </c>
      <c r="O1590" s="27">
        <f t="shared" si="231"/>
        <v>0</v>
      </c>
      <c r="R1590" s="2"/>
      <c r="S1590" s="2"/>
    </row>
    <row r="1591" spans="1:19" x14ac:dyDescent="0.35">
      <c r="A1591" s="37">
        <v>43868</v>
      </c>
      <c r="B1591" s="10">
        <v>0.58333333333333404</v>
      </c>
      <c r="C1591" s="18" t="s">
        <v>15</v>
      </c>
      <c r="D1591" s="51">
        <v>519.430908203125</v>
      </c>
      <c r="E1591" s="52">
        <v>0</v>
      </c>
      <c r="F1591" s="53">
        <v>519.430908203125</v>
      </c>
      <c r="G1591" s="101">
        <v>0</v>
      </c>
      <c r="H1591" s="17">
        <v>1.1939314576490598</v>
      </c>
      <c r="I1591" s="111">
        <v>1.2016280171026044</v>
      </c>
      <c r="J1591" s="112" t="str">
        <f t="shared" si="229"/>
        <v>Sí</v>
      </c>
      <c r="K1591" s="146" t="b">
        <f t="shared" si="236"/>
        <v>0</v>
      </c>
      <c r="L1591" s="107">
        <f>IF(H1591&lt;I1591,D1591-F1591,0)</f>
        <v>0</v>
      </c>
      <c r="M1591" s="27">
        <f t="shared" si="230"/>
        <v>0</v>
      </c>
      <c r="N1591" s="27">
        <v>0</v>
      </c>
      <c r="O1591" s="27">
        <f t="shared" si="231"/>
        <v>0</v>
      </c>
      <c r="R1591" s="2"/>
      <c r="S1591" s="2"/>
    </row>
    <row r="1592" spans="1:19" x14ac:dyDescent="0.35">
      <c r="A1592" s="37">
        <v>43868</v>
      </c>
      <c r="B1592" s="10">
        <v>0.625</v>
      </c>
      <c r="C1592" s="18" t="s">
        <v>24</v>
      </c>
      <c r="D1592" s="51">
        <v>1000</v>
      </c>
      <c r="E1592" s="52">
        <v>31044.415993697065</v>
      </c>
      <c r="F1592" s="53">
        <v>1000</v>
      </c>
      <c r="G1592" s="101">
        <v>31044.415993697065</v>
      </c>
      <c r="H1592" s="17">
        <v>1.0563740873248353</v>
      </c>
      <c r="I1592" s="111">
        <v>1.2112776621170893</v>
      </c>
      <c r="J1592" s="112" t="str">
        <f t="shared" si="229"/>
        <v>Sí</v>
      </c>
      <c r="K1592" s="146" t="b">
        <f>OR(($D$1599-$F$1599)&gt;0,($D$1601-$F$1601)&gt;0)</f>
        <v>0</v>
      </c>
      <c r="L1592" s="107">
        <f>IF(H1592&lt;I1592,D1592-F1592,0)</f>
        <v>0</v>
      </c>
      <c r="M1592" s="27">
        <f t="shared" si="230"/>
        <v>0</v>
      </c>
      <c r="N1592" s="27">
        <v>31.044415993697065</v>
      </c>
      <c r="O1592" s="27">
        <f t="shared" si="231"/>
        <v>0</v>
      </c>
      <c r="R1592" s="2"/>
      <c r="S1592" s="2"/>
    </row>
    <row r="1593" spans="1:19" x14ac:dyDescent="0.35">
      <c r="A1593" s="37">
        <v>43868</v>
      </c>
      <c r="B1593" s="10">
        <v>0.625</v>
      </c>
      <c r="C1593" s="18" t="s">
        <v>23</v>
      </c>
      <c r="D1593" s="51">
        <v>594.99999999997044</v>
      </c>
      <c r="E1593" s="52">
        <v>30785.712527081392</v>
      </c>
      <c r="F1593" s="53">
        <v>594.99999999997044</v>
      </c>
      <c r="G1593" s="101">
        <v>30785.712527081392</v>
      </c>
      <c r="H1593" s="17">
        <v>1.0563740873248353</v>
      </c>
      <c r="I1593" s="111">
        <v>1.2112776621170893</v>
      </c>
      <c r="J1593" s="112" t="str">
        <f t="shared" si="229"/>
        <v>Sí</v>
      </c>
      <c r="K1593" s="146" t="b">
        <f t="shared" ref="K1593:K1601" si="237">OR(($D$1599-$F$1599)&gt;0,($D$1601-$F$1601)&gt;0)</f>
        <v>0</v>
      </c>
      <c r="L1593" s="107">
        <f>IF(H1593&lt;I1593,D1593-F1593,0)</f>
        <v>0</v>
      </c>
      <c r="M1593" s="27">
        <f t="shared" si="230"/>
        <v>0</v>
      </c>
      <c r="N1593" s="27">
        <v>51.740693322828442</v>
      </c>
      <c r="O1593" s="27">
        <f t="shared" si="231"/>
        <v>0</v>
      </c>
      <c r="R1593" s="2"/>
      <c r="S1593" s="2"/>
    </row>
    <row r="1594" spans="1:19" x14ac:dyDescent="0.35">
      <c r="A1594" s="37">
        <v>43868</v>
      </c>
      <c r="B1594" s="10">
        <v>0.625</v>
      </c>
      <c r="C1594" s="18" t="s">
        <v>22</v>
      </c>
      <c r="D1594" s="51">
        <v>680</v>
      </c>
      <c r="E1594" s="52">
        <v>35183.671459523342</v>
      </c>
      <c r="F1594" s="53">
        <v>680</v>
      </c>
      <c r="G1594" s="101">
        <v>35183.671459523342</v>
      </c>
      <c r="H1594" s="17">
        <v>1.0563740873248353</v>
      </c>
      <c r="I1594" s="111">
        <v>1.2112776621170893</v>
      </c>
      <c r="J1594" s="112" t="str">
        <f t="shared" si="229"/>
        <v>Sí</v>
      </c>
      <c r="K1594" s="146" t="b">
        <f t="shared" si="237"/>
        <v>0</v>
      </c>
      <c r="L1594" s="107">
        <f>IF(H1594&lt;I1594,D1594-F1594,0)</f>
        <v>0</v>
      </c>
      <c r="M1594" s="27">
        <f t="shared" si="230"/>
        <v>0</v>
      </c>
      <c r="N1594" s="27">
        <v>51.740693322828442</v>
      </c>
      <c r="O1594" s="27">
        <f t="shared" si="231"/>
        <v>0</v>
      </c>
      <c r="R1594" s="2"/>
      <c r="S1594" s="2"/>
    </row>
    <row r="1595" spans="1:19" x14ac:dyDescent="0.35">
      <c r="A1595" s="37">
        <v>43868</v>
      </c>
      <c r="B1595" s="10">
        <v>0.625</v>
      </c>
      <c r="C1595" s="18" t="s">
        <v>21</v>
      </c>
      <c r="D1595" s="51">
        <v>65.750629183702699</v>
      </c>
      <c r="E1595" s="52">
        <v>4762.7763965277645</v>
      </c>
      <c r="F1595" s="53">
        <v>65.750629183702699</v>
      </c>
      <c r="G1595" s="101">
        <v>4762.7763965277645</v>
      </c>
      <c r="H1595" s="17">
        <v>1.0563740873248353</v>
      </c>
      <c r="I1595" s="111">
        <v>1.2112776621170893</v>
      </c>
      <c r="J1595" s="112" t="str">
        <f t="shared" si="229"/>
        <v>Sí</v>
      </c>
      <c r="K1595" s="146" t="b">
        <f t="shared" si="237"/>
        <v>0</v>
      </c>
      <c r="L1595" s="107">
        <f>IF(H1595&lt;I1595,D1595-F1595,0)</f>
        <v>0</v>
      </c>
      <c r="M1595" s="27">
        <f t="shared" si="230"/>
        <v>0</v>
      </c>
      <c r="N1595" s="27">
        <v>72.436970651959811</v>
      </c>
      <c r="O1595" s="27">
        <f t="shared" si="231"/>
        <v>0</v>
      </c>
      <c r="R1595" s="2"/>
      <c r="S1595" s="2"/>
    </row>
    <row r="1596" spans="1:19" x14ac:dyDescent="0.35">
      <c r="A1596" s="37">
        <v>43868</v>
      </c>
      <c r="B1596" s="10">
        <v>0.625</v>
      </c>
      <c r="C1596" s="18" t="s">
        <v>20</v>
      </c>
      <c r="D1596" s="51">
        <v>510.00000000000006</v>
      </c>
      <c r="E1596" s="52">
        <v>36942.855032499509</v>
      </c>
      <c r="F1596" s="53">
        <v>510.00000000000006</v>
      </c>
      <c r="G1596" s="101">
        <v>36942.855032499509</v>
      </c>
      <c r="H1596" s="17">
        <v>1.0563740873248353</v>
      </c>
      <c r="I1596" s="111">
        <v>1.2112776621170893</v>
      </c>
      <c r="J1596" s="112" t="str">
        <f t="shared" si="229"/>
        <v>Sí</v>
      </c>
      <c r="K1596" s="146" t="b">
        <f t="shared" si="237"/>
        <v>0</v>
      </c>
      <c r="L1596" s="107">
        <f>IF(H1596&lt;I1596,D1596-F1596,0)</f>
        <v>0</v>
      </c>
      <c r="M1596" s="27">
        <f t="shared" si="230"/>
        <v>0</v>
      </c>
      <c r="N1596" s="27">
        <v>72.436970651959811</v>
      </c>
      <c r="O1596" s="27">
        <f t="shared" si="231"/>
        <v>0</v>
      </c>
      <c r="R1596" s="2"/>
      <c r="S1596" s="2"/>
    </row>
    <row r="1597" spans="1:19" x14ac:dyDescent="0.35">
      <c r="A1597" s="37">
        <v>43868</v>
      </c>
      <c r="B1597" s="10">
        <v>0.625</v>
      </c>
      <c r="C1597" s="18" t="s">
        <v>19</v>
      </c>
      <c r="D1597" s="51">
        <v>680</v>
      </c>
      <c r="E1597" s="52">
        <v>21110.202875714003</v>
      </c>
      <c r="F1597" s="53">
        <v>680</v>
      </c>
      <c r="G1597" s="101">
        <v>21110.202875714003</v>
      </c>
      <c r="H1597" s="17">
        <v>1.0563740873248353</v>
      </c>
      <c r="I1597" s="111">
        <v>1.2112776621170893</v>
      </c>
      <c r="J1597" s="112" t="str">
        <f t="shared" si="229"/>
        <v>Sí</v>
      </c>
      <c r="K1597" s="146" t="b">
        <f t="shared" si="237"/>
        <v>0</v>
      </c>
      <c r="L1597" s="107">
        <f>IF(H1597&lt;I1597,D1597-F1597,0)</f>
        <v>0</v>
      </c>
      <c r="M1597" s="27">
        <f t="shared" si="230"/>
        <v>0</v>
      </c>
      <c r="N1597" s="27">
        <v>31.044415993697065</v>
      </c>
      <c r="O1597" s="27">
        <f t="shared" si="231"/>
        <v>0</v>
      </c>
      <c r="R1597" s="2"/>
      <c r="S1597" s="2"/>
    </row>
    <row r="1598" spans="1:19" x14ac:dyDescent="0.35">
      <c r="A1598" s="37">
        <v>43868</v>
      </c>
      <c r="B1598" s="10">
        <v>0.625</v>
      </c>
      <c r="C1598" s="18" t="s">
        <v>18</v>
      </c>
      <c r="D1598" s="51">
        <v>486.82883482567644</v>
      </c>
      <c r="E1598" s="52">
        <v>35264.406020795315</v>
      </c>
      <c r="F1598" s="53">
        <v>486.82883482567644</v>
      </c>
      <c r="G1598" s="101">
        <v>35264.406020795315</v>
      </c>
      <c r="H1598" s="17">
        <v>1.0563740873248353</v>
      </c>
      <c r="I1598" s="111">
        <v>1.2112776621170893</v>
      </c>
      <c r="J1598" s="112" t="str">
        <f t="shared" si="229"/>
        <v>Sí</v>
      </c>
      <c r="K1598" s="146" t="b">
        <f t="shared" si="237"/>
        <v>0</v>
      </c>
      <c r="L1598" s="107">
        <f>IF(H1598&lt;I1598,D1598-F1598,0)</f>
        <v>0</v>
      </c>
      <c r="M1598" s="27">
        <f t="shared" si="230"/>
        <v>0</v>
      </c>
      <c r="N1598" s="27">
        <v>72.436970651959811</v>
      </c>
      <c r="O1598" s="27">
        <f t="shared" si="231"/>
        <v>0</v>
      </c>
      <c r="R1598" s="2"/>
      <c r="S1598" s="2"/>
    </row>
    <row r="1599" spans="1:19" x14ac:dyDescent="0.35">
      <c r="A1599" s="37">
        <v>43868</v>
      </c>
      <c r="B1599" s="10">
        <v>0.625</v>
      </c>
      <c r="C1599" s="18" t="s">
        <v>17</v>
      </c>
      <c r="D1599" s="51">
        <v>321.70971679687506</v>
      </c>
      <c r="E1599" s="52">
        <v>0</v>
      </c>
      <c r="F1599" s="53">
        <v>321.70971679687506</v>
      </c>
      <c r="G1599" s="101">
        <v>0</v>
      </c>
      <c r="H1599" s="17">
        <v>1.0563740873248353</v>
      </c>
      <c r="I1599" s="111">
        <v>1.2112776621170893</v>
      </c>
      <c r="J1599" s="112" t="str">
        <f t="shared" si="229"/>
        <v>Sí</v>
      </c>
      <c r="K1599" s="146" t="b">
        <f t="shared" si="237"/>
        <v>0</v>
      </c>
      <c r="L1599" s="107">
        <f>IF(H1599&lt;I1599,D1599-F1599,0)</f>
        <v>0</v>
      </c>
      <c r="M1599" s="27">
        <f t="shared" si="230"/>
        <v>0</v>
      </c>
      <c r="N1599" s="27">
        <v>0</v>
      </c>
      <c r="O1599" s="27">
        <f t="shared" si="231"/>
        <v>0</v>
      </c>
      <c r="R1599" s="2"/>
      <c r="S1599" s="2"/>
    </row>
    <row r="1600" spans="1:19" x14ac:dyDescent="0.35">
      <c r="A1600" s="37">
        <v>43868</v>
      </c>
      <c r="B1600" s="10">
        <v>0.625</v>
      </c>
      <c r="C1600" s="18" t="s">
        <v>16</v>
      </c>
      <c r="D1600" s="51">
        <v>850</v>
      </c>
      <c r="E1600" s="52">
        <v>26387.753594642505</v>
      </c>
      <c r="F1600" s="53">
        <v>850</v>
      </c>
      <c r="G1600" s="101">
        <v>26387.753594642505</v>
      </c>
      <c r="H1600" s="17">
        <v>1.0563740873248353</v>
      </c>
      <c r="I1600" s="111">
        <v>1.2112776621170893</v>
      </c>
      <c r="J1600" s="112" t="str">
        <f t="shared" si="229"/>
        <v>Sí</v>
      </c>
      <c r="K1600" s="146" t="b">
        <f t="shared" si="237"/>
        <v>0</v>
      </c>
      <c r="L1600" s="107">
        <f>IF(H1600&lt;I1600,D1600-F1600,0)</f>
        <v>0</v>
      </c>
      <c r="M1600" s="27">
        <f t="shared" si="230"/>
        <v>0</v>
      </c>
      <c r="N1600" s="27">
        <v>31.044415993697065</v>
      </c>
      <c r="O1600" s="27">
        <f t="shared" si="231"/>
        <v>0</v>
      </c>
      <c r="R1600" s="2"/>
      <c r="S1600" s="2"/>
    </row>
    <row r="1601" spans="1:19" x14ac:dyDescent="0.35">
      <c r="A1601" s="37">
        <v>43868</v>
      </c>
      <c r="B1601" s="10">
        <v>0.625</v>
      </c>
      <c r="C1601" s="18" t="s">
        <v>15</v>
      </c>
      <c r="D1601" s="51">
        <v>459.58529663085938</v>
      </c>
      <c r="E1601" s="52">
        <v>0</v>
      </c>
      <c r="F1601" s="53">
        <v>459.58529663085938</v>
      </c>
      <c r="G1601" s="101">
        <v>0</v>
      </c>
      <c r="H1601" s="17">
        <v>1.0563740873248353</v>
      </c>
      <c r="I1601" s="111">
        <v>1.2112776621170893</v>
      </c>
      <c r="J1601" s="112" t="str">
        <f t="shared" si="229"/>
        <v>Sí</v>
      </c>
      <c r="K1601" s="146" t="b">
        <f t="shared" si="237"/>
        <v>0</v>
      </c>
      <c r="L1601" s="107">
        <f>IF(H1601&lt;I1601,D1601-F1601,0)</f>
        <v>0</v>
      </c>
      <c r="M1601" s="27">
        <f t="shared" si="230"/>
        <v>0</v>
      </c>
      <c r="N1601" s="27">
        <v>0</v>
      </c>
      <c r="O1601" s="27">
        <f t="shared" si="231"/>
        <v>0</v>
      </c>
      <c r="R1601" s="2"/>
      <c r="S1601" s="2"/>
    </row>
    <row r="1602" spans="1:19" x14ac:dyDescent="0.35">
      <c r="A1602" s="37">
        <v>43868</v>
      </c>
      <c r="B1602" s="10">
        <v>0.66666666666666696</v>
      </c>
      <c r="C1602" s="18" t="s">
        <v>24</v>
      </c>
      <c r="D1602" s="51">
        <v>1000</v>
      </c>
      <c r="E1602" s="52">
        <v>31221.686035060076</v>
      </c>
      <c r="F1602" s="53">
        <v>1000</v>
      </c>
      <c r="G1602" s="101">
        <v>31221.686035060076</v>
      </c>
      <c r="H1602" s="17">
        <v>1.0450860456759161</v>
      </c>
      <c r="I1602" s="111">
        <v>1.2969317410803967</v>
      </c>
      <c r="J1602" s="112" t="str">
        <f t="shared" ref="J1602:J1665" si="238">IF(H1602&lt;I1602,"Sí","No")</f>
        <v>Sí</v>
      </c>
      <c r="K1602" s="146" t="b">
        <f>OR(($D$1609-$F$1609)&gt;0,($D$1611-$F$1611)&gt;0)</f>
        <v>0</v>
      </c>
      <c r="L1602" s="107">
        <f>IF(H1602&lt;I1602,D1602-F1602,0)</f>
        <v>0</v>
      </c>
      <c r="M1602" s="27">
        <f t="shared" ref="M1602:M1665" si="239">ABS(L1602*6.82)</f>
        <v>0</v>
      </c>
      <c r="N1602" s="27">
        <v>31.221686035060078</v>
      </c>
      <c r="O1602" s="27">
        <f t="shared" ref="O1602:O1665" si="240">IF(L1602&gt;0, L1602*N1602*1.5, L1602*N1602)</f>
        <v>0</v>
      </c>
      <c r="R1602" s="2"/>
      <c r="S1602" s="2"/>
    </row>
    <row r="1603" spans="1:19" x14ac:dyDescent="0.35">
      <c r="A1603" s="37">
        <v>43868</v>
      </c>
      <c r="B1603" s="10">
        <v>0.66666666666666696</v>
      </c>
      <c r="C1603" s="18" t="s">
        <v>23</v>
      </c>
      <c r="D1603" s="51">
        <v>594.99999999995589</v>
      </c>
      <c r="E1603" s="52">
        <v>30961.505318098942</v>
      </c>
      <c r="F1603" s="53">
        <v>594.99999999995589</v>
      </c>
      <c r="G1603" s="101">
        <v>30961.505318098942</v>
      </c>
      <c r="H1603" s="17">
        <v>1.0450860456759161</v>
      </c>
      <c r="I1603" s="111">
        <v>1.2969317410803967</v>
      </c>
      <c r="J1603" s="112" t="str">
        <f t="shared" si="238"/>
        <v>Sí</v>
      </c>
      <c r="K1603" s="146" t="b">
        <f t="shared" ref="K1603:K1611" si="241">OR(($D$1609-$F$1609)&gt;0,($D$1611-$F$1611)&gt;0)</f>
        <v>0</v>
      </c>
      <c r="L1603" s="107">
        <f>IF(H1603&lt;I1603,D1603-F1603,0)</f>
        <v>0</v>
      </c>
      <c r="M1603" s="27">
        <f t="shared" si="239"/>
        <v>0</v>
      </c>
      <c r="N1603" s="27">
        <v>52.036143391766785</v>
      </c>
      <c r="O1603" s="27">
        <f t="shared" si="240"/>
        <v>0</v>
      </c>
      <c r="R1603" s="2"/>
      <c r="S1603" s="2"/>
    </row>
    <row r="1604" spans="1:19" x14ac:dyDescent="0.35">
      <c r="A1604" s="37">
        <v>43868</v>
      </c>
      <c r="B1604" s="10">
        <v>0.66666666666666696</v>
      </c>
      <c r="C1604" s="18" t="s">
        <v>22</v>
      </c>
      <c r="D1604" s="51">
        <v>680</v>
      </c>
      <c r="E1604" s="52">
        <v>35384.577506401416</v>
      </c>
      <c r="F1604" s="53">
        <v>680</v>
      </c>
      <c r="G1604" s="101">
        <v>35384.577506401416</v>
      </c>
      <c r="H1604" s="17">
        <v>1.0450860456759161</v>
      </c>
      <c r="I1604" s="111">
        <v>1.2969317410803967</v>
      </c>
      <c r="J1604" s="112" t="str">
        <f t="shared" si="238"/>
        <v>Sí</v>
      </c>
      <c r="K1604" s="146" t="b">
        <f t="shared" si="241"/>
        <v>0</v>
      </c>
      <c r="L1604" s="107">
        <f>IF(H1604&lt;I1604,D1604-F1604,0)</f>
        <v>0</v>
      </c>
      <c r="M1604" s="27">
        <f t="shared" si="239"/>
        <v>0</v>
      </c>
      <c r="N1604" s="27">
        <v>52.036143391766785</v>
      </c>
      <c r="O1604" s="27">
        <f t="shared" si="240"/>
        <v>0</v>
      </c>
      <c r="R1604" s="2"/>
      <c r="S1604" s="2"/>
    </row>
    <row r="1605" spans="1:19" x14ac:dyDescent="0.35">
      <c r="A1605" s="37">
        <v>43868</v>
      </c>
      <c r="B1605" s="10">
        <v>0.66666666666666696</v>
      </c>
      <c r="C1605" s="18" t="s">
        <v>21</v>
      </c>
      <c r="D1605" s="51">
        <v>14.983697748727195</v>
      </c>
      <c r="E1605" s="52">
        <v>1091.5713824283262</v>
      </c>
      <c r="F1605" s="53">
        <v>14.983697748727195</v>
      </c>
      <c r="G1605" s="101">
        <v>1091.5713824283262</v>
      </c>
      <c r="H1605" s="17">
        <v>1.0450860456759161</v>
      </c>
      <c r="I1605" s="111">
        <v>1.2969317410803967</v>
      </c>
      <c r="J1605" s="112" t="str">
        <f t="shared" si="238"/>
        <v>Sí</v>
      </c>
      <c r="K1605" s="146" t="b">
        <f t="shared" si="241"/>
        <v>0</v>
      </c>
      <c r="L1605" s="107">
        <f>IF(H1605&lt;I1605,D1605-F1605,0)</f>
        <v>0</v>
      </c>
      <c r="M1605" s="27">
        <f t="shared" si="239"/>
        <v>0</v>
      </c>
      <c r="N1605" s="27">
        <v>72.850600748473511</v>
      </c>
      <c r="O1605" s="27">
        <f t="shared" si="240"/>
        <v>0</v>
      </c>
      <c r="R1605" s="2"/>
      <c r="S1605" s="2"/>
    </row>
    <row r="1606" spans="1:19" x14ac:dyDescent="0.35">
      <c r="A1606" s="37">
        <v>43868</v>
      </c>
      <c r="B1606" s="10">
        <v>0.66666666666666696</v>
      </c>
      <c r="C1606" s="18" t="s">
        <v>20</v>
      </c>
      <c r="D1606" s="51">
        <v>510.00000000000006</v>
      </c>
      <c r="E1606" s="52">
        <v>37153.806381721493</v>
      </c>
      <c r="F1606" s="53">
        <v>510.00000000000006</v>
      </c>
      <c r="G1606" s="101">
        <v>37153.806381721493</v>
      </c>
      <c r="H1606" s="17">
        <v>1.0450860456759161</v>
      </c>
      <c r="I1606" s="111">
        <v>1.2969317410803967</v>
      </c>
      <c r="J1606" s="112" t="str">
        <f t="shared" si="238"/>
        <v>Sí</v>
      </c>
      <c r="K1606" s="146" t="b">
        <f t="shared" si="241"/>
        <v>0</v>
      </c>
      <c r="L1606" s="107">
        <f>IF(H1606&lt;I1606,D1606-F1606,0)</f>
        <v>0</v>
      </c>
      <c r="M1606" s="27">
        <f t="shared" si="239"/>
        <v>0</v>
      </c>
      <c r="N1606" s="27">
        <v>72.850600748473511</v>
      </c>
      <c r="O1606" s="27">
        <f t="shared" si="240"/>
        <v>0</v>
      </c>
      <c r="R1606" s="2"/>
      <c r="S1606" s="2"/>
    </row>
    <row r="1607" spans="1:19" x14ac:dyDescent="0.35">
      <c r="A1607" s="37">
        <v>43868</v>
      </c>
      <c r="B1607" s="10">
        <v>0.66666666666666696</v>
      </c>
      <c r="C1607" s="18" t="s">
        <v>19</v>
      </c>
      <c r="D1607" s="51">
        <v>680</v>
      </c>
      <c r="E1607" s="52">
        <v>21230.746503840852</v>
      </c>
      <c r="F1607" s="53">
        <v>680</v>
      </c>
      <c r="G1607" s="101">
        <v>21230.746503840852</v>
      </c>
      <c r="H1607" s="17">
        <v>1.0450860456759161</v>
      </c>
      <c r="I1607" s="111">
        <v>1.2969317410803967</v>
      </c>
      <c r="J1607" s="112" t="str">
        <f t="shared" si="238"/>
        <v>Sí</v>
      </c>
      <c r="K1607" s="146" t="b">
        <f t="shared" si="241"/>
        <v>0</v>
      </c>
      <c r="L1607" s="107">
        <f>IF(H1607&lt;I1607,D1607-F1607,0)</f>
        <v>0</v>
      </c>
      <c r="M1607" s="27">
        <f t="shared" si="239"/>
        <v>0</v>
      </c>
      <c r="N1607" s="27">
        <v>31.221686035060078</v>
      </c>
      <c r="O1607" s="27">
        <f t="shared" si="240"/>
        <v>0</v>
      </c>
      <c r="R1607" s="2"/>
      <c r="S1607" s="2"/>
    </row>
    <row r="1608" spans="1:19" x14ac:dyDescent="0.35">
      <c r="A1608" s="37">
        <v>43868</v>
      </c>
      <c r="B1608" s="10">
        <v>0.66666666666666696</v>
      </c>
      <c r="C1608" s="18" t="s">
        <v>18</v>
      </c>
      <c r="D1608" s="51">
        <v>484.80664844893818</v>
      </c>
      <c r="E1608" s="52">
        <v>35318.455586359152</v>
      </c>
      <c r="F1608" s="53">
        <v>484.80664844893818</v>
      </c>
      <c r="G1608" s="101">
        <v>35318.455586359152</v>
      </c>
      <c r="H1608" s="17">
        <v>1.0450860456759161</v>
      </c>
      <c r="I1608" s="111">
        <v>1.2969317410803967</v>
      </c>
      <c r="J1608" s="112" t="str">
        <f t="shared" si="238"/>
        <v>Sí</v>
      </c>
      <c r="K1608" s="146" t="b">
        <f t="shared" si="241"/>
        <v>0</v>
      </c>
      <c r="L1608" s="107">
        <f>IF(H1608&lt;I1608,D1608-F1608,0)</f>
        <v>0</v>
      </c>
      <c r="M1608" s="27">
        <f t="shared" si="239"/>
        <v>0</v>
      </c>
      <c r="N1608" s="27">
        <v>72.850600748473511</v>
      </c>
      <c r="O1608" s="27">
        <f t="shared" si="240"/>
        <v>0</v>
      </c>
      <c r="R1608" s="2"/>
      <c r="S1608" s="2"/>
    </row>
    <row r="1609" spans="1:19" x14ac:dyDescent="0.35">
      <c r="A1609" s="37">
        <v>43868</v>
      </c>
      <c r="B1609" s="10">
        <v>0.66666666666666696</v>
      </c>
      <c r="C1609" s="18" t="s">
        <v>17</v>
      </c>
      <c r="D1609" s="51">
        <v>318.27203369140625</v>
      </c>
      <c r="E1609" s="52">
        <v>0</v>
      </c>
      <c r="F1609" s="53">
        <v>318.27203369140625</v>
      </c>
      <c r="G1609" s="101">
        <v>0</v>
      </c>
      <c r="H1609" s="17">
        <v>1.0450860456759161</v>
      </c>
      <c r="I1609" s="111">
        <v>1.2969317410803967</v>
      </c>
      <c r="J1609" s="112" t="str">
        <f t="shared" si="238"/>
        <v>Sí</v>
      </c>
      <c r="K1609" s="146" t="b">
        <f t="shared" si="241"/>
        <v>0</v>
      </c>
      <c r="L1609" s="107">
        <f>IF(H1609&lt;I1609,D1609-F1609,0)</f>
        <v>0</v>
      </c>
      <c r="M1609" s="27">
        <f t="shared" si="239"/>
        <v>0</v>
      </c>
      <c r="N1609" s="27">
        <v>0</v>
      </c>
      <c r="O1609" s="27">
        <f t="shared" si="240"/>
        <v>0</v>
      </c>
      <c r="R1609" s="2"/>
      <c r="S1609" s="2"/>
    </row>
    <row r="1610" spans="1:19" x14ac:dyDescent="0.35">
      <c r="A1610" s="37">
        <v>43868</v>
      </c>
      <c r="B1610" s="10">
        <v>0.66666666666666696</v>
      </c>
      <c r="C1610" s="18" t="s">
        <v>16</v>
      </c>
      <c r="D1610" s="51">
        <v>850</v>
      </c>
      <c r="E1610" s="52">
        <v>26538.433129801066</v>
      </c>
      <c r="F1610" s="53">
        <v>850</v>
      </c>
      <c r="G1610" s="101">
        <v>26538.433129801066</v>
      </c>
      <c r="H1610" s="17">
        <v>1.0450860456759161</v>
      </c>
      <c r="I1610" s="111">
        <v>1.2969317410803967</v>
      </c>
      <c r="J1610" s="112" t="str">
        <f t="shared" si="238"/>
        <v>Sí</v>
      </c>
      <c r="K1610" s="146" t="b">
        <f t="shared" si="241"/>
        <v>0</v>
      </c>
      <c r="L1610" s="107">
        <f>IF(H1610&lt;I1610,D1610-F1610,0)</f>
        <v>0</v>
      </c>
      <c r="M1610" s="27">
        <f t="shared" si="239"/>
        <v>0</v>
      </c>
      <c r="N1610" s="27">
        <v>31.221686035060078</v>
      </c>
      <c r="O1610" s="27">
        <f t="shared" si="240"/>
        <v>0</v>
      </c>
      <c r="R1610" s="2"/>
      <c r="S1610" s="2"/>
    </row>
    <row r="1611" spans="1:19" x14ac:dyDescent="0.35">
      <c r="A1611" s="37">
        <v>43868</v>
      </c>
      <c r="B1611" s="10">
        <v>0.66666666666666696</v>
      </c>
      <c r="C1611" s="18" t="s">
        <v>15</v>
      </c>
      <c r="D1611" s="51">
        <v>454.67434692382813</v>
      </c>
      <c r="E1611" s="52">
        <v>0</v>
      </c>
      <c r="F1611" s="53">
        <v>454.67434692382813</v>
      </c>
      <c r="G1611" s="101">
        <v>0</v>
      </c>
      <c r="H1611" s="17">
        <v>1.0450860456759161</v>
      </c>
      <c r="I1611" s="111">
        <v>1.2969317410803967</v>
      </c>
      <c r="J1611" s="112" t="str">
        <f t="shared" si="238"/>
        <v>Sí</v>
      </c>
      <c r="K1611" s="146" t="b">
        <f t="shared" si="241"/>
        <v>0</v>
      </c>
      <c r="L1611" s="107">
        <f>IF(H1611&lt;I1611,D1611-F1611,0)</f>
        <v>0</v>
      </c>
      <c r="M1611" s="27">
        <f t="shared" si="239"/>
        <v>0</v>
      </c>
      <c r="N1611" s="27">
        <v>0</v>
      </c>
      <c r="O1611" s="27">
        <f t="shared" si="240"/>
        <v>0</v>
      </c>
      <c r="R1611" s="2"/>
      <c r="S1611" s="2"/>
    </row>
    <row r="1612" spans="1:19" x14ac:dyDescent="0.35">
      <c r="A1612" s="37">
        <v>43868</v>
      </c>
      <c r="B1612" s="10">
        <v>0.70833333333333404</v>
      </c>
      <c r="C1612" s="18" t="s">
        <v>24</v>
      </c>
      <c r="D1612" s="51">
        <v>1000</v>
      </c>
      <c r="E1612" s="52">
        <v>31546.681110892259</v>
      </c>
      <c r="F1612" s="53">
        <v>1000</v>
      </c>
      <c r="G1612" s="101">
        <v>31546.681110892259</v>
      </c>
      <c r="H1612" s="17">
        <v>1.0255203434499287</v>
      </c>
      <c r="I1612" s="111">
        <v>1.1593671458743169</v>
      </c>
      <c r="J1612" s="112" t="str">
        <f t="shared" si="238"/>
        <v>Sí</v>
      </c>
      <c r="K1612" s="146" t="b">
        <f>OR(($D$1619-$F$1619)&gt;0,($D$1621-$F$1621)&gt;0)</f>
        <v>0</v>
      </c>
      <c r="L1612" s="107">
        <f>IF(H1612&lt;I1612,D1612-F1612,0)</f>
        <v>0</v>
      </c>
      <c r="M1612" s="27">
        <f t="shared" si="239"/>
        <v>0</v>
      </c>
      <c r="N1612" s="27">
        <v>31.546681110892258</v>
      </c>
      <c r="O1612" s="27">
        <f t="shared" si="240"/>
        <v>0</v>
      </c>
      <c r="R1612" s="2"/>
      <c r="S1612" s="2"/>
    </row>
    <row r="1613" spans="1:19" x14ac:dyDescent="0.35">
      <c r="A1613" s="37">
        <v>43868</v>
      </c>
      <c r="B1613" s="10">
        <v>0.70833333333333404</v>
      </c>
      <c r="C1613" s="18" t="s">
        <v>23</v>
      </c>
      <c r="D1613" s="51">
        <v>594.99999999987733</v>
      </c>
      <c r="E1613" s="52">
        <v>31283.792101628373</v>
      </c>
      <c r="F1613" s="53">
        <v>594.99999999987733</v>
      </c>
      <c r="G1613" s="101">
        <v>31283.792101628373</v>
      </c>
      <c r="H1613" s="17">
        <v>1.0255203434499287</v>
      </c>
      <c r="I1613" s="111">
        <v>1.1593671458743169</v>
      </c>
      <c r="J1613" s="112" t="str">
        <f t="shared" si="238"/>
        <v>Sí</v>
      </c>
      <c r="K1613" s="146" t="b">
        <f t="shared" ref="K1613:K1621" si="242">OR(($D$1619-$F$1619)&gt;0,($D$1621-$F$1621)&gt;0)</f>
        <v>0</v>
      </c>
      <c r="L1613" s="107">
        <f>IF(H1613&lt;I1613,D1613-F1613,0)</f>
        <v>0</v>
      </c>
      <c r="M1613" s="27">
        <f t="shared" si="239"/>
        <v>0</v>
      </c>
      <c r="N1613" s="27">
        <v>52.577801851487095</v>
      </c>
      <c r="O1613" s="27">
        <f t="shared" si="240"/>
        <v>0</v>
      </c>
      <c r="R1613" s="2"/>
      <c r="S1613" s="2"/>
    </row>
    <row r="1614" spans="1:19" x14ac:dyDescent="0.35">
      <c r="A1614" s="37">
        <v>43868</v>
      </c>
      <c r="B1614" s="10">
        <v>0.70833333333333404</v>
      </c>
      <c r="C1614" s="18" t="s">
        <v>22</v>
      </c>
      <c r="D1614" s="51">
        <v>680</v>
      </c>
      <c r="E1614" s="52">
        <v>35752.905259011226</v>
      </c>
      <c r="F1614" s="53">
        <v>680</v>
      </c>
      <c r="G1614" s="101">
        <v>35752.905259011226</v>
      </c>
      <c r="H1614" s="17">
        <v>1.0255203434499287</v>
      </c>
      <c r="I1614" s="111">
        <v>1.1593671458743169</v>
      </c>
      <c r="J1614" s="112" t="str">
        <f t="shared" si="238"/>
        <v>Sí</v>
      </c>
      <c r="K1614" s="146" t="b">
        <f t="shared" si="242"/>
        <v>0</v>
      </c>
      <c r="L1614" s="107">
        <f>IF(H1614&lt;I1614,D1614-F1614,0)</f>
        <v>0</v>
      </c>
      <c r="M1614" s="27">
        <f t="shared" si="239"/>
        <v>0</v>
      </c>
      <c r="N1614" s="27">
        <v>52.577801851487095</v>
      </c>
      <c r="O1614" s="27">
        <f t="shared" si="240"/>
        <v>0</v>
      </c>
      <c r="R1614" s="2"/>
      <c r="S1614" s="2"/>
    </row>
    <row r="1615" spans="1:19" x14ac:dyDescent="0.35">
      <c r="A1615" s="37">
        <v>43868</v>
      </c>
      <c r="B1615" s="10">
        <v>0.70833333333333404</v>
      </c>
      <c r="C1615" s="18" t="s">
        <v>21</v>
      </c>
      <c r="D1615" s="51">
        <v>0</v>
      </c>
      <c r="E1615" s="52">
        <v>0</v>
      </c>
      <c r="F1615" s="53">
        <v>0</v>
      </c>
      <c r="G1615" s="101">
        <v>0</v>
      </c>
      <c r="H1615" s="17">
        <v>1.0255203434499287</v>
      </c>
      <c r="I1615" s="111">
        <v>1.1593671458743169</v>
      </c>
      <c r="J1615" s="112" t="str">
        <f t="shared" si="238"/>
        <v>Sí</v>
      </c>
      <c r="K1615" s="146" t="b">
        <f t="shared" si="242"/>
        <v>0</v>
      </c>
      <c r="L1615" s="107">
        <f>IF(H1615&lt;I1615,D1615-F1615,0)</f>
        <v>0</v>
      </c>
      <c r="M1615" s="27">
        <f t="shared" si="239"/>
        <v>0</v>
      </c>
      <c r="N1615" s="27">
        <v>73.608922592081939</v>
      </c>
      <c r="O1615" s="27">
        <f t="shared" si="240"/>
        <v>0</v>
      </c>
      <c r="R1615" s="2"/>
      <c r="S1615" s="2"/>
    </row>
    <row r="1616" spans="1:19" x14ac:dyDescent="0.35">
      <c r="A1616" s="37">
        <v>43868</v>
      </c>
      <c r="B1616" s="10">
        <v>0.70833333333333404</v>
      </c>
      <c r="C1616" s="18" t="s">
        <v>20</v>
      </c>
      <c r="D1616" s="51">
        <v>510.00000000000006</v>
      </c>
      <c r="E1616" s="52">
        <v>37540.550521961792</v>
      </c>
      <c r="F1616" s="53">
        <v>510.00000000000006</v>
      </c>
      <c r="G1616" s="101">
        <v>37540.550521961792</v>
      </c>
      <c r="H1616" s="17">
        <v>1.0255203434499287</v>
      </c>
      <c r="I1616" s="111">
        <v>1.1593671458743169</v>
      </c>
      <c r="J1616" s="112" t="str">
        <f t="shared" si="238"/>
        <v>Sí</v>
      </c>
      <c r="K1616" s="146" t="b">
        <f t="shared" si="242"/>
        <v>0</v>
      </c>
      <c r="L1616" s="107">
        <f>IF(H1616&lt;I1616,D1616-F1616,0)</f>
        <v>0</v>
      </c>
      <c r="M1616" s="27">
        <f t="shared" si="239"/>
        <v>0</v>
      </c>
      <c r="N1616" s="27">
        <v>73.608922592081939</v>
      </c>
      <c r="O1616" s="27">
        <f t="shared" si="240"/>
        <v>0</v>
      </c>
      <c r="R1616" s="2"/>
      <c r="S1616" s="2"/>
    </row>
    <row r="1617" spans="1:19" x14ac:dyDescent="0.35">
      <c r="A1617" s="37">
        <v>43868</v>
      </c>
      <c r="B1617" s="10">
        <v>0.70833333333333404</v>
      </c>
      <c r="C1617" s="18" t="s">
        <v>19</v>
      </c>
      <c r="D1617" s="51">
        <v>680</v>
      </c>
      <c r="E1617" s="52">
        <v>21451.743155406737</v>
      </c>
      <c r="F1617" s="53">
        <v>680</v>
      </c>
      <c r="G1617" s="101">
        <v>21451.743155406737</v>
      </c>
      <c r="H1617" s="17">
        <v>1.0255203434499287</v>
      </c>
      <c r="I1617" s="111">
        <v>1.1593671458743169</v>
      </c>
      <c r="J1617" s="112" t="str">
        <f t="shared" si="238"/>
        <v>Sí</v>
      </c>
      <c r="K1617" s="146" t="b">
        <f t="shared" si="242"/>
        <v>0</v>
      </c>
      <c r="L1617" s="107">
        <f>IF(H1617&lt;I1617,D1617-F1617,0)</f>
        <v>0</v>
      </c>
      <c r="M1617" s="27">
        <f t="shared" si="239"/>
        <v>0</v>
      </c>
      <c r="N1617" s="27">
        <v>31.546681110892258</v>
      </c>
      <c r="O1617" s="27">
        <f t="shared" si="240"/>
        <v>0</v>
      </c>
      <c r="R1617" s="2"/>
      <c r="S1617" s="2"/>
    </row>
    <row r="1618" spans="1:19" x14ac:dyDescent="0.35">
      <c r="A1618" s="37">
        <v>43868</v>
      </c>
      <c r="B1618" s="10">
        <v>0.70833333333333404</v>
      </c>
      <c r="C1618" s="18" t="s">
        <v>18</v>
      </c>
      <c r="D1618" s="51">
        <v>398.17218786004491</v>
      </c>
      <c r="E1618" s="52">
        <v>29309.025754509956</v>
      </c>
      <c r="F1618" s="53">
        <v>398.17218786004491</v>
      </c>
      <c r="G1618" s="101">
        <v>29309.025754509956</v>
      </c>
      <c r="H1618" s="17">
        <v>1.0255203434499287</v>
      </c>
      <c r="I1618" s="111">
        <v>1.1593671458743169</v>
      </c>
      <c r="J1618" s="112" t="str">
        <f t="shared" si="238"/>
        <v>Sí</v>
      </c>
      <c r="K1618" s="146" t="b">
        <f t="shared" si="242"/>
        <v>0</v>
      </c>
      <c r="L1618" s="107">
        <f>IF(H1618&lt;I1618,D1618-F1618,0)</f>
        <v>0</v>
      </c>
      <c r="M1618" s="27">
        <f t="shared" si="239"/>
        <v>0</v>
      </c>
      <c r="N1618" s="27">
        <v>73.608922592081939</v>
      </c>
      <c r="O1618" s="27">
        <f t="shared" si="240"/>
        <v>0</v>
      </c>
      <c r="R1618" s="2"/>
      <c r="S1618" s="2"/>
    </row>
    <row r="1619" spans="1:19" x14ac:dyDescent="0.35">
      <c r="A1619" s="37">
        <v>43868</v>
      </c>
      <c r="B1619" s="10">
        <v>0.70833333333333404</v>
      </c>
      <c r="C1619" s="18" t="s">
        <v>17</v>
      </c>
      <c r="D1619" s="51">
        <v>312.31347656249994</v>
      </c>
      <c r="E1619" s="52">
        <v>0</v>
      </c>
      <c r="F1619" s="53">
        <v>312.31347656249994</v>
      </c>
      <c r="G1619" s="101">
        <v>0</v>
      </c>
      <c r="H1619" s="17">
        <v>1.0255203434499287</v>
      </c>
      <c r="I1619" s="111">
        <v>1.1593671458743169</v>
      </c>
      <c r="J1619" s="112" t="str">
        <f t="shared" si="238"/>
        <v>Sí</v>
      </c>
      <c r="K1619" s="146" t="b">
        <f t="shared" si="242"/>
        <v>0</v>
      </c>
      <c r="L1619" s="107">
        <f>IF(H1619&lt;I1619,D1619-F1619,0)</f>
        <v>0</v>
      </c>
      <c r="M1619" s="27">
        <f t="shared" si="239"/>
        <v>0</v>
      </c>
      <c r="N1619" s="27">
        <v>0</v>
      </c>
      <c r="O1619" s="27">
        <f t="shared" si="240"/>
        <v>0</v>
      </c>
      <c r="R1619" s="2"/>
      <c r="S1619" s="2"/>
    </row>
    <row r="1620" spans="1:19" x14ac:dyDescent="0.35">
      <c r="A1620" s="37">
        <v>43868</v>
      </c>
      <c r="B1620" s="10">
        <v>0.70833333333333404</v>
      </c>
      <c r="C1620" s="18" t="s">
        <v>16</v>
      </c>
      <c r="D1620" s="51">
        <v>850</v>
      </c>
      <c r="E1620" s="52">
        <v>26814.67894425842</v>
      </c>
      <c r="F1620" s="53">
        <v>850</v>
      </c>
      <c r="G1620" s="101">
        <v>26814.67894425842</v>
      </c>
      <c r="H1620" s="17">
        <v>1.0255203434499287</v>
      </c>
      <c r="I1620" s="111">
        <v>1.1593671458743169</v>
      </c>
      <c r="J1620" s="112" t="str">
        <f t="shared" si="238"/>
        <v>Sí</v>
      </c>
      <c r="K1620" s="146" t="b">
        <f t="shared" si="242"/>
        <v>0</v>
      </c>
      <c r="L1620" s="107">
        <f>IF(H1620&lt;I1620,D1620-F1620,0)</f>
        <v>0</v>
      </c>
      <c r="M1620" s="27">
        <f t="shared" si="239"/>
        <v>0</v>
      </c>
      <c r="N1620" s="27">
        <v>31.546681110892258</v>
      </c>
      <c r="O1620" s="27">
        <f t="shared" si="240"/>
        <v>0</v>
      </c>
      <c r="R1620" s="2"/>
      <c r="S1620" s="2"/>
    </row>
    <row r="1621" spans="1:19" x14ac:dyDescent="0.35">
      <c r="A1621" s="37">
        <v>43868</v>
      </c>
      <c r="B1621" s="10">
        <v>0.70833333333333404</v>
      </c>
      <c r="C1621" s="18" t="s">
        <v>15</v>
      </c>
      <c r="D1621" s="51">
        <v>446.162109375</v>
      </c>
      <c r="E1621" s="52">
        <v>0</v>
      </c>
      <c r="F1621" s="53">
        <v>446.162109375</v>
      </c>
      <c r="G1621" s="101">
        <v>0</v>
      </c>
      <c r="H1621" s="17">
        <v>1.0255203434499287</v>
      </c>
      <c r="I1621" s="111">
        <v>1.1593671458743169</v>
      </c>
      <c r="J1621" s="112" t="str">
        <f t="shared" si="238"/>
        <v>Sí</v>
      </c>
      <c r="K1621" s="146" t="b">
        <f t="shared" si="242"/>
        <v>0</v>
      </c>
      <c r="L1621" s="107">
        <f>IF(H1621&lt;I1621,D1621-F1621,0)</f>
        <v>0</v>
      </c>
      <c r="M1621" s="27">
        <f t="shared" si="239"/>
        <v>0</v>
      </c>
      <c r="N1621" s="27">
        <v>0</v>
      </c>
      <c r="O1621" s="27">
        <f t="shared" si="240"/>
        <v>0</v>
      </c>
      <c r="R1621" s="2"/>
      <c r="S1621" s="2"/>
    </row>
    <row r="1622" spans="1:19" x14ac:dyDescent="0.35">
      <c r="A1622" s="37">
        <v>43868</v>
      </c>
      <c r="B1622" s="10">
        <v>0.750000000000001</v>
      </c>
      <c r="C1622" s="18" t="s">
        <v>24</v>
      </c>
      <c r="D1622" s="51">
        <v>1000</v>
      </c>
      <c r="E1622" s="52">
        <v>32920.523931455587</v>
      </c>
      <c r="F1622" s="53">
        <v>1000</v>
      </c>
      <c r="G1622" s="101">
        <v>32920.523931455587</v>
      </c>
      <c r="H1622" s="17">
        <v>0.97105247313783005</v>
      </c>
      <c r="I1622" s="111">
        <v>1.1407215370563253</v>
      </c>
      <c r="J1622" s="112" t="str">
        <f t="shared" si="238"/>
        <v>Sí</v>
      </c>
      <c r="K1622" s="146" t="b">
        <f>OR(($D$1629-$F$1629)&gt;0,($D$1631-$F$1631)&gt;0)</f>
        <v>0</v>
      </c>
      <c r="L1622" s="107">
        <f>IF(H1622&lt;I1622,D1622-F1622,0)</f>
        <v>0</v>
      </c>
      <c r="M1622" s="27">
        <f t="shared" si="239"/>
        <v>0</v>
      </c>
      <c r="N1622" s="27">
        <v>32.920523931455584</v>
      </c>
      <c r="O1622" s="27">
        <f t="shared" si="240"/>
        <v>0</v>
      </c>
      <c r="R1622" s="2"/>
      <c r="S1622" s="2"/>
    </row>
    <row r="1623" spans="1:19" x14ac:dyDescent="0.35">
      <c r="A1623" s="37">
        <v>43868</v>
      </c>
      <c r="B1623" s="10">
        <v>0.750000000000001</v>
      </c>
      <c r="C1623" s="18" t="s">
        <v>23</v>
      </c>
      <c r="D1623" s="51">
        <v>594.99999999989939</v>
      </c>
      <c r="E1623" s="52">
        <v>32646.186232021268</v>
      </c>
      <c r="F1623" s="53">
        <v>594.99999999989939</v>
      </c>
      <c r="G1623" s="101">
        <v>32646.186232021268</v>
      </c>
      <c r="H1623" s="17">
        <v>0.97105247313783005</v>
      </c>
      <c r="I1623" s="111">
        <v>1.1407215370563253</v>
      </c>
      <c r="J1623" s="112" t="str">
        <f t="shared" si="238"/>
        <v>Sí</v>
      </c>
      <c r="K1623" s="146" t="b">
        <f t="shared" ref="K1623:K1631" si="243">OR(($D$1629-$F$1629)&gt;0,($D$1631-$F$1631)&gt;0)</f>
        <v>0</v>
      </c>
      <c r="L1623" s="107">
        <f>IF(H1623&lt;I1623,D1623-F1623,0)</f>
        <v>0</v>
      </c>
      <c r="M1623" s="27">
        <f t="shared" si="239"/>
        <v>0</v>
      </c>
      <c r="N1623" s="27">
        <v>54.867539885759307</v>
      </c>
      <c r="O1623" s="27">
        <f t="shared" si="240"/>
        <v>0</v>
      </c>
      <c r="R1623" s="2"/>
      <c r="S1623" s="2"/>
    </row>
    <row r="1624" spans="1:19" x14ac:dyDescent="0.35">
      <c r="A1624" s="37">
        <v>43868</v>
      </c>
      <c r="B1624" s="10">
        <v>0.750000000000001</v>
      </c>
      <c r="C1624" s="18" t="s">
        <v>22</v>
      </c>
      <c r="D1624" s="51">
        <v>680</v>
      </c>
      <c r="E1624" s="52">
        <v>37309.92712231633</v>
      </c>
      <c r="F1624" s="53">
        <v>680</v>
      </c>
      <c r="G1624" s="101">
        <v>37309.92712231633</v>
      </c>
      <c r="H1624" s="17">
        <v>0.97105247313783005</v>
      </c>
      <c r="I1624" s="111">
        <v>1.1407215370563253</v>
      </c>
      <c r="J1624" s="112" t="str">
        <f t="shared" si="238"/>
        <v>Sí</v>
      </c>
      <c r="K1624" s="146" t="b">
        <f t="shared" si="243"/>
        <v>0</v>
      </c>
      <c r="L1624" s="107">
        <f>IF(H1624&lt;I1624,D1624-F1624,0)</f>
        <v>0</v>
      </c>
      <c r="M1624" s="27">
        <f t="shared" si="239"/>
        <v>0</v>
      </c>
      <c r="N1624" s="27">
        <v>54.867539885759307</v>
      </c>
      <c r="O1624" s="27">
        <f t="shared" si="240"/>
        <v>0</v>
      </c>
      <c r="R1624" s="2"/>
      <c r="S1624" s="2"/>
    </row>
    <row r="1625" spans="1:19" x14ac:dyDescent="0.35">
      <c r="A1625" s="37">
        <v>43868</v>
      </c>
      <c r="B1625" s="10">
        <v>0.750000000000001</v>
      </c>
      <c r="C1625" s="18" t="s">
        <v>21</v>
      </c>
      <c r="D1625" s="51">
        <v>0</v>
      </c>
      <c r="E1625" s="52">
        <v>0</v>
      </c>
      <c r="F1625" s="53">
        <v>0</v>
      </c>
      <c r="G1625" s="101">
        <v>0</v>
      </c>
      <c r="H1625" s="17">
        <v>0.97105247313783005</v>
      </c>
      <c r="I1625" s="111">
        <v>1.1407215370563253</v>
      </c>
      <c r="J1625" s="112" t="str">
        <f t="shared" si="238"/>
        <v>Sí</v>
      </c>
      <c r="K1625" s="146" t="b">
        <f t="shared" si="243"/>
        <v>0</v>
      </c>
      <c r="L1625" s="107">
        <f>IF(H1625&lt;I1625,D1625-F1625,0)</f>
        <v>0</v>
      </c>
      <c r="M1625" s="27">
        <f t="shared" si="239"/>
        <v>0</v>
      </c>
      <c r="N1625" s="27">
        <v>76.814555840063022</v>
      </c>
      <c r="O1625" s="27">
        <f t="shared" si="240"/>
        <v>0</v>
      </c>
      <c r="R1625" s="2"/>
      <c r="S1625" s="2"/>
    </row>
    <row r="1626" spans="1:19" x14ac:dyDescent="0.35">
      <c r="A1626" s="37">
        <v>43868</v>
      </c>
      <c r="B1626" s="10">
        <v>0.750000000000001</v>
      </c>
      <c r="C1626" s="18" t="s">
        <v>20</v>
      </c>
      <c r="D1626" s="51">
        <v>510.00000000000006</v>
      </c>
      <c r="E1626" s="52">
        <v>39175.423478432145</v>
      </c>
      <c r="F1626" s="53">
        <v>510.00000000000006</v>
      </c>
      <c r="G1626" s="101">
        <v>39175.423478432145</v>
      </c>
      <c r="H1626" s="17">
        <v>0.97105247313783005</v>
      </c>
      <c r="I1626" s="111">
        <v>1.1407215370563253</v>
      </c>
      <c r="J1626" s="112" t="str">
        <f t="shared" si="238"/>
        <v>Sí</v>
      </c>
      <c r="K1626" s="146" t="b">
        <f t="shared" si="243"/>
        <v>0</v>
      </c>
      <c r="L1626" s="107">
        <f>IF(H1626&lt;I1626,D1626-F1626,0)</f>
        <v>0</v>
      </c>
      <c r="M1626" s="27">
        <f t="shared" si="239"/>
        <v>0</v>
      </c>
      <c r="N1626" s="27">
        <v>76.814555840063022</v>
      </c>
      <c r="O1626" s="27">
        <f t="shared" si="240"/>
        <v>0</v>
      </c>
      <c r="R1626" s="2"/>
      <c r="S1626" s="2"/>
    </row>
    <row r="1627" spans="1:19" x14ac:dyDescent="0.35">
      <c r="A1627" s="37">
        <v>43868</v>
      </c>
      <c r="B1627" s="10">
        <v>0.750000000000001</v>
      </c>
      <c r="C1627" s="18" t="s">
        <v>19</v>
      </c>
      <c r="D1627" s="51">
        <v>680</v>
      </c>
      <c r="E1627" s="52">
        <v>22385.956273389798</v>
      </c>
      <c r="F1627" s="53">
        <v>680</v>
      </c>
      <c r="G1627" s="101">
        <v>22385.956273389798</v>
      </c>
      <c r="H1627" s="17">
        <v>0.97105247313783005</v>
      </c>
      <c r="I1627" s="111">
        <v>1.1407215370563253</v>
      </c>
      <c r="J1627" s="112" t="str">
        <f t="shared" si="238"/>
        <v>Sí</v>
      </c>
      <c r="K1627" s="146" t="b">
        <f t="shared" si="243"/>
        <v>0</v>
      </c>
      <c r="L1627" s="107">
        <f>IF(H1627&lt;I1627,D1627-F1627,0)</f>
        <v>0</v>
      </c>
      <c r="M1627" s="27">
        <f t="shared" si="239"/>
        <v>0</v>
      </c>
      <c r="N1627" s="27">
        <v>32.920523931455584</v>
      </c>
      <c r="O1627" s="27">
        <f t="shared" si="240"/>
        <v>0</v>
      </c>
      <c r="R1627" s="2"/>
      <c r="S1627" s="2"/>
    </row>
    <row r="1628" spans="1:19" x14ac:dyDescent="0.35">
      <c r="A1628" s="37">
        <v>43868</v>
      </c>
      <c r="B1628" s="10">
        <v>0.750000000000001</v>
      </c>
      <c r="C1628" s="18" t="s">
        <v>18</v>
      </c>
      <c r="D1628" s="51">
        <v>412.61869769825404</v>
      </c>
      <c r="E1628" s="52">
        <v>31695.121994996618</v>
      </c>
      <c r="F1628" s="53">
        <v>412.61869769825404</v>
      </c>
      <c r="G1628" s="101">
        <v>31695.121994996618</v>
      </c>
      <c r="H1628" s="17">
        <v>0.97105247313783005</v>
      </c>
      <c r="I1628" s="111">
        <v>1.1407215370563253</v>
      </c>
      <c r="J1628" s="112" t="str">
        <f t="shared" si="238"/>
        <v>Sí</v>
      </c>
      <c r="K1628" s="146" t="b">
        <f t="shared" si="243"/>
        <v>0</v>
      </c>
      <c r="L1628" s="107">
        <f>IF(H1628&lt;I1628,D1628-F1628,0)</f>
        <v>0</v>
      </c>
      <c r="M1628" s="27">
        <f t="shared" si="239"/>
        <v>0</v>
      </c>
      <c r="N1628" s="27">
        <v>76.814555840063022</v>
      </c>
      <c r="O1628" s="27">
        <f t="shared" si="240"/>
        <v>0</v>
      </c>
      <c r="R1628" s="2"/>
      <c r="S1628" s="2"/>
    </row>
    <row r="1629" spans="1:19" x14ac:dyDescent="0.35">
      <c r="A1629" s="37">
        <v>43868</v>
      </c>
      <c r="B1629" s="10">
        <v>0.750000000000001</v>
      </c>
      <c r="C1629" s="18" t="s">
        <v>17</v>
      </c>
      <c r="D1629" s="51">
        <v>295.72573852539063</v>
      </c>
      <c r="E1629" s="52">
        <v>0</v>
      </c>
      <c r="F1629" s="53">
        <v>295.72573852539063</v>
      </c>
      <c r="G1629" s="101">
        <v>0</v>
      </c>
      <c r="H1629" s="17">
        <v>0.97105247313783005</v>
      </c>
      <c r="I1629" s="111">
        <v>1.1407215370563253</v>
      </c>
      <c r="J1629" s="112" t="str">
        <f t="shared" si="238"/>
        <v>Sí</v>
      </c>
      <c r="K1629" s="146" t="b">
        <f t="shared" si="243"/>
        <v>0</v>
      </c>
      <c r="L1629" s="107">
        <f>IF(H1629&lt;I1629,D1629-F1629,0)</f>
        <v>0</v>
      </c>
      <c r="M1629" s="27">
        <f t="shared" si="239"/>
        <v>0</v>
      </c>
      <c r="N1629" s="27">
        <v>0</v>
      </c>
      <c r="O1629" s="27">
        <f t="shared" si="240"/>
        <v>0</v>
      </c>
      <c r="R1629" s="2"/>
      <c r="S1629" s="2"/>
    </row>
    <row r="1630" spans="1:19" x14ac:dyDescent="0.35">
      <c r="A1630" s="37">
        <v>43868</v>
      </c>
      <c r="B1630" s="10">
        <v>0.750000000000001</v>
      </c>
      <c r="C1630" s="18" t="s">
        <v>16</v>
      </c>
      <c r="D1630" s="51">
        <v>850</v>
      </c>
      <c r="E1630" s="52">
        <v>27982.445341737246</v>
      </c>
      <c r="F1630" s="53">
        <v>850</v>
      </c>
      <c r="G1630" s="101">
        <v>27982.445341737246</v>
      </c>
      <c r="H1630" s="17">
        <v>0.97105247313783005</v>
      </c>
      <c r="I1630" s="111">
        <v>1.1407215370563253</v>
      </c>
      <c r="J1630" s="112" t="str">
        <f t="shared" si="238"/>
        <v>Sí</v>
      </c>
      <c r="K1630" s="146" t="b">
        <f t="shared" si="243"/>
        <v>0</v>
      </c>
      <c r="L1630" s="107">
        <f>IF(H1630&lt;I1630,D1630-F1630,0)</f>
        <v>0</v>
      </c>
      <c r="M1630" s="27">
        <f t="shared" si="239"/>
        <v>0</v>
      </c>
      <c r="N1630" s="27">
        <v>32.920523931455584</v>
      </c>
      <c r="O1630" s="27">
        <f t="shared" si="240"/>
        <v>0</v>
      </c>
      <c r="R1630" s="2"/>
      <c r="S1630" s="2"/>
    </row>
    <row r="1631" spans="1:19" x14ac:dyDescent="0.35">
      <c r="A1631" s="37">
        <v>43868</v>
      </c>
      <c r="B1631" s="10">
        <v>0.750000000000001</v>
      </c>
      <c r="C1631" s="18" t="s">
        <v>15</v>
      </c>
      <c r="D1631" s="51">
        <v>422.46533203125</v>
      </c>
      <c r="E1631" s="52">
        <v>0</v>
      </c>
      <c r="F1631" s="53">
        <v>422.46533203125</v>
      </c>
      <c r="G1631" s="101">
        <v>0</v>
      </c>
      <c r="H1631" s="17">
        <v>0.97105247313783005</v>
      </c>
      <c r="I1631" s="111">
        <v>1.1407215370563253</v>
      </c>
      <c r="J1631" s="112" t="str">
        <f t="shared" si="238"/>
        <v>Sí</v>
      </c>
      <c r="K1631" s="146" t="b">
        <f t="shared" si="243"/>
        <v>0</v>
      </c>
      <c r="L1631" s="107">
        <f>IF(H1631&lt;I1631,D1631-F1631,0)</f>
        <v>0</v>
      </c>
      <c r="M1631" s="27">
        <f t="shared" si="239"/>
        <v>0</v>
      </c>
      <c r="N1631" s="27">
        <v>0</v>
      </c>
      <c r="O1631" s="27">
        <f t="shared" si="240"/>
        <v>0</v>
      </c>
      <c r="R1631" s="2"/>
      <c r="S1631" s="2"/>
    </row>
    <row r="1632" spans="1:19" x14ac:dyDescent="0.35">
      <c r="A1632" s="37">
        <v>43868</v>
      </c>
      <c r="B1632" s="10">
        <v>0.79166666666666696</v>
      </c>
      <c r="C1632" s="18" t="s">
        <v>24</v>
      </c>
      <c r="D1632" s="51">
        <v>1000</v>
      </c>
      <c r="E1632" s="52">
        <v>36916.486113846753</v>
      </c>
      <c r="F1632" s="53">
        <v>1000</v>
      </c>
      <c r="G1632" s="101">
        <v>36916.486113846753</v>
      </c>
      <c r="H1632" s="17">
        <v>1.0105981616552719</v>
      </c>
      <c r="I1632" s="111">
        <v>1.1243098179907955</v>
      </c>
      <c r="J1632" s="112" t="str">
        <f t="shared" si="238"/>
        <v>Sí</v>
      </c>
      <c r="K1632" s="146" t="b">
        <f>OR(($D$1639-$F$1639)&gt;0,($D$1641-$F$1641)&gt;0)</f>
        <v>0</v>
      </c>
      <c r="L1632" s="107">
        <f>IF(H1632&lt;I1632,D1632-F1632,0)</f>
        <v>0</v>
      </c>
      <c r="M1632" s="27">
        <f t="shared" si="239"/>
        <v>0</v>
      </c>
      <c r="N1632" s="27">
        <v>36.916486113846751</v>
      </c>
      <c r="O1632" s="27">
        <f t="shared" si="240"/>
        <v>0</v>
      </c>
      <c r="R1632" s="2"/>
      <c r="S1632" s="2"/>
    </row>
    <row r="1633" spans="1:19" x14ac:dyDescent="0.35">
      <c r="A1633" s="37">
        <v>43868</v>
      </c>
      <c r="B1633" s="10">
        <v>0.79166666666666696</v>
      </c>
      <c r="C1633" s="18" t="s">
        <v>23</v>
      </c>
      <c r="D1633" s="51">
        <v>595.00000000004741</v>
      </c>
      <c r="E1633" s="52">
        <v>36608.848729567617</v>
      </c>
      <c r="F1633" s="53">
        <v>595.00000000004741</v>
      </c>
      <c r="G1633" s="101">
        <v>36608.848729567617</v>
      </c>
      <c r="H1633" s="17">
        <v>1.0105981616552719</v>
      </c>
      <c r="I1633" s="111">
        <v>1.1243098179907955</v>
      </c>
      <c r="J1633" s="112" t="str">
        <f t="shared" si="238"/>
        <v>Sí</v>
      </c>
      <c r="K1633" s="146" t="b">
        <f t="shared" ref="K1633:K1641" si="244">OR(($D$1639-$F$1639)&gt;0,($D$1641-$F$1641)&gt;0)</f>
        <v>0</v>
      </c>
      <c r="L1633" s="107">
        <f>IF(H1633&lt;I1633,D1633-F1633,0)</f>
        <v>0</v>
      </c>
      <c r="M1633" s="27">
        <f t="shared" si="239"/>
        <v>0</v>
      </c>
      <c r="N1633" s="27">
        <v>61.527476856411262</v>
      </c>
      <c r="O1633" s="27">
        <f t="shared" si="240"/>
        <v>0</v>
      </c>
      <c r="R1633" s="2"/>
      <c r="S1633" s="2"/>
    </row>
    <row r="1634" spans="1:19" x14ac:dyDescent="0.35">
      <c r="A1634" s="37">
        <v>43868</v>
      </c>
      <c r="B1634" s="10">
        <v>0.79166666666666696</v>
      </c>
      <c r="C1634" s="18" t="s">
        <v>22</v>
      </c>
      <c r="D1634" s="51">
        <v>680</v>
      </c>
      <c r="E1634" s="52">
        <v>41838.68426235966</v>
      </c>
      <c r="F1634" s="53">
        <v>680</v>
      </c>
      <c r="G1634" s="101">
        <v>41838.68426235966</v>
      </c>
      <c r="H1634" s="17">
        <v>1.0105981616552719</v>
      </c>
      <c r="I1634" s="111">
        <v>1.1243098179907955</v>
      </c>
      <c r="J1634" s="112" t="str">
        <f t="shared" si="238"/>
        <v>Sí</v>
      </c>
      <c r="K1634" s="146" t="b">
        <f t="shared" si="244"/>
        <v>0</v>
      </c>
      <c r="L1634" s="107">
        <f>IF(H1634&lt;I1634,D1634-F1634,0)</f>
        <v>0</v>
      </c>
      <c r="M1634" s="27">
        <f t="shared" si="239"/>
        <v>0</v>
      </c>
      <c r="N1634" s="27">
        <v>61.527476856411262</v>
      </c>
      <c r="O1634" s="27">
        <f t="shared" si="240"/>
        <v>0</v>
      </c>
      <c r="R1634" s="2"/>
      <c r="S1634" s="2"/>
    </row>
    <row r="1635" spans="1:19" x14ac:dyDescent="0.35">
      <c r="A1635" s="37">
        <v>43868</v>
      </c>
      <c r="B1635" s="10">
        <v>0.79166666666666696</v>
      </c>
      <c r="C1635" s="18" t="s">
        <v>21</v>
      </c>
      <c r="D1635" s="51">
        <v>296.83440922466383</v>
      </c>
      <c r="E1635" s="52">
        <v>25568.861141259818</v>
      </c>
      <c r="F1635" s="53">
        <v>296.83440922466383</v>
      </c>
      <c r="G1635" s="101">
        <v>25568.861141259818</v>
      </c>
      <c r="H1635" s="17">
        <v>1.0105981616552719</v>
      </c>
      <c r="I1635" s="111">
        <v>1.1243098179907955</v>
      </c>
      <c r="J1635" s="112" t="str">
        <f t="shared" si="238"/>
        <v>Sí</v>
      </c>
      <c r="K1635" s="146" t="b">
        <f t="shared" si="244"/>
        <v>0</v>
      </c>
      <c r="L1635" s="107">
        <f>IF(H1635&lt;I1635,D1635-F1635,0)</f>
        <v>0</v>
      </c>
      <c r="M1635" s="27">
        <f t="shared" si="239"/>
        <v>0</v>
      </c>
      <c r="N1635" s="27">
        <v>86.138467598975765</v>
      </c>
      <c r="O1635" s="27">
        <f t="shared" si="240"/>
        <v>0</v>
      </c>
      <c r="R1635" s="2"/>
      <c r="S1635" s="2"/>
    </row>
    <row r="1636" spans="1:19" x14ac:dyDescent="0.35">
      <c r="A1636" s="37">
        <v>43868</v>
      </c>
      <c r="B1636" s="10">
        <v>0.79166666666666696</v>
      </c>
      <c r="C1636" s="18" t="s">
        <v>20</v>
      </c>
      <c r="D1636" s="51">
        <v>510.00000000000006</v>
      </c>
      <c r="E1636" s="52">
        <v>43930.618475477648</v>
      </c>
      <c r="F1636" s="53">
        <v>510.00000000000006</v>
      </c>
      <c r="G1636" s="101">
        <v>43930.618475477648</v>
      </c>
      <c r="H1636" s="17">
        <v>1.0105981616552719</v>
      </c>
      <c r="I1636" s="111">
        <v>1.1243098179907955</v>
      </c>
      <c r="J1636" s="112" t="str">
        <f t="shared" si="238"/>
        <v>Sí</v>
      </c>
      <c r="K1636" s="146" t="b">
        <f t="shared" si="244"/>
        <v>0</v>
      </c>
      <c r="L1636" s="107">
        <f>IF(H1636&lt;I1636,D1636-F1636,0)</f>
        <v>0</v>
      </c>
      <c r="M1636" s="27">
        <f t="shared" si="239"/>
        <v>0</v>
      </c>
      <c r="N1636" s="27">
        <v>86.138467598975765</v>
      </c>
      <c r="O1636" s="27">
        <f t="shared" si="240"/>
        <v>0</v>
      </c>
      <c r="R1636" s="2"/>
      <c r="S1636" s="2"/>
    </row>
    <row r="1637" spans="1:19" x14ac:dyDescent="0.35">
      <c r="A1637" s="37">
        <v>43868</v>
      </c>
      <c r="B1637" s="10">
        <v>0.79166666666666696</v>
      </c>
      <c r="C1637" s="18" t="s">
        <v>19</v>
      </c>
      <c r="D1637" s="51">
        <v>680</v>
      </c>
      <c r="E1637" s="52">
        <v>25103.21055741579</v>
      </c>
      <c r="F1637" s="53">
        <v>680</v>
      </c>
      <c r="G1637" s="101">
        <v>25103.21055741579</v>
      </c>
      <c r="H1637" s="17">
        <v>1.0105981616552719</v>
      </c>
      <c r="I1637" s="111">
        <v>1.1243098179907955</v>
      </c>
      <c r="J1637" s="112" t="str">
        <f t="shared" si="238"/>
        <v>Sí</v>
      </c>
      <c r="K1637" s="146" t="b">
        <f t="shared" si="244"/>
        <v>0</v>
      </c>
      <c r="L1637" s="107">
        <f>IF(H1637&lt;I1637,D1637-F1637,0)</f>
        <v>0</v>
      </c>
      <c r="M1637" s="27">
        <f t="shared" si="239"/>
        <v>0</v>
      </c>
      <c r="N1637" s="27">
        <v>36.916486113846751</v>
      </c>
      <c r="O1637" s="27">
        <f t="shared" si="240"/>
        <v>0</v>
      </c>
      <c r="R1637" s="2"/>
      <c r="S1637" s="2"/>
    </row>
    <row r="1638" spans="1:19" x14ac:dyDescent="0.35">
      <c r="A1638" s="37">
        <v>43868</v>
      </c>
      <c r="B1638" s="10">
        <v>0.79166666666666696</v>
      </c>
      <c r="C1638" s="18" t="s">
        <v>18</v>
      </c>
      <c r="D1638" s="51">
        <v>493.57547765756152</v>
      </c>
      <c r="E1638" s="52">
        <v>42515.835289854847</v>
      </c>
      <c r="F1638" s="53">
        <v>493.57547765756152</v>
      </c>
      <c r="G1638" s="101">
        <v>42515.835289854847</v>
      </c>
      <c r="H1638" s="17">
        <v>1.0105981616552719</v>
      </c>
      <c r="I1638" s="111">
        <v>1.1243098179907955</v>
      </c>
      <c r="J1638" s="112" t="str">
        <f t="shared" si="238"/>
        <v>Sí</v>
      </c>
      <c r="K1638" s="146" t="b">
        <f t="shared" si="244"/>
        <v>0</v>
      </c>
      <c r="L1638" s="107">
        <f>IF(H1638&lt;I1638,D1638-F1638,0)</f>
        <v>0</v>
      </c>
      <c r="M1638" s="27">
        <f t="shared" si="239"/>
        <v>0</v>
      </c>
      <c r="N1638" s="27">
        <v>86.138467598975765</v>
      </c>
      <c r="O1638" s="27">
        <f t="shared" si="240"/>
        <v>0</v>
      </c>
      <c r="R1638" s="2"/>
      <c r="S1638" s="2"/>
    </row>
    <row r="1639" spans="1:19" x14ac:dyDescent="0.35">
      <c r="A1639" s="37">
        <v>43868</v>
      </c>
      <c r="B1639" s="10">
        <v>0.79166666666666696</v>
      </c>
      <c r="C1639" s="18" t="s">
        <v>17</v>
      </c>
      <c r="D1639" s="51">
        <v>307.76904296875</v>
      </c>
      <c r="E1639" s="52">
        <v>0</v>
      </c>
      <c r="F1639" s="53">
        <v>307.76904296875</v>
      </c>
      <c r="G1639" s="101">
        <v>0</v>
      </c>
      <c r="H1639" s="17">
        <v>1.0105981616552719</v>
      </c>
      <c r="I1639" s="111">
        <v>1.1243098179907955</v>
      </c>
      <c r="J1639" s="112" t="str">
        <f t="shared" si="238"/>
        <v>Sí</v>
      </c>
      <c r="K1639" s="146" t="b">
        <f t="shared" si="244"/>
        <v>0</v>
      </c>
      <c r="L1639" s="107">
        <f>IF(H1639&lt;I1639,D1639-F1639,0)</f>
        <v>0</v>
      </c>
      <c r="M1639" s="27">
        <f t="shared" si="239"/>
        <v>0</v>
      </c>
      <c r="N1639" s="27">
        <v>0</v>
      </c>
      <c r="O1639" s="27">
        <f t="shared" si="240"/>
        <v>0</v>
      </c>
      <c r="R1639" s="2"/>
      <c r="S1639" s="2"/>
    </row>
    <row r="1640" spans="1:19" x14ac:dyDescent="0.35">
      <c r="A1640" s="37">
        <v>43868</v>
      </c>
      <c r="B1640" s="10">
        <v>0.79166666666666696</v>
      </c>
      <c r="C1640" s="18" t="s">
        <v>16</v>
      </c>
      <c r="D1640" s="51">
        <v>850</v>
      </c>
      <c r="E1640" s="52">
        <v>31379.013196769738</v>
      </c>
      <c r="F1640" s="53">
        <v>850</v>
      </c>
      <c r="G1640" s="101">
        <v>31379.013196769738</v>
      </c>
      <c r="H1640" s="17">
        <v>1.0105981616552719</v>
      </c>
      <c r="I1640" s="111">
        <v>1.1243098179907955</v>
      </c>
      <c r="J1640" s="112" t="str">
        <f t="shared" si="238"/>
        <v>Sí</v>
      </c>
      <c r="K1640" s="146" t="b">
        <f t="shared" si="244"/>
        <v>0</v>
      </c>
      <c r="L1640" s="107">
        <f>IF(H1640&lt;I1640,D1640-F1640,0)</f>
        <v>0</v>
      </c>
      <c r="M1640" s="27">
        <f t="shared" si="239"/>
        <v>0</v>
      </c>
      <c r="N1640" s="27">
        <v>36.916486113846751</v>
      </c>
      <c r="O1640" s="27">
        <f t="shared" si="240"/>
        <v>0</v>
      </c>
      <c r="R1640" s="2"/>
      <c r="S1640" s="2"/>
    </row>
    <row r="1641" spans="1:19" x14ac:dyDescent="0.35">
      <c r="A1641" s="37">
        <v>43868</v>
      </c>
      <c r="B1641" s="10">
        <v>0.79166666666666696</v>
      </c>
      <c r="C1641" s="18" t="s">
        <v>15</v>
      </c>
      <c r="D1641" s="51">
        <v>439.67007446289063</v>
      </c>
      <c r="E1641" s="52">
        <v>0</v>
      </c>
      <c r="F1641" s="53">
        <v>439.67007446289063</v>
      </c>
      <c r="G1641" s="101">
        <v>0</v>
      </c>
      <c r="H1641" s="17">
        <v>1.0105981616552719</v>
      </c>
      <c r="I1641" s="111">
        <v>1.1243098179907955</v>
      </c>
      <c r="J1641" s="112" t="str">
        <f t="shared" si="238"/>
        <v>Sí</v>
      </c>
      <c r="K1641" s="146" t="b">
        <f t="shared" si="244"/>
        <v>0</v>
      </c>
      <c r="L1641" s="107">
        <f>IF(H1641&lt;I1641,D1641-F1641,0)</f>
        <v>0</v>
      </c>
      <c r="M1641" s="27">
        <f t="shared" si="239"/>
        <v>0</v>
      </c>
      <c r="N1641" s="27">
        <v>0</v>
      </c>
      <c r="O1641" s="27">
        <f t="shared" si="240"/>
        <v>0</v>
      </c>
      <c r="R1641" s="2"/>
      <c r="S1641" s="2"/>
    </row>
    <row r="1642" spans="1:19" x14ac:dyDescent="0.35">
      <c r="A1642" s="37">
        <v>43868</v>
      </c>
      <c r="B1642" s="10">
        <v>0.83333333333333404</v>
      </c>
      <c r="C1642" s="18" t="s">
        <v>24</v>
      </c>
      <c r="D1642" s="51">
        <v>1000</v>
      </c>
      <c r="E1642" s="52">
        <v>37500</v>
      </c>
      <c r="F1642" s="53">
        <v>1000</v>
      </c>
      <c r="G1642" s="101">
        <v>37500</v>
      </c>
      <c r="H1642" s="17">
        <v>0.96885252340047434</v>
      </c>
      <c r="I1642" s="111">
        <v>1.1258282453143462</v>
      </c>
      <c r="J1642" s="112" t="str">
        <f t="shared" si="238"/>
        <v>Sí</v>
      </c>
      <c r="K1642" s="146" t="b">
        <f>OR(($D$1649-$F$1649)&gt;0,($D$1651-$F$1651)&gt;0)</f>
        <v>0</v>
      </c>
      <c r="L1642" s="107">
        <f>IF(H1642&lt;I1642,D1642-F1642,0)</f>
        <v>0</v>
      </c>
      <c r="M1642" s="27">
        <f t="shared" si="239"/>
        <v>0</v>
      </c>
      <c r="N1642" s="27">
        <v>37.5</v>
      </c>
      <c r="O1642" s="27">
        <f t="shared" si="240"/>
        <v>0</v>
      </c>
      <c r="R1642" s="2"/>
      <c r="S1642" s="2"/>
    </row>
    <row r="1643" spans="1:19" x14ac:dyDescent="0.35">
      <c r="A1643" s="37">
        <v>43868</v>
      </c>
      <c r="B1643" s="10">
        <v>0.83333333333333404</v>
      </c>
      <c r="C1643" s="18" t="s">
        <v>23</v>
      </c>
      <c r="D1643" s="51">
        <v>595.00000000013688</v>
      </c>
      <c r="E1643" s="52">
        <v>37187.500000008549</v>
      </c>
      <c r="F1643" s="53">
        <v>595.00000000013688</v>
      </c>
      <c r="G1643" s="101">
        <v>37187.500000008549</v>
      </c>
      <c r="H1643" s="17">
        <v>0.96885252340047434</v>
      </c>
      <c r="I1643" s="111">
        <v>1.1258282453143462</v>
      </c>
      <c r="J1643" s="112" t="str">
        <f t="shared" si="238"/>
        <v>Sí</v>
      </c>
      <c r="K1643" s="146" t="b">
        <f t="shared" ref="K1643:K1651" si="245">OR(($D$1649-$F$1649)&gt;0,($D$1651-$F$1651)&gt;0)</f>
        <v>0</v>
      </c>
      <c r="L1643" s="107">
        <f>IF(H1643&lt;I1643,D1643-F1643,0)</f>
        <v>0</v>
      </c>
      <c r="M1643" s="27">
        <f t="shared" si="239"/>
        <v>0</v>
      </c>
      <c r="N1643" s="27">
        <v>62.499999999999993</v>
      </c>
      <c r="O1643" s="27">
        <f t="shared" si="240"/>
        <v>0</v>
      </c>
      <c r="R1643" s="2"/>
      <c r="S1643" s="2"/>
    </row>
    <row r="1644" spans="1:19" x14ac:dyDescent="0.35">
      <c r="A1644" s="37">
        <v>43868</v>
      </c>
      <c r="B1644" s="10">
        <v>0.83333333333333404</v>
      </c>
      <c r="C1644" s="18" t="s">
        <v>22</v>
      </c>
      <c r="D1644" s="51">
        <v>680</v>
      </c>
      <c r="E1644" s="52">
        <v>42499.999999999993</v>
      </c>
      <c r="F1644" s="53">
        <v>680</v>
      </c>
      <c r="G1644" s="101">
        <v>42499.999999999993</v>
      </c>
      <c r="H1644" s="17">
        <v>0.96885252340047434</v>
      </c>
      <c r="I1644" s="111">
        <v>1.1258282453143462</v>
      </c>
      <c r="J1644" s="112" t="str">
        <f t="shared" si="238"/>
        <v>Sí</v>
      </c>
      <c r="K1644" s="146" t="b">
        <f t="shared" si="245"/>
        <v>0</v>
      </c>
      <c r="L1644" s="107">
        <f>IF(H1644&lt;I1644,D1644-F1644,0)</f>
        <v>0</v>
      </c>
      <c r="M1644" s="27">
        <f t="shared" si="239"/>
        <v>0</v>
      </c>
      <c r="N1644" s="27">
        <v>62.499999999999993</v>
      </c>
      <c r="O1644" s="27">
        <f t="shared" si="240"/>
        <v>0</v>
      </c>
      <c r="R1644" s="2"/>
      <c r="S1644" s="2"/>
    </row>
    <row r="1645" spans="1:19" x14ac:dyDescent="0.35">
      <c r="A1645" s="37">
        <v>43868</v>
      </c>
      <c r="B1645" s="10">
        <v>0.83333333333333404</v>
      </c>
      <c r="C1645" s="18" t="s">
        <v>21</v>
      </c>
      <c r="D1645" s="51">
        <v>564.17180699149412</v>
      </c>
      <c r="E1645" s="52">
        <v>49365.033111755736</v>
      </c>
      <c r="F1645" s="53">
        <v>564.17180699149412</v>
      </c>
      <c r="G1645" s="101">
        <v>49365.033111755736</v>
      </c>
      <c r="H1645" s="17">
        <v>0.96885252340047434</v>
      </c>
      <c r="I1645" s="111">
        <v>1.1258282453143462</v>
      </c>
      <c r="J1645" s="112" t="str">
        <f t="shared" si="238"/>
        <v>Sí</v>
      </c>
      <c r="K1645" s="146" t="b">
        <f t="shared" si="245"/>
        <v>0</v>
      </c>
      <c r="L1645" s="107">
        <f>IF(H1645&lt;I1645,D1645-F1645,0)</f>
        <v>0</v>
      </c>
      <c r="M1645" s="27">
        <f t="shared" si="239"/>
        <v>0</v>
      </c>
      <c r="N1645" s="27">
        <v>87.5</v>
      </c>
      <c r="O1645" s="27">
        <f t="shared" si="240"/>
        <v>0</v>
      </c>
      <c r="R1645" s="2"/>
      <c r="S1645" s="2"/>
    </row>
    <row r="1646" spans="1:19" x14ac:dyDescent="0.35">
      <c r="A1646" s="37">
        <v>43868</v>
      </c>
      <c r="B1646" s="10">
        <v>0.83333333333333404</v>
      </c>
      <c r="C1646" s="18" t="s">
        <v>20</v>
      </c>
      <c r="D1646" s="51">
        <v>510.00000000000006</v>
      </c>
      <c r="E1646" s="52">
        <v>44625.000000000007</v>
      </c>
      <c r="F1646" s="53">
        <v>510.00000000000006</v>
      </c>
      <c r="G1646" s="101">
        <v>44625.000000000007</v>
      </c>
      <c r="H1646" s="17">
        <v>0.96885252340047434</v>
      </c>
      <c r="I1646" s="111">
        <v>1.1258282453143462</v>
      </c>
      <c r="J1646" s="112" t="str">
        <f t="shared" si="238"/>
        <v>Sí</v>
      </c>
      <c r="K1646" s="146" t="b">
        <f t="shared" si="245"/>
        <v>0</v>
      </c>
      <c r="L1646" s="107">
        <f>IF(H1646&lt;I1646,D1646-F1646,0)</f>
        <v>0</v>
      </c>
      <c r="M1646" s="27">
        <f t="shared" si="239"/>
        <v>0</v>
      </c>
      <c r="N1646" s="27">
        <v>87.5</v>
      </c>
      <c r="O1646" s="27">
        <f t="shared" si="240"/>
        <v>0</v>
      </c>
      <c r="R1646" s="2"/>
      <c r="S1646" s="2"/>
    </row>
    <row r="1647" spans="1:19" x14ac:dyDescent="0.35">
      <c r="A1647" s="37">
        <v>43868</v>
      </c>
      <c r="B1647" s="10">
        <v>0.83333333333333404</v>
      </c>
      <c r="C1647" s="18" t="s">
        <v>19</v>
      </c>
      <c r="D1647" s="51">
        <v>680</v>
      </c>
      <c r="E1647" s="52">
        <v>25500</v>
      </c>
      <c r="F1647" s="53">
        <v>680</v>
      </c>
      <c r="G1647" s="101">
        <v>25500</v>
      </c>
      <c r="H1647" s="17">
        <v>0.96885252340047434</v>
      </c>
      <c r="I1647" s="111">
        <v>1.1258282453143462</v>
      </c>
      <c r="J1647" s="112" t="str">
        <f t="shared" si="238"/>
        <v>Sí</v>
      </c>
      <c r="K1647" s="146" t="b">
        <f t="shared" si="245"/>
        <v>0</v>
      </c>
      <c r="L1647" s="107">
        <f>IF(H1647&lt;I1647,D1647-F1647,0)</f>
        <v>0</v>
      </c>
      <c r="M1647" s="27">
        <f t="shared" si="239"/>
        <v>0</v>
      </c>
      <c r="N1647" s="27">
        <v>37.5</v>
      </c>
      <c r="O1647" s="27">
        <f t="shared" si="240"/>
        <v>0</v>
      </c>
      <c r="R1647" s="2"/>
      <c r="S1647" s="2"/>
    </row>
    <row r="1648" spans="1:19" x14ac:dyDescent="0.35">
      <c r="A1648" s="37">
        <v>43868</v>
      </c>
      <c r="B1648" s="10">
        <v>0.83333333333333404</v>
      </c>
      <c r="C1648" s="18" t="s">
        <v>18</v>
      </c>
      <c r="D1648" s="51">
        <v>501.6642187622208</v>
      </c>
      <c r="E1648" s="52">
        <v>43895.619141694318</v>
      </c>
      <c r="F1648" s="53">
        <v>501.6642187622208</v>
      </c>
      <c r="G1648" s="101">
        <v>43895.619141694318</v>
      </c>
      <c r="H1648" s="17">
        <v>0.96885252340047434</v>
      </c>
      <c r="I1648" s="111">
        <v>1.1258282453143462</v>
      </c>
      <c r="J1648" s="112" t="str">
        <f t="shared" si="238"/>
        <v>Sí</v>
      </c>
      <c r="K1648" s="146" t="b">
        <f t="shared" si="245"/>
        <v>0</v>
      </c>
      <c r="L1648" s="107">
        <f>IF(H1648&lt;I1648,D1648-F1648,0)</f>
        <v>0</v>
      </c>
      <c r="M1648" s="27">
        <f t="shared" si="239"/>
        <v>0</v>
      </c>
      <c r="N1648" s="27">
        <v>87.5</v>
      </c>
      <c r="O1648" s="27">
        <f t="shared" si="240"/>
        <v>0</v>
      </c>
      <c r="R1648" s="2"/>
      <c r="S1648" s="2"/>
    </row>
    <row r="1649" spans="1:19" x14ac:dyDescent="0.35">
      <c r="A1649" s="37">
        <v>43868</v>
      </c>
      <c r="B1649" s="10">
        <v>0.83333333333333404</v>
      </c>
      <c r="C1649" s="18" t="s">
        <v>17</v>
      </c>
      <c r="D1649" s="51">
        <v>295.05575561523438</v>
      </c>
      <c r="E1649" s="52">
        <v>0</v>
      </c>
      <c r="F1649" s="53">
        <v>295.05575561523438</v>
      </c>
      <c r="G1649" s="101">
        <v>0</v>
      </c>
      <c r="H1649" s="17">
        <v>0.96885252340047434</v>
      </c>
      <c r="I1649" s="111">
        <v>1.1258282453143462</v>
      </c>
      <c r="J1649" s="112" t="str">
        <f t="shared" si="238"/>
        <v>Sí</v>
      </c>
      <c r="K1649" s="146" t="b">
        <f t="shared" si="245"/>
        <v>0</v>
      </c>
      <c r="L1649" s="107">
        <f>IF(H1649&lt;I1649,D1649-F1649,0)</f>
        <v>0</v>
      </c>
      <c r="M1649" s="27">
        <f t="shared" si="239"/>
        <v>0</v>
      </c>
      <c r="N1649" s="27">
        <v>0</v>
      </c>
      <c r="O1649" s="27">
        <f t="shared" si="240"/>
        <v>0</v>
      </c>
      <c r="R1649" s="2"/>
      <c r="S1649" s="2"/>
    </row>
    <row r="1650" spans="1:19" x14ac:dyDescent="0.35">
      <c r="A1650" s="37">
        <v>43868</v>
      </c>
      <c r="B1650" s="10">
        <v>0.83333333333333404</v>
      </c>
      <c r="C1650" s="18" t="s">
        <v>16</v>
      </c>
      <c r="D1650" s="51">
        <v>850</v>
      </c>
      <c r="E1650" s="52">
        <v>31875</v>
      </c>
      <c r="F1650" s="53">
        <v>850</v>
      </c>
      <c r="G1650" s="101">
        <v>31875</v>
      </c>
      <c r="H1650" s="17">
        <v>0.96885252340047434</v>
      </c>
      <c r="I1650" s="111">
        <v>1.1258282453143462</v>
      </c>
      <c r="J1650" s="112" t="str">
        <f t="shared" si="238"/>
        <v>Sí</v>
      </c>
      <c r="K1650" s="146" t="b">
        <f t="shared" si="245"/>
        <v>0</v>
      </c>
      <c r="L1650" s="107">
        <f>IF(H1650&lt;I1650,D1650-F1650,0)</f>
        <v>0</v>
      </c>
      <c r="M1650" s="27">
        <f t="shared" si="239"/>
        <v>0</v>
      </c>
      <c r="N1650" s="27">
        <v>37.5</v>
      </c>
      <c r="O1650" s="27">
        <f t="shared" si="240"/>
        <v>0</v>
      </c>
      <c r="R1650" s="2"/>
      <c r="S1650" s="2"/>
    </row>
    <row r="1651" spans="1:19" x14ac:dyDescent="0.35">
      <c r="A1651" s="37">
        <v>43868</v>
      </c>
      <c r="B1651" s="10">
        <v>0.83333333333333404</v>
      </c>
      <c r="C1651" s="18" t="s">
        <v>15</v>
      </c>
      <c r="D1651" s="51">
        <v>421.50823974609369</v>
      </c>
      <c r="E1651" s="52">
        <v>0</v>
      </c>
      <c r="F1651" s="53">
        <v>421.50823974609369</v>
      </c>
      <c r="G1651" s="101">
        <v>0</v>
      </c>
      <c r="H1651" s="17">
        <v>0.96885252340047434</v>
      </c>
      <c r="I1651" s="111">
        <v>1.1258282453143462</v>
      </c>
      <c r="J1651" s="112" t="str">
        <f t="shared" si="238"/>
        <v>Sí</v>
      </c>
      <c r="K1651" s="146" t="b">
        <f t="shared" si="245"/>
        <v>0</v>
      </c>
      <c r="L1651" s="107">
        <f>IF(H1651&lt;I1651,D1651-F1651,0)</f>
        <v>0</v>
      </c>
      <c r="M1651" s="27">
        <f t="shared" si="239"/>
        <v>0</v>
      </c>
      <c r="N1651" s="27">
        <v>0</v>
      </c>
      <c r="O1651" s="27">
        <f t="shared" si="240"/>
        <v>0</v>
      </c>
      <c r="R1651" s="2"/>
      <c r="S1651" s="2"/>
    </row>
    <row r="1652" spans="1:19" x14ac:dyDescent="0.35">
      <c r="A1652" s="37">
        <v>43868</v>
      </c>
      <c r="B1652" s="10">
        <v>0.875000000000001</v>
      </c>
      <c r="C1652" s="18" t="s">
        <v>24</v>
      </c>
      <c r="D1652" s="51">
        <v>1000</v>
      </c>
      <c r="E1652" s="52">
        <v>36931.258617293672</v>
      </c>
      <c r="F1652" s="53">
        <v>1000</v>
      </c>
      <c r="G1652" s="101">
        <v>36931.258617293672</v>
      </c>
      <c r="H1652" s="17">
        <v>0.96776778524971885</v>
      </c>
      <c r="I1652" s="111">
        <v>1.1418221835381135</v>
      </c>
      <c r="J1652" s="112" t="str">
        <f t="shared" si="238"/>
        <v>Sí</v>
      </c>
      <c r="K1652" s="146" t="b">
        <f>OR(($D$1659-$F$1659)&gt;0,($D$1661-$F$1661)&gt;0)</f>
        <v>0</v>
      </c>
      <c r="L1652" s="107">
        <f>IF(H1652&lt;I1652,D1652-F1652,0)</f>
        <v>0</v>
      </c>
      <c r="M1652" s="27">
        <f t="shared" si="239"/>
        <v>0</v>
      </c>
      <c r="N1652" s="27">
        <v>36.931258617293672</v>
      </c>
      <c r="O1652" s="27">
        <f t="shared" si="240"/>
        <v>0</v>
      </c>
      <c r="R1652" s="2"/>
      <c r="S1652" s="2"/>
    </row>
    <row r="1653" spans="1:19" x14ac:dyDescent="0.35">
      <c r="A1653" s="37">
        <v>43868</v>
      </c>
      <c r="B1653" s="10">
        <v>0.875000000000001</v>
      </c>
      <c r="C1653" s="18" t="s">
        <v>23</v>
      </c>
      <c r="D1653" s="51">
        <v>595.00000000013404</v>
      </c>
      <c r="E1653" s="52">
        <v>36623.498128824474</v>
      </c>
      <c r="F1653" s="53">
        <v>595.00000000013404</v>
      </c>
      <c r="G1653" s="101">
        <v>36623.498128824474</v>
      </c>
      <c r="H1653" s="17">
        <v>0.96776778524971885</v>
      </c>
      <c r="I1653" s="111">
        <v>1.1418221835381135</v>
      </c>
      <c r="J1653" s="112" t="str">
        <f t="shared" si="238"/>
        <v>Sí</v>
      </c>
      <c r="K1653" s="146" t="b">
        <f t="shared" ref="K1653:K1661" si="246">OR(($D$1659-$F$1659)&gt;0,($D$1661-$F$1661)&gt;0)</f>
        <v>0</v>
      </c>
      <c r="L1653" s="107">
        <f>IF(H1653&lt;I1653,D1653-F1653,0)</f>
        <v>0</v>
      </c>
      <c r="M1653" s="27">
        <f t="shared" si="239"/>
        <v>0</v>
      </c>
      <c r="N1653" s="27">
        <v>61.552097695489458</v>
      </c>
      <c r="O1653" s="27">
        <f t="shared" si="240"/>
        <v>0</v>
      </c>
      <c r="R1653" s="2"/>
      <c r="S1653" s="2"/>
    </row>
    <row r="1654" spans="1:19" x14ac:dyDescent="0.35">
      <c r="A1654" s="37">
        <v>43868</v>
      </c>
      <c r="B1654" s="10">
        <v>0.875000000000001</v>
      </c>
      <c r="C1654" s="18" t="s">
        <v>22</v>
      </c>
      <c r="D1654" s="51">
        <v>680</v>
      </c>
      <c r="E1654" s="52">
        <v>41855.426432932829</v>
      </c>
      <c r="F1654" s="53">
        <v>680</v>
      </c>
      <c r="G1654" s="101">
        <v>41855.426432932829</v>
      </c>
      <c r="H1654" s="17">
        <v>0.96776778524971885</v>
      </c>
      <c r="I1654" s="111">
        <v>1.1418221835381135</v>
      </c>
      <c r="J1654" s="112" t="str">
        <f t="shared" si="238"/>
        <v>Sí</v>
      </c>
      <c r="K1654" s="146" t="b">
        <f t="shared" si="246"/>
        <v>0</v>
      </c>
      <c r="L1654" s="107">
        <f>IF(H1654&lt;I1654,D1654-F1654,0)</f>
        <v>0</v>
      </c>
      <c r="M1654" s="27">
        <f t="shared" si="239"/>
        <v>0</v>
      </c>
      <c r="N1654" s="27">
        <v>61.552097695489458</v>
      </c>
      <c r="O1654" s="27">
        <f t="shared" si="240"/>
        <v>0</v>
      </c>
      <c r="R1654" s="2"/>
      <c r="S1654" s="2"/>
    </row>
    <row r="1655" spans="1:19" x14ac:dyDescent="0.35">
      <c r="A1655" s="37">
        <v>43868</v>
      </c>
      <c r="B1655" s="10">
        <v>0.875000000000001</v>
      </c>
      <c r="C1655" s="18" t="s">
        <v>21</v>
      </c>
      <c r="D1655" s="51">
        <v>554.9454595664904</v>
      </c>
      <c r="E1655" s="52">
        <v>47821.280000066872</v>
      </c>
      <c r="F1655" s="53">
        <v>554.9454595664904</v>
      </c>
      <c r="G1655" s="101">
        <v>47821.280000066872</v>
      </c>
      <c r="H1655" s="17">
        <v>0.96776778524971885</v>
      </c>
      <c r="I1655" s="111">
        <v>1.1418221835381135</v>
      </c>
      <c r="J1655" s="112" t="str">
        <f t="shared" si="238"/>
        <v>Sí</v>
      </c>
      <c r="K1655" s="146" t="b">
        <f t="shared" si="246"/>
        <v>0</v>
      </c>
      <c r="L1655" s="107">
        <f>IF(H1655&lt;I1655,D1655-F1655,0)</f>
        <v>0</v>
      </c>
      <c r="M1655" s="27">
        <f t="shared" si="239"/>
        <v>0</v>
      </c>
      <c r="N1655" s="27">
        <v>86.172936773685237</v>
      </c>
      <c r="O1655" s="27">
        <f t="shared" si="240"/>
        <v>0</v>
      </c>
      <c r="R1655" s="2"/>
      <c r="S1655" s="2"/>
    </row>
    <row r="1656" spans="1:19" x14ac:dyDescent="0.35">
      <c r="A1656" s="37">
        <v>43868</v>
      </c>
      <c r="B1656" s="10">
        <v>0.875000000000001</v>
      </c>
      <c r="C1656" s="18" t="s">
        <v>20</v>
      </c>
      <c r="D1656" s="51">
        <v>510.00000000000006</v>
      </c>
      <c r="E1656" s="52">
        <v>43948.197754579473</v>
      </c>
      <c r="F1656" s="53">
        <v>510.00000000000006</v>
      </c>
      <c r="G1656" s="101">
        <v>43948.197754579473</v>
      </c>
      <c r="H1656" s="17">
        <v>0.96776778524971885</v>
      </c>
      <c r="I1656" s="111">
        <v>1.1418221835381135</v>
      </c>
      <c r="J1656" s="112" t="str">
        <f t="shared" si="238"/>
        <v>Sí</v>
      </c>
      <c r="K1656" s="146" t="b">
        <f t="shared" si="246"/>
        <v>0</v>
      </c>
      <c r="L1656" s="107">
        <f>IF(H1656&lt;I1656,D1656-F1656,0)</f>
        <v>0</v>
      </c>
      <c r="M1656" s="27">
        <f t="shared" si="239"/>
        <v>0</v>
      </c>
      <c r="N1656" s="27">
        <v>86.172936773685237</v>
      </c>
      <c r="O1656" s="27">
        <f t="shared" si="240"/>
        <v>0</v>
      </c>
      <c r="R1656" s="2"/>
      <c r="S1656" s="2"/>
    </row>
    <row r="1657" spans="1:19" x14ac:dyDescent="0.35">
      <c r="A1657" s="37">
        <v>43868</v>
      </c>
      <c r="B1657" s="10">
        <v>0.875000000000001</v>
      </c>
      <c r="C1657" s="18" t="s">
        <v>19</v>
      </c>
      <c r="D1657" s="51">
        <v>680</v>
      </c>
      <c r="E1657" s="52">
        <v>25113.255859759698</v>
      </c>
      <c r="F1657" s="53">
        <v>680</v>
      </c>
      <c r="G1657" s="101">
        <v>25113.255859759698</v>
      </c>
      <c r="H1657" s="17">
        <v>0.96776778524971885</v>
      </c>
      <c r="I1657" s="111">
        <v>1.1418221835381135</v>
      </c>
      <c r="J1657" s="112" t="str">
        <f t="shared" si="238"/>
        <v>Sí</v>
      </c>
      <c r="K1657" s="146" t="b">
        <f t="shared" si="246"/>
        <v>0</v>
      </c>
      <c r="L1657" s="107">
        <f>IF(H1657&lt;I1657,D1657-F1657,0)</f>
        <v>0</v>
      </c>
      <c r="M1657" s="27">
        <f t="shared" si="239"/>
        <v>0</v>
      </c>
      <c r="N1657" s="27">
        <v>36.931258617293672</v>
      </c>
      <c r="O1657" s="27">
        <f t="shared" si="240"/>
        <v>0</v>
      </c>
      <c r="R1657" s="2"/>
      <c r="S1657" s="2"/>
    </row>
    <row r="1658" spans="1:19" x14ac:dyDescent="0.35">
      <c r="A1658" s="37">
        <v>43868</v>
      </c>
      <c r="B1658" s="10">
        <v>0.875000000000001</v>
      </c>
      <c r="C1658" s="18" t="s">
        <v>18</v>
      </c>
      <c r="D1658" s="51">
        <v>501.32115729388363</v>
      </c>
      <c r="E1658" s="52">
        <v>43200.316390796543</v>
      </c>
      <c r="F1658" s="53">
        <v>501.32115729388363</v>
      </c>
      <c r="G1658" s="101">
        <v>43200.316390796543</v>
      </c>
      <c r="H1658" s="17">
        <v>0.96776778524971885</v>
      </c>
      <c r="I1658" s="111">
        <v>1.1418221835381135</v>
      </c>
      <c r="J1658" s="112" t="str">
        <f t="shared" si="238"/>
        <v>Sí</v>
      </c>
      <c r="K1658" s="146" t="b">
        <f t="shared" si="246"/>
        <v>0</v>
      </c>
      <c r="L1658" s="107">
        <f>IF(H1658&lt;I1658,D1658-F1658,0)</f>
        <v>0</v>
      </c>
      <c r="M1658" s="27">
        <f t="shared" si="239"/>
        <v>0</v>
      </c>
      <c r="N1658" s="27">
        <v>86.172936773685237</v>
      </c>
      <c r="O1658" s="27">
        <f t="shared" si="240"/>
        <v>0</v>
      </c>
      <c r="R1658" s="2"/>
      <c r="S1658" s="2"/>
    </row>
    <row r="1659" spans="1:19" x14ac:dyDescent="0.35">
      <c r="A1659" s="37">
        <v>43868</v>
      </c>
      <c r="B1659" s="10">
        <v>0.875000000000001</v>
      </c>
      <c r="C1659" s="18" t="s">
        <v>17</v>
      </c>
      <c r="D1659" s="51">
        <v>294.72540283203125</v>
      </c>
      <c r="E1659" s="52">
        <v>0</v>
      </c>
      <c r="F1659" s="53">
        <v>294.72540283203125</v>
      </c>
      <c r="G1659" s="101">
        <v>0</v>
      </c>
      <c r="H1659" s="17">
        <v>0.96776778524971885</v>
      </c>
      <c r="I1659" s="111">
        <v>1.1418221835381135</v>
      </c>
      <c r="J1659" s="112" t="str">
        <f t="shared" si="238"/>
        <v>Sí</v>
      </c>
      <c r="K1659" s="146" t="b">
        <f t="shared" si="246"/>
        <v>0</v>
      </c>
      <c r="L1659" s="107">
        <f>IF(H1659&lt;I1659,D1659-F1659,0)</f>
        <v>0</v>
      </c>
      <c r="M1659" s="27">
        <f t="shared" si="239"/>
        <v>0</v>
      </c>
      <c r="N1659" s="27">
        <v>0</v>
      </c>
      <c r="O1659" s="27">
        <f t="shared" si="240"/>
        <v>0</v>
      </c>
      <c r="R1659" s="2"/>
      <c r="S1659" s="2"/>
    </row>
    <row r="1660" spans="1:19" x14ac:dyDescent="0.35">
      <c r="A1660" s="37">
        <v>43868</v>
      </c>
      <c r="B1660" s="10">
        <v>0.875000000000001</v>
      </c>
      <c r="C1660" s="18" t="s">
        <v>16</v>
      </c>
      <c r="D1660" s="51">
        <v>850</v>
      </c>
      <c r="E1660" s="52">
        <v>31391.569824699622</v>
      </c>
      <c r="F1660" s="53">
        <v>850</v>
      </c>
      <c r="G1660" s="101">
        <v>31391.569824699622</v>
      </c>
      <c r="H1660" s="17">
        <v>0.96776778524971885</v>
      </c>
      <c r="I1660" s="111">
        <v>1.1418221835381135</v>
      </c>
      <c r="J1660" s="112" t="str">
        <f t="shared" si="238"/>
        <v>Sí</v>
      </c>
      <c r="K1660" s="146" t="b">
        <f t="shared" si="246"/>
        <v>0</v>
      </c>
      <c r="L1660" s="107">
        <f>IF(H1660&lt;I1660,D1660-F1660,0)</f>
        <v>0</v>
      </c>
      <c r="M1660" s="27">
        <f t="shared" si="239"/>
        <v>0</v>
      </c>
      <c r="N1660" s="27">
        <v>36.931258617293672</v>
      </c>
      <c r="O1660" s="27">
        <f t="shared" si="240"/>
        <v>0</v>
      </c>
      <c r="R1660" s="2"/>
      <c r="S1660" s="2"/>
    </row>
    <row r="1661" spans="1:19" x14ac:dyDescent="0.35">
      <c r="A1661" s="37">
        <v>43868</v>
      </c>
      <c r="B1661" s="10">
        <v>0.875000000000001</v>
      </c>
      <c r="C1661" s="18" t="s">
        <v>15</v>
      </c>
      <c r="D1661" s="51">
        <v>421.03631591796875</v>
      </c>
      <c r="E1661" s="52">
        <v>0</v>
      </c>
      <c r="F1661" s="53">
        <v>421.03631591796875</v>
      </c>
      <c r="G1661" s="101">
        <v>0</v>
      </c>
      <c r="H1661" s="17">
        <v>0.96776778524971885</v>
      </c>
      <c r="I1661" s="111">
        <v>1.1418221835381135</v>
      </c>
      <c r="J1661" s="112" t="str">
        <f t="shared" si="238"/>
        <v>Sí</v>
      </c>
      <c r="K1661" s="146" t="b">
        <f t="shared" si="246"/>
        <v>0</v>
      </c>
      <c r="L1661" s="107">
        <f>IF(H1661&lt;I1661,D1661-F1661,0)</f>
        <v>0</v>
      </c>
      <c r="M1661" s="27">
        <f t="shared" si="239"/>
        <v>0</v>
      </c>
      <c r="N1661" s="27">
        <v>0</v>
      </c>
      <c r="O1661" s="27">
        <f t="shared" si="240"/>
        <v>0</v>
      </c>
      <c r="R1661" s="2"/>
      <c r="S1661" s="2"/>
    </row>
    <row r="1662" spans="1:19" x14ac:dyDescent="0.35">
      <c r="A1662" s="37">
        <v>43868</v>
      </c>
      <c r="B1662" s="10">
        <v>0.91666666666666696</v>
      </c>
      <c r="C1662" s="18" t="s">
        <v>24</v>
      </c>
      <c r="D1662" s="51">
        <v>1000</v>
      </c>
      <c r="E1662" s="52">
        <v>33230.746503840848</v>
      </c>
      <c r="F1662" s="53">
        <v>1000</v>
      </c>
      <c r="G1662" s="101">
        <v>33230.746503840848</v>
      </c>
      <c r="H1662" s="17">
        <v>0.96696091117411553</v>
      </c>
      <c r="I1662" s="111">
        <v>1.0824967963238949</v>
      </c>
      <c r="J1662" s="112" t="str">
        <f t="shared" si="238"/>
        <v>Sí</v>
      </c>
      <c r="K1662" s="146" t="b">
        <f>OR(($D$1669-$F$1669)&gt;0,($D$1671-$F$1671)&gt;0)</f>
        <v>0</v>
      </c>
      <c r="L1662" s="107">
        <f>IF(H1662&lt;I1662,D1662-F1662,0)</f>
        <v>0</v>
      </c>
      <c r="M1662" s="27">
        <f t="shared" si="239"/>
        <v>0</v>
      </c>
      <c r="N1662" s="27">
        <v>33.230746503840848</v>
      </c>
      <c r="O1662" s="27">
        <f t="shared" si="240"/>
        <v>0</v>
      </c>
      <c r="R1662" s="2"/>
      <c r="S1662" s="2"/>
    </row>
    <row r="1663" spans="1:19" x14ac:dyDescent="0.35">
      <c r="A1663" s="37">
        <v>43868</v>
      </c>
      <c r="B1663" s="10">
        <v>0.91666666666666696</v>
      </c>
      <c r="C1663" s="18" t="s">
        <v>23</v>
      </c>
      <c r="D1663" s="51">
        <v>595.00000000003536</v>
      </c>
      <c r="E1663" s="52">
        <v>32953.823616310801</v>
      </c>
      <c r="F1663" s="53">
        <v>595.00000000003536</v>
      </c>
      <c r="G1663" s="101">
        <v>32953.823616310801</v>
      </c>
      <c r="H1663" s="17">
        <v>0.96696091117411553</v>
      </c>
      <c r="I1663" s="111">
        <v>1.0824967963238949</v>
      </c>
      <c r="J1663" s="112" t="str">
        <f t="shared" si="238"/>
        <v>Sí</v>
      </c>
      <c r="K1663" s="146" t="b">
        <f t="shared" ref="K1663:K1671" si="247">OR(($D$1669-$F$1669)&gt;0,($D$1671-$F$1671)&gt;0)</f>
        <v>0</v>
      </c>
      <c r="L1663" s="107">
        <f>IF(H1663&lt;I1663,D1663-F1663,0)</f>
        <v>0</v>
      </c>
      <c r="M1663" s="27">
        <f t="shared" si="239"/>
        <v>0</v>
      </c>
      <c r="N1663" s="27">
        <v>55.384577506401413</v>
      </c>
      <c r="O1663" s="27">
        <f t="shared" si="240"/>
        <v>0</v>
      </c>
      <c r="R1663" s="2"/>
      <c r="S1663" s="2"/>
    </row>
    <row r="1664" spans="1:19" x14ac:dyDescent="0.35">
      <c r="A1664" s="37">
        <v>43868</v>
      </c>
      <c r="B1664" s="10">
        <v>0.91666666666666696</v>
      </c>
      <c r="C1664" s="18" t="s">
        <v>22</v>
      </c>
      <c r="D1664" s="51">
        <v>680</v>
      </c>
      <c r="E1664" s="52">
        <v>37661.512704352965</v>
      </c>
      <c r="F1664" s="53">
        <v>680</v>
      </c>
      <c r="G1664" s="101">
        <v>37661.512704352965</v>
      </c>
      <c r="H1664" s="17">
        <v>0.96696091117411553</v>
      </c>
      <c r="I1664" s="111">
        <v>1.0824967963238949</v>
      </c>
      <c r="J1664" s="112" t="str">
        <f t="shared" si="238"/>
        <v>Sí</v>
      </c>
      <c r="K1664" s="146" t="b">
        <f t="shared" si="247"/>
        <v>0</v>
      </c>
      <c r="L1664" s="107">
        <f>IF(H1664&lt;I1664,D1664-F1664,0)</f>
        <v>0</v>
      </c>
      <c r="M1664" s="27">
        <f t="shared" si="239"/>
        <v>0</v>
      </c>
      <c r="N1664" s="27">
        <v>55.384577506401413</v>
      </c>
      <c r="O1664" s="27">
        <f t="shared" si="240"/>
        <v>0</v>
      </c>
      <c r="R1664" s="2"/>
      <c r="S1664" s="2"/>
    </row>
    <row r="1665" spans="1:19" x14ac:dyDescent="0.35">
      <c r="A1665" s="37">
        <v>43868</v>
      </c>
      <c r="B1665" s="10">
        <v>0.91666666666666696</v>
      </c>
      <c r="C1665" s="18" t="s">
        <v>21</v>
      </c>
      <c r="D1665" s="51">
        <v>237.79600415222927</v>
      </c>
      <c r="E1665" s="52">
        <v>18438.323711754372</v>
      </c>
      <c r="F1665" s="53">
        <v>237.79600415222927</v>
      </c>
      <c r="G1665" s="101">
        <v>18438.323711754372</v>
      </c>
      <c r="H1665" s="17">
        <v>0.96696091117411553</v>
      </c>
      <c r="I1665" s="111">
        <v>1.0824967963238949</v>
      </c>
      <c r="J1665" s="112" t="str">
        <f t="shared" si="238"/>
        <v>Sí</v>
      </c>
      <c r="K1665" s="146" t="b">
        <f t="shared" si="247"/>
        <v>0</v>
      </c>
      <c r="L1665" s="107">
        <f>IF(H1665&lt;I1665,D1665-F1665,0)</f>
        <v>0</v>
      </c>
      <c r="M1665" s="27">
        <f t="shared" si="239"/>
        <v>0</v>
      </c>
      <c r="N1665" s="27">
        <v>77.538408508961979</v>
      </c>
      <c r="O1665" s="27">
        <f t="shared" si="240"/>
        <v>0</v>
      </c>
      <c r="R1665" s="2"/>
      <c r="S1665" s="2"/>
    </row>
    <row r="1666" spans="1:19" x14ac:dyDescent="0.35">
      <c r="A1666" s="37">
        <v>43868</v>
      </c>
      <c r="B1666" s="10">
        <v>0.91666666666666696</v>
      </c>
      <c r="C1666" s="18" t="s">
        <v>20</v>
      </c>
      <c r="D1666" s="51">
        <v>510.00000000000006</v>
      </c>
      <c r="E1666" s="52">
        <v>39544.588339570611</v>
      </c>
      <c r="F1666" s="53">
        <v>510.00000000000006</v>
      </c>
      <c r="G1666" s="101">
        <v>39544.588339570611</v>
      </c>
      <c r="H1666" s="17">
        <v>0.96696091117411553</v>
      </c>
      <c r="I1666" s="111">
        <v>1.0824967963238949</v>
      </c>
      <c r="J1666" s="112" t="str">
        <f t="shared" ref="J1666:J1681" si="248">IF(H1666&lt;I1666,"Sí","No")</f>
        <v>Sí</v>
      </c>
      <c r="K1666" s="146" t="b">
        <f t="shared" si="247"/>
        <v>0</v>
      </c>
      <c r="L1666" s="107">
        <f>IF(H1666&lt;I1666,D1666-F1666,0)</f>
        <v>0</v>
      </c>
      <c r="M1666" s="27">
        <f t="shared" ref="M1666:M1681" si="249">ABS(L1666*6.82)</f>
        <v>0</v>
      </c>
      <c r="N1666" s="27">
        <v>77.538408508961979</v>
      </c>
      <c r="O1666" s="27">
        <f t="shared" ref="O1666:O1681" si="250">IF(L1666&gt;0, L1666*N1666*1.5, L1666*N1666)</f>
        <v>0</v>
      </c>
      <c r="R1666" s="2"/>
      <c r="S1666" s="2"/>
    </row>
    <row r="1667" spans="1:19" x14ac:dyDescent="0.35">
      <c r="A1667" s="37">
        <v>43868</v>
      </c>
      <c r="B1667" s="10">
        <v>0.91666666666666696</v>
      </c>
      <c r="C1667" s="18" t="s">
        <v>19</v>
      </c>
      <c r="D1667" s="51">
        <v>680</v>
      </c>
      <c r="E1667" s="52">
        <v>22596.907622611776</v>
      </c>
      <c r="F1667" s="53">
        <v>680</v>
      </c>
      <c r="G1667" s="101">
        <v>22596.907622611776</v>
      </c>
      <c r="H1667" s="17">
        <v>0.96696091117411553</v>
      </c>
      <c r="I1667" s="111">
        <v>1.0824967963238949</v>
      </c>
      <c r="J1667" s="112" t="str">
        <f t="shared" si="248"/>
        <v>Sí</v>
      </c>
      <c r="K1667" s="146" t="b">
        <f t="shared" si="247"/>
        <v>0</v>
      </c>
      <c r="L1667" s="107">
        <f>IF(H1667&lt;I1667,D1667-F1667,0)</f>
        <v>0</v>
      </c>
      <c r="M1667" s="27">
        <f t="shared" si="249"/>
        <v>0</v>
      </c>
      <c r="N1667" s="27">
        <v>33.230746503840848</v>
      </c>
      <c r="O1667" s="27">
        <f t="shared" si="250"/>
        <v>0</v>
      </c>
      <c r="R1667" s="2"/>
      <c r="S1667" s="2"/>
    </row>
    <row r="1668" spans="1:19" x14ac:dyDescent="0.35">
      <c r="A1668" s="37">
        <v>43868</v>
      </c>
      <c r="B1668" s="10">
        <v>0.91666666666666696</v>
      </c>
      <c r="C1668" s="18" t="s">
        <v>18</v>
      </c>
      <c r="D1668" s="51">
        <v>490.45192213010648</v>
      </c>
      <c r="E1668" s="52">
        <v>38028.861492129807</v>
      </c>
      <c r="F1668" s="53">
        <v>490.45192213010648</v>
      </c>
      <c r="G1668" s="101">
        <v>38028.861492129807</v>
      </c>
      <c r="H1668" s="17">
        <v>0.96696091117411553</v>
      </c>
      <c r="I1668" s="111">
        <v>1.0824967963238949</v>
      </c>
      <c r="J1668" s="112" t="str">
        <f t="shared" si="248"/>
        <v>Sí</v>
      </c>
      <c r="K1668" s="146" t="b">
        <f t="shared" si="247"/>
        <v>0</v>
      </c>
      <c r="L1668" s="107">
        <f>IF(H1668&lt;I1668,D1668-F1668,0)</f>
        <v>0</v>
      </c>
      <c r="M1668" s="27">
        <f t="shared" si="249"/>
        <v>0</v>
      </c>
      <c r="N1668" s="27">
        <v>77.538408508961979</v>
      </c>
      <c r="O1668" s="27">
        <f t="shared" si="250"/>
        <v>0</v>
      </c>
      <c r="R1668" s="2"/>
      <c r="S1668" s="2"/>
    </row>
    <row r="1669" spans="1:19" x14ac:dyDescent="0.35">
      <c r="A1669" s="37">
        <v>43868</v>
      </c>
      <c r="B1669" s="10">
        <v>0.91666666666666696</v>
      </c>
      <c r="C1669" s="18" t="s">
        <v>17</v>
      </c>
      <c r="D1669" s="51">
        <v>294.47970581054688</v>
      </c>
      <c r="E1669" s="52">
        <v>0</v>
      </c>
      <c r="F1669" s="53">
        <v>294.47970581054688</v>
      </c>
      <c r="G1669" s="101">
        <v>0</v>
      </c>
      <c r="H1669" s="17">
        <v>0.96696091117411553</v>
      </c>
      <c r="I1669" s="111">
        <v>1.0824967963238949</v>
      </c>
      <c r="J1669" s="112" t="str">
        <f t="shared" si="248"/>
        <v>Sí</v>
      </c>
      <c r="K1669" s="146" t="b">
        <f t="shared" si="247"/>
        <v>0</v>
      </c>
      <c r="L1669" s="107">
        <f>IF(H1669&lt;I1669,D1669-F1669,0)</f>
        <v>0</v>
      </c>
      <c r="M1669" s="27">
        <f t="shared" si="249"/>
        <v>0</v>
      </c>
      <c r="N1669" s="27">
        <v>0</v>
      </c>
      <c r="O1669" s="27">
        <f t="shared" si="250"/>
        <v>0</v>
      </c>
      <c r="R1669" s="2"/>
      <c r="S1669" s="2"/>
    </row>
    <row r="1670" spans="1:19" x14ac:dyDescent="0.35">
      <c r="A1670" s="37">
        <v>43868</v>
      </c>
      <c r="B1670" s="10">
        <v>0.91666666666666696</v>
      </c>
      <c r="C1670" s="18" t="s">
        <v>16</v>
      </c>
      <c r="D1670" s="51">
        <v>850</v>
      </c>
      <c r="E1670" s="52">
        <v>28246.13452826472</v>
      </c>
      <c r="F1670" s="53">
        <v>850</v>
      </c>
      <c r="G1670" s="101">
        <v>28246.13452826472</v>
      </c>
      <c r="H1670" s="17">
        <v>0.96696091117411553</v>
      </c>
      <c r="I1670" s="111">
        <v>1.0824967963238949</v>
      </c>
      <c r="J1670" s="112" t="str">
        <f t="shared" si="248"/>
        <v>Sí</v>
      </c>
      <c r="K1670" s="146" t="b">
        <f t="shared" si="247"/>
        <v>0</v>
      </c>
      <c r="L1670" s="107">
        <f>IF(H1670&lt;I1670,D1670-F1670,0)</f>
        <v>0</v>
      </c>
      <c r="M1670" s="27">
        <f t="shared" si="249"/>
        <v>0</v>
      </c>
      <c r="N1670" s="27">
        <v>33.230746503840848</v>
      </c>
      <c r="O1670" s="27">
        <f t="shared" si="250"/>
        <v>0</v>
      </c>
      <c r="R1670" s="2"/>
      <c r="S1670" s="2"/>
    </row>
    <row r="1671" spans="1:19" x14ac:dyDescent="0.35">
      <c r="A1671" s="37">
        <v>43868</v>
      </c>
      <c r="B1671" s="10">
        <v>0.91666666666666696</v>
      </c>
      <c r="C1671" s="18" t="s">
        <v>15</v>
      </c>
      <c r="D1671" s="51">
        <v>420.68527221679688</v>
      </c>
      <c r="E1671" s="52">
        <v>0</v>
      </c>
      <c r="F1671" s="53">
        <v>420.68527221679688</v>
      </c>
      <c r="G1671" s="101">
        <v>0</v>
      </c>
      <c r="H1671" s="17">
        <v>0.96696091117411553</v>
      </c>
      <c r="I1671" s="111">
        <v>1.0824967963238949</v>
      </c>
      <c r="J1671" s="112" t="str">
        <f t="shared" si="248"/>
        <v>Sí</v>
      </c>
      <c r="K1671" s="146" t="b">
        <f t="shared" si="247"/>
        <v>0</v>
      </c>
      <c r="L1671" s="107">
        <f>IF(H1671&lt;I1671,D1671-F1671,0)</f>
        <v>0</v>
      </c>
      <c r="M1671" s="27">
        <f t="shared" si="249"/>
        <v>0</v>
      </c>
      <c r="N1671" s="27">
        <v>0</v>
      </c>
      <c r="O1671" s="27">
        <f t="shared" si="250"/>
        <v>0</v>
      </c>
      <c r="R1671" s="2"/>
      <c r="S1671" s="2"/>
    </row>
    <row r="1672" spans="1:19" x14ac:dyDescent="0.35">
      <c r="A1672" s="37">
        <v>43868</v>
      </c>
      <c r="B1672" s="10">
        <v>0.95833333333333404</v>
      </c>
      <c r="C1672" s="18" t="s">
        <v>24</v>
      </c>
      <c r="D1672" s="51">
        <v>1000</v>
      </c>
      <c r="E1672" s="52">
        <v>31472.81859365767</v>
      </c>
      <c r="F1672" s="53">
        <v>1000</v>
      </c>
      <c r="G1672" s="101">
        <v>31472.81859365767</v>
      </c>
      <c r="H1672" s="17">
        <v>0.96636617705120886</v>
      </c>
      <c r="I1672" s="111">
        <v>1.0771916720052697</v>
      </c>
      <c r="J1672" s="112" t="str">
        <f t="shared" si="248"/>
        <v>Sí</v>
      </c>
      <c r="K1672" s="146" t="b">
        <f>OR(($D$1679-$F$1679)&gt;0,($D$1681-$F$1681)&gt;0)</f>
        <v>0</v>
      </c>
      <c r="L1672" s="107">
        <f>IF(H1672&lt;I1672,D1672-F1672,0)</f>
        <v>0</v>
      </c>
      <c r="M1672" s="27">
        <f t="shared" si="249"/>
        <v>0</v>
      </c>
      <c r="N1672" s="27">
        <v>31.472818593657671</v>
      </c>
      <c r="O1672" s="27">
        <f t="shared" si="250"/>
        <v>0</v>
      </c>
      <c r="R1672" s="2"/>
      <c r="S1672" s="2"/>
    </row>
    <row r="1673" spans="1:19" x14ac:dyDescent="0.35">
      <c r="A1673" s="37">
        <v>43868</v>
      </c>
      <c r="B1673" s="10">
        <v>0.95833333333333404</v>
      </c>
      <c r="C1673" s="18" t="s">
        <v>23</v>
      </c>
      <c r="D1673" s="51">
        <v>594.99999999981878</v>
      </c>
      <c r="E1673" s="52">
        <v>31210.545105367684</v>
      </c>
      <c r="F1673" s="53">
        <v>594.99999999981878</v>
      </c>
      <c r="G1673" s="101">
        <v>31210.545105367684</v>
      </c>
      <c r="H1673" s="17">
        <v>0.96636617705120886</v>
      </c>
      <c r="I1673" s="111">
        <v>1.0771916720052697</v>
      </c>
      <c r="J1673" s="112" t="str">
        <f t="shared" si="248"/>
        <v>Sí</v>
      </c>
      <c r="K1673" s="146" t="b">
        <f t="shared" ref="K1673:K1681" si="251">OR(($D$1679-$F$1679)&gt;0,($D$1681-$F$1681)&gt;0)</f>
        <v>0</v>
      </c>
      <c r="L1673" s="107">
        <f>IF(H1673&lt;I1673,D1673-F1673,0)</f>
        <v>0</v>
      </c>
      <c r="M1673" s="27">
        <f t="shared" si="249"/>
        <v>0</v>
      </c>
      <c r="N1673" s="27">
        <v>52.454697656096116</v>
      </c>
      <c r="O1673" s="27">
        <f t="shared" si="250"/>
        <v>0</v>
      </c>
      <c r="R1673" s="2"/>
      <c r="S1673" s="2"/>
    </row>
    <row r="1674" spans="1:19" x14ac:dyDescent="0.35">
      <c r="A1674" s="37">
        <v>43868</v>
      </c>
      <c r="B1674" s="10">
        <v>0.95833333333333404</v>
      </c>
      <c r="C1674" s="18" t="s">
        <v>22</v>
      </c>
      <c r="D1674" s="51">
        <v>680</v>
      </c>
      <c r="E1674" s="52">
        <v>35669.194406145361</v>
      </c>
      <c r="F1674" s="53">
        <v>680</v>
      </c>
      <c r="G1674" s="101">
        <v>35669.194406145361</v>
      </c>
      <c r="H1674" s="17">
        <v>0.96636617705120897</v>
      </c>
      <c r="I1674" s="111">
        <v>1.0771916720052697</v>
      </c>
      <c r="J1674" s="112" t="str">
        <f t="shared" si="248"/>
        <v>Sí</v>
      </c>
      <c r="K1674" s="146" t="b">
        <f t="shared" si="251"/>
        <v>0</v>
      </c>
      <c r="L1674" s="107">
        <f>IF(H1674&lt;I1674,D1674-F1674,0)</f>
        <v>0</v>
      </c>
      <c r="M1674" s="27">
        <f t="shared" si="249"/>
        <v>0</v>
      </c>
      <c r="N1674" s="27">
        <v>52.454697656096116</v>
      </c>
      <c r="O1674" s="27">
        <f t="shared" si="250"/>
        <v>0</v>
      </c>
      <c r="R1674" s="2"/>
      <c r="S1674" s="2"/>
    </row>
    <row r="1675" spans="1:19" x14ac:dyDescent="0.35">
      <c r="A1675" s="37">
        <v>43868</v>
      </c>
      <c r="B1675" s="10">
        <v>0.95833333333333404</v>
      </c>
      <c r="C1675" s="18" t="s">
        <v>21</v>
      </c>
      <c r="D1675" s="51">
        <v>0</v>
      </c>
      <c r="E1675" s="52">
        <v>0</v>
      </c>
      <c r="F1675" s="53">
        <v>0</v>
      </c>
      <c r="G1675" s="101">
        <v>0</v>
      </c>
      <c r="H1675" s="17">
        <v>0.96636617705120886</v>
      </c>
      <c r="I1675" s="111">
        <v>1.0771916720052697</v>
      </c>
      <c r="J1675" s="112" t="str">
        <f t="shared" si="248"/>
        <v>Sí</v>
      </c>
      <c r="K1675" s="146" t="b">
        <f t="shared" si="251"/>
        <v>0</v>
      </c>
      <c r="L1675" s="107">
        <f>IF(H1675&lt;I1675,D1675-F1675,0)</f>
        <v>0</v>
      </c>
      <c r="M1675" s="27">
        <f t="shared" si="249"/>
        <v>0</v>
      </c>
      <c r="N1675" s="27">
        <v>73.436576718534567</v>
      </c>
      <c r="O1675" s="27">
        <f t="shared" si="250"/>
        <v>0</v>
      </c>
      <c r="R1675" s="2"/>
      <c r="S1675" s="2"/>
    </row>
    <row r="1676" spans="1:19" x14ac:dyDescent="0.35">
      <c r="A1676" s="37">
        <v>43868</v>
      </c>
      <c r="B1676" s="10">
        <v>0.95833333333333404</v>
      </c>
      <c r="C1676" s="18" t="s">
        <v>20</v>
      </c>
      <c r="D1676" s="51">
        <v>510.00000000000006</v>
      </c>
      <c r="E1676" s="52">
        <v>37452.654126452631</v>
      </c>
      <c r="F1676" s="53">
        <v>510.00000000000006</v>
      </c>
      <c r="G1676" s="101">
        <v>37452.654126452631</v>
      </c>
      <c r="H1676" s="17">
        <v>0.96636617705120886</v>
      </c>
      <c r="I1676" s="111">
        <v>1.0771916720052697</v>
      </c>
      <c r="J1676" s="112" t="str">
        <f t="shared" si="248"/>
        <v>Sí</v>
      </c>
      <c r="K1676" s="146" t="b">
        <f t="shared" si="251"/>
        <v>0</v>
      </c>
      <c r="L1676" s="107">
        <f>IF(H1676&lt;I1676,D1676-F1676,0)</f>
        <v>0</v>
      </c>
      <c r="M1676" s="27">
        <f t="shared" si="249"/>
        <v>0</v>
      </c>
      <c r="N1676" s="27">
        <v>73.436576718534567</v>
      </c>
      <c r="O1676" s="27">
        <f t="shared" si="250"/>
        <v>0</v>
      </c>
      <c r="R1676" s="2"/>
      <c r="S1676" s="2"/>
    </row>
    <row r="1677" spans="1:19" x14ac:dyDescent="0.35">
      <c r="A1677" s="37">
        <v>43868</v>
      </c>
      <c r="B1677" s="10">
        <v>0.95833333333333404</v>
      </c>
      <c r="C1677" s="18" t="s">
        <v>19</v>
      </c>
      <c r="D1677" s="51">
        <v>680</v>
      </c>
      <c r="E1677" s="52">
        <v>21401.516643687217</v>
      </c>
      <c r="F1677" s="53">
        <v>680</v>
      </c>
      <c r="G1677" s="101">
        <v>21401.516643687217</v>
      </c>
      <c r="H1677" s="17">
        <v>0.96636617705120886</v>
      </c>
      <c r="I1677" s="111">
        <v>1.0771916720052697</v>
      </c>
      <c r="J1677" s="112" t="str">
        <f t="shared" si="248"/>
        <v>Sí</v>
      </c>
      <c r="K1677" s="146" t="b">
        <f t="shared" si="251"/>
        <v>0</v>
      </c>
      <c r="L1677" s="107">
        <f>IF(H1677&lt;I1677,D1677-F1677,0)</f>
        <v>0</v>
      </c>
      <c r="M1677" s="27">
        <f t="shared" si="249"/>
        <v>0</v>
      </c>
      <c r="N1677" s="27">
        <v>31.472818593657671</v>
      </c>
      <c r="O1677" s="27">
        <f t="shared" si="250"/>
        <v>0</v>
      </c>
      <c r="R1677" s="2"/>
      <c r="S1677" s="2"/>
    </row>
    <row r="1678" spans="1:19" x14ac:dyDescent="0.35">
      <c r="A1678" s="37">
        <v>43868</v>
      </c>
      <c r="B1678" s="10">
        <v>0.95833333333333404</v>
      </c>
      <c r="C1678" s="18" t="s">
        <v>18</v>
      </c>
      <c r="D1678" s="51">
        <v>322.37645107287659</v>
      </c>
      <c r="E1678" s="52">
        <v>23674.222981462208</v>
      </c>
      <c r="F1678" s="53">
        <v>322.37645107287659</v>
      </c>
      <c r="G1678" s="101">
        <v>23674.222981462208</v>
      </c>
      <c r="H1678" s="17">
        <v>0.96636617705120886</v>
      </c>
      <c r="I1678" s="111">
        <v>1.0771916720052697</v>
      </c>
      <c r="J1678" s="112" t="str">
        <f t="shared" si="248"/>
        <v>Sí</v>
      </c>
      <c r="K1678" s="146" t="b">
        <f t="shared" si="251"/>
        <v>0</v>
      </c>
      <c r="L1678" s="107">
        <f>IF(H1678&lt;I1678,D1678-F1678,0)</f>
        <v>0</v>
      </c>
      <c r="M1678" s="27">
        <f t="shared" si="249"/>
        <v>0</v>
      </c>
      <c r="N1678" s="27">
        <v>73.436576718534567</v>
      </c>
      <c r="O1678" s="27">
        <f t="shared" si="250"/>
        <v>0</v>
      </c>
      <c r="R1678" s="2"/>
      <c r="S1678" s="2"/>
    </row>
    <row r="1679" spans="1:19" x14ac:dyDescent="0.35">
      <c r="A1679" s="37">
        <v>43868</v>
      </c>
      <c r="B1679" s="10">
        <v>0.95833333333333404</v>
      </c>
      <c r="C1679" s="18" t="s">
        <v>17</v>
      </c>
      <c r="D1679" s="51">
        <v>294.298583984375</v>
      </c>
      <c r="E1679" s="52">
        <v>0</v>
      </c>
      <c r="F1679" s="53">
        <v>294.298583984375</v>
      </c>
      <c r="G1679" s="101">
        <v>0</v>
      </c>
      <c r="H1679" s="17">
        <v>0.96636617705120886</v>
      </c>
      <c r="I1679" s="111">
        <v>1.0771916720052697</v>
      </c>
      <c r="J1679" s="112" t="str">
        <f t="shared" si="248"/>
        <v>Sí</v>
      </c>
      <c r="K1679" s="146" t="b">
        <f t="shared" si="251"/>
        <v>0</v>
      </c>
      <c r="L1679" s="107">
        <f>IF(H1679&lt;I1679,D1679-F1679,0)</f>
        <v>0</v>
      </c>
      <c r="M1679" s="27">
        <f t="shared" si="249"/>
        <v>0</v>
      </c>
      <c r="N1679" s="27">
        <v>0</v>
      </c>
      <c r="O1679" s="27">
        <f t="shared" si="250"/>
        <v>0</v>
      </c>
      <c r="R1679" s="2"/>
      <c r="S1679" s="2"/>
    </row>
    <row r="1680" spans="1:19" x14ac:dyDescent="0.35">
      <c r="A1680" s="37">
        <v>43868</v>
      </c>
      <c r="B1680" s="10">
        <v>0.95833333333333404</v>
      </c>
      <c r="C1680" s="18" t="s">
        <v>16</v>
      </c>
      <c r="D1680" s="51">
        <v>850</v>
      </c>
      <c r="E1680" s="52">
        <v>26751.895804609019</v>
      </c>
      <c r="F1680" s="53">
        <v>850</v>
      </c>
      <c r="G1680" s="101">
        <v>26751.895804609019</v>
      </c>
      <c r="H1680" s="17">
        <v>0.96636617705120886</v>
      </c>
      <c r="I1680" s="111">
        <v>1.0771916720052697</v>
      </c>
      <c r="J1680" s="112" t="str">
        <f t="shared" si="248"/>
        <v>Sí</v>
      </c>
      <c r="K1680" s="146" t="b">
        <f t="shared" si="251"/>
        <v>0</v>
      </c>
      <c r="L1680" s="107">
        <f>IF(H1680&lt;I1680,D1680-F1680,0)</f>
        <v>0</v>
      </c>
      <c r="M1680" s="27">
        <f t="shared" si="249"/>
        <v>0</v>
      </c>
      <c r="N1680" s="27">
        <v>31.472818593657671</v>
      </c>
      <c r="O1680" s="27">
        <f t="shared" si="250"/>
        <v>0</v>
      </c>
      <c r="R1680" s="2"/>
      <c r="S1680" s="2"/>
    </row>
    <row r="1681" spans="1:19" ht="15" thickBot="1" x14ac:dyDescent="0.4">
      <c r="A1681" s="37">
        <v>43868</v>
      </c>
      <c r="B1681" s="13">
        <v>0.95833333333333404</v>
      </c>
      <c r="C1681" s="24" t="s">
        <v>15</v>
      </c>
      <c r="D1681" s="58">
        <v>420.426513671875</v>
      </c>
      <c r="E1681" s="59">
        <v>0</v>
      </c>
      <c r="F1681" s="60">
        <v>420.426513671875</v>
      </c>
      <c r="G1681" s="104">
        <v>0</v>
      </c>
      <c r="H1681" s="19">
        <v>0.96636617705120886</v>
      </c>
      <c r="I1681" s="113">
        <v>1.0771916720052697</v>
      </c>
      <c r="J1681" s="114" t="str">
        <f t="shared" si="248"/>
        <v>Sí</v>
      </c>
      <c r="K1681" s="147" t="b">
        <f t="shared" si="251"/>
        <v>0</v>
      </c>
      <c r="L1681" s="108">
        <f>IF(H1681&lt;I1681,D1681-F1681,0)</f>
        <v>0</v>
      </c>
      <c r="M1681" s="95">
        <f t="shared" si="249"/>
        <v>0</v>
      </c>
      <c r="N1681" s="95">
        <v>0</v>
      </c>
      <c r="O1681" s="95">
        <f t="shared" si="250"/>
        <v>0</v>
      </c>
      <c r="R1681" s="2"/>
      <c r="S1681" s="2"/>
    </row>
    <row r="1682" spans="1:19" x14ac:dyDescent="0.35">
      <c r="A1682" s="1"/>
      <c r="N1682" s="2"/>
      <c r="O1682" s="2"/>
    </row>
    <row r="1683" spans="1:19" ht="60" customHeight="1" thickBot="1" x14ac:dyDescent="0.4">
      <c r="A1683" s="1"/>
      <c r="D1683" s="31" t="s">
        <v>14</v>
      </c>
      <c r="E1683" s="45" t="s">
        <v>13</v>
      </c>
      <c r="F1683" s="30" t="s">
        <v>41</v>
      </c>
      <c r="G1683" s="45" t="s">
        <v>40</v>
      </c>
      <c r="H1683" s="29" t="s">
        <v>10</v>
      </c>
      <c r="I1683" s="29" t="s">
        <v>9</v>
      </c>
      <c r="J1683" s="69" t="s">
        <v>39</v>
      </c>
      <c r="N1683" s="2"/>
      <c r="O1683" s="2"/>
    </row>
    <row r="1684" spans="1:19" x14ac:dyDescent="0.35">
      <c r="A1684" s="1"/>
      <c r="D1684" s="64">
        <f>SUM(D2:D1681)</f>
        <v>881588.69450887199</v>
      </c>
      <c r="E1684" s="65">
        <f>SUM(E2:E1681)</f>
        <v>30698903.831843283</v>
      </c>
      <c r="F1684" s="66">
        <f>SUM(F2:F1681)</f>
        <v>881588.69450838165</v>
      </c>
      <c r="G1684" s="65">
        <f>SUM(G2:G1681)</f>
        <v>30814911.866295215</v>
      </c>
      <c r="H1684" s="67">
        <f>SUM(M2:M1681)</f>
        <v>20527.962691077999</v>
      </c>
      <c r="I1684" s="67">
        <f>SUM(O2:O1681)</f>
        <v>-524.5406488869512</v>
      </c>
      <c r="J1684" s="71">
        <f>G1684+H1684+I1684</f>
        <v>30834915.288337406</v>
      </c>
      <c r="L1684" s="4"/>
      <c r="N1684" s="2"/>
      <c r="O1684" s="2"/>
    </row>
    <row r="1685" spans="1:19" x14ac:dyDescent="0.35">
      <c r="A1685" s="1"/>
      <c r="H1685" s="4"/>
      <c r="I1685" s="5"/>
      <c r="J1685" s="5"/>
      <c r="K1685" s="5"/>
      <c r="L1685" s="4"/>
      <c r="M1685" s="4"/>
      <c r="N1685" s="2"/>
      <c r="O1685" s="2"/>
    </row>
    <row r="1686" spans="1:19" x14ac:dyDescent="0.35">
      <c r="A1686" s="1"/>
      <c r="I1686" s="3"/>
      <c r="J1686" s="3"/>
      <c r="K1686" s="3"/>
      <c r="O1686" s="2"/>
    </row>
    <row r="1687" spans="1:19" x14ac:dyDescent="0.35">
      <c r="A1687" s="1"/>
      <c r="O1687" s="2"/>
    </row>
    <row r="1688" spans="1:19" x14ac:dyDescent="0.35">
      <c r="A1688" s="1"/>
      <c r="O1688" s="2"/>
    </row>
    <row r="1689" spans="1:19" x14ac:dyDescent="0.35">
      <c r="A1689" s="1"/>
      <c r="O1689" s="2"/>
    </row>
    <row r="1690" spans="1:19" x14ac:dyDescent="0.35">
      <c r="A1690" s="1"/>
      <c r="O1690" s="2"/>
    </row>
    <row r="1691" spans="1:19" x14ac:dyDescent="0.35">
      <c r="A1691" s="1"/>
      <c r="O1691" s="2"/>
    </row>
    <row r="1692" spans="1:19" x14ac:dyDescent="0.35">
      <c r="A1692" s="1"/>
      <c r="O1692" s="2"/>
    </row>
    <row r="1693" spans="1:19" x14ac:dyDescent="0.35">
      <c r="A1693" s="1"/>
      <c r="O1693" s="2"/>
    </row>
    <row r="1694" spans="1:19" x14ac:dyDescent="0.35">
      <c r="A1694" s="1"/>
      <c r="O1694" s="2"/>
    </row>
    <row r="1695" spans="1:19" x14ac:dyDescent="0.35">
      <c r="A1695" s="1"/>
      <c r="O1695" s="2"/>
    </row>
    <row r="1696" spans="1:19" x14ac:dyDescent="0.35">
      <c r="A1696" s="1"/>
      <c r="O1696" s="2"/>
    </row>
    <row r="1697" spans="1:15" x14ac:dyDescent="0.35">
      <c r="A1697" s="1"/>
      <c r="O1697" s="2"/>
    </row>
    <row r="1698" spans="1:15" x14ac:dyDescent="0.35">
      <c r="A1698" s="1"/>
      <c r="O1698" s="2"/>
    </row>
    <row r="1699" spans="1:15" x14ac:dyDescent="0.35">
      <c r="A1699" s="1"/>
      <c r="O1699" s="2"/>
    </row>
    <row r="1700" spans="1:15" x14ac:dyDescent="0.35">
      <c r="A1700" s="1"/>
      <c r="O1700" s="2"/>
    </row>
    <row r="1701" spans="1:15" x14ac:dyDescent="0.35">
      <c r="A1701" s="1"/>
      <c r="O1701" s="2"/>
    </row>
    <row r="1702" spans="1:15" x14ac:dyDescent="0.35">
      <c r="A1702" s="1"/>
      <c r="O1702" s="2"/>
    </row>
    <row r="1703" spans="1:15" x14ac:dyDescent="0.35">
      <c r="A1703" s="1"/>
      <c r="O1703" s="2"/>
    </row>
    <row r="1704" spans="1:15" x14ac:dyDescent="0.35">
      <c r="A1704" s="1"/>
      <c r="O1704" s="2"/>
    </row>
    <row r="1705" spans="1:15" x14ac:dyDescent="0.35">
      <c r="A1705" s="1"/>
      <c r="O1705" s="2"/>
    </row>
    <row r="1706" spans="1:15" x14ac:dyDescent="0.35">
      <c r="A1706" s="1"/>
      <c r="O1706" s="2"/>
    </row>
    <row r="1707" spans="1:15" x14ac:dyDescent="0.35">
      <c r="A1707" s="1"/>
      <c r="O1707" s="2"/>
    </row>
    <row r="1708" spans="1:15" x14ac:dyDescent="0.35">
      <c r="A1708" s="1"/>
      <c r="O1708" s="2"/>
    </row>
    <row r="1709" spans="1:15" x14ac:dyDescent="0.35">
      <c r="A1709" s="1"/>
      <c r="O1709" s="2"/>
    </row>
    <row r="1710" spans="1:15" x14ac:dyDescent="0.35">
      <c r="A1710" s="1"/>
      <c r="O1710" s="2"/>
    </row>
    <row r="1711" spans="1:15" x14ac:dyDescent="0.35">
      <c r="A1711" s="1"/>
      <c r="O1711" s="2"/>
    </row>
    <row r="1712" spans="1:15" x14ac:dyDescent="0.35">
      <c r="A1712" s="1"/>
      <c r="O1712" s="2"/>
    </row>
    <row r="1713" spans="1:15" x14ac:dyDescent="0.35">
      <c r="A1713" s="1"/>
      <c r="O1713" s="2"/>
    </row>
    <row r="1714" spans="1:15" x14ac:dyDescent="0.35">
      <c r="A1714" s="1"/>
      <c r="O1714" s="2"/>
    </row>
    <row r="1715" spans="1:15" x14ac:dyDescent="0.35">
      <c r="A1715" s="1"/>
      <c r="O1715" s="2"/>
    </row>
    <row r="1716" spans="1:15" x14ac:dyDescent="0.35">
      <c r="A1716" s="1"/>
      <c r="O1716" s="2"/>
    </row>
    <row r="1717" spans="1:15" x14ac:dyDescent="0.35">
      <c r="A1717" s="1"/>
      <c r="O1717" s="2"/>
    </row>
    <row r="1718" spans="1:15" x14ac:dyDescent="0.35">
      <c r="A1718" s="1"/>
      <c r="O1718" s="2"/>
    </row>
    <row r="1719" spans="1:15" x14ac:dyDescent="0.35">
      <c r="A1719" s="1"/>
      <c r="O1719" s="2"/>
    </row>
    <row r="1720" spans="1:15" x14ac:dyDescent="0.35">
      <c r="A1720" s="1"/>
      <c r="O1720" s="2"/>
    </row>
    <row r="1721" spans="1:15" x14ac:dyDescent="0.35">
      <c r="A1721" s="1"/>
      <c r="O1721" s="2"/>
    </row>
    <row r="1722" spans="1:15" x14ac:dyDescent="0.35">
      <c r="A1722" s="1"/>
      <c r="O1722" s="2"/>
    </row>
    <row r="1723" spans="1:15" x14ac:dyDescent="0.35">
      <c r="A1723" s="1"/>
      <c r="O1723" s="2"/>
    </row>
    <row r="1724" spans="1:15" x14ac:dyDescent="0.35">
      <c r="A1724" s="1"/>
      <c r="O1724" s="2"/>
    </row>
    <row r="1725" spans="1:15" x14ac:dyDescent="0.35">
      <c r="A1725" s="1"/>
      <c r="O1725" s="2"/>
    </row>
    <row r="1726" spans="1:15" x14ac:dyDescent="0.35">
      <c r="A1726" s="1"/>
      <c r="O1726" s="2"/>
    </row>
    <row r="1727" spans="1:15" x14ac:dyDescent="0.35">
      <c r="A1727" s="1"/>
      <c r="O1727" s="2"/>
    </row>
    <row r="1728" spans="1:15" x14ac:dyDescent="0.35">
      <c r="A1728" s="1"/>
      <c r="O1728" s="2"/>
    </row>
    <row r="1729" spans="1:15" x14ac:dyDescent="0.35">
      <c r="A1729" s="1"/>
      <c r="O1729" s="2"/>
    </row>
    <row r="1730" spans="1:15" x14ac:dyDescent="0.35">
      <c r="A1730" s="1"/>
    </row>
    <row r="1731" spans="1:15" x14ac:dyDescent="0.35">
      <c r="A1731" s="1"/>
    </row>
    <row r="1732" spans="1:15" x14ac:dyDescent="0.35">
      <c r="A1732" s="1"/>
    </row>
    <row r="1733" spans="1:15" x14ac:dyDescent="0.35">
      <c r="A1733" s="1"/>
    </row>
    <row r="1734" spans="1:15" x14ac:dyDescent="0.35">
      <c r="A1734" s="1"/>
    </row>
    <row r="1735" spans="1:15" x14ac:dyDescent="0.35">
      <c r="A1735" s="1"/>
    </row>
    <row r="1736" spans="1:15" x14ac:dyDescent="0.35">
      <c r="A1736" s="1"/>
    </row>
    <row r="1737" spans="1:15" x14ac:dyDescent="0.35">
      <c r="A1737" s="1"/>
    </row>
    <row r="1738" spans="1:15" x14ac:dyDescent="0.35">
      <c r="A1738" s="1"/>
    </row>
    <row r="1739" spans="1:15" x14ac:dyDescent="0.35">
      <c r="A1739" s="1"/>
    </row>
    <row r="1740" spans="1:15" x14ac:dyDescent="0.35">
      <c r="A1740" s="1"/>
    </row>
    <row r="1741" spans="1:15" x14ac:dyDescent="0.35">
      <c r="A1741" s="1"/>
    </row>
    <row r="1742" spans="1:15" x14ac:dyDescent="0.35">
      <c r="A1742" s="1"/>
    </row>
    <row r="1743" spans="1:15" x14ac:dyDescent="0.35">
      <c r="A1743" s="1"/>
    </row>
    <row r="1744" spans="1:15" x14ac:dyDescent="0.35">
      <c r="A1744" s="1"/>
    </row>
    <row r="1745" spans="1:1" x14ac:dyDescent="0.35">
      <c r="A1745" s="1"/>
    </row>
    <row r="1746" spans="1:1" x14ac:dyDescent="0.35">
      <c r="A1746" s="1"/>
    </row>
    <row r="1747" spans="1:1" x14ac:dyDescent="0.35">
      <c r="A1747" s="1"/>
    </row>
    <row r="1748" spans="1:1" x14ac:dyDescent="0.35">
      <c r="A1748" s="1"/>
    </row>
    <row r="1749" spans="1:1" x14ac:dyDescent="0.35">
      <c r="A1749" s="1"/>
    </row>
    <row r="1750" spans="1:1" x14ac:dyDescent="0.35">
      <c r="A1750" s="1"/>
    </row>
    <row r="1751" spans="1:1" x14ac:dyDescent="0.35">
      <c r="A1751" s="1"/>
    </row>
    <row r="1752" spans="1:1" x14ac:dyDescent="0.35">
      <c r="A1752" s="1"/>
    </row>
    <row r="1753" spans="1:1" x14ac:dyDescent="0.35">
      <c r="A1753" s="1"/>
    </row>
    <row r="1754" spans="1:1" x14ac:dyDescent="0.35">
      <c r="A1754" s="1"/>
    </row>
    <row r="1755" spans="1:1" x14ac:dyDescent="0.35">
      <c r="A1755" s="1"/>
    </row>
    <row r="1756" spans="1:1" x14ac:dyDescent="0.35">
      <c r="A1756" s="1"/>
    </row>
    <row r="1757" spans="1:1" x14ac:dyDescent="0.35">
      <c r="A1757" s="1"/>
    </row>
    <row r="1758" spans="1:1" x14ac:dyDescent="0.35">
      <c r="A1758" s="1"/>
    </row>
    <row r="1759" spans="1:1" x14ac:dyDescent="0.35">
      <c r="A1759" s="1"/>
    </row>
    <row r="1760" spans="1:1" x14ac:dyDescent="0.35">
      <c r="A1760" s="1"/>
    </row>
    <row r="1761" spans="1:1" x14ac:dyDescent="0.35">
      <c r="A1761" s="1"/>
    </row>
    <row r="1762" spans="1:1" x14ac:dyDescent="0.35">
      <c r="A1762" s="1"/>
    </row>
    <row r="1763" spans="1:1" x14ac:dyDescent="0.35">
      <c r="A1763" s="1"/>
    </row>
    <row r="1764" spans="1:1" x14ac:dyDescent="0.35">
      <c r="A1764" s="1"/>
    </row>
    <row r="1765" spans="1:1" x14ac:dyDescent="0.35">
      <c r="A1765" s="1"/>
    </row>
    <row r="1766" spans="1:1" x14ac:dyDescent="0.35">
      <c r="A1766" s="1"/>
    </row>
    <row r="1767" spans="1:1" x14ac:dyDescent="0.35">
      <c r="A1767" s="1"/>
    </row>
    <row r="1768" spans="1:1" x14ac:dyDescent="0.35">
      <c r="A1768" s="1"/>
    </row>
    <row r="1769" spans="1:1" x14ac:dyDescent="0.35">
      <c r="A1769" s="1"/>
    </row>
    <row r="1770" spans="1:1" x14ac:dyDescent="0.35">
      <c r="A1770" s="1"/>
    </row>
    <row r="1771" spans="1:1" x14ac:dyDescent="0.35">
      <c r="A1771" s="1"/>
    </row>
    <row r="1772" spans="1:1" x14ac:dyDescent="0.35">
      <c r="A1772" s="1"/>
    </row>
    <row r="1773" spans="1:1" x14ac:dyDescent="0.35">
      <c r="A1773" s="1"/>
    </row>
    <row r="1774" spans="1:1" x14ac:dyDescent="0.35">
      <c r="A1774" s="1"/>
    </row>
    <row r="1775" spans="1:1" x14ac:dyDescent="0.35">
      <c r="A1775" s="1"/>
    </row>
    <row r="1776" spans="1:1" x14ac:dyDescent="0.35">
      <c r="A1776" s="1"/>
    </row>
    <row r="1777" spans="1:1" x14ac:dyDescent="0.35">
      <c r="A1777" s="1"/>
    </row>
    <row r="1778" spans="1:1" x14ac:dyDescent="0.35">
      <c r="A1778" s="1"/>
    </row>
    <row r="1779" spans="1:1" x14ac:dyDescent="0.35">
      <c r="A1779" s="1"/>
    </row>
    <row r="1780" spans="1:1" x14ac:dyDescent="0.35">
      <c r="A1780" s="1"/>
    </row>
    <row r="1781" spans="1:1" x14ac:dyDescent="0.35">
      <c r="A1781" s="1"/>
    </row>
    <row r="1782" spans="1:1" x14ac:dyDescent="0.35">
      <c r="A1782" s="1"/>
    </row>
    <row r="1783" spans="1:1" x14ac:dyDescent="0.35">
      <c r="A1783" s="1"/>
    </row>
    <row r="1784" spans="1:1" x14ac:dyDescent="0.35">
      <c r="A1784" s="1"/>
    </row>
    <row r="1785" spans="1:1" x14ac:dyDescent="0.35">
      <c r="A1785" s="1"/>
    </row>
    <row r="1786" spans="1:1" x14ac:dyDescent="0.35">
      <c r="A1786" s="1"/>
    </row>
    <row r="1787" spans="1:1" x14ac:dyDescent="0.35">
      <c r="A1787" s="1"/>
    </row>
    <row r="1788" spans="1:1" x14ac:dyDescent="0.35">
      <c r="A1788" s="1"/>
    </row>
    <row r="1789" spans="1:1" x14ac:dyDescent="0.35">
      <c r="A1789" s="1"/>
    </row>
    <row r="1790" spans="1:1" x14ac:dyDescent="0.35">
      <c r="A1790" s="1"/>
    </row>
    <row r="1791" spans="1:1" x14ac:dyDescent="0.35">
      <c r="A1791" s="1"/>
    </row>
    <row r="1792" spans="1:1" x14ac:dyDescent="0.35">
      <c r="A1792" s="1"/>
    </row>
    <row r="1793" spans="1:1" x14ac:dyDescent="0.35">
      <c r="A1793" s="1"/>
    </row>
    <row r="1794" spans="1:1" x14ac:dyDescent="0.35">
      <c r="A1794" s="1"/>
    </row>
    <row r="1795" spans="1:1" x14ac:dyDescent="0.35">
      <c r="A1795" s="1"/>
    </row>
    <row r="1796" spans="1:1" x14ac:dyDescent="0.35">
      <c r="A1796" s="1"/>
    </row>
    <row r="1797" spans="1:1" x14ac:dyDescent="0.35">
      <c r="A1797" s="1"/>
    </row>
    <row r="1798" spans="1:1" x14ac:dyDescent="0.35">
      <c r="A1798" s="1"/>
    </row>
    <row r="1799" spans="1:1" x14ac:dyDescent="0.35">
      <c r="A1799" s="1"/>
    </row>
    <row r="1800" spans="1:1" x14ac:dyDescent="0.35">
      <c r="A1800" s="1"/>
    </row>
    <row r="1801" spans="1:1" x14ac:dyDescent="0.35">
      <c r="A1801" s="1"/>
    </row>
    <row r="1802" spans="1:1" x14ac:dyDescent="0.35">
      <c r="A1802" s="1"/>
    </row>
    <row r="1803" spans="1:1" x14ac:dyDescent="0.35">
      <c r="A1803" s="1"/>
    </row>
    <row r="1804" spans="1:1" x14ac:dyDescent="0.35">
      <c r="A1804" s="1"/>
    </row>
    <row r="1805" spans="1:1" x14ac:dyDescent="0.35">
      <c r="A1805" s="1"/>
    </row>
    <row r="1806" spans="1:1" x14ac:dyDescent="0.35">
      <c r="A1806" s="1"/>
    </row>
    <row r="1807" spans="1:1" x14ac:dyDescent="0.35">
      <c r="A1807" s="1"/>
    </row>
    <row r="1808" spans="1:1" x14ac:dyDescent="0.35">
      <c r="A1808" s="1"/>
    </row>
    <row r="1809" spans="1:1" x14ac:dyDescent="0.35">
      <c r="A1809" s="1"/>
    </row>
    <row r="1810" spans="1:1" x14ac:dyDescent="0.35">
      <c r="A1810" s="1"/>
    </row>
    <row r="1811" spans="1:1" x14ac:dyDescent="0.35">
      <c r="A1811" s="1"/>
    </row>
    <row r="1812" spans="1:1" x14ac:dyDescent="0.35">
      <c r="A1812" s="1"/>
    </row>
    <row r="1813" spans="1:1" x14ac:dyDescent="0.35">
      <c r="A1813" s="1"/>
    </row>
    <row r="1814" spans="1:1" x14ac:dyDescent="0.35">
      <c r="A1814" s="1"/>
    </row>
    <row r="1815" spans="1:1" x14ac:dyDescent="0.35">
      <c r="A1815" s="1"/>
    </row>
    <row r="1816" spans="1:1" x14ac:dyDescent="0.35">
      <c r="A1816" s="1"/>
    </row>
    <row r="1817" spans="1:1" x14ac:dyDescent="0.35">
      <c r="A1817" s="1"/>
    </row>
    <row r="1818" spans="1:1" x14ac:dyDescent="0.35">
      <c r="A1818" s="1"/>
    </row>
    <row r="1819" spans="1:1" x14ac:dyDescent="0.35">
      <c r="A1819" s="1"/>
    </row>
    <row r="1820" spans="1:1" x14ac:dyDescent="0.35">
      <c r="A1820" s="1"/>
    </row>
    <row r="1821" spans="1:1" x14ac:dyDescent="0.35">
      <c r="A1821" s="1"/>
    </row>
    <row r="1822" spans="1:1" x14ac:dyDescent="0.35">
      <c r="A1822" s="1"/>
    </row>
    <row r="1823" spans="1:1" x14ac:dyDescent="0.35">
      <c r="A1823" s="1"/>
    </row>
    <row r="1824" spans="1:1" x14ac:dyDescent="0.35">
      <c r="A1824" s="1"/>
    </row>
    <row r="1825" spans="1:1" x14ac:dyDescent="0.35">
      <c r="A1825" s="1"/>
    </row>
    <row r="1826" spans="1:1" x14ac:dyDescent="0.35">
      <c r="A1826" s="1"/>
    </row>
    <row r="1827" spans="1:1" x14ac:dyDescent="0.35">
      <c r="A1827" s="1"/>
    </row>
    <row r="1828" spans="1:1" x14ac:dyDescent="0.35">
      <c r="A1828" s="1"/>
    </row>
  </sheetData>
  <phoneticPr fontId="5" type="noConversion"/>
  <conditionalFormatting sqref="G1684 E1684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684 E1684 J1684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">
    <cfRule type="containsText" dxfId="9" priority="4" operator="containsText" text="Sí">
      <formula>NOT(ISERROR(SEARCH("Sí",J2)))</formula>
    </cfRule>
  </conditionalFormatting>
  <conditionalFormatting sqref="J2:J1681">
    <cfRule type="containsText" dxfId="8" priority="3" operator="containsText" text="Sí">
      <formula>NOT(ISERROR(SEARCH("Sí",J2)))</formula>
    </cfRule>
  </conditionalFormatting>
  <conditionalFormatting sqref="K2:K1681">
    <cfRule type="containsText" dxfId="7" priority="2" operator="containsText" text="VERDADERO">
      <formula>NOT(ISERROR(SEARCH("VERDADERO",K2)))</formula>
    </cfRule>
  </conditionalFormatting>
  <conditionalFormatting sqref="L2:L1681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2DE1C-7D3E-4781-9946-67DE506571EF}">
  <dimension ref="A1:S1693"/>
  <sheetViews>
    <sheetView zoomScale="70" zoomScaleNormal="70" workbookViewId="0">
      <selection activeCell="C1522" sqref="C1522:L1531"/>
    </sheetView>
  </sheetViews>
  <sheetFormatPr baseColWidth="10" defaultRowHeight="14.5" x14ac:dyDescent="0.35"/>
  <cols>
    <col min="1" max="2" width="10.6328125" customWidth="1"/>
    <col min="3" max="3" width="15.6328125" customWidth="1"/>
    <col min="4" max="15" width="21.6328125" customWidth="1"/>
  </cols>
  <sheetData>
    <row r="1" spans="1:19" ht="40" customHeight="1" thickBot="1" x14ac:dyDescent="0.4">
      <c r="A1" s="43" t="s">
        <v>50</v>
      </c>
      <c r="B1" s="44" t="s">
        <v>30</v>
      </c>
      <c r="C1" s="45" t="s">
        <v>29</v>
      </c>
      <c r="D1" s="30" t="s">
        <v>14</v>
      </c>
      <c r="E1" s="45" t="s">
        <v>28</v>
      </c>
      <c r="F1" s="31" t="s">
        <v>33</v>
      </c>
      <c r="G1" s="99" t="s">
        <v>34</v>
      </c>
      <c r="H1" s="122" t="s">
        <v>48</v>
      </c>
      <c r="I1" s="123" t="s">
        <v>55</v>
      </c>
      <c r="J1" s="124" t="s">
        <v>51</v>
      </c>
      <c r="K1" s="144" t="s">
        <v>56</v>
      </c>
      <c r="L1" s="105" t="s">
        <v>26</v>
      </c>
      <c r="M1" s="29" t="s">
        <v>10</v>
      </c>
      <c r="N1" s="29" t="s">
        <v>25</v>
      </c>
      <c r="O1" s="46" t="s">
        <v>9</v>
      </c>
      <c r="P1" s="4"/>
      <c r="Q1" s="4"/>
      <c r="R1" s="6"/>
      <c r="S1" s="2"/>
    </row>
    <row r="2" spans="1:19" x14ac:dyDescent="0.35">
      <c r="A2" s="32">
        <v>43862</v>
      </c>
      <c r="B2" s="9">
        <v>0</v>
      </c>
      <c r="C2" s="22" t="s">
        <v>24</v>
      </c>
      <c r="D2" s="48">
        <v>1000</v>
      </c>
      <c r="E2" s="49">
        <v>28954.106755958244</v>
      </c>
      <c r="F2" s="50">
        <v>735.16276226110881</v>
      </c>
      <c r="G2" s="100">
        <v>21285.981101513295</v>
      </c>
      <c r="H2" s="21">
        <v>1.3883846835030411</v>
      </c>
      <c r="I2" s="120">
        <v>1</v>
      </c>
      <c r="J2" s="22" t="str">
        <f t="shared" ref="J2:J65" si="0">IF(H2&lt;I2,"Sí","No")</f>
        <v>No</v>
      </c>
      <c r="K2" s="145" t="b">
        <f>OR(($D$9-$F$9)&gt;0,($D$11-$F$11)&gt;0)</f>
        <v>1</v>
      </c>
      <c r="L2" s="106">
        <v>0</v>
      </c>
      <c r="M2" s="26">
        <f t="shared" ref="M2:M65" si="1">ABS(L2*6.82)</f>
        <v>0</v>
      </c>
      <c r="N2" s="26">
        <v>28.954106755958243</v>
      </c>
      <c r="O2" s="26">
        <f t="shared" ref="O2:O65" si="2">IF(L2&gt;0, L2*N2*1.5, L2*N2)</f>
        <v>0</v>
      </c>
      <c r="P2" s="4"/>
      <c r="Q2" s="4"/>
      <c r="R2" s="2"/>
      <c r="S2" s="2"/>
    </row>
    <row r="3" spans="1:19" x14ac:dyDescent="0.35">
      <c r="A3" s="33">
        <v>43862</v>
      </c>
      <c r="B3" s="10">
        <v>0</v>
      </c>
      <c r="C3" s="18" t="s">
        <v>23</v>
      </c>
      <c r="D3" s="51">
        <v>594.99999999881061</v>
      </c>
      <c r="E3" s="52">
        <v>28712.822532934526</v>
      </c>
      <c r="F3" s="53">
        <v>594.99999999883323</v>
      </c>
      <c r="G3" s="101">
        <v>28712.822532935617</v>
      </c>
      <c r="H3" s="17">
        <v>1.3883846835030411</v>
      </c>
      <c r="I3" s="111">
        <v>1</v>
      </c>
      <c r="J3" s="112" t="str">
        <f t="shared" si="0"/>
        <v>No</v>
      </c>
      <c r="K3" s="146" t="b">
        <f t="shared" ref="K3:K11" si="3">OR(($D$9-$F$9)&gt;0,($D$11-$F$11)&gt;0)</f>
        <v>1</v>
      </c>
      <c r="L3" s="107">
        <f>D3-F3</f>
        <v>-2.262368070660159E-11</v>
      </c>
      <c r="M3" s="27">
        <f t="shared" si="1"/>
        <v>1.5429350241902285E-10</v>
      </c>
      <c r="N3" s="27">
        <v>48.256844593263736</v>
      </c>
      <c r="O3" s="27">
        <f t="shared" si="2"/>
        <v>-1.091747443986092E-9</v>
      </c>
      <c r="P3" s="4"/>
      <c r="Q3" s="4"/>
      <c r="R3" s="2"/>
      <c r="S3" s="2"/>
    </row>
    <row r="4" spans="1:19" x14ac:dyDescent="0.35">
      <c r="A4" s="33">
        <v>43862</v>
      </c>
      <c r="B4" s="10">
        <v>0</v>
      </c>
      <c r="C4" s="18" t="s">
        <v>22</v>
      </c>
      <c r="D4" s="51">
        <v>378.71258885364114</v>
      </c>
      <c r="E4" s="52">
        <v>18275.474545822744</v>
      </c>
      <c r="F4" s="53">
        <v>680</v>
      </c>
      <c r="G4" s="101">
        <v>32814.654323419338</v>
      </c>
      <c r="H4" s="17">
        <v>1.3883846835030411</v>
      </c>
      <c r="I4" s="111">
        <v>1</v>
      </c>
      <c r="J4" s="112" t="str">
        <f t="shared" si="0"/>
        <v>No</v>
      </c>
      <c r="K4" s="146" t="b">
        <f t="shared" si="3"/>
        <v>1</v>
      </c>
      <c r="L4" s="107">
        <f>-L11</f>
        <v>-36.450173400037329</v>
      </c>
      <c r="M4" s="27">
        <f t="shared" si="1"/>
        <v>248.59018258825461</v>
      </c>
      <c r="N4" s="27">
        <v>48.256844593263736</v>
      </c>
      <c r="O4" s="27">
        <f t="shared" si="2"/>
        <v>-1758.9703531631171</v>
      </c>
      <c r="R4" s="2"/>
      <c r="S4" s="2"/>
    </row>
    <row r="5" spans="1:19" x14ac:dyDescent="0.35">
      <c r="A5" s="33">
        <v>43862</v>
      </c>
      <c r="B5" s="10">
        <v>0</v>
      </c>
      <c r="C5" s="18" t="s">
        <v>21</v>
      </c>
      <c r="D5" s="51">
        <v>0</v>
      </c>
      <c r="E5" s="52">
        <v>0</v>
      </c>
      <c r="F5" s="53">
        <v>0</v>
      </c>
      <c r="G5" s="101">
        <v>0</v>
      </c>
      <c r="H5" s="17">
        <v>1.3883846835030411</v>
      </c>
      <c r="I5" s="111">
        <v>1</v>
      </c>
      <c r="J5" s="112" t="str">
        <f t="shared" si="0"/>
        <v>No</v>
      </c>
      <c r="K5" s="146" t="b">
        <f t="shared" si="3"/>
        <v>1</v>
      </c>
      <c r="L5" s="107">
        <f t="shared" ref="L4:L11" si="4">D5-F5</f>
        <v>0</v>
      </c>
      <c r="M5" s="27">
        <f t="shared" si="1"/>
        <v>0</v>
      </c>
      <c r="N5" s="27">
        <v>67.559582430569236</v>
      </c>
      <c r="O5" s="27">
        <f t="shared" si="2"/>
        <v>0</v>
      </c>
      <c r="R5" s="2"/>
      <c r="S5" s="2"/>
    </row>
    <row r="6" spans="1:19" x14ac:dyDescent="0.35">
      <c r="A6" s="33">
        <v>43862</v>
      </c>
      <c r="B6" s="10">
        <v>0</v>
      </c>
      <c r="C6" s="18" t="s">
        <v>20</v>
      </c>
      <c r="D6" s="51">
        <v>0</v>
      </c>
      <c r="E6" s="52">
        <v>0</v>
      </c>
      <c r="F6" s="53">
        <v>0</v>
      </c>
      <c r="G6" s="101">
        <v>0</v>
      </c>
      <c r="H6" s="17">
        <v>1.3883846835030411</v>
      </c>
      <c r="I6" s="111">
        <v>1</v>
      </c>
      <c r="J6" s="112" t="str">
        <f t="shared" si="0"/>
        <v>No</v>
      </c>
      <c r="K6" s="146" t="b">
        <f t="shared" si="3"/>
        <v>1</v>
      </c>
      <c r="L6" s="107">
        <f t="shared" si="4"/>
        <v>0</v>
      </c>
      <c r="M6" s="27">
        <f t="shared" si="1"/>
        <v>0</v>
      </c>
      <c r="N6" s="27">
        <v>67.559582430569236</v>
      </c>
      <c r="O6" s="27">
        <f t="shared" si="2"/>
        <v>0</v>
      </c>
      <c r="R6" s="2"/>
      <c r="S6" s="2"/>
    </row>
    <row r="7" spans="1:19" x14ac:dyDescent="0.35">
      <c r="A7" s="33">
        <v>43862</v>
      </c>
      <c r="B7" s="10">
        <v>0</v>
      </c>
      <c r="C7" s="18" t="s">
        <v>19</v>
      </c>
      <c r="D7" s="51">
        <v>680</v>
      </c>
      <c r="E7" s="52">
        <v>19688.792594051607</v>
      </c>
      <c r="F7" s="53">
        <v>680</v>
      </c>
      <c r="G7" s="101">
        <v>19688.792594051607</v>
      </c>
      <c r="H7" s="17">
        <v>1.3883846835030411</v>
      </c>
      <c r="I7" s="111">
        <v>1</v>
      </c>
      <c r="J7" s="112" t="str">
        <f t="shared" si="0"/>
        <v>No</v>
      </c>
      <c r="K7" s="146" t="b">
        <f t="shared" si="3"/>
        <v>1</v>
      </c>
      <c r="L7" s="107">
        <f t="shared" si="4"/>
        <v>0</v>
      </c>
      <c r="M7" s="27">
        <f t="shared" si="1"/>
        <v>0</v>
      </c>
      <c r="N7" s="27">
        <v>28.954106755958243</v>
      </c>
      <c r="O7" s="27">
        <f t="shared" si="2"/>
        <v>0</v>
      </c>
      <c r="R7" s="2"/>
      <c r="S7" s="2"/>
    </row>
    <row r="8" spans="1:19" x14ac:dyDescent="0.35">
      <c r="A8" s="33">
        <v>43862</v>
      </c>
      <c r="B8" s="10">
        <v>0</v>
      </c>
      <c r="C8" s="18" t="s">
        <v>18</v>
      </c>
      <c r="D8" s="51">
        <v>0</v>
      </c>
      <c r="E8" s="52">
        <v>0</v>
      </c>
      <c r="F8" s="53">
        <v>0</v>
      </c>
      <c r="G8" s="101">
        <v>0</v>
      </c>
      <c r="H8" s="17">
        <v>1.3883846835030411</v>
      </c>
      <c r="I8" s="111">
        <v>1</v>
      </c>
      <c r="J8" s="112" t="str">
        <f t="shared" si="0"/>
        <v>No</v>
      </c>
      <c r="K8" s="146" t="b">
        <f t="shared" si="3"/>
        <v>1</v>
      </c>
      <c r="L8" s="107">
        <f t="shared" si="4"/>
        <v>0</v>
      </c>
      <c r="M8" s="27">
        <f t="shared" si="1"/>
        <v>0</v>
      </c>
      <c r="N8" s="27">
        <v>67.559582430569236</v>
      </c>
      <c r="O8" s="27">
        <f t="shared" si="2"/>
        <v>0</v>
      </c>
      <c r="R8" s="2"/>
      <c r="S8" s="2"/>
    </row>
    <row r="9" spans="1:19" x14ac:dyDescent="0.35">
      <c r="A9" s="33">
        <v>43862</v>
      </c>
      <c r="B9" s="10">
        <v>0</v>
      </c>
      <c r="C9" s="18" t="s">
        <v>17</v>
      </c>
      <c r="D9" s="51">
        <v>422.82070922851563</v>
      </c>
      <c r="E9" s="52">
        <v>0</v>
      </c>
      <c r="F9" s="53">
        <v>422.82070922851563</v>
      </c>
      <c r="G9" s="101">
        <v>0</v>
      </c>
      <c r="H9" s="17">
        <v>1.3883846835030411</v>
      </c>
      <c r="I9" s="111">
        <v>1</v>
      </c>
      <c r="J9" s="112" t="str">
        <f t="shared" si="0"/>
        <v>No</v>
      </c>
      <c r="K9" s="146" t="b">
        <f t="shared" si="3"/>
        <v>1</v>
      </c>
      <c r="L9" s="107">
        <f t="shared" si="4"/>
        <v>0</v>
      </c>
      <c r="M9" s="27">
        <f t="shared" si="1"/>
        <v>0</v>
      </c>
      <c r="N9" s="27">
        <v>0</v>
      </c>
      <c r="O9" s="27">
        <f t="shared" si="2"/>
        <v>0</v>
      </c>
      <c r="R9" s="2"/>
      <c r="S9" s="2"/>
    </row>
    <row r="10" spans="1:19" x14ac:dyDescent="0.35">
      <c r="A10" s="33">
        <v>43862</v>
      </c>
      <c r="B10" s="10">
        <v>0</v>
      </c>
      <c r="C10" s="18" t="s">
        <v>16</v>
      </c>
      <c r="D10" s="51">
        <v>850</v>
      </c>
      <c r="E10" s="52">
        <v>24610.990742564507</v>
      </c>
      <c r="F10" s="53">
        <v>850</v>
      </c>
      <c r="G10" s="101">
        <v>24610.990742564507</v>
      </c>
      <c r="H10" s="17">
        <v>1.3883846835030411</v>
      </c>
      <c r="I10" s="111">
        <v>1</v>
      </c>
      <c r="J10" s="112" t="str">
        <f t="shared" si="0"/>
        <v>No</v>
      </c>
      <c r="K10" s="146" t="b">
        <f t="shared" si="3"/>
        <v>1</v>
      </c>
      <c r="L10" s="107">
        <f t="shared" si="4"/>
        <v>0</v>
      </c>
      <c r="M10" s="27">
        <f t="shared" si="1"/>
        <v>0</v>
      </c>
      <c r="N10" s="27">
        <v>28.954106755958243</v>
      </c>
      <c r="O10" s="27">
        <f t="shared" si="2"/>
        <v>0</v>
      </c>
      <c r="R10" s="2"/>
      <c r="S10" s="2"/>
    </row>
    <row r="11" spans="1:19" x14ac:dyDescent="0.35">
      <c r="A11" s="33">
        <v>43862</v>
      </c>
      <c r="B11" s="10">
        <v>0</v>
      </c>
      <c r="C11" s="18" t="s">
        <v>15</v>
      </c>
      <c r="D11" s="51">
        <v>604.02960205078125</v>
      </c>
      <c r="E11" s="52">
        <v>0</v>
      </c>
      <c r="F11" s="53">
        <v>567.57942865074392</v>
      </c>
      <c r="G11" s="101">
        <v>0</v>
      </c>
      <c r="H11" s="17">
        <v>1.3883846835030411</v>
      </c>
      <c r="I11" s="111">
        <v>1</v>
      </c>
      <c r="J11" s="112" t="str">
        <f t="shared" si="0"/>
        <v>No</v>
      </c>
      <c r="K11" s="146" t="b">
        <f t="shared" si="3"/>
        <v>1</v>
      </c>
      <c r="L11" s="107">
        <f t="shared" si="4"/>
        <v>36.450173400037329</v>
      </c>
      <c r="M11" s="27">
        <f t="shared" si="1"/>
        <v>248.59018258825461</v>
      </c>
      <c r="N11" s="27">
        <v>0</v>
      </c>
      <c r="O11" s="27">
        <f t="shared" si="2"/>
        <v>0</v>
      </c>
      <c r="R11" s="2"/>
      <c r="S11" s="2"/>
    </row>
    <row r="12" spans="1:19" x14ac:dyDescent="0.35">
      <c r="A12" s="33">
        <v>43862</v>
      </c>
      <c r="B12" s="10">
        <v>4.1666666666666699E-2</v>
      </c>
      <c r="C12" s="18" t="s">
        <v>24</v>
      </c>
      <c r="D12" s="51">
        <v>1000</v>
      </c>
      <c r="E12" s="52">
        <v>22158.755170376207</v>
      </c>
      <c r="F12" s="53">
        <v>429.75168429816949</v>
      </c>
      <c r="G12" s="101">
        <v>9522.7623564199457</v>
      </c>
      <c r="H12" s="17">
        <v>1.4781029577755636</v>
      </c>
      <c r="I12" s="111">
        <v>1</v>
      </c>
      <c r="J12" s="112" t="str">
        <f t="shared" si="0"/>
        <v>No</v>
      </c>
      <c r="K12" s="146" t="b">
        <f>OR(($D$19-$F$19)&gt;0,($D$21-$F$21)&gt;0)</f>
        <v>0</v>
      </c>
      <c r="L12" s="107">
        <f>IF(H12&lt;I12,D12-F12,0)</f>
        <v>0</v>
      </c>
      <c r="M12" s="27">
        <f t="shared" si="1"/>
        <v>0</v>
      </c>
      <c r="N12" s="27">
        <v>22.158755170376207</v>
      </c>
      <c r="O12" s="27">
        <f t="shared" si="2"/>
        <v>0</v>
      </c>
      <c r="R12" s="2"/>
      <c r="S12" s="2"/>
    </row>
    <row r="13" spans="1:19" x14ac:dyDescent="0.35">
      <c r="A13" s="33">
        <v>43862</v>
      </c>
      <c r="B13" s="10">
        <v>4.1666666666666699E-2</v>
      </c>
      <c r="C13" s="18" t="s">
        <v>23</v>
      </c>
      <c r="D13" s="51">
        <v>566.55030684399105</v>
      </c>
      <c r="E13" s="52">
        <v>20923.415901762517</v>
      </c>
      <c r="F13" s="53">
        <v>456.79862254439638</v>
      </c>
      <c r="G13" s="101">
        <v>16870.148065210618</v>
      </c>
      <c r="H13" s="17">
        <v>1.4781029577755636</v>
      </c>
      <c r="I13" s="111">
        <v>1</v>
      </c>
      <c r="J13" s="112" t="str">
        <f t="shared" si="0"/>
        <v>No</v>
      </c>
      <c r="K13" s="146" t="b">
        <f t="shared" ref="K13:K21" si="5">OR(($D$19-$F$19)&gt;0,($D$21-$F$21)&gt;0)</f>
        <v>0</v>
      </c>
      <c r="L13" s="107">
        <f>IF(H13&lt;I13,D13-F13,0)</f>
        <v>0</v>
      </c>
      <c r="M13" s="27">
        <f t="shared" si="1"/>
        <v>0</v>
      </c>
      <c r="N13" s="27">
        <v>36.931258617293672</v>
      </c>
      <c r="O13" s="27">
        <f t="shared" si="2"/>
        <v>0</v>
      </c>
      <c r="R13" s="2"/>
      <c r="S13" s="2"/>
    </row>
    <row r="14" spans="1:19" x14ac:dyDescent="0.35">
      <c r="A14" s="33">
        <v>43862</v>
      </c>
      <c r="B14" s="10">
        <v>4.1666666666666699E-2</v>
      </c>
      <c r="C14" s="18" t="s">
        <v>22</v>
      </c>
      <c r="D14" s="51">
        <v>0</v>
      </c>
      <c r="E14" s="52">
        <v>0</v>
      </c>
      <c r="F14" s="53">
        <v>680</v>
      </c>
      <c r="G14" s="101">
        <v>25113.255859759698</v>
      </c>
      <c r="H14" s="17">
        <v>1.4781029577755636</v>
      </c>
      <c r="I14" s="111">
        <v>1</v>
      </c>
      <c r="J14" s="112" t="str">
        <f t="shared" si="0"/>
        <v>No</v>
      </c>
      <c r="K14" s="146" t="b">
        <f t="shared" si="5"/>
        <v>0</v>
      </c>
      <c r="L14" s="107">
        <f>IF(H14&lt;I14,D14-F14,0)</f>
        <v>0</v>
      </c>
      <c r="M14" s="27">
        <f t="shared" si="1"/>
        <v>0</v>
      </c>
      <c r="N14" s="27">
        <v>36.931258617293672</v>
      </c>
      <c r="O14" s="27">
        <f t="shared" si="2"/>
        <v>0</v>
      </c>
      <c r="R14" s="2"/>
      <c r="S14" s="2"/>
    </row>
    <row r="15" spans="1:19" x14ac:dyDescent="0.35">
      <c r="A15" s="33">
        <v>43862</v>
      </c>
      <c r="B15" s="10">
        <v>4.1666666666666699E-2</v>
      </c>
      <c r="C15" s="18" t="s">
        <v>21</v>
      </c>
      <c r="D15" s="51">
        <v>0</v>
      </c>
      <c r="E15" s="52">
        <v>0</v>
      </c>
      <c r="F15" s="53">
        <v>0</v>
      </c>
      <c r="G15" s="101">
        <v>0</v>
      </c>
      <c r="H15" s="17">
        <v>1.4781029577755636</v>
      </c>
      <c r="I15" s="111">
        <v>1</v>
      </c>
      <c r="J15" s="112" t="str">
        <f t="shared" si="0"/>
        <v>No</v>
      </c>
      <c r="K15" s="146" t="b">
        <f t="shared" si="5"/>
        <v>0</v>
      </c>
      <c r="L15" s="107">
        <f>IF(H15&lt;I15,D15-F15,0)</f>
        <v>0</v>
      </c>
      <c r="M15" s="27">
        <f t="shared" si="1"/>
        <v>0</v>
      </c>
      <c r="N15" s="27">
        <v>51.703762064211148</v>
      </c>
      <c r="O15" s="27">
        <f t="shared" si="2"/>
        <v>0</v>
      </c>
      <c r="R15" s="2"/>
      <c r="S15" s="2"/>
    </row>
    <row r="16" spans="1:19" x14ac:dyDescent="0.35">
      <c r="A16" s="33">
        <v>43862</v>
      </c>
      <c r="B16" s="10">
        <v>4.1666666666666699E-2</v>
      </c>
      <c r="C16" s="18" t="s">
        <v>20</v>
      </c>
      <c r="D16" s="51">
        <v>0</v>
      </c>
      <c r="E16" s="52">
        <v>0</v>
      </c>
      <c r="F16" s="53">
        <v>0</v>
      </c>
      <c r="G16" s="101">
        <v>0</v>
      </c>
      <c r="H16" s="17">
        <v>1.4781029577755636</v>
      </c>
      <c r="I16" s="111">
        <v>1</v>
      </c>
      <c r="J16" s="112" t="str">
        <f t="shared" si="0"/>
        <v>No</v>
      </c>
      <c r="K16" s="146" t="b">
        <f t="shared" si="5"/>
        <v>0</v>
      </c>
      <c r="L16" s="107">
        <f>IF(H16&lt;I16,D16-F16,0)</f>
        <v>0</v>
      </c>
      <c r="M16" s="27">
        <f t="shared" si="1"/>
        <v>0</v>
      </c>
      <c r="N16" s="27">
        <v>51.703762064211148</v>
      </c>
      <c r="O16" s="27">
        <f t="shared" si="2"/>
        <v>0</v>
      </c>
      <c r="R16" s="2"/>
      <c r="S16" s="2"/>
    </row>
    <row r="17" spans="1:19" x14ac:dyDescent="0.35">
      <c r="A17" s="33">
        <v>43862</v>
      </c>
      <c r="B17" s="10">
        <v>4.1666666666666699E-2</v>
      </c>
      <c r="C17" s="18" t="s">
        <v>19</v>
      </c>
      <c r="D17" s="51">
        <v>680</v>
      </c>
      <c r="E17" s="52">
        <v>15067.953515855821</v>
      </c>
      <c r="F17" s="53">
        <v>680</v>
      </c>
      <c r="G17" s="101">
        <v>15067.953515855821</v>
      </c>
      <c r="H17" s="17">
        <v>1.4781029577755636</v>
      </c>
      <c r="I17" s="111">
        <v>1</v>
      </c>
      <c r="J17" s="112" t="str">
        <f t="shared" si="0"/>
        <v>No</v>
      </c>
      <c r="K17" s="146" t="b">
        <f t="shared" si="5"/>
        <v>0</v>
      </c>
      <c r="L17" s="107">
        <f>IF(H17&lt;I17,D17-F17,0)</f>
        <v>0</v>
      </c>
      <c r="M17" s="27">
        <f t="shared" si="1"/>
        <v>0</v>
      </c>
      <c r="N17" s="27">
        <v>22.158755170376207</v>
      </c>
      <c r="O17" s="27">
        <f t="shared" si="2"/>
        <v>0</v>
      </c>
      <c r="R17" s="2"/>
      <c r="S17" s="2"/>
    </row>
    <row r="18" spans="1:19" x14ac:dyDescent="0.35">
      <c r="A18" s="33">
        <v>43862</v>
      </c>
      <c r="B18" s="10">
        <v>4.1666666666666699E-2</v>
      </c>
      <c r="C18" s="18" t="s">
        <v>18</v>
      </c>
      <c r="D18" s="51">
        <v>0</v>
      </c>
      <c r="E18" s="52">
        <v>0</v>
      </c>
      <c r="F18" s="53">
        <v>0</v>
      </c>
      <c r="G18" s="101">
        <v>0</v>
      </c>
      <c r="H18" s="17">
        <v>1.4781029577755636</v>
      </c>
      <c r="I18" s="111">
        <v>1</v>
      </c>
      <c r="J18" s="112" t="str">
        <f t="shared" si="0"/>
        <v>No</v>
      </c>
      <c r="K18" s="146" t="b">
        <f t="shared" si="5"/>
        <v>0</v>
      </c>
      <c r="L18" s="107">
        <f>IF(H18&lt;I18,D18-F18,0)</f>
        <v>0</v>
      </c>
      <c r="M18" s="27">
        <f t="shared" si="1"/>
        <v>0</v>
      </c>
      <c r="N18" s="27">
        <v>51.703762064211148</v>
      </c>
      <c r="O18" s="27">
        <f t="shared" si="2"/>
        <v>0</v>
      </c>
      <c r="R18" s="2"/>
      <c r="S18" s="2"/>
    </row>
    <row r="19" spans="1:19" x14ac:dyDescent="0.35">
      <c r="A19" s="33">
        <v>43862</v>
      </c>
      <c r="B19" s="10">
        <v>4.1666666666666699E-2</v>
      </c>
      <c r="C19" s="18" t="s">
        <v>17</v>
      </c>
      <c r="D19" s="51">
        <v>450.14364624023438</v>
      </c>
      <c r="E19" s="52">
        <v>0</v>
      </c>
      <c r="F19" s="53">
        <v>450.14364624023438</v>
      </c>
      <c r="G19" s="101">
        <v>0</v>
      </c>
      <c r="H19" s="17">
        <v>1.4781029577755636</v>
      </c>
      <c r="I19" s="111">
        <v>1</v>
      </c>
      <c r="J19" s="112" t="str">
        <f t="shared" si="0"/>
        <v>No</v>
      </c>
      <c r="K19" s="146" t="b">
        <f t="shared" si="5"/>
        <v>0</v>
      </c>
      <c r="L19" s="107">
        <f>IF(H19&lt;I19,D19-F19,0)</f>
        <v>0</v>
      </c>
      <c r="M19" s="27">
        <f t="shared" si="1"/>
        <v>0</v>
      </c>
      <c r="N19" s="27">
        <v>0</v>
      </c>
      <c r="O19" s="27">
        <f t="shared" si="2"/>
        <v>0</v>
      </c>
      <c r="R19" s="2"/>
      <c r="S19" s="2"/>
    </row>
    <row r="20" spans="1:19" x14ac:dyDescent="0.35">
      <c r="A20" s="33">
        <v>43862</v>
      </c>
      <c r="B20" s="10">
        <v>4.1666666666666699E-2</v>
      </c>
      <c r="C20" s="18" t="s">
        <v>16</v>
      </c>
      <c r="D20" s="51">
        <v>850</v>
      </c>
      <c r="E20" s="52">
        <v>18834.941894819774</v>
      </c>
      <c r="F20" s="53">
        <v>850</v>
      </c>
      <c r="G20" s="101">
        <v>18834.941894819774</v>
      </c>
      <c r="H20" s="17">
        <v>1.4781029577755636</v>
      </c>
      <c r="I20" s="111">
        <v>1</v>
      </c>
      <c r="J20" s="112" t="str">
        <f t="shared" si="0"/>
        <v>No</v>
      </c>
      <c r="K20" s="146" t="b">
        <f t="shared" si="5"/>
        <v>0</v>
      </c>
      <c r="L20" s="107">
        <f>IF(H20&lt;I20,D20-F20,0)</f>
        <v>0</v>
      </c>
      <c r="M20" s="27">
        <f t="shared" si="1"/>
        <v>0</v>
      </c>
      <c r="N20" s="27">
        <v>22.158755170376207</v>
      </c>
      <c r="O20" s="27">
        <f t="shared" si="2"/>
        <v>0</v>
      </c>
      <c r="R20" s="2"/>
      <c r="S20" s="2"/>
    </row>
    <row r="21" spans="1:19" x14ac:dyDescent="0.35">
      <c r="A21" s="33">
        <v>43862</v>
      </c>
      <c r="B21" s="10">
        <v>4.1666666666666699E-2</v>
      </c>
      <c r="C21" s="18" t="s">
        <v>15</v>
      </c>
      <c r="D21" s="51">
        <v>643.06231689453125</v>
      </c>
      <c r="E21" s="52">
        <v>0</v>
      </c>
      <c r="F21" s="53">
        <v>643.06231689453125</v>
      </c>
      <c r="G21" s="101">
        <v>0</v>
      </c>
      <c r="H21" s="17">
        <v>1.4781029577755636</v>
      </c>
      <c r="I21" s="111">
        <v>1</v>
      </c>
      <c r="J21" s="112" t="str">
        <f t="shared" si="0"/>
        <v>No</v>
      </c>
      <c r="K21" s="146" t="b">
        <f t="shared" si="5"/>
        <v>0</v>
      </c>
      <c r="L21" s="107">
        <f>IF(H21&lt;I21,D21-F21,0)</f>
        <v>0</v>
      </c>
      <c r="M21" s="27">
        <f t="shared" si="1"/>
        <v>0</v>
      </c>
      <c r="N21" s="27">
        <v>0</v>
      </c>
      <c r="O21" s="27">
        <f t="shared" si="2"/>
        <v>0</v>
      </c>
      <c r="R21" s="2"/>
      <c r="S21" s="2"/>
    </row>
    <row r="22" spans="1:19" x14ac:dyDescent="0.35">
      <c r="A22" s="33">
        <v>43862</v>
      </c>
      <c r="B22" s="10">
        <v>8.3333333333333301E-2</v>
      </c>
      <c r="C22" s="18" t="s">
        <v>24</v>
      </c>
      <c r="D22" s="51">
        <v>1000</v>
      </c>
      <c r="E22" s="52">
        <v>19942.879653338583</v>
      </c>
      <c r="F22" s="53">
        <v>327.51201822539906</v>
      </c>
      <c r="G22" s="101">
        <v>6531.5327644911658</v>
      </c>
      <c r="H22" s="17">
        <v>1.506055267218086</v>
      </c>
      <c r="I22" s="111">
        <v>1</v>
      </c>
      <c r="J22" s="112" t="str">
        <f t="shared" si="0"/>
        <v>No</v>
      </c>
      <c r="K22" s="146" t="b">
        <f>OR(($D$29-$F$29)&gt;0,($D$31-$F$31)&gt;0)</f>
        <v>0</v>
      </c>
      <c r="L22" s="107">
        <f>IF(H22&lt;I22,D22-F22,0)</f>
        <v>0</v>
      </c>
      <c r="M22" s="27">
        <f t="shared" si="1"/>
        <v>0</v>
      </c>
      <c r="N22" s="27">
        <v>19.942879653338583</v>
      </c>
      <c r="O22" s="27">
        <f t="shared" si="2"/>
        <v>0</v>
      </c>
      <c r="R22" s="2"/>
      <c r="S22" s="2"/>
    </row>
    <row r="23" spans="1:19" x14ac:dyDescent="0.35">
      <c r="A23" s="33">
        <v>43862</v>
      </c>
      <c r="B23" s="10">
        <v>8.3333333333333301E-2</v>
      </c>
      <c r="C23" s="18" t="s">
        <v>23</v>
      </c>
      <c r="D23" s="51">
        <v>346.08722735560707</v>
      </c>
      <c r="E23" s="52">
        <v>11503.293207850835</v>
      </c>
      <c r="F23" s="53">
        <v>338.57520914403898</v>
      </c>
      <c r="G23" s="101">
        <v>11253.607749272518</v>
      </c>
      <c r="H23" s="17">
        <v>1.506055267218086</v>
      </c>
      <c r="I23" s="111">
        <v>1</v>
      </c>
      <c r="J23" s="112" t="str">
        <f t="shared" si="0"/>
        <v>No</v>
      </c>
      <c r="K23" s="146" t="b">
        <f t="shared" ref="K23:K31" si="6">OR(($D$29-$F$29)&gt;0,($D$31-$F$31)&gt;0)</f>
        <v>0</v>
      </c>
      <c r="L23" s="107">
        <f>IF(H23&lt;I23,D23-F23,0)</f>
        <v>0</v>
      </c>
      <c r="M23" s="27">
        <f t="shared" si="1"/>
        <v>0</v>
      </c>
      <c r="N23" s="27">
        <v>33.238132755564308</v>
      </c>
      <c r="O23" s="27">
        <f t="shared" si="2"/>
        <v>0</v>
      </c>
      <c r="R23" s="2"/>
      <c r="S23" s="2"/>
    </row>
    <row r="24" spans="1:19" x14ac:dyDescent="0.35">
      <c r="A24" s="33">
        <v>43862</v>
      </c>
      <c r="B24" s="10">
        <v>8.3333333333333301E-2</v>
      </c>
      <c r="C24" s="18" t="s">
        <v>22</v>
      </c>
      <c r="D24" s="51">
        <v>0</v>
      </c>
      <c r="E24" s="52">
        <v>0</v>
      </c>
      <c r="F24" s="53">
        <v>680</v>
      </c>
      <c r="G24" s="101">
        <v>22601.930273783728</v>
      </c>
      <c r="H24" s="17">
        <v>1.506055267218086</v>
      </c>
      <c r="I24" s="111">
        <v>1</v>
      </c>
      <c r="J24" s="112" t="str">
        <f t="shared" si="0"/>
        <v>No</v>
      </c>
      <c r="K24" s="146" t="b">
        <f t="shared" si="6"/>
        <v>0</v>
      </c>
      <c r="L24" s="107">
        <f>IF(H24&lt;I24,D24-F24,0)</f>
        <v>0</v>
      </c>
      <c r="M24" s="27">
        <f t="shared" si="1"/>
        <v>0</v>
      </c>
      <c r="N24" s="27">
        <v>33.238132755564308</v>
      </c>
      <c r="O24" s="27">
        <f t="shared" si="2"/>
        <v>0</v>
      </c>
      <c r="R24" s="2"/>
      <c r="S24" s="2"/>
    </row>
    <row r="25" spans="1:19" x14ac:dyDescent="0.35">
      <c r="A25" s="33">
        <v>43862</v>
      </c>
      <c r="B25" s="10">
        <v>8.3333333333333301E-2</v>
      </c>
      <c r="C25" s="18" t="s">
        <v>21</v>
      </c>
      <c r="D25" s="51">
        <v>0</v>
      </c>
      <c r="E25" s="52">
        <v>0</v>
      </c>
      <c r="F25" s="53">
        <v>0</v>
      </c>
      <c r="G25" s="101">
        <v>0</v>
      </c>
      <c r="H25" s="17">
        <v>1.506055267218086</v>
      </c>
      <c r="I25" s="111">
        <v>1</v>
      </c>
      <c r="J25" s="112" t="str">
        <f t="shared" si="0"/>
        <v>No</v>
      </c>
      <c r="K25" s="146" t="b">
        <f t="shared" si="6"/>
        <v>0</v>
      </c>
      <c r="L25" s="107">
        <f>IF(H25&lt;I25,D25-F25,0)</f>
        <v>0</v>
      </c>
      <c r="M25" s="27">
        <f t="shared" si="1"/>
        <v>0</v>
      </c>
      <c r="N25" s="27">
        <v>46.53338585779003</v>
      </c>
      <c r="O25" s="27">
        <f t="shared" si="2"/>
        <v>0</v>
      </c>
      <c r="R25" s="2"/>
      <c r="S25" s="2"/>
    </row>
    <row r="26" spans="1:19" x14ac:dyDescent="0.35">
      <c r="A26" s="33">
        <v>43862</v>
      </c>
      <c r="B26" s="10">
        <v>8.3333333333333301E-2</v>
      </c>
      <c r="C26" s="18" t="s">
        <v>20</v>
      </c>
      <c r="D26" s="51">
        <v>0</v>
      </c>
      <c r="E26" s="52">
        <v>0</v>
      </c>
      <c r="F26" s="53">
        <v>0</v>
      </c>
      <c r="G26" s="101">
        <v>0</v>
      </c>
      <c r="H26" s="17">
        <v>1.506055267218086</v>
      </c>
      <c r="I26" s="111">
        <v>1</v>
      </c>
      <c r="J26" s="112" t="str">
        <f t="shared" si="0"/>
        <v>No</v>
      </c>
      <c r="K26" s="146" t="b">
        <f t="shared" si="6"/>
        <v>0</v>
      </c>
      <c r="L26" s="107">
        <f>IF(H26&lt;I26,D26-F26,0)</f>
        <v>0</v>
      </c>
      <c r="M26" s="27">
        <f t="shared" si="1"/>
        <v>0</v>
      </c>
      <c r="N26" s="27">
        <v>46.53338585779003</v>
      </c>
      <c r="O26" s="27">
        <f t="shared" si="2"/>
        <v>0</v>
      </c>
      <c r="R26" s="2"/>
      <c r="S26" s="2"/>
    </row>
    <row r="27" spans="1:19" x14ac:dyDescent="0.35">
      <c r="A27" s="33">
        <v>43862</v>
      </c>
      <c r="B27" s="10">
        <v>8.3333333333333301E-2</v>
      </c>
      <c r="C27" s="18" t="s">
        <v>19</v>
      </c>
      <c r="D27" s="51">
        <v>680</v>
      </c>
      <c r="E27" s="52">
        <v>13561.158164270237</v>
      </c>
      <c r="F27" s="53">
        <v>680</v>
      </c>
      <c r="G27" s="101">
        <v>13561.158164270237</v>
      </c>
      <c r="H27" s="17">
        <v>1.506055267218086</v>
      </c>
      <c r="I27" s="111">
        <v>1</v>
      </c>
      <c r="J27" s="112" t="str">
        <f t="shared" si="0"/>
        <v>No</v>
      </c>
      <c r="K27" s="146" t="b">
        <f t="shared" si="6"/>
        <v>0</v>
      </c>
      <c r="L27" s="107">
        <f>IF(H27&lt;I27,D27-F27,0)</f>
        <v>0</v>
      </c>
      <c r="M27" s="27">
        <f t="shared" si="1"/>
        <v>0</v>
      </c>
      <c r="N27" s="27">
        <v>19.942879653338583</v>
      </c>
      <c r="O27" s="27">
        <f t="shared" si="2"/>
        <v>0</v>
      </c>
      <c r="R27" s="2"/>
      <c r="S27" s="2"/>
    </row>
    <row r="28" spans="1:19" x14ac:dyDescent="0.35">
      <c r="A28" s="33">
        <v>43862</v>
      </c>
      <c r="B28" s="10">
        <v>8.3333333333333301E-2</v>
      </c>
      <c r="C28" s="18" t="s">
        <v>18</v>
      </c>
      <c r="D28" s="51">
        <v>0</v>
      </c>
      <c r="E28" s="52">
        <v>0</v>
      </c>
      <c r="F28" s="53">
        <v>0</v>
      </c>
      <c r="G28" s="101">
        <v>0</v>
      </c>
      <c r="H28" s="17">
        <v>1.506055267218086</v>
      </c>
      <c r="I28" s="111">
        <v>1</v>
      </c>
      <c r="J28" s="112" t="str">
        <f t="shared" si="0"/>
        <v>No</v>
      </c>
      <c r="K28" s="146" t="b">
        <f t="shared" si="6"/>
        <v>0</v>
      </c>
      <c r="L28" s="107">
        <f>IF(H28&lt;I28,D28-F28,0)</f>
        <v>0</v>
      </c>
      <c r="M28" s="27">
        <f t="shared" si="1"/>
        <v>0</v>
      </c>
      <c r="N28" s="27">
        <v>46.53338585779003</v>
      </c>
      <c r="O28" s="27">
        <f t="shared" si="2"/>
        <v>0</v>
      </c>
      <c r="R28" s="2"/>
      <c r="S28" s="2"/>
    </row>
    <row r="29" spans="1:19" x14ac:dyDescent="0.35">
      <c r="A29" s="33">
        <v>43862</v>
      </c>
      <c r="B29" s="10">
        <v>8.3333333333333301E-2</v>
      </c>
      <c r="C29" s="18" t="s">
        <v>17</v>
      </c>
      <c r="D29" s="51">
        <v>458.65628051757813</v>
      </c>
      <c r="E29" s="52">
        <v>0</v>
      </c>
      <c r="F29" s="53">
        <v>458.65628051757813</v>
      </c>
      <c r="G29" s="101">
        <v>0</v>
      </c>
      <c r="H29" s="17">
        <v>1.506055267218086</v>
      </c>
      <c r="I29" s="111">
        <v>1</v>
      </c>
      <c r="J29" s="112" t="str">
        <f t="shared" si="0"/>
        <v>No</v>
      </c>
      <c r="K29" s="146" t="b">
        <f t="shared" si="6"/>
        <v>0</v>
      </c>
      <c r="L29" s="107">
        <f>IF(H29&lt;I29,D29-F29,0)</f>
        <v>0</v>
      </c>
      <c r="M29" s="27">
        <f t="shared" si="1"/>
        <v>0</v>
      </c>
      <c r="N29" s="27">
        <v>0</v>
      </c>
      <c r="O29" s="27">
        <f t="shared" si="2"/>
        <v>0</v>
      </c>
      <c r="R29" s="2"/>
      <c r="S29" s="2"/>
    </row>
    <row r="30" spans="1:19" x14ac:dyDescent="0.35">
      <c r="A30" s="33">
        <v>43862</v>
      </c>
      <c r="B30" s="10">
        <v>8.3333333333333301E-2</v>
      </c>
      <c r="C30" s="18" t="s">
        <v>16</v>
      </c>
      <c r="D30" s="51">
        <v>850</v>
      </c>
      <c r="E30" s="52">
        <v>16951.447705337796</v>
      </c>
      <c r="F30" s="53">
        <v>850</v>
      </c>
      <c r="G30" s="101">
        <v>16951.447705337796</v>
      </c>
      <c r="H30" s="17">
        <v>1.506055267218086</v>
      </c>
      <c r="I30" s="111">
        <v>1</v>
      </c>
      <c r="J30" s="112" t="str">
        <f t="shared" si="0"/>
        <v>No</v>
      </c>
      <c r="K30" s="146" t="b">
        <f t="shared" si="6"/>
        <v>0</v>
      </c>
      <c r="L30" s="107">
        <f>IF(H30&lt;I30,D30-F30,0)</f>
        <v>0</v>
      </c>
      <c r="M30" s="27">
        <f t="shared" si="1"/>
        <v>0</v>
      </c>
      <c r="N30" s="27">
        <v>19.942879653338583</v>
      </c>
      <c r="O30" s="27">
        <f t="shared" si="2"/>
        <v>0</v>
      </c>
      <c r="R30" s="2"/>
      <c r="S30" s="2"/>
    </row>
    <row r="31" spans="1:19" x14ac:dyDescent="0.35">
      <c r="A31" s="33">
        <v>43862</v>
      </c>
      <c r="B31" s="10">
        <v>8.3333333333333301E-2</v>
      </c>
      <c r="C31" s="18" t="s">
        <v>15</v>
      </c>
      <c r="D31" s="51">
        <v>655.2232666015625</v>
      </c>
      <c r="E31" s="52">
        <v>0</v>
      </c>
      <c r="F31" s="53">
        <v>655.2232666015625</v>
      </c>
      <c r="G31" s="101">
        <v>0</v>
      </c>
      <c r="H31" s="17">
        <v>1.506055267218086</v>
      </c>
      <c r="I31" s="111">
        <v>1</v>
      </c>
      <c r="J31" s="112" t="str">
        <f t="shared" si="0"/>
        <v>No</v>
      </c>
      <c r="K31" s="146" t="b">
        <f t="shared" si="6"/>
        <v>0</v>
      </c>
      <c r="L31" s="107">
        <f>IF(H31&lt;I31,D31-F31,0)</f>
        <v>0</v>
      </c>
      <c r="M31" s="27">
        <f t="shared" si="1"/>
        <v>0</v>
      </c>
      <c r="N31" s="27">
        <v>0</v>
      </c>
      <c r="O31" s="27">
        <f t="shared" si="2"/>
        <v>0</v>
      </c>
      <c r="R31" s="2"/>
      <c r="S31" s="2"/>
    </row>
    <row r="32" spans="1:19" x14ac:dyDescent="0.35">
      <c r="A32" s="33">
        <v>43862</v>
      </c>
      <c r="B32" s="10">
        <v>0.125</v>
      </c>
      <c r="C32" s="18" t="s">
        <v>24</v>
      </c>
      <c r="D32" s="51">
        <v>1000</v>
      </c>
      <c r="E32" s="52">
        <v>19566.180815442189</v>
      </c>
      <c r="F32" s="53">
        <v>552.39197945153524</v>
      </c>
      <c r="G32" s="101">
        <v>10808.201350948764</v>
      </c>
      <c r="H32" s="17">
        <v>1.329705536870573</v>
      </c>
      <c r="I32" s="111">
        <v>1</v>
      </c>
      <c r="J32" s="112" t="str">
        <f t="shared" si="0"/>
        <v>No</v>
      </c>
      <c r="K32" s="146" t="b">
        <f>OR(($D$39-$F$39)&gt;0,($D$41-$F$41)&gt;0)</f>
        <v>0</v>
      </c>
      <c r="L32" s="107">
        <f>IF(H32&lt;I32,D32-F32,0)</f>
        <v>0</v>
      </c>
      <c r="M32" s="27">
        <f t="shared" si="1"/>
        <v>0</v>
      </c>
      <c r="N32" s="27">
        <v>19.566180815442188</v>
      </c>
      <c r="O32" s="27">
        <f t="shared" si="2"/>
        <v>0</v>
      </c>
      <c r="R32" s="2"/>
      <c r="S32" s="2"/>
    </row>
    <row r="33" spans="1:19" x14ac:dyDescent="0.35">
      <c r="A33" s="33">
        <v>43862</v>
      </c>
      <c r="B33" s="10">
        <v>0.125</v>
      </c>
      <c r="C33" s="18" t="s">
        <v>23</v>
      </c>
      <c r="D33" s="51">
        <v>409.00932981870318</v>
      </c>
      <c r="E33" s="52">
        <v>13337.917504059295</v>
      </c>
      <c r="F33" s="53">
        <v>176.61735034744311</v>
      </c>
      <c r="G33" s="101">
        <v>5759.5450200706218</v>
      </c>
      <c r="H33" s="17">
        <v>1.329705536870573</v>
      </c>
      <c r="I33" s="111">
        <v>1</v>
      </c>
      <c r="J33" s="112" t="str">
        <f t="shared" si="0"/>
        <v>No</v>
      </c>
      <c r="K33" s="146" t="b">
        <f t="shared" ref="K33:K41" si="7">OR(($D$39-$F$39)&gt;0,($D$41-$F$41)&gt;0)</f>
        <v>0</v>
      </c>
      <c r="L33" s="107">
        <f>IF(H33&lt;I33,D33-F33,0)</f>
        <v>0</v>
      </c>
      <c r="M33" s="27">
        <f t="shared" si="1"/>
        <v>0</v>
      </c>
      <c r="N33" s="27">
        <v>32.610301359070313</v>
      </c>
      <c r="O33" s="27">
        <f t="shared" si="2"/>
        <v>0</v>
      </c>
      <c r="R33" s="2"/>
      <c r="S33" s="2"/>
    </row>
    <row r="34" spans="1:19" x14ac:dyDescent="0.35">
      <c r="A34" s="33">
        <v>43862</v>
      </c>
      <c r="B34" s="10">
        <v>0.125</v>
      </c>
      <c r="C34" s="18" t="s">
        <v>22</v>
      </c>
      <c r="D34" s="51">
        <v>0</v>
      </c>
      <c r="E34" s="52">
        <v>0</v>
      </c>
      <c r="F34" s="53">
        <v>680</v>
      </c>
      <c r="G34" s="101">
        <v>22175.004924167813</v>
      </c>
      <c r="H34" s="17">
        <v>1.329705536870573</v>
      </c>
      <c r="I34" s="111">
        <v>1</v>
      </c>
      <c r="J34" s="112" t="str">
        <f t="shared" si="0"/>
        <v>No</v>
      </c>
      <c r="K34" s="146" t="b">
        <f t="shared" si="7"/>
        <v>0</v>
      </c>
      <c r="L34" s="107">
        <f>IF(H34&lt;I34,D34-F34,0)</f>
        <v>0</v>
      </c>
      <c r="M34" s="27">
        <f t="shared" si="1"/>
        <v>0</v>
      </c>
      <c r="N34" s="27">
        <v>32.610301359070313</v>
      </c>
      <c r="O34" s="27">
        <f t="shared" si="2"/>
        <v>0</v>
      </c>
      <c r="R34" s="2"/>
      <c r="S34" s="2"/>
    </row>
    <row r="35" spans="1:19" x14ac:dyDescent="0.35">
      <c r="A35" s="33">
        <v>43862</v>
      </c>
      <c r="B35" s="10">
        <v>0.125</v>
      </c>
      <c r="C35" s="18" t="s">
        <v>21</v>
      </c>
      <c r="D35" s="51">
        <v>0</v>
      </c>
      <c r="E35" s="52">
        <v>0</v>
      </c>
      <c r="F35" s="53">
        <v>0</v>
      </c>
      <c r="G35" s="101">
        <v>0</v>
      </c>
      <c r="H35" s="17">
        <v>1.329705536870573</v>
      </c>
      <c r="I35" s="111">
        <v>1</v>
      </c>
      <c r="J35" s="112" t="str">
        <f t="shared" si="0"/>
        <v>No</v>
      </c>
      <c r="K35" s="146" t="b">
        <f t="shared" si="7"/>
        <v>0</v>
      </c>
      <c r="L35" s="107">
        <f>IF(H35&lt;I35,D35-F35,0)</f>
        <v>0</v>
      </c>
      <c r="M35" s="27">
        <f t="shared" si="1"/>
        <v>0</v>
      </c>
      <c r="N35" s="27">
        <v>45.654421902698438</v>
      </c>
      <c r="O35" s="27">
        <f t="shared" si="2"/>
        <v>0</v>
      </c>
      <c r="R35" s="2"/>
      <c r="S35" s="2"/>
    </row>
    <row r="36" spans="1:19" x14ac:dyDescent="0.35">
      <c r="A36" s="33">
        <v>43862</v>
      </c>
      <c r="B36" s="10">
        <v>0.125</v>
      </c>
      <c r="C36" s="18" t="s">
        <v>20</v>
      </c>
      <c r="D36" s="51">
        <v>0</v>
      </c>
      <c r="E36" s="52">
        <v>0</v>
      </c>
      <c r="F36" s="53">
        <v>0</v>
      </c>
      <c r="G36" s="101">
        <v>0</v>
      </c>
      <c r="H36" s="17">
        <v>1.329705536870573</v>
      </c>
      <c r="I36" s="111">
        <v>1</v>
      </c>
      <c r="J36" s="112" t="str">
        <f t="shared" si="0"/>
        <v>No</v>
      </c>
      <c r="K36" s="146" t="b">
        <f t="shared" si="7"/>
        <v>0</v>
      </c>
      <c r="L36" s="107">
        <f>IF(H36&lt;I36,D36-F36,0)</f>
        <v>0</v>
      </c>
      <c r="M36" s="27">
        <f t="shared" si="1"/>
        <v>0</v>
      </c>
      <c r="N36" s="27">
        <v>45.654421902698438</v>
      </c>
      <c r="O36" s="27">
        <f t="shared" si="2"/>
        <v>0</v>
      </c>
      <c r="R36" s="2"/>
      <c r="S36" s="2"/>
    </row>
    <row r="37" spans="1:19" x14ac:dyDescent="0.35">
      <c r="A37" s="33">
        <v>43862</v>
      </c>
      <c r="B37" s="10">
        <v>0.125</v>
      </c>
      <c r="C37" s="18" t="s">
        <v>19</v>
      </c>
      <c r="D37" s="51">
        <v>680</v>
      </c>
      <c r="E37" s="52">
        <v>13305.002954500687</v>
      </c>
      <c r="F37" s="53">
        <v>680</v>
      </c>
      <c r="G37" s="101">
        <v>13305.002954500687</v>
      </c>
      <c r="H37" s="17">
        <v>1.329705536870573</v>
      </c>
      <c r="I37" s="111">
        <v>1</v>
      </c>
      <c r="J37" s="112" t="str">
        <f t="shared" si="0"/>
        <v>No</v>
      </c>
      <c r="K37" s="146" t="b">
        <f t="shared" si="7"/>
        <v>0</v>
      </c>
      <c r="L37" s="107">
        <f>IF(H37&lt;I37,D37-F37,0)</f>
        <v>0</v>
      </c>
      <c r="M37" s="27">
        <f t="shared" si="1"/>
        <v>0</v>
      </c>
      <c r="N37" s="27">
        <v>19.566180815442188</v>
      </c>
      <c r="O37" s="27">
        <f t="shared" si="2"/>
        <v>0</v>
      </c>
      <c r="R37" s="2"/>
      <c r="S37" s="2"/>
    </row>
    <row r="38" spans="1:19" x14ac:dyDescent="0.35">
      <c r="A38" s="33">
        <v>43862</v>
      </c>
      <c r="B38" s="10">
        <v>0.125</v>
      </c>
      <c r="C38" s="18" t="s">
        <v>18</v>
      </c>
      <c r="D38" s="51">
        <v>0</v>
      </c>
      <c r="E38" s="52">
        <v>0</v>
      </c>
      <c r="F38" s="53">
        <v>0</v>
      </c>
      <c r="G38" s="101">
        <v>0</v>
      </c>
      <c r="H38" s="17">
        <v>1.329705536870573</v>
      </c>
      <c r="I38" s="111">
        <v>1</v>
      </c>
      <c r="J38" s="112" t="str">
        <f t="shared" si="0"/>
        <v>No</v>
      </c>
      <c r="K38" s="146" t="b">
        <f t="shared" si="7"/>
        <v>0</v>
      </c>
      <c r="L38" s="107">
        <f>IF(H38&lt;I38,D38-F38,0)</f>
        <v>0</v>
      </c>
      <c r="M38" s="27">
        <f t="shared" si="1"/>
        <v>0</v>
      </c>
      <c r="N38" s="27">
        <v>45.654421902698438</v>
      </c>
      <c r="O38" s="27">
        <f t="shared" si="2"/>
        <v>0</v>
      </c>
      <c r="R38" s="2"/>
      <c r="S38" s="2"/>
    </row>
    <row r="39" spans="1:19" x14ac:dyDescent="0.35">
      <c r="A39" s="33">
        <v>43862</v>
      </c>
      <c r="B39" s="10">
        <v>0.125</v>
      </c>
      <c r="C39" s="18" t="s">
        <v>17</v>
      </c>
      <c r="D39" s="51">
        <v>404.95046997070313</v>
      </c>
      <c r="E39" s="52">
        <v>0</v>
      </c>
      <c r="F39" s="53">
        <v>404.95046997070313</v>
      </c>
      <c r="G39" s="101">
        <v>0</v>
      </c>
      <c r="H39" s="17">
        <v>1.329705536870573</v>
      </c>
      <c r="I39" s="111">
        <v>1</v>
      </c>
      <c r="J39" s="112" t="str">
        <f t="shared" si="0"/>
        <v>No</v>
      </c>
      <c r="K39" s="146" t="b">
        <f t="shared" si="7"/>
        <v>0</v>
      </c>
      <c r="L39" s="107">
        <f>IF(H39&lt;I39,D39-F39,0)</f>
        <v>0</v>
      </c>
      <c r="M39" s="27">
        <f t="shared" si="1"/>
        <v>0</v>
      </c>
      <c r="N39" s="27">
        <v>0</v>
      </c>
      <c r="O39" s="27">
        <f t="shared" si="2"/>
        <v>0</v>
      </c>
      <c r="R39" s="2"/>
      <c r="S39" s="2"/>
    </row>
    <row r="40" spans="1:19" x14ac:dyDescent="0.35">
      <c r="A40" s="33">
        <v>43862</v>
      </c>
      <c r="B40" s="10">
        <v>0.125</v>
      </c>
      <c r="C40" s="18" t="s">
        <v>16</v>
      </c>
      <c r="D40" s="51">
        <v>850</v>
      </c>
      <c r="E40" s="52">
        <v>16631.253693125858</v>
      </c>
      <c r="F40" s="53">
        <v>850</v>
      </c>
      <c r="G40" s="101">
        <v>16631.253693125858</v>
      </c>
      <c r="H40" s="17">
        <v>1.329705536870573</v>
      </c>
      <c r="I40" s="111">
        <v>1</v>
      </c>
      <c r="J40" s="112" t="str">
        <f t="shared" si="0"/>
        <v>No</v>
      </c>
      <c r="K40" s="146" t="b">
        <f t="shared" si="7"/>
        <v>0</v>
      </c>
      <c r="L40" s="107">
        <f>IF(H40&lt;I40,D40-F40,0)</f>
        <v>0</v>
      </c>
      <c r="M40" s="27">
        <f t="shared" si="1"/>
        <v>0</v>
      </c>
      <c r="N40" s="27">
        <v>19.566180815442188</v>
      </c>
      <c r="O40" s="27">
        <f t="shared" si="2"/>
        <v>0</v>
      </c>
      <c r="R40" s="2"/>
      <c r="S40" s="2"/>
    </row>
    <row r="41" spans="1:19" x14ac:dyDescent="0.35">
      <c r="A41" s="33">
        <v>43862</v>
      </c>
      <c r="B41" s="10">
        <v>0.125</v>
      </c>
      <c r="C41" s="18" t="s">
        <v>15</v>
      </c>
      <c r="D41" s="51">
        <v>578.50067138671875</v>
      </c>
      <c r="E41" s="52">
        <v>0</v>
      </c>
      <c r="F41" s="53">
        <v>578.50067138671875</v>
      </c>
      <c r="G41" s="101">
        <v>0</v>
      </c>
      <c r="H41" s="17">
        <v>1.329705536870573</v>
      </c>
      <c r="I41" s="111">
        <v>1</v>
      </c>
      <c r="J41" s="112" t="str">
        <f t="shared" si="0"/>
        <v>No</v>
      </c>
      <c r="K41" s="146" t="b">
        <f t="shared" si="7"/>
        <v>0</v>
      </c>
      <c r="L41" s="107">
        <f>IF(H41&lt;I41,D41-F41,0)</f>
        <v>0</v>
      </c>
      <c r="M41" s="27">
        <f t="shared" si="1"/>
        <v>0</v>
      </c>
      <c r="N41" s="27">
        <v>0</v>
      </c>
      <c r="O41" s="27">
        <f t="shared" si="2"/>
        <v>0</v>
      </c>
      <c r="R41" s="2"/>
      <c r="S41" s="2"/>
    </row>
    <row r="42" spans="1:19" x14ac:dyDescent="0.35">
      <c r="A42" s="33">
        <v>43862</v>
      </c>
      <c r="B42" s="10">
        <v>0.16666666666666699</v>
      </c>
      <c r="C42" s="18" t="s">
        <v>24</v>
      </c>
      <c r="D42" s="51">
        <v>1000</v>
      </c>
      <c r="E42" s="52">
        <v>19942.879653338583</v>
      </c>
      <c r="F42" s="53">
        <v>250.43187760732053</v>
      </c>
      <c r="G42" s="101">
        <v>4994.3327964824111</v>
      </c>
      <c r="H42" s="17">
        <v>1.5331814462490829</v>
      </c>
      <c r="I42" s="111">
        <v>1</v>
      </c>
      <c r="J42" s="112" t="str">
        <f t="shared" si="0"/>
        <v>No</v>
      </c>
      <c r="K42" s="146" t="b">
        <f>OR(($D$49-$F$49)&gt;0,($D$51-$F$51)&gt;0)</f>
        <v>0</v>
      </c>
      <c r="L42" s="107">
        <f>IF(H42&lt;I42,D42-F42,0)</f>
        <v>0</v>
      </c>
      <c r="M42" s="27">
        <f t="shared" si="1"/>
        <v>0</v>
      </c>
      <c r="N42" s="27">
        <v>19.942879653338583</v>
      </c>
      <c r="O42" s="27">
        <f t="shared" si="2"/>
        <v>0</v>
      </c>
      <c r="R42" s="2"/>
      <c r="S42" s="2"/>
    </row>
    <row r="43" spans="1:19" x14ac:dyDescent="0.35">
      <c r="A43" s="33">
        <v>43862</v>
      </c>
      <c r="B43" s="10">
        <v>0.16666666666666699</v>
      </c>
      <c r="C43" s="18" t="s">
        <v>23</v>
      </c>
      <c r="D43" s="51">
        <v>202.11159657190922</v>
      </c>
      <c r="E43" s="52">
        <v>6717.8120782961751</v>
      </c>
      <c r="F43" s="53">
        <v>271.67971898992062</v>
      </c>
      <c r="G43" s="101">
        <v>9030.1265667813877</v>
      </c>
      <c r="H43" s="17">
        <v>1.5331814462490829</v>
      </c>
      <c r="I43" s="111">
        <v>1</v>
      </c>
      <c r="J43" s="112" t="str">
        <f t="shared" si="0"/>
        <v>No</v>
      </c>
      <c r="K43" s="146" t="b">
        <f t="shared" ref="K43:K51" si="8">OR(($D$49-$F$49)&gt;0,($D$51-$F$51)&gt;0)</f>
        <v>0</v>
      </c>
      <c r="L43" s="107">
        <f>IF(H43&lt;I43,D43-F43,0)</f>
        <v>0</v>
      </c>
      <c r="M43" s="27">
        <f t="shared" si="1"/>
        <v>0</v>
      </c>
      <c r="N43" s="27">
        <v>33.238132755564308</v>
      </c>
      <c r="O43" s="27">
        <f t="shared" si="2"/>
        <v>0</v>
      </c>
      <c r="R43" s="2"/>
      <c r="S43" s="2"/>
    </row>
    <row r="44" spans="1:19" x14ac:dyDescent="0.35">
      <c r="A44" s="33">
        <v>43862</v>
      </c>
      <c r="B44" s="10">
        <v>0.16666666666666699</v>
      </c>
      <c r="C44" s="18" t="s">
        <v>22</v>
      </c>
      <c r="D44" s="51">
        <v>0</v>
      </c>
      <c r="E44" s="52">
        <v>0</v>
      </c>
      <c r="F44" s="53">
        <v>680</v>
      </c>
      <c r="G44" s="101">
        <v>22601.930273783728</v>
      </c>
      <c r="H44" s="17">
        <v>1.5331814462490829</v>
      </c>
      <c r="I44" s="111">
        <v>1</v>
      </c>
      <c r="J44" s="112" t="str">
        <f t="shared" si="0"/>
        <v>No</v>
      </c>
      <c r="K44" s="146" t="b">
        <f t="shared" si="8"/>
        <v>0</v>
      </c>
      <c r="L44" s="107">
        <f>IF(H44&lt;I44,D44-F44,0)</f>
        <v>0</v>
      </c>
      <c r="M44" s="27">
        <f t="shared" si="1"/>
        <v>0</v>
      </c>
      <c r="N44" s="27">
        <v>33.238132755564308</v>
      </c>
      <c r="O44" s="27">
        <f t="shared" si="2"/>
        <v>0</v>
      </c>
      <c r="R44" s="2"/>
      <c r="S44" s="2"/>
    </row>
    <row r="45" spans="1:19" x14ac:dyDescent="0.35">
      <c r="A45" s="33">
        <v>43862</v>
      </c>
      <c r="B45" s="10">
        <v>0.16666666666666699</v>
      </c>
      <c r="C45" s="18" t="s">
        <v>21</v>
      </c>
      <c r="D45" s="51">
        <v>0</v>
      </c>
      <c r="E45" s="52">
        <v>0</v>
      </c>
      <c r="F45" s="53">
        <v>0</v>
      </c>
      <c r="G45" s="101">
        <v>0</v>
      </c>
      <c r="H45" s="17">
        <v>1.5331814462490829</v>
      </c>
      <c r="I45" s="111">
        <v>1</v>
      </c>
      <c r="J45" s="112" t="str">
        <f t="shared" si="0"/>
        <v>No</v>
      </c>
      <c r="K45" s="146" t="b">
        <f t="shared" si="8"/>
        <v>0</v>
      </c>
      <c r="L45" s="107">
        <f>IF(H45&lt;I45,D45-F45,0)</f>
        <v>0</v>
      </c>
      <c r="M45" s="27">
        <f t="shared" si="1"/>
        <v>0</v>
      </c>
      <c r="N45" s="27">
        <v>46.53338585779003</v>
      </c>
      <c r="O45" s="27">
        <f t="shared" si="2"/>
        <v>0</v>
      </c>
      <c r="R45" s="2"/>
      <c r="S45" s="2"/>
    </row>
    <row r="46" spans="1:19" x14ac:dyDescent="0.35">
      <c r="A46" s="33">
        <v>43862</v>
      </c>
      <c r="B46" s="10">
        <v>0.16666666666666699</v>
      </c>
      <c r="C46" s="18" t="s">
        <v>20</v>
      </c>
      <c r="D46" s="51">
        <v>0</v>
      </c>
      <c r="E46" s="52">
        <v>0</v>
      </c>
      <c r="F46" s="53">
        <v>0</v>
      </c>
      <c r="G46" s="101">
        <v>0</v>
      </c>
      <c r="H46" s="17">
        <v>1.5331814462490829</v>
      </c>
      <c r="I46" s="111">
        <v>1</v>
      </c>
      <c r="J46" s="112" t="str">
        <f t="shared" si="0"/>
        <v>No</v>
      </c>
      <c r="K46" s="146" t="b">
        <f t="shared" si="8"/>
        <v>0</v>
      </c>
      <c r="L46" s="107">
        <f>IF(H46&lt;I46,D46-F46,0)</f>
        <v>0</v>
      </c>
      <c r="M46" s="27">
        <f t="shared" si="1"/>
        <v>0</v>
      </c>
      <c r="N46" s="27">
        <v>46.53338585779003</v>
      </c>
      <c r="O46" s="27">
        <f t="shared" si="2"/>
        <v>0</v>
      </c>
      <c r="R46" s="2"/>
      <c r="S46" s="2"/>
    </row>
    <row r="47" spans="1:19" x14ac:dyDescent="0.35">
      <c r="A47" s="33">
        <v>43862</v>
      </c>
      <c r="B47" s="10">
        <v>0.16666666666666699</v>
      </c>
      <c r="C47" s="18" t="s">
        <v>19</v>
      </c>
      <c r="D47" s="51">
        <v>680</v>
      </c>
      <c r="E47" s="52">
        <v>13561.158164270237</v>
      </c>
      <c r="F47" s="53">
        <v>680</v>
      </c>
      <c r="G47" s="101">
        <v>13561.158164270237</v>
      </c>
      <c r="H47" s="17">
        <v>1.5331814462490829</v>
      </c>
      <c r="I47" s="111">
        <v>1</v>
      </c>
      <c r="J47" s="112" t="str">
        <f t="shared" si="0"/>
        <v>No</v>
      </c>
      <c r="K47" s="146" t="b">
        <f t="shared" si="8"/>
        <v>0</v>
      </c>
      <c r="L47" s="107">
        <f>IF(H47&lt;I47,D47-F47,0)</f>
        <v>0</v>
      </c>
      <c r="M47" s="27">
        <f t="shared" si="1"/>
        <v>0</v>
      </c>
      <c r="N47" s="27">
        <v>19.942879653338583</v>
      </c>
      <c r="O47" s="27">
        <f t="shared" si="2"/>
        <v>0</v>
      </c>
      <c r="R47" s="2"/>
      <c r="S47" s="2"/>
    </row>
    <row r="48" spans="1:19" x14ac:dyDescent="0.35">
      <c r="A48" s="33">
        <v>43862</v>
      </c>
      <c r="B48" s="10">
        <v>0.16666666666666699</v>
      </c>
      <c r="C48" s="18" t="s">
        <v>18</v>
      </c>
      <c r="D48" s="51">
        <v>0</v>
      </c>
      <c r="E48" s="52">
        <v>0</v>
      </c>
      <c r="F48" s="53">
        <v>0</v>
      </c>
      <c r="G48" s="101">
        <v>0</v>
      </c>
      <c r="H48" s="17">
        <v>1.5331814462490829</v>
      </c>
      <c r="I48" s="111">
        <v>1</v>
      </c>
      <c r="J48" s="112" t="str">
        <f t="shared" si="0"/>
        <v>No</v>
      </c>
      <c r="K48" s="146" t="b">
        <f t="shared" si="8"/>
        <v>0</v>
      </c>
      <c r="L48" s="107">
        <f>IF(H48&lt;I48,D48-F48,0)</f>
        <v>0</v>
      </c>
      <c r="M48" s="27">
        <f t="shared" si="1"/>
        <v>0</v>
      </c>
      <c r="N48" s="27">
        <v>46.53338585779003</v>
      </c>
      <c r="O48" s="27">
        <f t="shared" si="2"/>
        <v>0</v>
      </c>
      <c r="R48" s="2"/>
      <c r="S48" s="2"/>
    </row>
    <row r="49" spans="1:19" x14ac:dyDescent="0.35">
      <c r="A49" s="33">
        <v>43862</v>
      </c>
      <c r="B49" s="10">
        <v>0.16666666666666699</v>
      </c>
      <c r="C49" s="18" t="s">
        <v>17</v>
      </c>
      <c r="D49" s="51">
        <v>466.91732788085938</v>
      </c>
      <c r="E49" s="52">
        <v>0</v>
      </c>
      <c r="F49" s="53">
        <v>466.91732788085938</v>
      </c>
      <c r="G49" s="101">
        <v>0</v>
      </c>
      <c r="H49" s="17">
        <v>1.5331814462490829</v>
      </c>
      <c r="I49" s="111">
        <v>1</v>
      </c>
      <c r="J49" s="112" t="str">
        <f t="shared" si="0"/>
        <v>No</v>
      </c>
      <c r="K49" s="146" t="b">
        <f t="shared" si="8"/>
        <v>0</v>
      </c>
      <c r="L49" s="107">
        <f>IF(H49&lt;I49,D49-F49,0)</f>
        <v>0</v>
      </c>
      <c r="M49" s="27">
        <f t="shared" si="1"/>
        <v>0</v>
      </c>
      <c r="N49" s="27">
        <v>0</v>
      </c>
      <c r="O49" s="27">
        <f t="shared" si="2"/>
        <v>0</v>
      </c>
      <c r="R49" s="2"/>
      <c r="S49" s="2"/>
    </row>
    <row r="50" spans="1:19" x14ac:dyDescent="0.35">
      <c r="A50" s="33">
        <v>43862</v>
      </c>
      <c r="B50" s="10">
        <v>0.16666666666666699</v>
      </c>
      <c r="C50" s="18" t="s">
        <v>16</v>
      </c>
      <c r="D50" s="51">
        <v>850</v>
      </c>
      <c r="E50" s="52">
        <v>16951.447705337796</v>
      </c>
      <c r="F50" s="53">
        <v>850</v>
      </c>
      <c r="G50" s="101">
        <v>16951.447705337796</v>
      </c>
      <c r="H50" s="17">
        <v>1.5331814462490829</v>
      </c>
      <c r="I50" s="111">
        <v>1</v>
      </c>
      <c r="J50" s="112" t="str">
        <f t="shared" si="0"/>
        <v>No</v>
      </c>
      <c r="K50" s="146" t="b">
        <f t="shared" si="8"/>
        <v>0</v>
      </c>
      <c r="L50" s="107">
        <f>IF(H50&lt;I50,D50-F50,0)</f>
        <v>0</v>
      </c>
      <c r="M50" s="27">
        <f t="shared" si="1"/>
        <v>0</v>
      </c>
      <c r="N50" s="27">
        <v>19.942879653338583</v>
      </c>
      <c r="O50" s="27">
        <f t="shared" si="2"/>
        <v>0</v>
      </c>
      <c r="R50" s="2"/>
      <c r="S50" s="2"/>
    </row>
    <row r="51" spans="1:19" x14ac:dyDescent="0.35">
      <c r="A51" s="33">
        <v>43862</v>
      </c>
      <c r="B51" s="10">
        <v>0.16666666666666699</v>
      </c>
      <c r="C51" s="18" t="s">
        <v>15</v>
      </c>
      <c r="D51" s="51">
        <v>667.02471923828125</v>
      </c>
      <c r="E51" s="52">
        <v>0</v>
      </c>
      <c r="F51" s="53">
        <v>667.02471923828125</v>
      </c>
      <c r="G51" s="101">
        <v>0</v>
      </c>
      <c r="H51" s="17">
        <v>1.5331814462490829</v>
      </c>
      <c r="I51" s="111">
        <v>1</v>
      </c>
      <c r="J51" s="112" t="str">
        <f t="shared" si="0"/>
        <v>No</v>
      </c>
      <c r="K51" s="146" t="b">
        <f t="shared" si="8"/>
        <v>0</v>
      </c>
      <c r="L51" s="107">
        <f>IF(H51&lt;I51,D51-F51,0)</f>
        <v>0</v>
      </c>
      <c r="M51" s="27">
        <f t="shared" si="1"/>
        <v>0</v>
      </c>
      <c r="N51" s="27">
        <v>0</v>
      </c>
      <c r="O51" s="27">
        <f t="shared" si="2"/>
        <v>0</v>
      </c>
      <c r="R51" s="2"/>
      <c r="S51" s="2"/>
    </row>
    <row r="52" spans="1:19" x14ac:dyDescent="0.35">
      <c r="A52" s="33">
        <v>43862</v>
      </c>
      <c r="B52" s="10">
        <v>0.20833333333333301</v>
      </c>
      <c r="C52" s="18" t="s">
        <v>24</v>
      </c>
      <c r="D52" s="51">
        <v>1000</v>
      </c>
      <c r="E52" s="52">
        <v>22158.755170376207</v>
      </c>
      <c r="F52" s="53">
        <v>117.55083270011835</v>
      </c>
      <c r="G52" s="101">
        <v>2604.7801218757759</v>
      </c>
      <c r="H52" s="17">
        <v>1.6433550791252005</v>
      </c>
      <c r="I52" s="111">
        <v>1</v>
      </c>
      <c r="J52" s="112" t="str">
        <f t="shared" si="0"/>
        <v>No</v>
      </c>
      <c r="K52" s="146" t="b">
        <f>OR(($D$59-$F$59)&gt;0,($D$61-$F$61)&gt;0)</f>
        <v>0</v>
      </c>
      <c r="L52" s="107">
        <f>IF(H52&lt;I52,D52-F52,0)</f>
        <v>0</v>
      </c>
      <c r="M52" s="27">
        <f t="shared" si="1"/>
        <v>0</v>
      </c>
      <c r="N52" s="27">
        <v>22.158755170376207</v>
      </c>
      <c r="O52" s="27">
        <f t="shared" si="2"/>
        <v>0</v>
      </c>
      <c r="R52" s="2"/>
      <c r="S52" s="2"/>
    </row>
    <row r="53" spans="1:19" x14ac:dyDescent="0.35">
      <c r="A53" s="33">
        <v>43862</v>
      </c>
      <c r="B53" s="10">
        <v>0.20833333333333301</v>
      </c>
      <c r="C53" s="18" t="s">
        <v>23</v>
      </c>
      <c r="D53" s="51">
        <v>186.85966728529962</v>
      </c>
      <c r="E53" s="52">
        <v>6900.9626976548498</v>
      </c>
      <c r="F53" s="53">
        <v>389.30883463034115</v>
      </c>
      <c r="G53" s="101">
        <v>14377.665253730343</v>
      </c>
      <c r="H53" s="17">
        <v>1.6433550791252005</v>
      </c>
      <c r="I53" s="111">
        <v>1</v>
      </c>
      <c r="J53" s="112" t="str">
        <f t="shared" si="0"/>
        <v>No</v>
      </c>
      <c r="K53" s="146" t="b">
        <f t="shared" ref="K53:K61" si="9">OR(($D$59-$F$59)&gt;0,($D$61-$F$61)&gt;0)</f>
        <v>0</v>
      </c>
      <c r="L53" s="107">
        <f>IF(H53&lt;I53,D53-F53,0)</f>
        <v>0</v>
      </c>
      <c r="M53" s="27">
        <f t="shared" si="1"/>
        <v>0</v>
      </c>
      <c r="N53" s="27">
        <v>36.931258617293672</v>
      </c>
      <c r="O53" s="27">
        <f t="shared" si="2"/>
        <v>0</v>
      </c>
      <c r="R53" s="2"/>
      <c r="S53" s="2"/>
    </row>
    <row r="54" spans="1:19" x14ac:dyDescent="0.35">
      <c r="A54" s="33">
        <v>43862</v>
      </c>
      <c r="B54" s="10">
        <v>0.20833333333333301</v>
      </c>
      <c r="C54" s="18" t="s">
        <v>22</v>
      </c>
      <c r="D54" s="51">
        <v>0</v>
      </c>
      <c r="E54" s="52">
        <v>0</v>
      </c>
      <c r="F54" s="53">
        <v>680</v>
      </c>
      <c r="G54" s="101">
        <v>25113.255859759698</v>
      </c>
      <c r="H54" s="17">
        <v>1.6433550791252005</v>
      </c>
      <c r="I54" s="111">
        <v>1</v>
      </c>
      <c r="J54" s="112" t="str">
        <f t="shared" si="0"/>
        <v>No</v>
      </c>
      <c r="K54" s="146" t="b">
        <f t="shared" si="9"/>
        <v>0</v>
      </c>
      <c r="L54" s="107">
        <f>IF(H54&lt;I54,D54-F54,0)</f>
        <v>0</v>
      </c>
      <c r="M54" s="27">
        <f t="shared" si="1"/>
        <v>0</v>
      </c>
      <c r="N54" s="27">
        <v>36.931258617293672</v>
      </c>
      <c r="O54" s="27">
        <f t="shared" si="2"/>
        <v>0</v>
      </c>
      <c r="R54" s="2"/>
      <c r="S54" s="2"/>
    </row>
    <row r="55" spans="1:19" x14ac:dyDescent="0.35">
      <c r="A55" s="33">
        <v>43862</v>
      </c>
      <c r="B55" s="10">
        <v>0.20833333333333301</v>
      </c>
      <c r="C55" s="18" t="s">
        <v>21</v>
      </c>
      <c r="D55" s="51">
        <v>0</v>
      </c>
      <c r="E55" s="52">
        <v>0</v>
      </c>
      <c r="F55" s="53">
        <v>0</v>
      </c>
      <c r="G55" s="101">
        <v>0</v>
      </c>
      <c r="H55" s="17">
        <v>1.6433550791252005</v>
      </c>
      <c r="I55" s="111">
        <v>1</v>
      </c>
      <c r="J55" s="112" t="str">
        <f t="shared" si="0"/>
        <v>No</v>
      </c>
      <c r="K55" s="146" t="b">
        <f t="shared" si="9"/>
        <v>0</v>
      </c>
      <c r="L55" s="107">
        <f>IF(H55&lt;I55,D55-F55,0)</f>
        <v>0</v>
      </c>
      <c r="M55" s="27">
        <f t="shared" si="1"/>
        <v>0</v>
      </c>
      <c r="N55" s="27">
        <v>51.703762064211148</v>
      </c>
      <c r="O55" s="27">
        <f t="shared" si="2"/>
        <v>0</v>
      </c>
      <c r="R55" s="2"/>
      <c r="S55" s="2"/>
    </row>
    <row r="56" spans="1:19" x14ac:dyDescent="0.35">
      <c r="A56" s="33">
        <v>43862</v>
      </c>
      <c r="B56" s="10">
        <v>0.20833333333333301</v>
      </c>
      <c r="C56" s="18" t="s">
        <v>20</v>
      </c>
      <c r="D56" s="51">
        <v>0</v>
      </c>
      <c r="E56" s="52">
        <v>0</v>
      </c>
      <c r="F56" s="53">
        <v>0</v>
      </c>
      <c r="G56" s="101">
        <v>0</v>
      </c>
      <c r="H56" s="17">
        <v>1.6433550791252005</v>
      </c>
      <c r="I56" s="111">
        <v>1</v>
      </c>
      <c r="J56" s="112" t="str">
        <f t="shared" si="0"/>
        <v>No</v>
      </c>
      <c r="K56" s="146" t="b">
        <f t="shared" si="9"/>
        <v>0</v>
      </c>
      <c r="L56" s="107">
        <f>IF(H56&lt;I56,D56-F56,0)</f>
        <v>0</v>
      </c>
      <c r="M56" s="27">
        <f t="shared" si="1"/>
        <v>0</v>
      </c>
      <c r="N56" s="27">
        <v>51.703762064211148</v>
      </c>
      <c r="O56" s="27">
        <f t="shared" si="2"/>
        <v>0</v>
      </c>
      <c r="R56" s="2"/>
      <c r="S56" s="2"/>
    </row>
    <row r="57" spans="1:19" x14ac:dyDescent="0.35">
      <c r="A57" s="33">
        <v>43862</v>
      </c>
      <c r="B57" s="10">
        <v>0.20833333333333301</v>
      </c>
      <c r="C57" s="18" t="s">
        <v>19</v>
      </c>
      <c r="D57" s="51">
        <v>680</v>
      </c>
      <c r="E57" s="52">
        <v>15067.953515855821</v>
      </c>
      <c r="F57" s="53">
        <v>680</v>
      </c>
      <c r="G57" s="101">
        <v>15067.953515855821</v>
      </c>
      <c r="H57" s="17">
        <v>1.6433550791252005</v>
      </c>
      <c r="I57" s="111">
        <v>1</v>
      </c>
      <c r="J57" s="112" t="str">
        <f t="shared" si="0"/>
        <v>No</v>
      </c>
      <c r="K57" s="146" t="b">
        <f t="shared" si="9"/>
        <v>0</v>
      </c>
      <c r="L57" s="107">
        <f>IF(H57&lt;I57,D57-F57,0)</f>
        <v>0</v>
      </c>
      <c r="M57" s="27">
        <f t="shared" si="1"/>
        <v>0</v>
      </c>
      <c r="N57" s="27">
        <v>22.158755170376207</v>
      </c>
      <c r="O57" s="27">
        <f t="shared" si="2"/>
        <v>0</v>
      </c>
      <c r="R57" s="2"/>
      <c r="S57" s="2"/>
    </row>
    <row r="58" spans="1:19" x14ac:dyDescent="0.35">
      <c r="A58" s="33">
        <v>43862</v>
      </c>
      <c r="B58" s="10">
        <v>0.20833333333333301</v>
      </c>
      <c r="C58" s="18" t="s">
        <v>18</v>
      </c>
      <c r="D58" s="51">
        <v>0</v>
      </c>
      <c r="E58" s="52">
        <v>0</v>
      </c>
      <c r="F58" s="53">
        <v>0</v>
      </c>
      <c r="G58" s="101">
        <v>0</v>
      </c>
      <c r="H58" s="17">
        <v>1.6433550791252005</v>
      </c>
      <c r="I58" s="111">
        <v>1</v>
      </c>
      <c r="J58" s="112" t="str">
        <f t="shared" si="0"/>
        <v>No</v>
      </c>
      <c r="K58" s="146" t="b">
        <f t="shared" si="9"/>
        <v>0</v>
      </c>
      <c r="L58" s="107">
        <f>IF(H58&lt;I58,D58-F58,0)</f>
        <v>0</v>
      </c>
      <c r="M58" s="27">
        <f t="shared" si="1"/>
        <v>0</v>
      </c>
      <c r="N58" s="27">
        <v>51.703762064211148</v>
      </c>
      <c r="O58" s="27">
        <f t="shared" si="2"/>
        <v>0</v>
      </c>
      <c r="R58" s="2"/>
      <c r="S58" s="2"/>
    </row>
    <row r="59" spans="1:19" x14ac:dyDescent="0.35">
      <c r="A59" s="33">
        <v>43862</v>
      </c>
      <c r="B59" s="10">
        <v>0.20833333333333301</v>
      </c>
      <c r="C59" s="18" t="s">
        <v>17</v>
      </c>
      <c r="D59" s="51">
        <v>500.46975708007813</v>
      </c>
      <c r="E59" s="52">
        <v>0</v>
      </c>
      <c r="F59" s="53">
        <v>500.46975708007813</v>
      </c>
      <c r="G59" s="101">
        <v>0</v>
      </c>
      <c r="H59" s="17">
        <v>1.6433550791252005</v>
      </c>
      <c r="I59" s="111">
        <v>1</v>
      </c>
      <c r="J59" s="112" t="str">
        <f t="shared" si="0"/>
        <v>No</v>
      </c>
      <c r="K59" s="146" t="b">
        <f t="shared" si="9"/>
        <v>0</v>
      </c>
      <c r="L59" s="107">
        <f>IF(H59&lt;I59,D59-F59,0)</f>
        <v>0</v>
      </c>
      <c r="M59" s="27">
        <f t="shared" si="1"/>
        <v>0</v>
      </c>
      <c r="N59" s="27">
        <v>0</v>
      </c>
      <c r="O59" s="27">
        <f t="shared" si="2"/>
        <v>0</v>
      </c>
      <c r="R59" s="2"/>
      <c r="S59" s="2"/>
    </row>
    <row r="60" spans="1:19" x14ac:dyDescent="0.35">
      <c r="A60" s="33">
        <v>43862</v>
      </c>
      <c r="B60" s="10">
        <v>0.20833333333333301</v>
      </c>
      <c r="C60" s="18" t="s">
        <v>16</v>
      </c>
      <c r="D60" s="51">
        <v>850</v>
      </c>
      <c r="E60" s="52">
        <v>18834.941894819774</v>
      </c>
      <c r="F60" s="53">
        <v>850</v>
      </c>
      <c r="G60" s="101">
        <v>18834.941894819774</v>
      </c>
      <c r="H60" s="17">
        <v>1.6433550791252005</v>
      </c>
      <c r="I60" s="111">
        <v>1</v>
      </c>
      <c r="J60" s="112" t="str">
        <f t="shared" si="0"/>
        <v>No</v>
      </c>
      <c r="K60" s="146" t="b">
        <f t="shared" si="9"/>
        <v>0</v>
      </c>
      <c r="L60" s="107">
        <f>IF(H60&lt;I60,D60-F60,0)</f>
        <v>0</v>
      </c>
      <c r="M60" s="27">
        <f t="shared" si="1"/>
        <v>0</v>
      </c>
      <c r="N60" s="27">
        <v>22.158755170376207</v>
      </c>
      <c r="O60" s="27">
        <f t="shared" si="2"/>
        <v>0</v>
      </c>
      <c r="R60" s="2"/>
      <c r="S60" s="2"/>
    </row>
    <row r="61" spans="1:19" x14ac:dyDescent="0.35">
      <c r="A61" s="33">
        <v>43862</v>
      </c>
      <c r="B61" s="10">
        <v>0.20833333333333301</v>
      </c>
      <c r="C61" s="18" t="s">
        <v>15</v>
      </c>
      <c r="D61" s="51">
        <v>714.956787109375</v>
      </c>
      <c r="E61" s="52">
        <v>0</v>
      </c>
      <c r="F61" s="53">
        <v>714.956787109375</v>
      </c>
      <c r="G61" s="101">
        <v>0</v>
      </c>
      <c r="H61" s="17">
        <v>1.6433550791252005</v>
      </c>
      <c r="I61" s="111">
        <v>1</v>
      </c>
      <c r="J61" s="112" t="str">
        <f t="shared" si="0"/>
        <v>No</v>
      </c>
      <c r="K61" s="146" t="b">
        <f t="shared" si="9"/>
        <v>0</v>
      </c>
      <c r="L61" s="107">
        <f>IF(H61&lt;I61,D61-F61,0)</f>
        <v>0</v>
      </c>
      <c r="M61" s="27">
        <f t="shared" si="1"/>
        <v>0</v>
      </c>
      <c r="N61" s="27">
        <v>0</v>
      </c>
      <c r="O61" s="27">
        <f t="shared" si="2"/>
        <v>0</v>
      </c>
      <c r="R61" s="2"/>
      <c r="S61" s="2"/>
    </row>
    <row r="62" spans="1:19" x14ac:dyDescent="0.35">
      <c r="A62" s="33">
        <v>43862</v>
      </c>
      <c r="B62" s="10">
        <v>0.25</v>
      </c>
      <c r="C62" s="18" t="s">
        <v>24</v>
      </c>
      <c r="D62" s="51">
        <v>1000</v>
      </c>
      <c r="E62" s="52">
        <v>28954.106755958244</v>
      </c>
      <c r="F62" s="53">
        <v>640.54561833758635</v>
      </c>
      <c r="G62" s="101">
        <v>18546.426215407759</v>
      </c>
      <c r="H62" s="17">
        <v>1.3235915249342245</v>
      </c>
      <c r="I62" s="111">
        <v>1</v>
      </c>
      <c r="J62" s="112" t="str">
        <f t="shared" si="0"/>
        <v>No</v>
      </c>
      <c r="K62" s="146" t="b">
        <f>OR(($D$69-$F$69)&gt;0,($D$71-$F$71)&gt;0)</f>
        <v>0</v>
      </c>
      <c r="L62" s="107">
        <f>IF(H62&lt;I62,D62-F62,0)</f>
        <v>0</v>
      </c>
      <c r="M62" s="27">
        <f t="shared" si="1"/>
        <v>0</v>
      </c>
      <c r="N62" s="27">
        <v>28.954106755958243</v>
      </c>
      <c r="O62" s="27">
        <f t="shared" si="2"/>
        <v>0</v>
      </c>
      <c r="R62" s="2"/>
      <c r="S62" s="2"/>
    </row>
    <row r="63" spans="1:19" x14ac:dyDescent="0.35">
      <c r="A63" s="33">
        <v>43862</v>
      </c>
      <c r="B63" s="10">
        <v>0.25</v>
      </c>
      <c r="C63" s="18" t="s">
        <v>23</v>
      </c>
      <c r="D63" s="51">
        <v>594.99999999858244</v>
      </c>
      <c r="E63" s="52">
        <v>28712.822532923517</v>
      </c>
      <c r="F63" s="53">
        <v>344.63308214092143</v>
      </c>
      <c r="G63" s="101">
        <v>16630.90508657194</v>
      </c>
      <c r="H63" s="17">
        <v>1.3235915249342245</v>
      </c>
      <c r="I63" s="111">
        <v>1</v>
      </c>
      <c r="J63" s="112" t="str">
        <f t="shared" si="0"/>
        <v>No</v>
      </c>
      <c r="K63" s="146" t="b">
        <f t="shared" ref="K63:K71" si="10">OR(($D$69-$F$69)&gt;0,($D$71-$F$71)&gt;0)</f>
        <v>0</v>
      </c>
      <c r="L63" s="107">
        <f>IF(H63&lt;I63,D63-F63,0)</f>
        <v>0</v>
      </c>
      <c r="M63" s="27">
        <f t="shared" si="1"/>
        <v>0</v>
      </c>
      <c r="N63" s="27">
        <v>48.256844593263736</v>
      </c>
      <c r="O63" s="27">
        <f t="shared" si="2"/>
        <v>0</v>
      </c>
      <c r="R63" s="2"/>
      <c r="S63" s="2"/>
    </row>
    <row r="64" spans="1:19" x14ac:dyDescent="0.35">
      <c r="A64" s="33">
        <v>43862</v>
      </c>
      <c r="B64" s="10">
        <v>0.25</v>
      </c>
      <c r="C64" s="18" t="s">
        <v>22</v>
      </c>
      <c r="D64" s="51">
        <v>70.178700503875348</v>
      </c>
      <c r="E64" s="52">
        <v>3386.602643972712</v>
      </c>
      <c r="F64" s="53">
        <v>680</v>
      </c>
      <c r="G64" s="101">
        <v>32814.654323419338</v>
      </c>
      <c r="H64" s="17">
        <v>1.3235915249342245</v>
      </c>
      <c r="I64" s="111">
        <v>1</v>
      </c>
      <c r="J64" s="112" t="str">
        <f t="shared" si="0"/>
        <v>No</v>
      </c>
      <c r="K64" s="146" t="b">
        <f t="shared" si="10"/>
        <v>0</v>
      </c>
      <c r="L64" s="107">
        <f>IF(H64&lt;I64,D64-F64,0)</f>
        <v>0</v>
      </c>
      <c r="M64" s="27">
        <f t="shared" si="1"/>
        <v>0</v>
      </c>
      <c r="N64" s="27">
        <v>48.256844593263736</v>
      </c>
      <c r="O64" s="27">
        <f t="shared" si="2"/>
        <v>0</v>
      </c>
      <c r="R64" s="2"/>
      <c r="S64" s="2"/>
    </row>
    <row r="65" spans="1:19" x14ac:dyDescent="0.35">
      <c r="A65" s="33">
        <v>43862</v>
      </c>
      <c r="B65" s="10">
        <v>0.25</v>
      </c>
      <c r="C65" s="18" t="s">
        <v>21</v>
      </c>
      <c r="D65" s="51">
        <v>0</v>
      </c>
      <c r="E65" s="52">
        <v>0</v>
      </c>
      <c r="F65" s="53">
        <v>0</v>
      </c>
      <c r="G65" s="101">
        <v>0</v>
      </c>
      <c r="H65" s="17">
        <v>1.3235915249342245</v>
      </c>
      <c r="I65" s="111">
        <v>1</v>
      </c>
      <c r="J65" s="112" t="str">
        <f t="shared" si="0"/>
        <v>No</v>
      </c>
      <c r="K65" s="146" t="b">
        <f t="shared" si="10"/>
        <v>0</v>
      </c>
      <c r="L65" s="107">
        <f>IF(H65&lt;I65,D65-F65,0)</f>
        <v>0</v>
      </c>
      <c r="M65" s="27">
        <f t="shared" si="1"/>
        <v>0</v>
      </c>
      <c r="N65" s="27">
        <v>67.559582430569236</v>
      </c>
      <c r="O65" s="27">
        <f t="shared" si="2"/>
        <v>0</v>
      </c>
      <c r="R65" s="2"/>
      <c r="S65" s="2"/>
    </row>
    <row r="66" spans="1:19" x14ac:dyDescent="0.35">
      <c r="A66" s="33">
        <v>43862</v>
      </c>
      <c r="B66" s="10">
        <v>0.25</v>
      </c>
      <c r="C66" s="18" t="s">
        <v>20</v>
      </c>
      <c r="D66" s="51">
        <v>0</v>
      </c>
      <c r="E66" s="52">
        <v>0</v>
      </c>
      <c r="F66" s="53">
        <v>0</v>
      </c>
      <c r="G66" s="101">
        <v>0</v>
      </c>
      <c r="H66" s="17">
        <v>1.3235915249342245</v>
      </c>
      <c r="I66" s="111">
        <v>1</v>
      </c>
      <c r="J66" s="112" t="str">
        <f t="shared" ref="J66:J129" si="11">IF(H66&lt;I66,"Sí","No")</f>
        <v>No</v>
      </c>
      <c r="K66" s="146" t="b">
        <f t="shared" si="10"/>
        <v>0</v>
      </c>
      <c r="L66" s="107">
        <f>IF(H66&lt;I66,D66-F66,0)</f>
        <v>0</v>
      </c>
      <c r="M66" s="27">
        <f t="shared" ref="M66:M129" si="12">ABS(L66*6.82)</f>
        <v>0</v>
      </c>
      <c r="N66" s="27">
        <v>67.559582430569236</v>
      </c>
      <c r="O66" s="27">
        <f t="shared" ref="O66:O129" si="13">IF(L66&gt;0, L66*N66*1.5, L66*N66)</f>
        <v>0</v>
      </c>
      <c r="R66" s="2"/>
      <c r="S66" s="2"/>
    </row>
    <row r="67" spans="1:19" x14ac:dyDescent="0.35">
      <c r="A67" s="33">
        <v>43862</v>
      </c>
      <c r="B67" s="10">
        <v>0.25</v>
      </c>
      <c r="C67" s="18" t="s">
        <v>19</v>
      </c>
      <c r="D67" s="51">
        <v>680</v>
      </c>
      <c r="E67" s="52">
        <v>19688.792594051607</v>
      </c>
      <c r="F67" s="53">
        <v>680</v>
      </c>
      <c r="G67" s="101">
        <v>19688.792594051607</v>
      </c>
      <c r="H67" s="17">
        <v>1.3235915249342245</v>
      </c>
      <c r="I67" s="111">
        <v>1</v>
      </c>
      <c r="J67" s="112" t="str">
        <f t="shared" si="11"/>
        <v>No</v>
      </c>
      <c r="K67" s="146" t="b">
        <f t="shared" si="10"/>
        <v>0</v>
      </c>
      <c r="L67" s="107">
        <f>IF(H67&lt;I67,D67-F67,0)</f>
        <v>0</v>
      </c>
      <c r="M67" s="27">
        <f t="shared" si="12"/>
        <v>0</v>
      </c>
      <c r="N67" s="27">
        <v>28.954106755958243</v>
      </c>
      <c r="O67" s="27">
        <f t="shared" si="13"/>
        <v>0</v>
      </c>
      <c r="R67" s="2"/>
      <c r="S67" s="2"/>
    </row>
    <row r="68" spans="1:19" x14ac:dyDescent="0.35">
      <c r="A68" s="33">
        <v>43862</v>
      </c>
      <c r="B68" s="10">
        <v>0.25</v>
      </c>
      <c r="C68" s="18" t="s">
        <v>18</v>
      </c>
      <c r="D68" s="51">
        <v>0</v>
      </c>
      <c r="E68" s="52">
        <v>0</v>
      </c>
      <c r="F68" s="53">
        <v>0</v>
      </c>
      <c r="G68" s="101">
        <v>0</v>
      </c>
      <c r="H68" s="17">
        <v>1.3235915249342245</v>
      </c>
      <c r="I68" s="111">
        <v>1</v>
      </c>
      <c r="J68" s="112" t="str">
        <f t="shared" si="11"/>
        <v>No</v>
      </c>
      <c r="K68" s="146" t="b">
        <f t="shared" si="10"/>
        <v>0</v>
      </c>
      <c r="L68" s="107">
        <f>IF(H68&lt;I68,D68-F68,0)</f>
        <v>0</v>
      </c>
      <c r="M68" s="27">
        <f t="shared" si="12"/>
        <v>0</v>
      </c>
      <c r="N68" s="27">
        <v>67.559582430569236</v>
      </c>
      <c r="O68" s="27">
        <f t="shared" si="13"/>
        <v>0</v>
      </c>
      <c r="R68" s="2"/>
      <c r="S68" s="2"/>
    </row>
    <row r="69" spans="1:19" x14ac:dyDescent="0.35">
      <c r="A69" s="33">
        <v>43862</v>
      </c>
      <c r="B69" s="10">
        <v>0.25</v>
      </c>
      <c r="C69" s="18" t="s">
        <v>17</v>
      </c>
      <c r="D69" s="51">
        <v>403.0885009765625</v>
      </c>
      <c r="E69" s="52">
        <v>0</v>
      </c>
      <c r="F69" s="53">
        <v>403.0885009765625</v>
      </c>
      <c r="G69" s="101">
        <v>0</v>
      </c>
      <c r="H69" s="17">
        <v>1.3235915249342245</v>
      </c>
      <c r="I69" s="111">
        <v>1</v>
      </c>
      <c r="J69" s="112" t="str">
        <f t="shared" si="11"/>
        <v>No</v>
      </c>
      <c r="K69" s="146" t="b">
        <f t="shared" si="10"/>
        <v>0</v>
      </c>
      <c r="L69" s="107">
        <f>IF(H69&lt;I69,D69-F69,0)</f>
        <v>0</v>
      </c>
      <c r="M69" s="27">
        <f t="shared" si="12"/>
        <v>0</v>
      </c>
      <c r="N69" s="27">
        <v>0</v>
      </c>
      <c r="O69" s="27">
        <f t="shared" si="13"/>
        <v>0</v>
      </c>
      <c r="R69" s="2"/>
      <c r="S69" s="2"/>
    </row>
    <row r="70" spans="1:19" x14ac:dyDescent="0.35">
      <c r="A70" s="33">
        <v>43862</v>
      </c>
      <c r="B70" s="10">
        <v>0.25</v>
      </c>
      <c r="C70" s="18" t="s">
        <v>16</v>
      </c>
      <c r="D70" s="51">
        <v>850</v>
      </c>
      <c r="E70" s="52">
        <v>24610.990742564507</v>
      </c>
      <c r="F70" s="53">
        <v>850</v>
      </c>
      <c r="G70" s="101">
        <v>24610.990742564507</v>
      </c>
      <c r="H70" s="17">
        <v>1.3235915249342245</v>
      </c>
      <c r="I70" s="111">
        <v>1</v>
      </c>
      <c r="J70" s="112" t="str">
        <f t="shared" si="11"/>
        <v>No</v>
      </c>
      <c r="K70" s="146" t="b">
        <f t="shared" si="10"/>
        <v>0</v>
      </c>
      <c r="L70" s="107">
        <f>IF(H70&lt;I70,D70-F70,0)</f>
        <v>0</v>
      </c>
      <c r="M70" s="27">
        <f t="shared" si="12"/>
        <v>0</v>
      </c>
      <c r="N70" s="27">
        <v>28.954106755958243</v>
      </c>
      <c r="O70" s="27">
        <f t="shared" si="13"/>
        <v>0</v>
      </c>
      <c r="R70" s="2"/>
      <c r="S70" s="2"/>
    </row>
    <row r="71" spans="1:19" x14ac:dyDescent="0.35">
      <c r="A71" s="33">
        <v>43862</v>
      </c>
      <c r="B71" s="10">
        <v>0.25</v>
      </c>
      <c r="C71" s="18" t="s">
        <v>15</v>
      </c>
      <c r="D71" s="51">
        <v>575.8406982421875</v>
      </c>
      <c r="E71" s="52">
        <v>0</v>
      </c>
      <c r="F71" s="53">
        <v>575.8406982421875</v>
      </c>
      <c r="G71" s="101">
        <v>0</v>
      </c>
      <c r="H71" s="17">
        <v>1.3235915249342245</v>
      </c>
      <c r="I71" s="111">
        <v>1</v>
      </c>
      <c r="J71" s="112" t="str">
        <f t="shared" si="11"/>
        <v>No</v>
      </c>
      <c r="K71" s="146" t="b">
        <f t="shared" si="10"/>
        <v>0</v>
      </c>
      <c r="L71" s="107">
        <f>IF(H71&lt;I71,D71-F71,0)</f>
        <v>0</v>
      </c>
      <c r="M71" s="27">
        <f t="shared" si="12"/>
        <v>0</v>
      </c>
      <c r="N71" s="27">
        <v>0</v>
      </c>
      <c r="O71" s="27">
        <f t="shared" si="13"/>
        <v>0</v>
      </c>
      <c r="R71" s="2"/>
      <c r="S71" s="2"/>
    </row>
    <row r="72" spans="1:19" x14ac:dyDescent="0.35">
      <c r="A72" s="33">
        <v>43862</v>
      </c>
      <c r="B72" s="10">
        <v>0.29166666666666702</v>
      </c>
      <c r="C72" s="18" t="s">
        <v>24</v>
      </c>
      <c r="D72" s="51">
        <v>1000</v>
      </c>
      <c r="E72" s="52">
        <v>31472.81859365767</v>
      </c>
      <c r="F72" s="53">
        <v>1000</v>
      </c>
      <c r="G72" s="101">
        <v>31472.81859365767</v>
      </c>
      <c r="H72" s="17">
        <v>1.3554659246087326</v>
      </c>
      <c r="I72" s="111">
        <v>1</v>
      </c>
      <c r="J72" s="112" t="str">
        <f t="shared" si="11"/>
        <v>No</v>
      </c>
      <c r="K72" s="146" t="b">
        <f>OR(($D$79-$F$79)&gt;0,($D$81-$F$81)&gt;0)</f>
        <v>1</v>
      </c>
      <c r="L72" s="107">
        <f>D72-F72</f>
        <v>0</v>
      </c>
      <c r="M72" s="27">
        <f t="shared" si="12"/>
        <v>0</v>
      </c>
      <c r="N72" s="27">
        <v>31.472818593657671</v>
      </c>
      <c r="O72" s="27">
        <f t="shared" si="13"/>
        <v>0</v>
      </c>
      <c r="R72" s="2"/>
      <c r="S72" s="2"/>
    </row>
    <row r="73" spans="1:19" x14ac:dyDescent="0.35">
      <c r="A73" s="33">
        <v>43862</v>
      </c>
      <c r="B73" s="10">
        <v>0.29166666666666702</v>
      </c>
      <c r="C73" s="18" t="s">
        <v>23</v>
      </c>
      <c r="D73" s="51">
        <v>594.99999999915087</v>
      </c>
      <c r="E73" s="52">
        <v>31210.545105332647</v>
      </c>
      <c r="F73" s="53">
        <v>594.99999999921386</v>
      </c>
      <c r="G73" s="101">
        <v>31210.54510533595</v>
      </c>
      <c r="H73" s="17">
        <v>1.3554659246087326</v>
      </c>
      <c r="I73" s="111">
        <v>1</v>
      </c>
      <c r="J73" s="112" t="str">
        <f t="shared" si="11"/>
        <v>No</v>
      </c>
      <c r="K73" s="146" t="b">
        <f t="shared" ref="K73:K81" si="14">OR(($D$79-$F$79)&gt;0,($D$81-$F$81)&gt;0)</f>
        <v>1</v>
      </c>
      <c r="L73" s="107">
        <f t="shared" ref="L73:L111" si="15">D73-F73</f>
        <v>-6.298250809777528E-11</v>
      </c>
      <c r="M73" s="27">
        <f t="shared" si="12"/>
        <v>4.2954070522682744E-10</v>
      </c>
      <c r="N73" s="27">
        <v>52.454697656096116</v>
      </c>
      <c r="O73" s="27">
        <f t="shared" si="13"/>
        <v>-3.3037284198914277E-9</v>
      </c>
      <c r="R73" s="2"/>
      <c r="S73" s="2"/>
    </row>
    <row r="74" spans="1:19" x14ac:dyDescent="0.35">
      <c r="A74" s="33">
        <v>43862</v>
      </c>
      <c r="B74" s="10">
        <v>0.29166666666666702</v>
      </c>
      <c r="C74" s="18" t="s">
        <v>22</v>
      </c>
      <c r="D74" s="51">
        <v>680</v>
      </c>
      <c r="E74" s="52">
        <v>35669.194406145361</v>
      </c>
      <c r="F74" s="53">
        <v>680</v>
      </c>
      <c r="G74" s="101">
        <v>35669.194406145361</v>
      </c>
      <c r="H74" s="17">
        <v>1.3554659246087326</v>
      </c>
      <c r="I74" s="111">
        <v>1</v>
      </c>
      <c r="J74" s="112" t="str">
        <f t="shared" si="11"/>
        <v>No</v>
      </c>
      <c r="K74" s="146" t="b">
        <f t="shared" si="14"/>
        <v>1</v>
      </c>
      <c r="L74" s="107">
        <f t="shared" si="15"/>
        <v>0</v>
      </c>
      <c r="M74" s="27">
        <f t="shared" si="12"/>
        <v>0</v>
      </c>
      <c r="N74" s="27">
        <v>52.454697656096116</v>
      </c>
      <c r="O74" s="27">
        <f t="shared" si="13"/>
        <v>0</v>
      </c>
      <c r="R74" s="2"/>
      <c r="S74" s="2"/>
    </row>
    <row r="75" spans="1:19" x14ac:dyDescent="0.35">
      <c r="A75" s="33">
        <v>43862</v>
      </c>
      <c r="B75" s="10">
        <v>0.29166666666666702</v>
      </c>
      <c r="C75" s="18" t="s">
        <v>21</v>
      </c>
      <c r="D75" s="51">
        <v>0</v>
      </c>
      <c r="E75" s="52">
        <v>0</v>
      </c>
      <c r="F75" s="53">
        <v>0</v>
      </c>
      <c r="G75" s="101">
        <v>0</v>
      </c>
      <c r="H75" s="17">
        <v>1.3554659246087326</v>
      </c>
      <c r="I75" s="111">
        <v>1</v>
      </c>
      <c r="J75" s="112" t="str">
        <f t="shared" si="11"/>
        <v>No</v>
      </c>
      <c r="K75" s="146" t="b">
        <f t="shared" si="14"/>
        <v>1</v>
      </c>
      <c r="L75" s="107">
        <f t="shared" si="15"/>
        <v>0</v>
      </c>
      <c r="M75" s="27">
        <f t="shared" si="12"/>
        <v>0</v>
      </c>
      <c r="N75" s="27">
        <v>73.436576718534567</v>
      </c>
      <c r="O75" s="27">
        <f t="shared" si="13"/>
        <v>0</v>
      </c>
      <c r="R75" s="2"/>
      <c r="S75" s="2"/>
    </row>
    <row r="76" spans="1:19" x14ac:dyDescent="0.35">
      <c r="A76" s="33">
        <v>43862</v>
      </c>
      <c r="B76" s="10">
        <v>0.29166666666666702</v>
      </c>
      <c r="C76" s="18" t="s">
        <v>20</v>
      </c>
      <c r="D76" s="51">
        <v>123.73012788487375</v>
      </c>
      <c r="E76" s="52">
        <v>9086.3170288116253</v>
      </c>
      <c r="F76" s="53">
        <v>205.34144228448918</v>
      </c>
      <c r="G76" s="101">
        <v>15079.572579819427</v>
      </c>
      <c r="H76" s="17">
        <v>1.3554659246087326</v>
      </c>
      <c r="I76" s="111">
        <v>1</v>
      </c>
      <c r="J76" s="112" t="str">
        <f t="shared" si="11"/>
        <v>No</v>
      </c>
      <c r="K76" s="146" t="b">
        <f t="shared" si="14"/>
        <v>1</v>
      </c>
      <c r="L76" s="107">
        <f t="shared" si="15"/>
        <v>-81.611314399615424</v>
      </c>
      <c r="M76" s="27">
        <f t="shared" si="12"/>
        <v>556.58916420537719</v>
      </c>
      <c r="N76" s="27">
        <v>73.436576718534567</v>
      </c>
      <c r="O76" s="27">
        <f t="shared" si="13"/>
        <v>-5993.2555510078028</v>
      </c>
      <c r="R76" s="2"/>
      <c r="S76" s="2"/>
    </row>
    <row r="77" spans="1:19" x14ac:dyDescent="0.35">
      <c r="A77" s="33">
        <v>43862</v>
      </c>
      <c r="B77" s="10">
        <v>0.29166666666666702</v>
      </c>
      <c r="C77" s="18" t="s">
        <v>19</v>
      </c>
      <c r="D77" s="51">
        <v>680</v>
      </c>
      <c r="E77" s="52">
        <v>21401.516643687217</v>
      </c>
      <c r="F77" s="53">
        <v>680</v>
      </c>
      <c r="G77" s="101">
        <v>21401.516643687217</v>
      </c>
      <c r="H77" s="17">
        <v>1.3554659246087326</v>
      </c>
      <c r="I77" s="111">
        <v>1</v>
      </c>
      <c r="J77" s="112" t="str">
        <f t="shared" si="11"/>
        <v>No</v>
      </c>
      <c r="K77" s="146" t="b">
        <f t="shared" si="14"/>
        <v>1</v>
      </c>
      <c r="L77" s="107">
        <f t="shared" si="15"/>
        <v>0</v>
      </c>
      <c r="M77" s="27">
        <f t="shared" si="12"/>
        <v>0</v>
      </c>
      <c r="N77" s="27">
        <v>31.472818593657671</v>
      </c>
      <c r="O77" s="27">
        <f t="shared" si="13"/>
        <v>0</v>
      </c>
      <c r="R77" s="2"/>
      <c r="S77" s="2"/>
    </row>
    <row r="78" spans="1:19" x14ac:dyDescent="0.35">
      <c r="A78" s="33">
        <v>43862</v>
      </c>
      <c r="B78" s="10">
        <v>0.29166666666666702</v>
      </c>
      <c r="C78" s="18" t="s">
        <v>18</v>
      </c>
      <c r="D78" s="51">
        <v>0</v>
      </c>
      <c r="E78" s="52">
        <v>0</v>
      </c>
      <c r="F78" s="53">
        <v>0</v>
      </c>
      <c r="G78" s="101">
        <v>0</v>
      </c>
      <c r="H78" s="17">
        <v>1.3554659246087326</v>
      </c>
      <c r="I78" s="111">
        <v>1</v>
      </c>
      <c r="J78" s="112" t="str">
        <f t="shared" si="11"/>
        <v>No</v>
      </c>
      <c r="K78" s="146" t="b">
        <f t="shared" si="14"/>
        <v>1</v>
      </c>
      <c r="L78" s="107">
        <f t="shared" si="15"/>
        <v>0</v>
      </c>
      <c r="M78" s="27">
        <f t="shared" si="12"/>
        <v>0</v>
      </c>
      <c r="N78" s="27">
        <v>73.436576718534567</v>
      </c>
      <c r="O78" s="27">
        <f t="shared" si="13"/>
        <v>0</v>
      </c>
      <c r="R78" s="2"/>
      <c r="S78" s="2"/>
    </row>
    <row r="79" spans="1:19" x14ac:dyDescent="0.35">
      <c r="A79" s="33">
        <v>43862</v>
      </c>
      <c r="B79" s="10">
        <v>0.29166666666666702</v>
      </c>
      <c r="C79" s="18" t="s">
        <v>17</v>
      </c>
      <c r="D79" s="51">
        <v>412.79556274414063</v>
      </c>
      <c r="E79" s="52">
        <v>0</v>
      </c>
      <c r="F79" s="53">
        <v>412.79556274414063</v>
      </c>
      <c r="G79" s="101">
        <v>0</v>
      </c>
      <c r="H79" s="17">
        <v>1.3554659246087326</v>
      </c>
      <c r="I79" s="111">
        <v>1</v>
      </c>
      <c r="J79" s="112" t="str">
        <f t="shared" si="11"/>
        <v>No</v>
      </c>
      <c r="K79" s="146" t="b">
        <f t="shared" si="14"/>
        <v>1</v>
      </c>
      <c r="L79" s="107">
        <f t="shared" si="15"/>
        <v>0</v>
      </c>
      <c r="M79" s="27">
        <f t="shared" si="12"/>
        <v>0</v>
      </c>
      <c r="N79" s="27">
        <v>0</v>
      </c>
      <c r="O79" s="27">
        <f t="shared" si="13"/>
        <v>0</v>
      </c>
      <c r="R79" s="2"/>
      <c r="S79" s="2"/>
    </row>
    <row r="80" spans="1:19" x14ac:dyDescent="0.35">
      <c r="A80" s="33">
        <v>43862</v>
      </c>
      <c r="B80" s="10">
        <v>0.29166666666666702</v>
      </c>
      <c r="C80" s="18" t="s">
        <v>16</v>
      </c>
      <c r="D80" s="51">
        <v>850</v>
      </c>
      <c r="E80" s="52">
        <v>26751.895804609019</v>
      </c>
      <c r="F80" s="53">
        <v>850</v>
      </c>
      <c r="G80" s="101">
        <v>26751.895804609019</v>
      </c>
      <c r="H80" s="17">
        <v>1.3554659246087326</v>
      </c>
      <c r="I80" s="111">
        <v>1</v>
      </c>
      <c r="J80" s="112" t="str">
        <f t="shared" si="11"/>
        <v>No</v>
      </c>
      <c r="K80" s="146" t="b">
        <f t="shared" si="14"/>
        <v>1</v>
      </c>
      <c r="L80" s="107">
        <f t="shared" si="15"/>
        <v>0</v>
      </c>
      <c r="M80" s="27">
        <f t="shared" si="12"/>
        <v>0</v>
      </c>
      <c r="N80" s="27">
        <v>31.472818593657671</v>
      </c>
      <c r="O80" s="27">
        <f t="shared" si="13"/>
        <v>0</v>
      </c>
      <c r="R80" s="2"/>
      <c r="S80" s="2"/>
    </row>
    <row r="81" spans="1:19" x14ac:dyDescent="0.35">
      <c r="A81" s="33">
        <v>43862</v>
      </c>
      <c r="B81" s="10">
        <v>0.29166666666666702</v>
      </c>
      <c r="C81" s="18" t="s">
        <v>15</v>
      </c>
      <c r="D81" s="51">
        <v>589.70794677734375</v>
      </c>
      <c r="E81" s="52">
        <v>0</v>
      </c>
      <c r="F81" s="53">
        <v>508.09663237625927</v>
      </c>
      <c r="G81" s="101">
        <v>0</v>
      </c>
      <c r="H81" s="17">
        <v>1.3554659246087326</v>
      </c>
      <c r="I81" s="111">
        <v>1</v>
      </c>
      <c r="J81" s="112" t="str">
        <f t="shared" si="11"/>
        <v>No</v>
      </c>
      <c r="K81" s="146" t="b">
        <f t="shared" si="14"/>
        <v>1</v>
      </c>
      <c r="L81" s="107">
        <f t="shared" si="15"/>
        <v>81.611314401084485</v>
      </c>
      <c r="M81" s="27">
        <f t="shared" si="12"/>
        <v>556.58916421539618</v>
      </c>
      <c r="N81" s="27">
        <v>0</v>
      </c>
      <c r="O81" s="27">
        <f t="shared" si="13"/>
        <v>0</v>
      </c>
      <c r="R81" s="2"/>
      <c r="S81" s="2"/>
    </row>
    <row r="82" spans="1:19" x14ac:dyDescent="0.35">
      <c r="A82" s="33">
        <v>43862</v>
      </c>
      <c r="B82" s="10">
        <v>0.33333333333333398</v>
      </c>
      <c r="C82" s="18" t="s">
        <v>24</v>
      </c>
      <c r="D82" s="51">
        <v>1000</v>
      </c>
      <c r="E82" s="52">
        <v>33334.154027969271</v>
      </c>
      <c r="F82" s="53">
        <v>1000</v>
      </c>
      <c r="G82" s="101">
        <v>33334.154027969271</v>
      </c>
      <c r="H82" s="17">
        <v>1.6444979579719834</v>
      </c>
      <c r="I82" s="111">
        <v>1</v>
      </c>
      <c r="J82" s="112" t="str">
        <f t="shared" si="11"/>
        <v>No</v>
      </c>
      <c r="K82" s="146" t="b">
        <f>OR(($D$89-$F$89)&gt;0,($D$91-$F$91)&gt;0)</f>
        <v>1</v>
      </c>
      <c r="L82" s="107">
        <f t="shared" si="15"/>
        <v>0</v>
      </c>
      <c r="M82" s="27">
        <f t="shared" si="12"/>
        <v>0</v>
      </c>
      <c r="N82" s="27">
        <v>33.334154027969269</v>
      </c>
      <c r="O82" s="27">
        <f t="shared" si="13"/>
        <v>0</v>
      </c>
      <c r="R82" s="2"/>
      <c r="S82" s="2"/>
    </row>
    <row r="83" spans="1:19" x14ac:dyDescent="0.35">
      <c r="A83" s="33">
        <v>43862</v>
      </c>
      <c r="B83" s="10">
        <v>0.33333333333333398</v>
      </c>
      <c r="C83" s="18" t="s">
        <v>23</v>
      </c>
      <c r="D83" s="51">
        <v>594.99999999949637</v>
      </c>
      <c r="E83" s="52">
        <v>33056.369411041545</v>
      </c>
      <c r="F83" s="53">
        <v>594.99999999964098</v>
      </c>
      <c r="G83" s="101">
        <v>33056.369411049578</v>
      </c>
      <c r="H83" s="17">
        <v>1.6444979579719834</v>
      </c>
      <c r="I83" s="111">
        <v>1</v>
      </c>
      <c r="J83" s="112" t="str">
        <f t="shared" si="11"/>
        <v>No</v>
      </c>
      <c r="K83" s="146" t="b">
        <f t="shared" ref="K83:K91" si="16">OR(($D$89-$F$89)&gt;0,($D$91-$F$91)&gt;0)</f>
        <v>1</v>
      </c>
      <c r="L83" s="107">
        <f t="shared" si="15"/>
        <v>-1.4460965758189559E-10</v>
      </c>
      <c r="M83" s="27">
        <f t="shared" si="12"/>
        <v>9.8623786470852802E-10</v>
      </c>
      <c r="N83" s="27">
        <v>55.556923379948785</v>
      </c>
      <c r="O83" s="27">
        <f t="shared" si="13"/>
        <v>-8.0340676662780031E-9</v>
      </c>
      <c r="R83" s="2"/>
      <c r="S83" s="2"/>
    </row>
    <row r="84" spans="1:19" x14ac:dyDescent="0.35">
      <c r="A84" s="33">
        <v>43862</v>
      </c>
      <c r="B84" s="10">
        <v>0.33333333333333398</v>
      </c>
      <c r="C84" s="18" t="s">
        <v>22</v>
      </c>
      <c r="D84" s="51">
        <v>680</v>
      </c>
      <c r="E84" s="52">
        <v>37778.707898365174</v>
      </c>
      <c r="F84" s="53">
        <v>680</v>
      </c>
      <c r="G84" s="101">
        <v>37778.707898365174</v>
      </c>
      <c r="H84" s="17">
        <v>1.6444979579719834</v>
      </c>
      <c r="I84" s="111">
        <v>1</v>
      </c>
      <c r="J84" s="112" t="str">
        <f t="shared" si="11"/>
        <v>No</v>
      </c>
      <c r="K84" s="146" t="b">
        <f t="shared" si="16"/>
        <v>1</v>
      </c>
      <c r="L84" s="107">
        <f t="shared" si="15"/>
        <v>0</v>
      </c>
      <c r="M84" s="27">
        <f t="shared" si="12"/>
        <v>0</v>
      </c>
      <c r="N84" s="27">
        <v>55.556923379948785</v>
      </c>
      <c r="O84" s="27">
        <f t="shared" si="13"/>
        <v>0</v>
      </c>
      <c r="R84" s="2"/>
      <c r="S84" s="2"/>
    </row>
    <row r="85" spans="1:19" x14ac:dyDescent="0.35">
      <c r="A85" s="33">
        <v>43862</v>
      </c>
      <c r="B85" s="10">
        <v>0.33333333333333398</v>
      </c>
      <c r="C85" s="18" t="s">
        <v>21</v>
      </c>
      <c r="D85" s="51">
        <v>0</v>
      </c>
      <c r="E85" s="52">
        <v>0</v>
      </c>
      <c r="F85" s="53">
        <v>0</v>
      </c>
      <c r="G85" s="101">
        <v>0</v>
      </c>
      <c r="H85" s="17">
        <v>1.6444979579719834</v>
      </c>
      <c r="I85" s="111">
        <v>1</v>
      </c>
      <c r="J85" s="112" t="str">
        <f t="shared" si="11"/>
        <v>No</v>
      </c>
      <c r="K85" s="146" t="b">
        <f t="shared" si="16"/>
        <v>1</v>
      </c>
      <c r="L85" s="107">
        <f t="shared" si="15"/>
        <v>0</v>
      </c>
      <c r="M85" s="27">
        <f t="shared" si="12"/>
        <v>0</v>
      </c>
      <c r="N85" s="27">
        <v>77.779692731928293</v>
      </c>
      <c r="O85" s="27">
        <f t="shared" si="13"/>
        <v>0</v>
      </c>
      <c r="R85" s="2"/>
      <c r="S85" s="2"/>
    </row>
    <row r="86" spans="1:19" x14ac:dyDescent="0.35">
      <c r="A86" s="33">
        <v>43862</v>
      </c>
      <c r="B86" s="10">
        <v>0.33333333333333398</v>
      </c>
      <c r="C86" s="18" t="s">
        <v>20</v>
      </c>
      <c r="D86" s="51">
        <v>510.00000000000006</v>
      </c>
      <c r="E86" s="52">
        <v>39667.643293283436</v>
      </c>
      <c r="F86" s="53">
        <v>510.00000000000006</v>
      </c>
      <c r="G86" s="101">
        <v>39667.643293283436</v>
      </c>
      <c r="H86" s="17">
        <v>1.6444979579719834</v>
      </c>
      <c r="I86" s="111">
        <v>1</v>
      </c>
      <c r="J86" s="112" t="str">
        <f t="shared" si="11"/>
        <v>No</v>
      </c>
      <c r="K86" s="146" t="b">
        <f t="shared" si="16"/>
        <v>1</v>
      </c>
      <c r="L86" s="107">
        <f t="shared" si="15"/>
        <v>0</v>
      </c>
      <c r="M86" s="27">
        <f t="shared" si="12"/>
        <v>0</v>
      </c>
      <c r="N86" s="27">
        <v>77.779692731928293</v>
      </c>
      <c r="O86" s="27">
        <f t="shared" si="13"/>
        <v>0</v>
      </c>
      <c r="R86" s="2"/>
      <c r="S86" s="2"/>
    </row>
    <row r="87" spans="1:19" x14ac:dyDescent="0.35">
      <c r="A87" s="33">
        <v>43862</v>
      </c>
      <c r="B87" s="10">
        <v>0.33333333333333398</v>
      </c>
      <c r="C87" s="18" t="s">
        <v>19</v>
      </c>
      <c r="D87" s="51">
        <v>680</v>
      </c>
      <c r="E87" s="52">
        <v>22667.224739019104</v>
      </c>
      <c r="F87" s="53">
        <v>680</v>
      </c>
      <c r="G87" s="101">
        <v>22667.224739019104</v>
      </c>
      <c r="H87" s="17">
        <v>1.6444979579719834</v>
      </c>
      <c r="I87" s="111">
        <v>1</v>
      </c>
      <c r="J87" s="112" t="str">
        <f t="shared" si="11"/>
        <v>No</v>
      </c>
      <c r="K87" s="146" t="b">
        <f t="shared" si="16"/>
        <v>1</v>
      </c>
      <c r="L87" s="107">
        <f t="shared" si="15"/>
        <v>0</v>
      </c>
      <c r="M87" s="27">
        <f t="shared" si="12"/>
        <v>0</v>
      </c>
      <c r="N87" s="27">
        <v>33.334154027969269</v>
      </c>
      <c r="O87" s="27">
        <f t="shared" si="13"/>
        <v>0</v>
      </c>
      <c r="R87" s="2"/>
      <c r="S87" s="2"/>
    </row>
    <row r="88" spans="1:19" x14ac:dyDescent="0.35">
      <c r="A88" s="33">
        <v>43862</v>
      </c>
      <c r="B88" s="10">
        <v>0.33333333333333398</v>
      </c>
      <c r="C88" s="18" t="s">
        <v>18</v>
      </c>
      <c r="D88" s="51">
        <v>80.119360027835398</v>
      </c>
      <c r="E88" s="52">
        <v>6231.6592048437751</v>
      </c>
      <c r="F88" s="53">
        <v>253.24725725758168</v>
      </c>
      <c r="G88" s="101">
        <v>19697.493854698299</v>
      </c>
      <c r="H88" s="17">
        <v>1.6444979579719834</v>
      </c>
      <c r="I88" s="111">
        <v>1</v>
      </c>
      <c r="J88" s="112" t="str">
        <f t="shared" si="11"/>
        <v>No</v>
      </c>
      <c r="K88" s="146" t="b">
        <f t="shared" si="16"/>
        <v>1</v>
      </c>
      <c r="L88" s="107">
        <f t="shared" si="15"/>
        <v>-173.12789722974628</v>
      </c>
      <c r="M88" s="27">
        <f t="shared" si="12"/>
        <v>1180.7322591068696</v>
      </c>
      <c r="N88" s="27">
        <v>77.779692731928293</v>
      </c>
      <c r="O88" s="27">
        <f t="shared" si="13"/>
        <v>-13465.834649854525</v>
      </c>
      <c r="R88" s="2"/>
      <c r="S88" s="2"/>
    </row>
    <row r="89" spans="1:19" x14ac:dyDescent="0.35">
      <c r="A89" s="33">
        <v>43862</v>
      </c>
      <c r="B89" s="10">
        <v>0.33333333333333398</v>
      </c>
      <c r="C89" s="18" t="s">
        <v>17</v>
      </c>
      <c r="D89" s="51">
        <v>500.81781005859375</v>
      </c>
      <c r="E89" s="52">
        <v>0</v>
      </c>
      <c r="F89" s="53">
        <v>500.81781005859375</v>
      </c>
      <c r="G89" s="101">
        <v>0</v>
      </c>
      <c r="H89" s="17">
        <v>1.6444979579719834</v>
      </c>
      <c r="I89" s="111">
        <v>1</v>
      </c>
      <c r="J89" s="112" t="str">
        <f t="shared" si="11"/>
        <v>No</v>
      </c>
      <c r="K89" s="146" t="b">
        <f t="shared" si="16"/>
        <v>1</v>
      </c>
      <c r="L89" s="107">
        <f t="shared" si="15"/>
        <v>0</v>
      </c>
      <c r="M89" s="27">
        <f t="shared" si="12"/>
        <v>0</v>
      </c>
      <c r="N89" s="27">
        <v>0</v>
      </c>
      <c r="O89" s="27">
        <f t="shared" si="13"/>
        <v>0</v>
      </c>
      <c r="R89" s="2"/>
      <c r="S89" s="2"/>
    </row>
    <row r="90" spans="1:19" x14ac:dyDescent="0.35">
      <c r="A90" s="33">
        <v>43862</v>
      </c>
      <c r="B90" s="10">
        <v>0.33333333333333398</v>
      </c>
      <c r="C90" s="18" t="s">
        <v>16</v>
      </c>
      <c r="D90" s="51">
        <v>850</v>
      </c>
      <c r="E90" s="52">
        <v>28334.03092377388</v>
      </c>
      <c r="F90" s="53">
        <v>850</v>
      </c>
      <c r="G90" s="101">
        <v>28334.03092377388</v>
      </c>
      <c r="H90" s="17">
        <v>1.6444979579719834</v>
      </c>
      <c r="I90" s="111">
        <v>1</v>
      </c>
      <c r="J90" s="112" t="str">
        <f t="shared" si="11"/>
        <v>No</v>
      </c>
      <c r="K90" s="146" t="b">
        <f t="shared" si="16"/>
        <v>1</v>
      </c>
      <c r="L90" s="107">
        <f t="shared" si="15"/>
        <v>0</v>
      </c>
      <c r="M90" s="27">
        <f t="shared" si="12"/>
        <v>0</v>
      </c>
      <c r="N90" s="27">
        <v>33.334154027969269</v>
      </c>
      <c r="O90" s="27">
        <f t="shared" si="13"/>
        <v>0</v>
      </c>
      <c r="R90" s="2"/>
      <c r="S90" s="2"/>
    </row>
    <row r="91" spans="1:19" x14ac:dyDescent="0.35">
      <c r="A91" s="33">
        <v>43862</v>
      </c>
      <c r="B91" s="10">
        <v>0.33333333333333398</v>
      </c>
      <c r="C91" s="18" t="s">
        <v>15</v>
      </c>
      <c r="D91" s="51">
        <v>715.45404052734375</v>
      </c>
      <c r="E91" s="52">
        <v>0</v>
      </c>
      <c r="F91" s="53">
        <v>542.32614329482726</v>
      </c>
      <c r="G91" s="101">
        <v>0</v>
      </c>
      <c r="H91" s="17">
        <v>1.6444979579719834</v>
      </c>
      <c r="I91" s="111">
        <v>1</v>
      </c>
      <c r="J91" s="112" t="str">
        <f t="shared" si="11"/>
        <v>No</v>
      </c>
      <c r="K91" s="146" t="b">
        <f t="shared" si="16"/>
        <v>1</v>
      </c>
      <c r="L91" s="107">
        <f t="shared" si="15"/>
        <v>173.12789723251649</v>
      </c>
      <c r="M91" s="27">
        <f t="shared" si="12"/>
        <v>1180.7322591257625</v>
      </c>
      <c r="N91" s="27">
        <v>0</v>
      </c>
      <c r="O91" s="27">
        <f t="shared" si="13"/>
        <v>0</v>
      </c>
      <c r="R91" s="2"/>
      <c r="S91" s="2"/>
    </row>
    <row r="92" spans="1:19" x14ac:dyDescent="0.35">
      <c r="A92" s="33">
        <v>43862</v>
      </c>
      <c r="B92" s="10">
        <v>0.375</v>
      </c>
      <c r="C92" s="18" t="s">
        <v>24</v>
      </c>
      <c r="D92" s="51">
        <v>1000</v>
      </c>
      <c r="E92" s="52">
        <v>32950.068938349417</v>
      </c>
      <c r="F92" s="53">
        <v>1000</v>
      </c>
      <c r="G92" s="101">
        <v>32950.068938349417</v>
      </c>
      <c r="H92" s="17">
        <v>1.8798962701471775</v>
      </c>
      <c r="I92" s="111">
        <v>1</v>
      </c>
      <c r="J92" s="112" t="str">
        <f t="shared" si="11"/>
        <v>No</v>
      </c>
      <c r="K92" s="146" t="b">
        <f>OR(($D$99-$F$99)&gt;0,($D$101-$F$101)&gt;0)</f>
        <v>1</v>
      </c>
      <c r="L92" s="107">
        <f t="shared" si="15"/>
        <v>0</v>
      </c>
      <c r="M92" s="27">
        <f t="shared" si="12"/>
        <v>0</v>
      </c>
      <c r="N92" s="27">
        <v>32.950068938349418</v>
      </c>
      <c r="O92" s="27">
        <f t="shared" si="13"/>
        <v>0</v>
      </c>
      <c r="R92" s="2"/>
      <c r="S92" s="2"/>
    </row>
    <row r="93" spans="1:19" x14ac:dyDescent="0.35">
      <c r="A93" s="33">
        <v>43862</v>
      </c>
      <c r="B93" s="10">
        <v>0.375</v>
      </c>
      <c r="C93" s="18" t="s">
        <v>23</v>
      </c>
      <c r="D93" s="51">
        <v>594.99999999954525</v>
      </c>
      <c r="E93" s="52">
        <v>32675.485030504864</v>
      </c>
      <c r="F93" s="53">
        <v>594.99999999979093</v>
      </c>
      <c r="G93" s="101">
        <v>32675.485030518354</v>
      </c>
      <c r="H93" s="17">
        <v>1.8798962701471775</v>
      </c>
      <c r="I93" s="111">
        <v>1</v>
      </c>
      <c r="J93" s="112" t="str">
        <f t="shared" si="11"/>
        <v>No</v>
      </c>
      <c r="K93" s="146" t="b">
        <f t="shared" ref="K93:K101" si="17">OR(($D$99-$F$99)&gt;0,($D$101-$F$101)&gt;0)</f>
        <v>1</v>
      </c>
      <c r="L93" s="107">
        <f t="shared" si="15"/>
        <v>-2.4567725631641224E-10</v>
      </c>
      <c r="M93" s="27">
        <f t="shared" si="12"/>
        <v>1.6755188880779315E-9</v>
      </c>
      <c r="N93" s="27">
        <v>54.916781563915691</v>
      </c>
      <c r="O93" s="27">
        <f t="shared" si="13"/>
        <v>-1.3491804220350537E-8</v>
      </c>
      <c r="R93" s="2"/>
      <c r="S93" s="2"/>
    </row>
    <row r="94" spans="1:19" x14ac:dyDescent="0.35">
      <c r="A94" s="33">
        <v>43862</v>
      </c>
      <c r="B94" s="10">
        <v>0.375</v>
      </c>
      <c r="C94" s="18" t="s">
        <v>22</v>
      </c>
      <c r="D94" s="51">
        <v>680</v>
      </c>
      <c r="E94" s="52">
        <v>37343.411463462668</v>
      </c>
      <c r="F94" s="53">
        <v>680</v>
      </c>
      <c r="G94" s="101">
        <v>37343.411463462668</v>
      </c>
      <c r="H94" s="17">
        <v>1.8798962701471775</v>
      </c>
      <c r="I94" s="111">
        <v>1</v>
      </c>
      <c r="J94" s="112" t="str">
        <f t="shared" si="11"/>
        <v>No</v>
      </c>
      <c r="K94" s="146" t="b">
        <f t="shared" si="17"/>
        <v>1</v>
      </c>
      <c r="L94" s="107">
        <f t="shared" si="15"/>
        <v>0</v>
      </c>
      <c r="M94" s="27">
        <f t="shared" si="12"/>
        <v>0</v>
      </c>
      <c r="N94" s="27">
        <v>54.916781563915691</v>
      </c>
      <c r="O94" s="27">
        <f t="shared" si="13"/>
        <v>0</v>
      </c>
      <c r="R94" s="2"/>
      <c r="S94" s="2"/>
    </row>
    <row r="95" spans="1:19" x14ac:dyDescent="0.35">
      <c r="A95" s="33">
        <v>43862</v>
      </c>
      <c r="B95" s="10">
        <v>0.375</v>
      </c>
      <c r="C95" s="18" t="s">
        <v>21</v>
      </c>
      <c r="D95" s="51">
        <v>0</v>
      </c>
      <c r="E95" s="52">
        <v>0</v>
      </c>
      <c r="F95" s="53">
        <v>0</v>
      </c>
      <c r="G95" s="101">
        <v>0</v>
      </c>
      <c r="H95" s="17">
        <v>1.8798962701471775</v>
      </c>
      <c r="I95" s="111">
        <v>1</v>
      </c>
      <c r="J95" s="112" t="str">
        <f t="shared" si="11"/>
        <v>No</v>
      </c>
      <c r="K95" s="146" t="b">
        <f t="shared" si="17"/>
        <v>1</v>
      </c>
      <c r="L95" s="107">
        <f t="shared" si="15"/>
        <v>0</v>
      </c>
      <c r="M95" s="27">
        <f t="shared" si="12"/>
        <v>0</v>
      </c>
      <c r="N95" s="27">
        <v>76.883494189481979</v>
      </c>
      <c r="O95" s="27">
        <f t="shared" si="13"/>
        <v>0</v>
      </c>
      <c r="R95" s="2"/>
      <c r="S95" s="2"/>
    </row>
    <row r="96" spans="1:19" x14ac:dyDescent="0.35">
      <c r="A96" s="33">
        <v>43862</v>
      </c>
      <c r="B96" s="10">
        <v>0.375</v>
      </c>
      <c r="C96" s="18" t="s">
        <v>20</v>
      </c>
      <c r="D96" s="51">
        <v>510.00000000000006</v>
      </c>
      <c r="E96" s="52">
        <v>39210.582036635817</v>
      </c>
      <c r="F96" s="53">
        <v>510.00000000000006</v>
      </c>
      <c r="G96" s="101">
        <v>39210.582036635817</v>
      </c>
      <c r="H96" s="17">
        <v>1.8798962701471775</v>
      </c>
      <c r="I96" s="111">
        <v>1</v>
      </c>
      <c r="J96" s="112" t="str">
        <f t="shared" si="11"/>
        <v>No</v>
      </c>
      <c r="K96" s="146" t="b">
        <f t="shared" si="17"/>
        <v>1</v>
      </c>
      <c r="L96" s="107">
        <f t="shared" si="15"/>
        <v>0</v>
      </c>
      <c r="M96" s="27">
        <f t="shared" si="12"/>
        <v>0</v>
      </c>
      <c r="N96" s="27">
        <v>76.883494189481979</v>
      </c>
      <c r="O96" s="27">
        <f t="shared" si="13"/>
        <v>0</v>
      </c>
      <c r="R96" s="2"/>
      <c r="S96" s="2"/>
    </row>
    <row r="97" spans="1:19" x14ac:dyDescent="0.35">
      <c r="A97" s="33">
        <v>43862</v>
      </c>
      <c r="B97" s="10">
        <v>0.375</v>
      </c>
      <c r="C97" s="18" t="s">
        <v>19</v>
      </c>
      <c r="D97" s="51">
        <v>680</v>
      </c>
      <c r="E97" s="52">
        <v>22406.046878077603</v>
      </c>
      <c r="F97" s="53">
        <v>680</v>
      </c>
      <c r="G97" s="101">
        <v>22406.046878077603</v>
      </c>
      <c r="H97" s="17">
        <v>1.8798962701471775</v>
      </c>
      <c r="I97" s="111">
        <v>1</v>
      </c>
      <c r="J97" s="112" t="str">
        <f t="shared" si="11"/>
        <v>No</v>
      </c>
      <c r="K97" s="146" t="b">
        <f t="shared" si="17"/>
        <v>1</v>
      </c>
      <c r="L97" s="107">
        <f t="shared" si="15"/>
        <v>0</v>
      </c>
      <c r="M97" s="27">
        <f t="shared" si="12"/>
        <v>0</v>
      </c>
      <c r="N97" s="27">
        <v>32.950068938349418</v>
      </c>
      <c r="O97" s="27">
        <f t="shared" si="13"/>
        <v>0</v>
      </c>
      <c r="R97" s="2"/>
      <c r="S97" s="2"/>
    </row>
    <row r="98" spans="1:19" x14ac:dyDescent="0.35">
      <c r="A98" s="33">
        <v>43862</v>
      </c>
      <c r="B98" s="10">
        <v>0.375</v>
      </c>
      <c r="C98" s="18" t="s">
        <v>18</v>
      </c>
      <c r="D98" s="51">
        <v>176.9535527760047</v>
      </c>
      <c r="E98" s="52">
        <v>13604.807446662149</v>
      </c>
      <c r="F98" s="53">
        <v>471.2084966204103</v>
      </c>
      <c r="G98" s="101">
        <v>36228.155711949854</v>
      </c>
      <c r="H98" s="17">
        <v>1.8798962701471775</v>
      </c>
      <c r="I98" s="111">
        <v>1</v>
      </c>
      <c r="J98" s="112" t="str">
        <f t="shared" si="11"/>
        <v>No</v>
      </c>
      <c r="K98" s="146" t="b">
        <f t="shared" si="17"/>
        <v>1</v>
      </c>
      <c r="L98" s="107">
        <f t="shared" si="15"/>
        <v>-294.2549438444056</v>
      </c>
      <c r="M98" s="27">
        <f t="shared" si="12"/>
        <v>2006.8187170188462</v>
      </c>
      <c r="N98" s="27">
        <v>76.883494189481979</v>
      </c>
      <c r="O98" s="27">
        <f t="shared" si="13"/>
        <v>-22623.348265287703</v>
      </c>
      <c r="R98" s="2"/>
      <c r="S98" s="2"/>
    </row>
    <row r="99" spans="1:19" x14ac:dyDescent="0.35">
      <c r="A99" s="33">
        <v>43862</v>
      </c>
      <c r="B99" s="10">
        <v>0.375</v>
      </c>
      <c r="C99" s="18" t="s">
        <v>17</v>
      </c>
      <c r="D99" s="51">
        <v>572.50634765625</v>
      </c>
      <c r="E99" s="52">
        <v>0</v>
      </c>
      <c r="F99" s="53">
        <v>572.50634765625</v>
      </c>
      <c r="G99" s="101">
        <v>0</v>
      </c>
      <c r="H99" s="17">
        <v>1.8798962701471775</v>
      </c>
      <c r="I99" s="111">
        <v>1</v>
      </c>
      <c r="J99" s="112" t="str">
        <f t="shared" si="11"/>
        <v>No</v>
      </c>
      <c r="K99" s="146" t="b">
        <f t="shared" si="17"/>
        <v>1</v>
      </c>
      <c r="L99" s="107">
        <f t="shared" si="15"/>
        <v>0</v>
      </c>
      <c r="M99" s="27">
        <f t="shared" si="12"/>
        <v>0</v>
      </c>
      <c r="N99" s="27">
        <v>0</v>
      </c>
      <c r="O99" s="27">
        <f t="shared" si="13"/>
        <v>0</v>
      </c>
      <c r="R99" s="2"/>
      <c r="S99" s="2"/>
    </row>
    <row r="100" spans="1:19" x14ac:dyDescent="0.35">
      <c r="A100" s="33">
        <v>43862</v>
      </c>
      <c r="B100" s="10">
        <v>0.375</v>
      </c>
      <c r="C100" s="18" t="s">
        <v>16</v>
      </c>
      <c r="D100" s="51">
        <v>850</v>
      </c>
      <c r="E100" s="52">
        <v>28007.558597597006</v>
      </c>
      <c r="F100" s="53">
        <v>850</v>
      </c>
      <c r="G100" s="101">
        <v>28007.558597597006</v>
      </c>
      <c r="H100" s="17">
        <v>1.8798962701471775</v>
      </c>
      <c r="I100" s="111">
        <v>1</v>
      </c>
      <c r="J100" s="112" t="str">
        <f t="shared" si="11"/>
        <v>No</v>
      </c>
      <c r="K100" s="146" t="b">
        <f t="shared" si="17"/>
        <v>1</v>
      </c>
      <c r="L100" s="107">
        <f t="shared" si="15"/>
        <v>0</v>
      </c>
      <c r="M100" s="27">
        <f t="shared" si="12"/>
        <v>0</v>
      </c>
      <c r="N100" s="27">
        <v>32.950068938349418</v>
      </c>
      <c r="O100" s="27">
        <f t="shared" si="13"/>
        <v>0</v>
      </c>
      <c r="R100" s="2"/>
      <c r="S100" s="2"/>
    </row>
    <row r="101" spans="1:19" x14ac:dyDescent="0.35">
      <c r="A101" s="33">
        <v>43862</v>
      </c>
      <c r="B101" s="10">
        <v>0.375</v>
      </c>
      <c r="C101" s="18" t="s">
        <v>15</v>
      </c>
      <c r="D101" s="51">
        <v>817.8662109375</v>
      </c>
      <c r="E101" s="52">
        <v>0</v>
      </c>
      <c r="F101" s="53">
        <v>523.61126708838606</v>
      </c>
      <c r="G101" s="101">
        <v>0</v>
      </c>
      <c r="H101" s="17">
        <v>1.8798962701471775</v>
      </c>
      <c r="I101" s="111">
        <v>1</v>
      </c>
      <c r="J101" s="112" t="str">
        <f t="shared" si="11"/>
        <v>No</v>
      </c>
      <c r="K101" s="146" t="b">
        <f t="shared" si="17"/>
        <v>1</v>
      </c>
      <c r="L101" s="107">
        <f t="shared" si="15"/>
        <v>294.25494384911394</v>
      </c>
      <c r="M101" s="27">
        <f t="shared" si="12"/>
        <v>2006.8187170509573</v>
      </c>
      <c r="N101" s="27">
        <v>0</v>
      </c>
      <c r="O101" s="27">
        <f t="shared" si="13"/>
        <v>0</v>
      </c>
      <c r="R101" s="2"/>
      <c r="S101" s="2"/>
    </row>
    <row r="102" spans="1:19" x14ac:dyDescent="0.35">
      <c r="A102" s="33">
        <v>43862</v>
      </c>
      <c r="B102" s="10">
        <v>0.41666666666666702</v>
      </c>
      <c r="C102" s="18" t="s">
        <v>24</v>
      </c>
      <c r="D102" s="51">
        <v>1000</v>
      </c>
      <c r="E102" s="52">
        <v>32218.830017726999</v>
      </c>
      <c r="F102" s="53">
        <v>1000</v>
      </c>
      <c r="G102" s="101">
        <v>32218.830017726999</v>
      </c>
      <c r="H102" s="17">
        <v>1.7429421811956747</v>
      </c>
      <c r="I102" s="111">
        <v>1</v>
      </c>
      <c r="J102" s="112" t="str">
        <f t="shared" si="11"/>
        <v>No</v>
      </c>
      <c r="K102" s="146" t="b">
        <f>OR(($D$109-$F$109)&gt;0,($D$111-$F$111)&gt;0)</f>
        <v>1</v>
      </c>
      <c r="L102" s="107">
        <f t="shared" si="15"/>
        <v>0</v>
      </c>
      <c r="M102" s="27">
        <f t="shared" si="12"/>
        <v>0</v>
      </c>
      <c r="N102" s="27">
        <v>32.218830017727001</v>
      </c>
      <c r="O102" s="27">
        <f t="shared" si="13"/>
        <v>0</v>
      </c>
      <c r="R102" s="2"/>
      <c r="S102" s="2"/>
    </row>
    <row r="103" spans="1:19" x14ac:dyDescent="0.35">
      <c r="A103" s="33">
        <v>43862</v>
      </c>
      <c r="B103" s="10">
        <v>0.41666666666666702</v>
      </c>
      <c r="C103" s="18" t="s">
        <v>23</v>
      </c>
      <c r="D103" s="51">
        <v>594.99999999979934</v>
      </c>
      <c r="E103" s="52">
        <v>31950.339767568501</v>
      </c>
      <c r="F103" s="53">
        <v>594.9999999998754</v>
      </c>
      <c r="G103" s="101">
        <v>31950.339767572586</v>
      </c>
      <c r="H103" s="17">
        <v>1.7429421811956747</v>
      </c>
      <c r="I103" s="111">
        <v>1</v>
      </c>
      <c r="J103" s="112" t="str">
        <f t="shared" si="11"/>
        <v>No</v>
      </c>
      <c r="K103" s="146" t="b">
        <f t="shared" ref="K103:K111" si="18">OR(($D$109-$F$109)&gt;0,($D$111-$F$111)&gt;0)</f>
        <v>1</v>
      </c>
      <c r="L103" s="107">
        <f t="shared" si="15"/>
        <v>-7.6056494435761124E-11</v>
      </c>
      <c r="M103" s="27">
        <f t="shared" si="12"/>
        <v>5.1870529205189086E-10</v>
      </c>
      <c r="N103" s="27">
        <v>53.698050029545001</v>
      </c>
      <c r="O103" s="27">
        <f t="shared" si="13"/>
        <v>-4.0840854432833119E-9</v>
      </c>
      <c r="R103" s="2"/>
      <c r="S103" s="2"/>
    </row>
    <row r="104" spans="1:19" x14ac:dyDescent="0.35">
      <c r="A104" s="33">
        <v>43862</v>
      </c>
      <c r="B104" s="10">
        <v>0.41666666666666702</v>
      </c>
      <c r="C104" s="18" t="s">
        <v>22</v>
      </c>
      <c r="D104" s="51">
        <v>680</v>
      </c>
      <c r="E104" s="52">
        <v>36514.674020090599</v>
      </c>
      <c r="F104" s="53">
        <v>680</v>
      </c>
      <c r="G104" s="101">
        <v>36514.674020090599</v>
      </c>
      <c r="H104" s="17">
        <v>1.7429421811956747</v>
      </c>
      <c r="I104" s="111">
        <v>1</v>
      </c>
      <c r="J104" s="112" t="str">
        <f t="shared" si="11"/>
        <v>No</v>
      </c>
      <c r="K104" s="146" t="b">
        <f t="shared" si="18"/>
        <v>1</v>
      </c>
      <c r="L104" s="107">
        <f>D104-F104</f>
        <v>0</v>
      </c>
      <c r="M104" s="27">
        <f t="shared" si="12"/>
        <v>0</v>
      </c>
      <c r="N104" s="27">
        <v>53.698050029545001</v>
      </c>
      <c r="O104" s="27">
        <f t="shared" si="13"/>
        <v>0</v>
      </c>
      <c r="R104" s="2"/>
      <c r="S104" s="2"/>
    </row>
    <row r="105" spans="1:19" x14ac:dyDescent="0.35">
      <c r="A105" s="33">
        <v>43862</v>
      </c>
      <c r="B105" s="10">
        <v>0.41666666666666702</v>
      </c>
      <c r="C105" s="18" t="s">
        <v>21</v>
      </c>
      <c r="D105" s="51">
        <v>0</v>
      </c>
      <c r="E105" s="52">
        <v>0</v>
      </c>
      <c r="F105" s="53">
        <v>109.55430697551787</v>
      </c>
      <c r="G105" s="101">
        <v>8235.9937196928859</v>
      </c>
      <c r="H105" s="17">
        <v>1.7429421811956747</v>
      </c>
      <c r="I105" s="111">
        <v>1</v>
      </c>
      <c r="J105" s="112" t="str">
        <f t="shared" si="11"/>
        <v>No</v>
      </c>
      <c r="K105" s="146" t="b">
        <f t="shared" si="18"/>
        <v>1</v>
      </c>
      <c r="L105" s="107">
        <f t="shared" si="15"/>
        <v>-109.55430697551787</v>
      </c>
      <c r="M105" s="27">
        <f t="shared" si="12"/>
        <v>747.16037357303196</v>
      </c>
      <c r="N105" s="27">
        <v>75.177270041363002</v>
      </c>
      <c r="O105" s="27">
        <f t="shared" si="13"/>
        <v>-8235.9937196928859</v>
      </c>
      <c r="R105" s="2"/>
      <c r="S105" s="2"/>
    </row>
    <row r="106" spans="1:19" x14ac:dyDescent="0.35">
      <c r="A106" s="33">
        <v>43862</v>
      </c>
      <c r="B106" s="10">
        <v>0.41666666666666702</v>
      </c>
      <c r="C106" s="18" t="s">
        <v>20</v>
      </c>
      <c r="D106" s="51">
        <v>510.00000000000006</v>
      </c>
      <c r="E106" s="52">
        <v>38340.407721095136</v>
      </c>
      <c r="F106" s="53">
        <v>510.00000000000006</v>
      </c>
      <c r="G106" s="101">
        <v>38340.407721095136</v>
      </c>
      <c r="H106" s="17">
        <v>1.7429421811956747</v>
      </c>
      <c r="I106" s="111">
        <v>1</v>
      </c>
      <c r="J106" s="112" t="str">
        <f t="shared" si="11"/>
        <v>No</v>
      </c>
      <c r="K106" s="146" t="b">
        <f t="shared" si="18"/>
        <v>1</v>
      </c>
      <c r="L106" s="107">
        <f t="shared" si="15"/>
        <v>0</v>
      </c>
      <c r="M106" s="27">
        <f t="shared" si="12"/>
        <v>0</v>
      </c>
      <c r="N106" s="27">
        <v>75.177270041363002</v>
      </c>
      <c r="O106" s="27">
        <f t="shared" si="13"/>
        <v>0</v>
      </c>
      <c r="R106" s="2"/>
      <c r="S106" s="2"/>
    </row>
    <row r="107" spans="1:19" x14ac:dyDescent="0.35">
      <c r="A107" s="33">
        <v>43862</v>
      </c>
      <c r="B107" s="10">
        <v>0.41666666666666702</v>
      </c>
      <c r="C107" s="18" t="s">
        <v>19</v>
      </c>
      <c r="D107" s="51">
        <v>680</v>
      </c>
      <c r="E107" s="52">
        <v>21908.80441205436</v>
      </c>
      <c r="F107" s="53">
        <v>680</v>
      </c>
      <c r="G107" s="101">
        <v>21908.80441205436</v>
      </c>
      <c r="H107" s="17">
        <v>1.7429421811956747</v>
      </c>
      <c r="I107" s="111">
        <v>1</v>
      </c>
      <c r="J107" s="112" t="str">
        <f t="shared" si="11"/>
        <v>No</v>
      </c>
      <c r="K107" s="146" t="b">
        <f t="shared" si="18"/>
        <v>1</v>
      </c>
      <c r="L107" s="107">
        <f t="shared" si="15"/>
        <v>0</v>
      </c>
      <c r="M107" s="27">
        <f t="shared" si="12"/>
        <v>0</v>
      </c>
      <c r="N107" s="27">
        <v>32.218830017727001</v>
      </c>
      <c r="O107" s="27">
        <f t="shared" si="13"/>
        <v>0</v>
      </c>
      <c r="R107" s="2"/>
      <c r="S107" s="2"/>
    </row>
    <row r="108" spans="1:19" x14ac:dyDescent="0.35">
      <c r="A108" s="33">
        <v>43862</v>
      </c>
      <c r="B108" s="10">
        <v>0.41666666666666702</v>
      </c>
      <c r="C108" s="18" t="s">
        <v>18</v>
      </c>
      <c r="D108" s="51">
        <v>437.82174210519861</v>
      </c>
      <c r="E108" s="52">
        <v>32914.243336222506</v>
      </c>
      <c r="F108" s="53">
        <v>499.82860388410052</v>
      </c>
      <c r="G108" s="101">
        <v>37575.749928592486</v>
      </c>
      <c r="H108" s="17">
        <v>1.7429421811956747</v>
      </c>
      <c r="I108" s="111">
        <v>1</v>
      </c>
      <c r="J108" s="112" t="str">
        <f t="shared" si="11"/>
        <v>No</v>
      </c>
      <c r="K108" s="146" t="b">
        <f t="shared" si="18"/>
        <v>1</v>
      </c>
      <c r="L108" s="107">
        <f t="shared" si="15"/>
        <v>-62.006861778901907</v>
      </c>
      <c r="M108" s="27">
        <f t="shared" si="12"/>
        <v>422.88679733211103</v>
      </c>
      <c r="N108" s="27">
        <v>75.177270041363002</v>
      </c>
      <c r="O108" s="27">
        <f t="shared" si="13"/>
        <v>-4661.5065923699785</v>
      </c>
      <c r="R108" s="2"/>
      <c r="S108" s="2"/>
    </row>
    <row r="109" spans="1:19" x14ac:dyDescent="0.35">
      <c r="A109" s="33">
        <v>43862</v>
      </c>
      <c r="B109" s="10">
        <v>0.41666666666666702</v>
      </c>
      <c r="C109" s="18" t="s">
        <v>17</v>
      </c>
      <c r="D109" s="51">
        <v>530.79815673828125</v>
      </c>
      <c r="E109" s="52">
        <v>0</v>
      </c>
      <c r="F109" s="53">
        <v>530.79815673828125</v>
      </c>
      <c r="G109" s="101">
        <v>0</v>
      </c>
      <c r="H109" s="17">
        <v>1.7429421811956747</v>
      </c>
      <c r="I109" s="111">
        <v>1</v>
      </c>
      <c r="J109" s="112" t="str">
        <f t="shared" si="11"/>
        <v>No</v>
      </c>
      <c r="K109" s="146" t="b">
        <f t="shared" si="18"/>
        <v>1</v>
      </c>
      <c r="L109" s="107">
        <f t="shared" si="15"/>
        <v>0</v>
      </c>
      <c r="M109" s="27">
        <f t="shared" si="12"/>
        <v>0</v>
      </c>
      <c r="N109" s="27">
        <v>0</v>
      </c>
      <c r="O109" s="27">
        <f t="shared" si="13"/>
        <v>0</v>
      </c>
      <c r="R109" s="2"/>
      <c r="S109" s="2"/>
    </row>
    <row r="110" spans="1:19" x14ac:dyDescent="0.35">
      <c r="A110" s="33">
        <v>43862</v>
      </c>
      <c r="B110" s="10">
        <v>0.41666666666666702</v>
      </c>
      <c r="C110" s="18" t="s">
        <v>16</v>
      </c>
      <c r="D110" s="51">
        <v>850</v>
      </c>
      <c r="E110" s="52">
        <v>27386.005515067951</v>
      </c>
      <c r="F110" s="53">
        <v>850</v>
      </c>
      <c r="G110" s="101">
        <v>27386.005515067951</v>
      </c>
      <c r="H110" s="17">
        <v>1.7429421811956747</v>
      </c>
      <c r="I110" s="111">
        <v>1</v>
      </c>
      <c r="J110" s="112" t="str">
        <f t="shared" si="11"/>
        <v>No</v>
      </c>
      <c r="K110" s="146" t="b">
        <f t="shared" si="18"/>
        <v>1</v>
      </c>
      <c r="L110" s="107">
        <f t="shared" si="15"/>
        <v>0</v>
      </c>
      <c r="M110" s="27">
        <f t="shared" si="12"/>
        <v>0</v>
      </c>
      <c r="N110" s="27">
        <v>32.218830017727001</v>
      </c>
      <c r="O110" s="27">
        <f t="shared" si="13"/>
        <v>0</v>
      </c>
      <c r="R110" s="2"/>
      <c r="S110" s="2"/>
    </row>
    <row r="111" spans="1:19" x14ac:dyDescent="0.35">
      <c r="A111" s="33">
        <v>43862</v>
      </c>
      <c r="B111" s="10">
        <v>0.41666666666666702</v>
      </c>
      <c r="C111" s="18" t="s">
        <v>15</v>
      </c>
      <c r="D111" s="51">
        <v>758.2830810546875</v>
      </c>
      <c r="E111" s="52">
        <v>0</v>
      </c>
      <c r="F111" s="53">
        <v>586.72191229774171</v>
      </c>
      <c r="G111" s="101">
        <v>0</v>
      </c>
      <c r="H111" s="17">
        <v>1.7429421811956747</v>
      </c>
      <c r="I111" s="111">
        <v>1</v>
      </c>
      <c r="J111" s="112" t="str">
        <f t="shared" si="11"/>
        <v>No</v>
      </c>
      <c r="K111" s="146" t="b">
        <f t="shared" si="18"/>
        <v>1</v>
      </c>
      <c r="L111" s="107">
        <f t="shared" si="15"/>
        <v>171.56116875694579</v>
      </c>
      <c r="M111" s="27">
        <f t="shared" si="12"/>
        <v>1170.0471709223702</v>
      </c>
      <c r="N111" s="27">
        <v>0</v>
      </c>
      <c r="O111" s="27">
        <f t="shared" si="13"/>
        <v>0</v>
      </c>
      <c r="R111" s="2"/>
      <c r="S111" s="2"/>
    </row>
    <row r="112" spans="1:19" x14ac:dyDescent="0.35">
      <c r="A112" s="33">
        <v>43862</v>
      </c>
      <c r="B112" s="10">
        <v>0.45833333333333398</v>
      </c>
      <c r="C112" s="18" t="s">
        <v>24</v>
      </c>
      <c r="D112" s="51">
        <v>1000</v>
      </c>
      <c r="E112" s="52">
        <v>32211.44376600354</v>
      </c>
      <c r="F112" s="53">
        <v>1000</v>
      </c>
      <c r="G112" s="101">
        <v>32211.44376600354</v>
      </c>
      <c r="H112" s="17">
        <v>1.4704131436019161</v>
      </c>
      <c r="I112" s="111">
        <v>1</v>
      </c>
      <c r="J112" s="112" t="str">
        <f t="shared" si="11"/>
        <v>No</v>
      </c>
      <c r="K112" s="146" t="b">
        <f>OR(($D$119-$F$119)&gt;0,($D$121-$F$121)&gt;0)</f>
        <v>0</v>
      </c>
      <c r="L112" s="107">
        <f>IF(H112&lt;I112,D112-F112,0)</f>
        <v>0</v>
      </c>
      <c r="M112" s="27">
        <f t="shared" si="12"/>
        <v>0</v>
      </c>
      <c r="N112" s="27">
        <v>32.211443766003541</v>
      </c>
      <c r="O112" s="27">
        <f t="shared" si="13"/>
        <v>0</v>
      </c>
      <c r="R112" s="2"/>
      <c r="S112" s="2"/>
    </row>
    <row r="113" spans="1:19" x14ac:dyDescent="0.35">
      <c r="A113" s="33">
        <v>43862</v>
      </c>
      <c r="B113" s="10">
        <v>0.45833333333333398</v>
      </c>
      <c r="C113" s="18" t="s">
        <v>23</v>
      </c>
      <c r="D113" s="51">
        <v>594.99999999991269</v>
      </c>
      <c r="E113" s="52">
        <v>31943.015067948825</v>
      </c>
      <c r="F113" s="53">
        <v>594.99999999987278</v>
      </c>
      <c r="G113" s="101">
        <v>31943.015067946682</v>
      </c>
      <c r="H113" s="17">
        <v>1.4704131436019161</v>
      </c>
      <c r="I113" s="111">
        <v>1</v>
      </c>
      <c r="J113" s="112" t="str">
        <f t="shared" si="11"/>
        <v>No</v>
      </c>
      <c r="K113" s="146" t="b">
        <f t="shared" ref="K113:K121" si="19">OR(($D$119-$F$119)&gt;0,($D$121-$F$121)&gt;0)</f>
        <v>0</v>
      </c>
      <c r="L113" s="107">
        <f>IF(H113&lt;I113,D113-F113,0)</f>
        <v>0</v>
      </c>
      <c r="M113" s="27">
        <f t="shared" si="12"/>
        <v>0</v>
      </c>
      <c r="N113" s="27">
        <v>53.685739610005903</v>
      </c>
      <c r="O113" s="27">
        <f t="shared" si="13"/>
        <v>0</v>
      </c>
      <c r="R113" s="2"/>
      <c r="S113" s="2"/>
    </row>
    <row r="114" spans="1:19" x14ac:dyDescent="0.35">
      <c r="A114" s="33">
        <v>43862</v>
      </c>
      <c r="B114" s="10">
        <v>0.45833333333333398</v>
      </c>
      <c r="C114" s="18" t="s">
        <v>22</v>
      </c>
      <c r="D114" s="51">
        <v>680</v>
      </c>
      <c r="E114" s="52">
        <v>36506.302934804015</v>
      </c>
      <c r="F114" s="53">
        <v>680</v>
      </c>
      <c r="G114" s="101">
        <v>36506.302934804015</v>
      </c>
      <c r="H114" s="17">
        <v>1.4704131436019161</v>
      </c>
      <c r="I114" s="111">
        <v>1</v>
      </c>
      <c r="J114" s="112" t="str">
        <f t="shared" si="11"/>
        <v>No</v>
      </c>
      <c r="K114" s="146" t="b">
        <f t="shared" si="19"/>
        <v>0</v>
      </c>
      <c r="L114" s="107">
        <f>IF(H114&lt;I114,D114-F114,0)</f>
        <v>0</v>
      </c>
      <c r="M114" s="27">
        <f t="shared" si="12"/>
        <v>0</v>
      </c>
      <c r="N114" s="27">
        <v>53.685739610005903</v>
      </c>
      <c r="O114" s="27">
        <f t="shared" si="13"/>
        <v>0</v>
      </c>
      <c r="R114" s="2"/>
      <c r="S114" s="2"/>
    </row>
    <row r="115" spans="1:19" x14ac:dyDescent="0.35">
      <c r="A115" s="33">
        <v>43862</v>
      </c>
      <c r="B115" s="10">
        <v>0.45833333333333398</v>
      </c>
      <c r="C115" s="18" t="s">
        <v>21</v>
      </c>
      <c r="D115" s="51">
        <v>61.438655087091547</v>
      </c>
      <c r="E115" s="52">
        <v>4617.7314945923863</v>
      </c>
      <c r="F115" s="53">
        <v>61.438655087131451</v>
      </c>
      <c r="G115" s="101">
        <v>4617.7314945953849</v>
      </c>
      <c r="H115" s="17">
        <v>1.4704131436019161</v>
      </c>
      <c r="I115" s="111">
        <v>1</v>
      </c>
      <c r="J115" s="112" t="str">
        <f t="shared" si="11"/>
        <v>No</v>
      </c>
      <c r="K115" s="146" t="b">
        <f t="shared" si="19"/>
        <v>0</v>
      </c>
      <c r="L115" s="107">
        <f>IF(H115&lt;I115,D115-F115,0)</f>
        <v>0</v>
      </c>
      <c r="M115" s="27">
        <f t="shared" si="12"/>
        <v>0</v>
      </c>
      <c r="N115" s="27">
        <v>75.160035454008266</v>
      </c>
      <c r="O115" s="27">
        <f t="shared" si="13"/>
        <v>0</v>
      </c>
      <c r="R115" s="2"/>
      <c r="S115" s="2"/>
    </row>
    <row r="116" spans="1:19" x14ac:dyDescent="0.35">
      <c r="A116" s="33">
        <v>43862</v>
      </c>
      <c r="B116" s="10">
        <v>0.45833333333333398</v>
      </c>
      <c r="C116" s="18" t="s">
        <v>20</v>
      </c>
      <c r="D116" s="51">
        <v>510.00000000000006</v>
      </c>
      <c r="E116" s="52">
        <v>38331.61808154422</v>
      </c>
      <c r="F116" s="53">
        <v>510.00000000000006</v>
      </c>
      <c r="G116" s="101">
        <v>38331.61808154422</v>
      </c>
      <c r="H116" s="17">
        <v>1.4704131436019161</v>
      </c>
      <c r="I116" s="111">
        <v>1</v>
      </c>
      <c r="J116" s="112" t="str">
        <f t="shared" si="11"/>
        <v>No</v>
      </c>
      <c r="K116" s="146" t="b">
        <f t="shared" si="19"/>
        <v>0</v>
      </c>
      <c r="L116" s="107">
        <f>IF(H116&lt;I116,D116-F116,0)</f>
        <v>0</v>
      </c>
      <c r="M116" s="27">
        <f t="shared" si="12"/>
        <v>0</v>
      </c>
      <c r="N116" s="27">
        <v>75.160035454008266</v>
      </c>
      <c r="O116" s="27">
        <f t="shared" si="13"/>
        <v>0</v>
      </c>
      <c r="R116" s="2"/>
      <c r="S116" s="2"/>
    </row>
    <row r="117" spans="1:19" x14ac:dyDescent="0.35">
      <c r="A117" s="33">
        <v>43862</v>
      </c>
      <c r="B117" s="10">
        <v>0.45833333333333398</v>
      </c>
      <c r="C117" s="18" t="s">
        <v>19</v>
      </c>
      <c r="D117" s="51">
        <v>680</v>
      </c>
      <c r="E117" s="52">
        <v>21903.781760882408</v>
      </c>
      <c r="F117" s="53">
        <v>680</v>
      </c>
      <c r="G117" s="101">
        <v>21903.781760882408</v>
      </c>
      <c r="H117" s="17">
        <v>1.4704131436019161</v>
      </c>
      <c r="I117" s="111">
        <v>1</v>
      </c>
      <c r="J117" s="112" t="str">
        <f t="shared" si="11"/>
        <v>No</v>
      </c>
      <c r="K117" s="146" t="b">
        <f t="shared" si="19"/>
        <v>0</v>
      </c>
      <c r="L117" s="107">
        <f>IF(H117&lt;I117,D117-F117,0)</f>
        <v>0</v>
      </c>
      <c r="M117" s="27">
        <f t="shared" si="12"/>
        <v>0</v>
      </c>
      <c r="N117" s="27">
        <v>32.211443766003541</v>
      </c>
      <c r="O117" s="27">
        <f t="shared" si="13"/>
        <v>0</v>
      </c>
      <c r="R117" s="2"/>
      <c r="S117" s="2"/>
    </row>
    <row r="118" spans="1:19" x14ac:dyDescent="0.35">
      <c r="A118" s="33">
        <v>43862</v>
      </c>
      <c r="B118" s="10">
        <v>0.45833333333333398</v>
      </c>
      <c r="C118" s="18" t="s">
        <v>18</v>
      </c>
      <c r="D118" s="51">
        <v>497.15643201106553</v>
      </c>
      <c r="E118" s="52">
        <v>37366.295056139934</v>
      </c>
      <c r="F118" s="53">
        <v>497.15643201106542</v>
      </c>
      <c r="G118" s="101">
        <v>37366.295056139927</v>
      </c>
      <c r="H118" s="17">
        <v>1.4704131436019161</v>
      </c>
      <c r="I118" s="111">
        <v>1</v>
      </c>
      <c r="J118" s="112" t="str">
        <f t="shared" si="11"/>
        <v>No</v>
      </c>
      <c r="K118" s="146" t="b">
        <f t="shared" si="19"/>
        <v>0</v>
      </c>
      <c r="L118" s="107">
        <f>IF(H118&lt;I118,D118-F118,0)</f>
        <v>0</v>
      </c>
      <c r="M118" s="27">
        <f t="shared" si="12"/>
        <v>0</v>
      </c>
      <c r="N118" s="27">
        <v>75.160035454008266</v>
      </c>
      <c r="O118" s="27">
        <f t="shared" si="13"/>
        <v>0</v>
      </c>
      <c r="R118" s="2"/>
      <c r="S118" s="2"/>
    </row>
    <row r="119" spans="1:19" x14ac:dyDescent="0.35">
      <c r="A119" s="33">
        <v>43862</v>
      </c>
      <c r="B119" s="10">
        <v>0.45833333333333398</v>
      </c>
      <c r="C119" s="18" t="s">
        <v>17</v>
      </c>
      <c r="D119" s="51">
        <v>447.8017578125</v>
      </c>
      <c r="E119" s="52">
        <v>0</v>
      </c>
      <c r="F119" s="53">
        <v>447.8017578125</v>
      </c>
      <c r="G119" s="101">
        <v>0</v>
      </c>
      <c r="H119" s="17">
        <v>1.4704131436019161</v>
      </c>
      <c r="I119" s="111">
        <v>1</v>
      </c>
      <c r="J119" s="112" t="str">
        <f t="shared" si="11"/>
        <v>No</v>
      </c>
      <c r="K119" s="146" t="b">
        <f t="shared" si="19"/>
        <v>0</v>
      </c>
      <c r="L119" s="107">
        <f>IF(H119&lt;I119,D119-F119,0)</f>
        <v>0</v>
      </c>
      <c r="M119" s="27">
        <f t="shared" si="12"/>
        <v>0</v>
      </c>
      <c r="N119" s="27">
        <v>0</v>
      </c>
      <c r="O119" s="27">
        <f t="shared" si="13"/>
        <v>0</v>
      </c>
      <c r="R119" s="2"/>
      <c r="S119" s="2"/>
    </row>
    <row r="120" spans="1:19" x14ac:dyDescent="0.35">
      <c r="A120" s="33">
        <v>43862</v>
      </c>
      <c r="B120" s="10">
        <v>0.45833333333333398</v>
      </c>
      <c r="C120" s="18" t="s">
        <v>16</v>
      </c>
      <c r="D120" s="51">
        <v>850</v>
      </c>
      <c r="E120" s="52">
        <v>27379.727201103011</v>
      </c>
      <c r="F120" s="53">
        <v>850</v>
      </c>
      <c r="G120" s="101">
        <v>27379.727201103011</v>
      </c>
      <c r="H120" s="17">
        <v>1.4704131436019161</v>
      </c>
      <c r="I120" s="111">
        <v>1</v>
      </c>
      <c r="J120" s="112" t="str">
        <f t="shared" si="11"/>
        <v>No</v>
      </c>
      <c r="K120" s="146" t="b">
        <f t="shared" si="19"/>
        <v>0</v>
      </c>
      <c r="L120" s="107">
        <f>IF(H120&lt;I120,D120-F120,0)</f>
        <v>0</v>
      </c>
      <c r="M120" s="27">
        <f t="shared" si="12"/>
        <v>0</v>
      </c>
      <c r="N120" s="27">
        <v>32.211443766003541</v>
      </c>
      <c r="O120" s="27">
        <f t="shared" si="13"/>
        <v>0</v>
      </c>
      <c r="R120" s="2"/>
      <c r="S120" s="2"/>
    </row>
    <row r="121" spans="1:19" x14ac:dyDescent="0.35">
      <c r="A121" s="33">
        <v>43862</v>
      </c>
      <c r="B121" s="10">
        <v>0.45833333333333398</v>
      </c>
      <c r="C121" s="18" t="s">
        <v>15</v>
      </c>
      <c r="D121" s="51">
        <v>639.716796875</v>
      </c>
      <c r="E121" s="52">
        <v>0</v>
      </c>
      <c r="F121" s="53">
        <v>639.716796875</v>
      </c>
      <c r="G121" s="101">
        <v>0</v>
      </c>
      <c r="H121" s="17">
        <v>1.4704131436019161</v>
      </c>
      <c r="I121" s="111">
        <v>1</v>
      </c>
      <c r="J121" s="112" t="str">
        <f t="shared" si="11"/>
        <v>No</v>
      </c>
      <c r="K121" s="146" t="b">
        <f t="shared" si="19"/>
        <v>0</v>
      </c>
      <c r="L121" s="107">
        <f>IF(H121&lt;I121,D121-F121,0)</f>
        <v>0</v>
      </c>
      <c r="M121" s="27">
        <f t="shared" si="12"/>
        <v>0</v>
      </c>
      <c r="N121" s="27">
        <v>0</v>
      </c>
      <c r="O121" s="27">
        <f t="shared" si="13"/>
        <v>0</v>
      </c>
      <c r="R121" s="2"/>
      <c r="S121" s="2"/>
    </row>
    <row r="122" spans="1:19" x14ac:dyDescent="0.35">
      <c r="A122" s="33">
        <v>43862</v>
      </c>
      <c r="B122" s="10">
        <v>0.5</v>
      </c>
      <c r="C122" s="18" t="s">
        <v>24</v>
      </c>
      <c r="D122" s="51">
        <v>1000</v>
      </c>
      <c r="E122" s="52">
        <v>31635.316131573763</v>
      </c>
      <c r="F122" s="53">
        <v>1000</v>
      </c>
      <c r="G122" s="101">
        <v>31635.316131573763</v>
      </c>
      <c r="H122" s="17">
        <v>1.434590452263234</v>
      </c>
      <c r="I122" s="111">
        <v>1</v>
      </c>
      <c r="J122" s="112" t="str">
        <f t="shared" si="11"/>
        <v>No</v>
      </c>
      <c r="K122" s="146" t="b">
        <f>OR(($D$129-$F$129)&gt;0,($D$131-$F$131)&gt;0)</f>
        <v>0</v>
      </c>
      <c r="L122" s="107">
        <f>IF(H122&lt;I122,D122-F122,0)</f>
        <v>0</v>
      </c>
      <c r="M122" s="27">
        <f t="shared" si="12"/>
        <v>0</v>
      </c>
      <c r="N122" s="27">
        <v>31.635316131573763</v>
      </c>
      <c r="O122" s="27">
        <f t="shared" si="13"/>
        <v>0</v>
      </c>
      <c r="R122" s="2"/>
      <c r="S122" s="2"/>
    </row>
    <row r="123" spans="1:19" x14ac:dyDescent="0.35">
      <c r="A123" s="33">
        <v>43862</v>
      </c>
      <c r="B123" s="10">
        <v>0.5</v>
      </c>
      <c r="C123" s="18" t="s">
        <v>23</v>
      </c>
      <c r="D123" s="51">
        <v>594.99999999991644</v>
      </c>
      <c r="E123" s="52">
        <v>31371.688497139574</v>
      </c>
      <c r="F123" s="53">
        <v>594.99999999991644</v>
      </c>
      <c r="G123" s="101">
        <v>31371.688497139574</v>
      </c>
      <c r="H123" s="17">
        <v>1.434590452263234</v>
      </c>
      <c r="I123" s="111">
        <v>1</v>
      </c>
      <c r="J123" s="112" t="str">
        <f t="shared" si="11"/>
        <v>No</v>
      </c>
      <c r="K123" s="146" t="b">
        <f t="shared" ref="K123:K131" si="20">OR(($D$129-$F$129)&gt;0,($D$131-$F$131)&gt;0)</f>
        <v>0</v>
      </c>
      <c r="L123" s="107">
        <f>IF(H123&lt;I123,D123-F123,0)</f>
        <v>0</v>
      </c>
      <c r="M123" s="27">
        <f t="shared" si="12"/>
        <v>0</v>
      </c>
      <c r="N123" s="27">
        <v>52.72552688595627</v>
      </c>
      <c r="O123" s="27">
        <f t="shared" si="13"/>
        <v>0</v>
      </c>
      <c r="R123" s="2"/>
      <c r="S123" s="2"/>
    </row>
    <row r="124" spans="1:19" x14ac:dyDescent="0.35">
      <c r="A124" s="33">
        <v>43862</v>
      </c>
      <c r="B124" s="10">
        <v>0.5</v>
      </c>
      <c r="C124" s="18" t="s">
        <v>22</v>
      </c>
      <c r="D124" s="51">
        <v>680</v>
      </c>
      <c r="E124" s="52">
        <v>35853.358282450266</v>
      </c>
      <c r="F124" s="53">
        <v>680</v>
      </c>
      <c r="G124" s="101">
        <v>35853.358282450266</v>
      </c>
      <c r="H124" s="17">
        <v>1.434590452263234</v>
      </c>
      <c r="I124" s="111">
        <v>1</v>
      </c>
      <c r="J124" s="112" t="str">
        <f t="shared" si="11"/>
        <v>No</v>
      </c>
      <c r="K124" s="146" t="b">
        <f t="shared" si="20"/>
        <v>0</v>
      </c>
      <c r="L124" s="107">
        <f>IF(H124&lt;I124,D124-F124,0)</f>
        <v>0</v>
      </c>
      <c r="M124" s="27">
        <f t="shared" si="12"/>
        <v>0</v>
      </c>
      <c r="N124" s="27">
        <v>52.72552688595627</v>
      </c>
      <c r="O124" s="27">
        <f t="shared" si="13"/>
        <v>0</v>
      </c>
      <c r="R124" s="2"/>
      <c r="S124" s="2"/>
    </row>
    <row r="125" spans="1:19" x14ac:dyDescent="0.35">
      <c r="A125" s="33">
        <v>43862</v>
      </c>
      <c r="B125" s="10">
        <v>0.5</v>
      </c>
      <c r="C125" s="18" t="s">
        <v>21</v>
      </c>
      <c r="D125" s="51">
        <v>58.375452092890441</v>
      </c>
      <c r="E125" s="52">
        <v>4309.027056324966</v>
      </c>
      <c r="F125" s="53">
        <v>58.375452092890441</v>
      </c>
      <c r="G125" s="101">
        <v>4309.027056324966</v>
      </c>
      <c r="H125" s="17">
        <v>1.434590452263234</v>
      </c>
      <c r="I125" s="111">
        <v>1</v>
      </c>
      <c r="J125" s="112" t="str">
        <f t="shared" si="11"/>
        <v>No</v>
      </c>
      <c r="K125" s="146" t="b">
        <f t="shared" si="20"/>
        <v>0</v>
      </c>
      <c r="L125" s="107">
        <f>IF(H125&lt;I125,D125-F125,0)</f>
        <v>0</v>
      </c>
      <c r="M125" s="27">
        <f t="shared" si="12"/>
        <v>0</v>
      </c>
      <c r="N125" s="27">
        <v>73.815737640338781</v>
      </c>
      <c r="O125" s="27">
        <f t="shared" si="13"/>
        <v>0</v>
      </c>
      <c r="R125" s="2"/>
      <c r="S125" s="2"/>
    </row>
    <row r="126" spans="1:19" x14ac:dyDescent="0.35">
      <c r="A126" s="33">
        <v>43862</v>
      </c>
      <c r="B126" s="10">
        <v>0.5</v>
      </c>
      <c r="C126" s="18" t="s">
        <v>20</v>
      </c>
      <c r="D126" s="51">
        <v>510.00000000000006</v>
      </c>
      <c r="E126" s="52">
        <v>37646.026196572784</v>
      </c>
      <c r="F126" s="53">
        <v>510.00000000000006</v>
      </c>
      <c r="G126" s="101">
        <v>37646.026196572784</v>
      </c>
      <c r="H126" s="17">
        <v>1.434590452263234</v>
      </c>
      <c r="I126" s="111">
        <v>1</v>
      </c>
      <c r="J126" s="112" t="str">
        <f t="shared" si="11"/>
        <v>No</v>
      </c>
      <c r="K126" s="146" t="b">
        <f t="shared" si="20"/>
        <v>0</v>
      </c>
      <c r="L126" s="107">
        <f>IF(H126&lt;I126,D126-F126,0)</f>
        <v>0</v>
      </c>
      <c r="M126" s="27">
        <f t="shared" si="12"/>
        <v>0</v>
      </c>
      <c r="N126" s="27">
        <v>73.815737640338781</v>
      </c>
      <c r="O126" s="27">
        <f t="shared" si="13"/>
        <v>0</v>
      </c>
      <c r="R126" s="2"/>
      <c r="S126" s="2"/>
    </row>
    <row r="127" spans="1:19" x14ac:dyDescent="0.35">
      <c r="A127" s="33">
        <v>43862</v>
      </c>
      <c r="B127" s="10">
        <v>0.5</v>
      </c>
      <c r="C127" s="18" t="s">
        <v>19</v>
      </c>
      <c r="D127" s="51">
        <v>680</v>
      </c>
      <c r="E127" s="52">
        <v>21512.014969470158</v>
      </c>
      <c r="F127" s="53">
        <v>680</v>
      </c>
      <c r="G127" s="101">
        <v>21512.014969470158</v>
      </c>
      <c r="H127" s="17">
        <v>1.434590452263234</v>
      </c>
      <c r="I127" s="111">
        <v>1</v>
      </c>
      <c r="J127" s="112" t="str">
        <f t="shared" si="11"/>
        <v>No</v>
      </c>
      <c r="K127" s="146" t="b">
        <f t="shared" si="20"/>
        <v>0</v>
      </c>
      <c r="L127" s="107">
        <f>IF(H127&lt;I127,D127-F127,0)</f>
        <v>0</v>
      </c>
      <c r="M127" s="27">
        <f t="shared" si="12"/>
        <v>0</v>
      </c>
      <c r="N127" s="27">
        <v>31.635316131573763</v>
      </c>
      <c r="O127" s="27">
        <f t="shared" si="13"/>
        <v>0</v>
      </c>
      <c r="R127" s="2"/>
      <c r="S127" s="2"/>
    </row>
    <row r="128" spans="1:19" x14ac:dyDescent="0.35">
      <c r="A128" s="33">
        <v>43862</v>
      </c>
      <c r="B128" s="10">
        <v>0.5</v>
      </c>
      <c r="C128" s="18" t="s">
        <v>18</v>
      </c>
      <c r="D128" s="51">
        <v>496.14532804081477</v>
      </c>
      <c r="E128" s="52">
        <v>36623.333366140607</v>
      </c>
      <c r="F128" s="53">
        <v>496.14532804081477</v>
      </c>
      <c r="G128" s="101">
        <v>36623.333366140607</v>
      </c>
      <c r="H128" s="17">
        <v>1.434590452263234</v>
      </c>
      <c r="I128" s="111">
        <v>1</v>
      </c>
      <c r="J128" s="112" t="str">
        <f t="shared" si="11"/>
        <v>No</v>
      </c>
      <c r="K128" s="146" t="b">
        <f t="shared" si="20"/>
        <v>0</v>
      </c>
      <c r="L128" s="107">
        <f>IF(H128&lt;I128,D128-F128,0)</f>
        <v>0</v>
      </c>
      <c r="M128" s="27">
        <f t="shared" si="12"/>
        <v>0</v>
      </c>
      <c r="N128" s="27">
        <v>73.815737640338781</v>
      </c>
      <c r="O128" s="27">
        <f t="shared" si="13"/>
        <v>0</v>
      </c>
      <c r="R128" s="2"/>
      <c r="S128" s="2"/>
    </row>
    <row r="129" spans="1:19" x14ac:dyDescent="0.35">
      <c r="A129" s="33">
        <v>43862</v>
      </c>
      <c r="B129" s="10">
        <v>0.5</v>
      </c>
      <c r="C129" s="18" t="s">
        <v>17</v>
      </c>
      <c r="D129" s="51">
        <v>436.89227294921875</v>
      </c>
      <c r="E129" s="52">
        <v>0</v>
      </c>
      <c r="F129" s="53">
        <v>436.89227294921875</v>
      </c>
      <c r="G129" s="101">
        <v>0</v>
      </c>
      <c r="H129" s="17">
        <v>1.434590452263234</v>
      </c>
      <c r="I129" s="111">
        <v>1</v>
      </c>
      <c r="J129" s="112" t="str">
        <f t="shared" si="11"/>
        <v>No</v>
      </c>
      <c r="K129" s="146" t="b">
        <f t="shared" si="20"/>
        <v>0</v>
      </c>
      <c r="L129" s="107">
        <f>IF(H129&lt;I129,D129-F129,0)</f>
        <v>0</v>
      </c>
      <c r="M129" s="27">
        <f t="shared" si="12"/>
        <v>0</v>
      </c>
      <c r="N129" s="27">
        <v>0</v>
      </c>
      <c r="O129" s="27">
        <f t="shared" si="13"/>
        <v>0</v>
      </c>
      <c r="R129" s="2"/>
      <c r="S129" s="2"/>
    </row>
    <row r="130" spans="1:19" x14ac:dyDescent="0.35">
      <c r="A130" s="33">
        <v>43862</v>
      </c>
      <c r="B130" s="10">
        <v>0.5</v>
      </c>
      <c r="C130" s="18" t="s">
        <v>16</v>
      </c>
      <c r="D130" s="51">
        <v>850</v>
      </c>
      <c r="E130" s="52">
        <v>26890.0187118377</v>
      </c>
      <c r="F130" s="53">
        <v>850</v>
      </c>
      <c r="G130" s="101">
        <v>26890.0187118377</v>
      </c>
      <c r="H130" s="17">
        <v>1.434590452263234</v>
      </c>
      <c r="I130" s="111">
        <v>1</v>
      </c>
      <c r="J130" s="112" t="str">
        <f t="shared" ref="J130:J193" si="21">IF(H130&lt;I130,"Sí","No")</f>
        <v>No</v>
      </c>
      <c r="K130" s="146" t="b">
        <f t="shared" si="20"/>
        <v>0</v>
      </c>
      <c r="L130" s="107">
        <f>IF(H130&lt;I130,D130-F130,0)</f>
        <v>0</v>
      </c>
      <c r="M130" s="27">
        <f t="shared" ref="M130:M193" si="22">ABS(L130*6.82)</f>
        <v>0</v>
      </c>
      <c r="N130" s="27">
        <v>31.635316131573763</v>
      </c>
      <c r="O130" s="27">
        <f t="shared" ref="O130:O193" si="23">IF(L130&gt;0, L130*N130*1.5, L130*N130)</f>
        <v>0</v>
      </c>
      <c r="R130" s="2"/>
      <c r="S130" s="2"/>
    </row>
    <row r="131" spans="1:19" x14ac:dyDescent="0.35">
      <c r="A131" s="33">
        <v>43862</v>
      </c>
      <c r="B131" s="10">
        <v>0.5</v>
      </c>
      <c r="C131" s="18" t="s">
        <v>15</v>
      </c>
      <c r="D131" s="51">
        <v>624.1318359375</v>
      </c>
      <c r="E131" s="52">
        <v>0</v>
      </c>
      <c r="F131" s="53">
        <v>624.1318359375</v>
      </c>
      <c r="G131" s="101">
        <v>0</v>
      </c>
      <c r="H131" s="17">
        <v>1.434590452263234</v>
      </c>
      <c r="I131" s="111">
        <v>1</v>
      </c>
      <c r="J131" s="112" t="str">
        <f t="shared" si="21"/>
        <v>No</v>
      </c>
      <c r="K131" s="146" t="b">
        <f t="shared" si="20"/>
        <v>0</v>
      </c>
      <c r="L131" s="107">
        <f>IF(H131&lt;I131,D131-F131,0)</f>
        <v>0</v>
      </c>
      <c r="M131" s="27">
        <f t="shared" si="22"/>
        <v>0</v>
      </c>
      <c r="N131" s="27">
        <v>0</v>
      </c>
      <c r="O131" s="27">
        <f t="shared" si="23"/>
        <v>0</v>
      </c>
      <c r="R131" s="2"/>
      <c r="S131" s="2"/>
    </row>
    <row r="132" spans="1:19" x14ac:dyDescent="0.35">
      <c r="A132" s="33">
        <v>43862</v>
      </c>
      <c r="B132" s="10">
        <v>0.54166666666666696</v>
      </c>
      <c r="C132" s="18" t="s">
        <v>24</v>
      </c>
      <c r="D132" s="51">
        <v>1000</v>
      </c>
      <c r="E132" s="52">
        <v>31369.411069529247</v>
      </c>
      <c r="F132" s="53">
        <v>1000</v>
      </c>
      <c r="G132" s="101">
        <v>31369.411069529247</v>
      </c>
      <c r="H132" s="17">
        <v>1.3520150828354061</v>
      </c>
      <c r="I132" s="111">
        <v>1</v>
      </c>
      <c r="J132" s="112" t="str">
        <f t="shared" si="21"/>
        <v>No</v>
      </c>
      <c r="K132" s="146" t="b">
        <f>OR(($D$139-$F$139)&gt;0,($D$141-$F$141)&gt;0)</f>
        <v>0</v>
      </c>
      <c r="L132" s="107">
        <f>IF(H132&lt;I132,D132-F132,0)</f>
        <v>0</v>
      </c>
      <c r="M132" s="27">
        <f t="shared" si="22"/>
        <v>0</v>
      </c>
      <c r="N132" s="27">
        <v>31.369411069529246</v>
      </c>
      <c r="O132" s="27">
        <f t="shared" si="23"/>
        <v>0</v>
      </c>
      <c r="R132" s="2"/>
      <c r="S132" s="2"/>
    </row>
    <row r="133" spans="1:19" x14ac:dyDescent="0.35">
      <c r="A133" s="33">
        <v>43862</v>
      </c>
      <c r="B133" s="10">
        <v>0.54166666666666696</v>
      </c>
      <c r="C133" s="18" t="s">
        <v>23</v>
      </c>
      <c r="D133" s="51">
        <v>594.99999999993099</v>
      </c>
      <c r="E133" s="52">
        <v>31107.999310612893</v>
      </c>
      <c r="F133" s="53">
        <v>594.99999999993099</v>
      </c>
      <c r="G133" s="101">
        <v>31107.999310612893</v>
      </c>
      <c r="H133" s="17">
        <v>1.3520150828354061</v>
      </c>
      <c r="I133" s="111">
        <v>1</v>
      </c>
      <c r="J133" s="112" t="str">
        <f t="shared" si="21"/>
        <v>No</v>
      </c>
      <c r="K133" s="146" t="b">
        <f t="shared" ref="K133:K141" si="24">OR(($D$139-$F$139)&gt;0,($D$141-$F$141)&gt;0)</f>
        <v>0</v>
      </c>
      <c r="L133" s="107">
        <f>IF(H133&lt;I133,D133-F133,0)</f>
        <v>0</v>
      </c>
      <c r="M133" s="27">
        <f t="shared" si="22"/>
        <v>0</v>
      </c>
      <c r="N133" s="27">
        <v>52.282351782548744</v>
      </c>
      <c r="O133" s="27">
        <f t="shared" si="23"/>
        <v>0</v>
      </c>
      <c r="R133" s="2"/>
      <c r="S133" s="2"/>
    </row>
    <row r="134" spans="1:19" x14ac:dyDescent="0.35">
      <c r="A134" s="33">
        <v>43862</v>
      </c>
      <c r="B134" s="10">
        <v>0.54166666666666696</v>
      </c>
      <c r="C134" s="18" t="s">
        <v>22</v>
      </c>
      <c r="D134" s="51">
        <v>680</v>
      </c>
      <c r="E134" s="52">
        <v>35551.999212133145</v>
      </c>
      <c r="F134" s="53">
        <v>680</v>
      </c>
      <c r="G134" s="101">
        <v>35551.999212133145</v>
      </c>
      <c r="H134" s="17">
        <v>1.3520150828354061</v>
      </c>
      <c r="I134" s="111">
        <v>1</v>
      </c>
      <c r="J134" s="112" t="str">
        <f t="shared" si="21"/>
        <v>No</v>
      </c>
      <c r="K134" s="146" t="b">
        <f t="shared" si="24"/>
        <v>0</v>
      </c>
      <c r="L134" s="107">
        <f>IF(H134&lt;I134,D134-F134,0)</f>
        <v>0</v>
      </c>
      <c r="M134" s="27">
        <f t="shared" si="22"/>
        <v>0</v>
      </c>
      <c r="N134" s="27">
        <v>52.282351782548744</v>
      </c>
      <c r="O134" s="27">
        <f t="shared" si="23"/>
        <v>0</v>
      </c>
      <c r="R134" s="2"/>
      <c r="S134" s="2"/>
    </row>
    <row r="135" spans="1:19" x14ac:dyDescent="0.35">
      <c r="A135" s="33">
        <v>43862</v>
      </c>
      <c r="B135" s="10">
        <v>0.54166666666666696</v>
      </c>
      <c r="C135" s="18" t="s">
        <v>21</v>
      </c>
      <c r="D135" s="51">
        <v>66.490497988241714</v>
      </c>
      <c r="E135" s="52">
        <v>4866.7914484253442</v>
      </c>
      <c r="F135" s="53">
        <v>66.490497988241714</v>
      </c>
      <c r="G135" s="101">
        <v>4866.7914484253442</v>
      </c>
      <c r="H135" s="17">
        <v>1.3520150828354061</v>
      </c>
      <c r="I135" s="111">
        <v>1</v>
      </c>
      <c r="J135" s="112" t="str">
        <f t="shared" si="21"/>
        <v>No</v>
      </c>
      <c r="K135" s="146" t="b">
        <f t="shared" si="24"/>
        <v>0</v>
      </c>
      <c r="L135" s="107">
        <f>IF(H135&lt;I135,D135-F135,0)</f>
        <v>0</v>
      </c>
      <c r="M135" s="27">
        <f t="shared" si="22"/>
        <v>0</v>
      </c>
      <c r="N135" s="27">
        <v>73.195292495568239</v>
      </c>
      <c r="O135" s="27">
        <f t="shared" si="23"/>
        <v>0</v>
      </c>
      <c r="R135" s="2"/>
      <c r="S135" s="2"/>
    </row>
    <row r="136" spans="1:19" x14ac:dyDescent="0.35">
      <c r="A136" s="33">
        <v>43862</v>
      </c>
      <c r="B136" s="10">
        <v>0.54166666666666696</v>
      </c>
      <c r="C136" s="18" t="s">
        <v>20</v>
      </c>
      <c r="D136" s="51">
        <v>510.00000000000006</v>
      </c>
      <c r="E136" s="52">
        <v>37329.599172739807</v>
      </c>
      <c r="F136" s="53">
        <v>510.00000000000006</v>
      </c>
      <c r="G136" s="101">
        <v>37329.599172739807</v>
      </c>
      <c r="H136" s="17">
        <v>1.3520150828354061</v>
      </c>
      <c r="I136" s="111">
        <v>1</v>
      </c>
      <c r="J136" s="112" t="str">
        <f t="shared" si="21"/>
        <v>No</v>
      </c>
      <c r="K136" s="146" t="b">
        <f t="shared" si="24"/>
        <v>0</v>
      </c>
      <c r="L136" s="107">
        <f>IF(H136&lt;I136,D136-F136,0)</f>
        <v>0</v>
      </c>
      <c r="M136" s="27">
        <f t="shared" si="22"/>
        <v>0</v>
      </c>
      <c r="N136" s="27">
        <v>73.195292495568239</v>
      </c>
      <c r="O136" s="27">
        <f t="shared" si="23"/>
        <v>0</v>
      </c>
      <c r="R136" s="2"/>
      <c r="S136" s="2"/>
    </row>
    <row r="137" spans="1:19" x14ac:dyDescent="0.35">
      <c r="A137" s="33">
        <v>43862</v>
      </c>
      <c r="B137" s="10">
        <v>0.54166666666666696</v>
      </c>
      <c r="C137" s="18" t="s">
        <v>19</v>
      </c>
      <c r="D137" s="51">
        <v>680</v>
      </c>
      <c r="E137" s="52">
        <v>21331.199527279889</v>
      </c>
      <c r="F137" s="53">
        <v>680</v>
      </c>
      <c r="G137" s="101">
        <v>21331.199527279889</v>
      </c>
      <c r="H137" s="17">
        <v>1.3520150828354061</v>
      </c>
      <c r="I137" s="111">
        <v>1</v>
      </c>
      <c r="J137" s="112" t="str">
        <f t="shared" si="21"/>
        <v>No</v>
      </c>
      <c r="K137" s="146" t="b">
        <f t="shared" si="24"/>
        <v>0</v>
      </c>
      <c r="L137" s="107">
        <f>IF(H137&lt;I137,D137-F137,0)</f>
        <v>0</v>
      </c>
      <c r="M137" s="27">
        <f t="shared" si="22"/>
        <v>0</v>
      </c>
      <c r="N137" s="27">
        <v>31.369411069529246</v>
      </c>
      <c r="O137" s="27">
        <f t="shared" si="23"/>
        <v>0</v>
      </c>
      <c r="R137" s="2"/>
      <c r="S137" s="2"/>
    </row>
    <row r="138" spans="1:19" x14ac:dyDescent="0.35">
      <c r="A138" s="33">
        <v>43862</v>
      </c>
      <c r="B138" s="10">
        <v>0.54166666666666696</v>
      </c>
      <c r="C138" s="18" t="s">
        <v>18</v>
      </c>
      <c r="D138" s="51">
        <v>494.33378470571313</v>
      </c>
      <c r="E138" s="52">
        <v>36182.905961975928</v>
      </c>
      <c r="F138" s="53">
        <v>494.33378470571313</v>
      </c>
      <c r="G138" s="101">
        <v>36182.905961975928</v>
      </c>
      <c r="H138" s="17">
        <v>1.3520150828354061</v>
      </c>
      <c r="I138" s="111">
        <v>1</v>
      </c>
      <c r="J138" s="112" t="str">
        <f t="shared" si="21"/>
        <v>No</v>
      </c>
      <c r="K138" s="146" t="b">
        <f t="shared" si="24"/>
        <v>0</v>
      </c>
      <c r="L138" s="107">
        <f>IF(H138&lt;I138,D138-F138,0)</f>
        <v>0</v>
      </c>
      <c r="M138" s="27">
        <f t="shared" si="22"/>
        <v>0</v>
      </c>
      <c r="N138" s="27">
        <v>73.195292495568239</v>
      </c>
      <c r="O138" s="27">
        <f t="shared" si="23"/>
        <v>0</v>
      </c>
      <c r="R138" s="2"/>
      <c r="S138" s="2"/>
    </row>
    <row r="139" spans="1:19" x14ac:dyDescent="0.35">
      <c r="A139" s="33">
        <v>43862</v>
      </c>
      <c r="B139" s="10">
        <v>0.54166666666666696</v>
      </c>
      <c r="C139" s="18" t="s">
        <v>17</v>
      </c>
      <c r="D139" s="51">
        <v>411.74465942382813</v>
      </c>
      <c r="E139" s="52">
        <v>0</v>
      </c>
      <c r="F139" s="53">
        <v>411.74465942382813</v>
      </c>
      <c r="G139" s="101">
        <v>0</v>
      </c>
      <c r="H139" s="17">
        <v>1.3520150828354061</v>
      </c>
      <c r="I139" s="111">
        <v>1</v>
      </c>
      <c r="J139" s="112" t="str">
        <f t="shared" si="21"/>
        <v>No</v>
      </c>
      <c r="K139" s="146" t="b">
        <f t="shared" si="24"/>
        <v>0</v>
      </c>
      <c r="L139" s="107">
        <f>IF(H139&lt;I139,D139-F139,0)</f>
        <v>0</v>
      </c>
      <c r="M139" s="27">
        <f t="shared" si="22"/>
        <v>0</v>
      </c>
      <c r="N139" s="27">
        <v>0</v>
      </c>
      <c r="O139" s="27">
        <f t="shared" si="23"/>
        <v>0</v>
      </c>
      <c r="R139" s="2"/>
      <c r="S139" s="2"/>
    </row>
    <row r="140" spans="1:19" x14ac:dyDescent="0.35">
      <c r="A140" s="33">
        <v>43862</v>
      </c>
      <c r="B140" s="10">
        <v>0.54166666666666696</v>
      </c>
      <c r="C140" s="18" t="s">
        <v>16</v>
      </c>
      <c r="D140" s="51">
        <v>850</v>
      </c>
      <c r="E140" s="52">
        <v>26663.999409099859</v>
      </c>
      <c r="F140" s="53">
        <v>850</v>
      </c>
      <c r="G140" s="101">
        <v>26663.999409099859</v>
      </c>
      <c r="H140" s="17">
        <v>1.3520150828354061</v>
      </c>
      <c r="I140" s="111">
        <v>1</v>
      </c>
      <c r="J140" s="112" t="str">
        <f t="shared" si="21"/>
        <v>No</v>
      </c>
      <c r="K140" s="146" t="b">
        <f t="shared" si="24"/>
        <v>0</v>
      </c>
      <c r="L140" s="107">
        <f>IF(H140&lt;I140,D140-F140,0)</f>
        <v>0</v>
      </c>
      <c r="M140" s="27">
        <f t="shared" si="22"/>
        <v>0</v>
      </c>
      <c r="N140" s="27">
        <v>31.369411069529246</v>
      </c>
      <c r="O140" s="27">
        <f t="shared" si="23"/>
        <v>0</v>
      </c>
      <c r="R140" s="2"/>
      <c r="S140" s="2"/>
    </row>
    <row r="141" spans="1:19" x14ac:dyDescent="0.35">
      <c r="A141" s="33">
        <v>43862</v>
      </c>
      <c r="B141" s="10">
        <v>0.54166666666666696</v>
      </c>
      <c r="C141" s="18" t="s">
        <v>15</v>
      </c>
      <c r="D141" s="51">
        <v>588.2066650390625</v>
      </c>
      <c r="E141" s="52">
        <v>0</v>
      </c>
      <c r="F141" s="53">
        <v>588.2066650390625</v>
      </c>
      <c r="G141" s="101">
        <v>0</v>
      </c>
      <c r="H141" s="17">
        <v>1.3520150828354061</v>
      </c>
      <c r="I141" s="111">
        <v>1</v>
      </c>
      <c r="J141" s="112" t="str">
        <f t="shared" si="21"/>
        <v>No</v>
      </c>
      <c r="K141" s="146" t="b">
        <f t="shared" si="24"/>
        <v>0</v>
      </c>
      <c r="L141" s="107">
        <f>IF(H141&lt;I141,D141-F141,0)</f>
        <v>0</v>
      </c>
      <c r="M141" s="27">
        <f t="shared" si="22"/>
        <v>0</v>
      </c>
      <c r="N141" s="27">
        <v>0</v>
      </c>
      <c r="O141" s="27">
        <f t="shared" si="23"/>
        <v>0</v>
      </c>
      <c r="R141" s="2"/>
      <c r="S141" s="2"/>
    </row>
    <row r="142" spans="1:19" x14ac:dyDescent="0.35">
      <c r="A142" s="33">
        <v>43862</v>
      </c>
      <c r="B142" s="10">
        <v>0.58333333333333404</v>
      </c>
      <c r="C142" s="18" t="s">
        <v>24</v>
      </c>
      <c r="D142" s="51">
        <v>1000</v>
      </c>
      <c r="E142" s="52">
        <v>31125.664762655109</v>
      </c>
      <c r="F142" s="53">
        <v>1000</v>
      </c>
      <c r="G142" s="101">
        <v>31125.664762655109</v>
      </c>
      <c r="H142" s="17">
        <v>1.3405704521476518</v>
      </c>
      <c r="I142" s="111">
        <v>1</v>
      </c>
      <c r="J142" s="112" t="str">
        <f t="shared" si="21"/>
        <v>No</v>
      </c>
      <c r="K142" s="146" t="b">
        <f>OR(($D$149-$F$149)&gt;0,($D$151-$F$151)&gt;0)</f>
        <v>0</v>
      </c>
      <c r="L142" s="107">
        <f>IF(H142&lt;I142,D142-F142,0)</f>
        <v>0</v>
      </c>
      <c r="M142" s="27">
        <f t="shared" si="22"/>
        <v>0</v>
      </c>
      <c r="N142" s="27">
        <v>31.125664762655109</v>
      </c>
      <c r="O142" s="27">
        <f t="shared" si="23"/>
        <v>0</v>
      </c>
      <c r="R142" s="2"/>
      <c r="S142" s="2"/>
    </row>
    <row r="143" spans="1:19" x14ac:dyDescent="0.35">
      <c r="A143" s="33">
        <v>43862</v>
      </c>
      <c r="B143" s="10">
        <v>0.58333333333333404</v>
      </c>
      <c r="C143" s="18" t="s">
        <v>23</v>
      </c>
      <c r="D143" s="51">
        <v>594.99999999991155</v>
      </c>
      <c r="E143" s="52">
        <v>30866.284222961731</v>
      </c>
      <c r="F143" s="53">
        <v>594.99999999991155</v>
      </c>
      <c r="G143" s="101">
        <v>30866.284222961731</v>
      </c>
      <c r="H143" s="17">
        <v>1.3405704521476518</v>
      </c>
      <c r="I143" s="111">
        <v>1</v>
      </c>
      <c r="J143" s="112" t="str">
        <f t="shared" si="21"/>
        <v>No</v>
      </c>
      <c r="K143" s="146" t="b">
        <f t="shared" ref="K143:K151" si="25">OR(($D$149-$F$149)&gt;0,($D$151-$F$151)&gt;0)</f>
        <v>0</v>
      </c>
      <c r="L143" s="107">
        <f>IF(H143&lt;I143,D143-F143,0)</f>
        <v>0</v>
      </c>
      <c r="M143" s="27">
        <f t="shared" si="22"/>
        <v>0</v>
      </c>
      <c r="N143" s="27">
        <v>51.876107937758519</v>
      </c>
      <c r="O143" s="27">
        <f t="shared" si="23"/>
        <v>0</v>
      </c>
      <c r="R143" s="2"/>
      <c r="S143" s="2"/>
    </row>
    <row r="144" spans="1:19" x14ac:dyDescent="0.35">
      <c r="A144" s="33">
        <v>43862</v>
      </c>
      <c r="B144" s="10">
        <v>0.58333333333333404</v>
      </c>
      <c r="C144" s="18" t="s">
        <v>22</v>
      </c>
      <c r="D144" s="51">
        <v>680</v>
      </c>
      <c r="E144" s="52">
        <v>35275.753397675791</v>
      </c>
      <c r="F144" s="53">
        <v>680</v>
      </c>
      <c r="G144" s="101">
        <v>35275.753397675791</v>
      </c>
      <c r="H144" s="17">
        <v>1.3405704521476518</v>
      </c>
      <c r="I144" s="111">
        <v>1</v>
      </c>
      <c r="J144" s="112" t="str">
        <f t="shared" si="21"/>
        <v>No</v>
      </c>
      <c r="K144" s="146" t="b">
        <f t="shared" si="25"/>
        <v>0</v>
      </c>
      <c r="L144" s="107">
        <f>IF(H144&lt;I144,D144-F144,0)</f>
        <v>0</v>
      </c>
      <c r="M144" s="27">
        <f t="shared" si="22"/>
        <v>0</v>
      </c>
      <c r="N144" s="27">
        <v>51.876107937758519</v>
      </c>
      <c r="O144" s="27">
        <f t="shared" si="23"/>
        <v>0</v>
      </c>
      <c r="R144" s="2"/>
      <c r="S144" s="2"/>
    </row>
    <row r="145" spans="1:19" x14ac:dyDescent="0.35">
      <c r="A145" s="33">
        <v>43862</v>
      </c>
      <c r="B145" s="10">
        <v>0.58333333333333404</v>
      </c>
      <c r="C145" s="18" t="s">
        <v>21</v>
      </c>
      <c r="D145" s="51">
        <v>1.5883402271571185</v>
      </c>
      <c r="E145" s="52">
        <v>115.35567269224119</v>
      </c>
      <c r="F145" s="53">
        <v>1.5883402271571185</v>
      </c>
      <c r="G145" s="101">
        <v>115.35567269224119</v>
      </c>
      <c r="H145" s="17">
        <v>1.3405704521476518</v>
      </c>
      <c r="I145" s="111">
        <v>1</v>
      </c>
      <c r="J145" s="112" t="str">
        <f t="shared" si="21"/>
        <v>No</v>
      </c>
      <c r="K145" s="146" t="b">
        <f t="shared" si="25"/>
        <v>0</v>
      </c>
      <c r="L145" s="107">
        <f>IF(H145&lt;I145,D145-F145,0)</f>
        <v>0</v>
      </c>
      <c r="M145" s="27">
        <f t="shared" si="22"/>
        <v>0</v>
      </c>
      <c r="N145" s="27">
        <v>72.626551112861918</v>
      </c>
      <c r="O145" s="27">
        <f t="shared" si="23"/>
        <v>0</v>
      </c>
      <c r="R145" s="2"/>
      <c r="S145" s="2"/>
    </row>
    <row r="146" spans="1:19" x14ac:dyDescent="0.35">
      <c r="A146" s="33">
        <v>43862</v>
      </c>
      <c r="B146" s="10">
        <v>0.58333333333333404</v>
      </c>
      <c r="C146" s="18" t="s">
        <v>20</v>
      </c>
      <c r="D146" s="51">
        <v>510.00000000000006</v>
      </c>
      <c r="E146" s="52">
        <v>37039.541067559585</v>
      </c>
      <c r="F146" s="53">
        <v>510.00000000000006</v>
      </c>
      <c r="G146" s="101">
        <v>37039.541067559585</v>
      </c>
      <c r="H146" s="17">
        <v>1.3405704521476518</v>
      </c>
      <c r="I146" s="111">
        <v>1</v>
      </c>
      <c r="J146" s="112" t="str">
        <f t="shared" si="21"/>
        <v>No</v>
      </c>
      <c r="K146" s="146" t="b">
        <f t="shared" si="25"/>
        <v>0</v>
      </c>
      <c r="L146" s="107">
        <f>IF(H146&lt;I146,D146-F146,0)</f>
        <v>0</v>
      </c>
      <c r="M146" s="27">
        <f t="shared" si="22"/>
        <v>0</v>
      </c>
      <c r="N146" s="27">
        <v>72.626551112861918</v>
      </c>
      <c r="O146" s="27">
        <f t="shared" si="23"/>
        <v>0</v>
      </c>
      <c r="R146" s="2"/>
      <c r="S146" s="2"/>
    </row>
    <row r="147" spans="1:19" x14ac:dyDescent="0.35">
      <c r="A147" s="33">
        <v>43862</v>
      </c>
      <c r="B147" s="10">
        <v>0.58333333333333404</v>
      </c>
      <c r="C147" s="18" t="s">
        <v>19</v>
      </c>
      <c r="D147" s="51">
        <v>680</v>
      </c>
      <c r="E147" s="52">
        <v>21165.452038605476</v>
      </c>
      <c r="F147" s="53">
        <v>680</v>
      </c>
      <c r="G147" s="101">
        <v>21165.452038605476</v>
      </c>
      <c r="H147" s="17">
        <v>1.3405704521476518</v>
      </c>
      <c r="I147" s="111">
        <v>1</v>
      </c>
      <c r="J147" s="112" t="str">
        <f t="shared" si="21"/>
        <v>No</v>
      </c>
      <c r="K147" s="146" t="b">
        <f t="shared" si="25"/>
        <v>0</v>
      </c>
      <c r="L147" s="107">
        <f>IF(H147&lt;I147,D147-F147,0)</f>
        <v>0</v>
      </c>
      <c r="M147" s="27">
        <f t="shared" si="22"/>
        <v>0</v>
      </c>
      <c r="N147" s="27">
        <v>31.125664762655109</v>
      </c>
      <c r="O147" s="27">
        <f t="shared" si="23"/>
        <v>0</v>
      </c>
      <c r="R147" s="2"/>
      <c r="S147" s="2"/>
    </row>
    <row r="148" spans="1:19" x14ac:dyDescent="0.35">
      <c r="A148" s="33">
        <v>43862</v>
      </c>
      <c r="B148" s="10">
        <v>0.58333333333333404</v>
      </c>
      <c r="C148" s="18" t="s">
        <v>18</v>
      </c>
      <c r="D148" s="51">
        <v>491.82410775175759</v>
      </c>
      <c r="E148" s="52">
        <v>35719.488700170732</v>
      </c>
      <c r="F148" s="53">
        <v>491.82410775175759</v>
      </c>
      <c r="G148" s="101">
        <v>35719.488700170732</v>
      </c>
      <c r="H148" s="17">
        <v>1.3405704521476518</v>
      </c>
      <c r="I148" s="111">
        <v>1</v>
      </c>
      <c r="J148" s="112" t="str">
        <f t="shared" si="21"/>
        <v>No</v>
      </c>
      <c r="K148" s="146" t="b">
        <f t="shared" si="25"/>
        <v>0</v>
      </c>
      <c r="L148" s="107">
        <f>IF(H148&lt;I148,D148-F148,0)</f>
        <v>0</v>
      </c>
      <c r="M148" s="27">
        <f t="shared" si="22"/>
        <v>0</v>
      </c>
      <c r="N148" s="27">
        <v>72.626551112861918</v>
      </c>
      <c r="O148" s="27">
        <f t="shared" si="23"/>
        <v>0</v>
      </c>
      <c r="R148" s="2"/>
      <c r="S148" s="2"/>
    </row>
    <row r="149" spans="1:19" x14ac:dyDescent="0.35">
      <c r="A149" s="33">
        <v>43862</v>
      </c>
      <c r="B149" s="10">
        <v>0.58333333333333404</v>
      </c>
      <c r="C149" s="18" t="s">
        <v>17</v>
      </c>
      <c r="D149" s="51">
        <v>408.25927734375</v>
      </c>
      <c r="E149" s="52">
        <v>0</v>
      </c>
      <c r="F149" s="53">
        <v>408.25927734375</v>
      </c>
      <c r="G149" s="101">
        <v>0</v>
      </c>
      <c r="H149" s="17">
        <v>1.3405704521476518</v>
      </c>
      <c r="I149" s="111">
        <v>1</v>
      </c>
      <c r="J149" s="112" t="str">
        <f t="shared" si="21"/>
        <v>No</v>
      </c>
      <c r="K149" s="146" t="b">
        <f t="shared" si="25"/>
        <v>0</v>
      </c>
      <c r="L149" s="107">
        <f>IF(H149&lt;I149,D149-F149,0)</f>
        <v>0</v>
      </c>
      <c r="M149" s="27">
        <f t="shared" si="22"/>
        <v>0</v>
      </c>
      <c r="N149" s="27">
        <v>0</v>
      </c>
      <c r="O149" s="27">
        <f t="shared" si="23"/>
        <v>0</v>
      </c>
      <c r="R149" s="2"/>
      <c r="S149" s="2"/>
    </row>
    <row r="150" spans="1:19" x14ac:dyDescent="0.35">
      <c r="A150" s="33">
        <v>43862</v>
      </c>
      <c r="B150" s="10">
        <v>0.58333333333333404</v>
      </c>
      <c r="C150" s="18" t="s">
        <v>16</v>
      </c>
      <c r="D150" s="51">
        <v>850</v>
      </c>
      <c r="E150" s="52">
        <v>26456.815048256842</v>
      </c>
      <c r="F150" s="53">
        <v>850</v>
      </c>
      <c r="G150" s="101">
        <v>26456.815048256842</v>
      </c>
      <c r="H150" s="17">
        <v>1.3405704521476518</v>
      </c>
      <c r="I150" s="111">
        <v>1</v>
      </c>
      <c r="J150" s="112" t="str">
        <f t="shared" si="21"/>
        <v>No</v>
      </c>
      <c r="K150" s="146" t="b">
        <f t="shared" si="25"/>
        <v>0</v>
      </c>
      <c r="L150" s="107">
        <f>IF(H150&lt;I150,D150-F150,0)</f>
        <v>0</v>
      </c>
      <c r="M150" s="27">
        <f t="shared" si="22"/>
        <v>0</v>
      </c>
      <c r="N150" s="27">
        <v>31.125664762655109</v>
      </c>
      <c r="O150" s="27">
        <f t="shared" si="23"/>
        <v>0</v>
      </c>
      <c r="R150" s="2"/>
      <c r="S150" s="2"/>
    </row>
    <row r="151" spans="1:19" x14ac:dyDescent="0.35">
      <c r="A151" s="33">
        <v>43862</v>
      </c>
      <c r="B151" s="10">
        <v>0.58333333333333404</v>
      </c>
      <c r="C151" s="18" t="s">
        <v>15</v>
      </c>
      <c r="D151" s="51">
        <v>583.2275390625</v>
      </c>
      <c r="E151" s="52">
        <v>0</v>
      </c>
      <c r="F151" s="53">
        <v>583.2275390625</v>
      </c>
      <c r="G151" s="101">
        <v>0</v>
      </c>
      <c r="H151" s="17">
        <v>1.3405704521476518</v>
      </c>
      <c r="I151" s="111">
        <v>1</v>
      </c>
      <c r="J151" s="112" t="str">
        <f t="shared" si="21"/>
        <v>No</v>
      </c>
      <c r="K151" s="146" t="b">
        <f t="shared" si="25"/>
        <v>0</v>
      </c>
      <c r="L151" s="107">
        <f>IF(H151&lt;I151,D151-F151,0)</f>
        <v>0</v>
      </c>
      <c r="M151" s="27">
        <f t="shared" si="22"/>
        <v>0</v>
      </c>
      <c r="N151" s="27">
        <v>0</v>
      </c>
      <c r="O151" s="27">
        <f t="shared" si="23"/>
        <v>0</v>
      </c>
      <c r="R151" s="2"/>
      <c r="S151" s="2"/>
    </row>
    <row r="152" spans="1:19" x14ac:dyDescent="0.35">
      <c r="A152" s="33">
        <v>43862</v>
      </c>
      <c r="B152" s="10">
        <v>0.625</v>
      </c>
      <c r="C152" s="18" t="s">
        <v>24</v>
      </c>
      <c r="D152" s="51">
        <v>1000</v>
      </c>
      <c r="E152" s="52">
        <v>31044.415993697065</v>
      </c>
      <c r="F152" s="53">
        <v>1000</v>
      </c>
      <c r="G152" s="101">
        <v>31044.415993697065</v>
      </c>
      <c r="H152" s="17">
        <v>1.3035354464170514</v>
      </c>
      <c r="I152" s="111">
        <v>1</v>
      </c>
      <c r="J152" s="112" t="str">
        <f t="shared" si="21"/>
        <v>No</v>
      </c>
      <c r="K152" s="146" t="b">
        <f>OR(($D$159-$F$159)&gt;0,($D$161-$F$161)&gt;0)</f>
        <v>0</v>
      </c>
      <c r="L152" s="107">
        <f>IF(H152&lt;I152,D152-F152,0)</f>
        <v>0</v>
      </c>
      <c r="M152" s="27">
        <f t="shared" si="22"/>
        <v>0</v>
      </c>
      <c r="N152" s="27">
        <v>31.044415993697065</v>
      </c>
      <c r="O152" s="27">
        <f t="shared" si="23"/>
        <v>0</v>
      </c>
      <c r="R152" s="2"/>
      <c r="S152" s="2"/>
    </row>
    <row r="153" spans="1:19" x14ac:dyDescent="0.35">
      <c r="A153" s="33">
        <v>43862</v>
      </c>
      <c r="B153" s="10">
        <v>0.625</v>
      </c>
      <c r="C153" s="18" t="s">
        <v>23</v>
      </c>
      <c r="D153" s="51">
        <v>594.99999999980867</v>
      </c>
      <c r="E153" s="52">
        <v>30785.712527073021</v>
      </c>
      <c r="F153" s="53">
        <v>594.99999999980867</v>
      </c>
      <c r="G153" s="101">
        <v>30785.712527073021</v>
      </c>
      <c r="H153" s="17">
        <v>1.3035354464170514</v>
      </c>
      <c r="I153" s="111">
        <v>1</v>
      </c>
      <c r="J153" s="112" t="str">
        <f t="shared" si="21"/>
        <v>No</v>
      </c>
      <c r="K153" s="146" t="b">
        <f t="shared" ref="K153:K161" si="26">OR(($D$159-$F$159)&gt;0,($D$161-$F$161)&gt;0)</f>
        <v>0</v>
      </c>
      <c r="L153" s="107">
        <f>IF(H153&lt;I153,D153-F153,0)</f>
        <v>0</v>
      </c>
      <c r="M153" s="27">
        <f t="shared" si="22"/>
        <v>0</v>
      </c>
      <c r="N153" s="27">
        <v>51.740693322828442</v>
      </c>
      <c r="O153" s="27">
        <f t="shared" si="23"/>
        <v>0</v>
      </c>
      <c r="R153" s="2"/>
      <c r="S153" s="2"/>
    </row>
    <row r="154" spans="1:19" x14ac:dyDescent="0.35">
      <c r="A154" s="33">
        <v>43862</v>
      </c>
      <c r="B154" s="10">
        <v>0.625</v>
      </c>
      <c r="C154" s="18" t="s">
        <v>22</v>
      </c>
      <c r="D154" s="51">
        <v>680</v>
      </c>
      <c r="E154" s="52">
        <v>35183.671459523342</v>
      </c>
      <c r="F154" s="53">
        <v>680</v>
      </c>
      <c r="G154" s="101">
        <v>35183.671459523342</v>
      </c>
      <c r="H154" s="17">
        <v>1.3035354464170514</v>
      </c>
      <c r="I154" s="111">
        <v>1</v>
      </c>
      <c r="J154" s="112" t="str">
        <f t="shared" si="21"/>
        <v>No</v>
      </c>
      <c r="K154" s="146" t="b">
        <f t="shared" si="26"/>
        <v>0</v>
      </c>
      <c r="L154" s="107">
        <f>IF(H154&lt;I154,D154-F154,0)</f>
        <v>0</v>
      </c>
      <c r="M154" s="27">
        <f t="shared" si="22"/>
        <v>0</v>
      </c>
      <c r="N154" s="27">
        <v>51.740693322828442</v>
      </c>
      <c r="O154" s="27">
        <f t="shared" si="23"/>
        <v>0</v>
      </c>
      <c r="R154" s="2"/>
      <c r="S154" s="2"/>
    </row>
    <row r="155" spans="1:19" x14ac:dyDescent="0.35">
      <c r="A155" s="33">
        <v>43862</v>
      </c>
      <c r="B155" s="10">
        <v>0.625</v>
      </c>
      <c r="C155" s="18" t="s">
        <v>21</v>
      </c>
      <c r="D155" s="51">
        <v>0</v>
      </c>
      <c r="E155" s="52">
        <v>0</v>
      </c>
      <c r="F155" s="53">
        <v>0</v>
      </c>
      <c r="G155" s="101">
        <v>0</v>
      </c>
      <c r="H155" s="17">
        <v>1.3035354464170514</v>
      </c>
      <c r="I155" s="111">
        <v>1</v>
      </c>
      <c r="J155" s="112" t="str">
        <f t="shared" si="21"/>
        <v>No</v>
      </c>
      <c r="K155" s="146" t="b">
        <f t="shared" si="26"/>
        <v>0</v>
      </c>
      <c r="L155" s="107">
        <f>IF(H155&lt;I155,D155-F155,0)</f>
        <v>0</v>
      </c>
      <c r="M155" s="27">
        <f t="shared" si="22"/>
        <v>0</v>
      </c>
      <c r="N155" s="27">
        <v>72.436970651959811</v>
      </c>
      <c r="O155" s="27">
        <f t="shared" si="23"/>
        <v>0</v>
      </c>
      <c r="R155" s="2"/>
      <c r="S155" s="2"/>
    </row>
    <row r="156" spans="1:19" x14ac:dyDescent="0.35">
      <c r="A156" s="33">
        <v>43862</v>
      </c>
      <c r="B156" s="10">
        <v>0.625</v>
      </c>
      <c r="C156" s="18" t="s">
        <v>20</v>
      </c>
      <c r="D156" s="51">
        <v>510.00000000000006</v>
      </c>
      <c r="E156" s="52">
        <v>36942.855032499509</v>
      </c>
      <c r="F156" s="53">
        <v>510.00000000000006</v>
      </c>
      <c r="G156" s="101">
        <v>36942.855032499509</v>
      </c>
      <c r="H156" s="17">
        <v>1.3035354464170514</v>
      </c>
      <c r="I156" s="111">
        <v>1</v>
      </c>
      <c r="J156" s="112" t="str">
        <f t="shared" si="21"/>
        <v>No</v>
      </c>
      <c r="K156" s="146" t="b">
        <f t="shared" si="26"/>
        <v>0</v>
      </c>
      <c r="L156" s="107">
        <f>IF(H156&lt;I156,D156-F156,0)</f>
        <v>0</v>
      </c>
      <c r="M156" s="27">
        <f t="shared" si="22"/>
        <v>0</v>
      </c>
      <c r="N156" s="27">
        <v>72.436970651959811</v>
      </c>
      <c r="O156" s="27">
        <f t="shared" si="23"/>
        <v>0</v>
      </c>
      <c r="R156" s="2"/>
      <c r="S156" s="2"/>
    </row>
    <row r="157" spans="1:19" x14ac:dyDescent="0.35">
      <c r="A157" s="33">
        <v>43862</v>
      </c>
      <c r="B157" s="10">
        <v>0.625</v>
      </c>
      <c r="C157" s="18" t="s">
        <v>19</v>
      </c>
      <c r="D157" s="51">
        <v>680</v>
      </c>
      <c r="E157" s="52">
        <v>21110.202875714003</v>
      </c>
      <c r="F157" s="53">
        <v>680</v>
      </c>
      <c r="G157" s="101">
        <v>21110.202875714003</v>
      </c>
      <c r="H157" s="17">
        <v>1.3035354464170514</v>
      </c>
      <c r="I157" s="111">
        <v>1</v>
      </c>
      <c r="J157" s="112" t="str">
        <f t="shared" si="21"/>
        <v>No</v>
      </c>
      <c r="K157" s="146" t="b">
        <f t="shared" si="26"/>
        <v>0</v>
      </c>
      <c r="L157" s="107">
        <f>IF(H157&lt;I157,D157-F157,0)</f>
        <v>0</v>
      </c>
      <c r="M157" s="27">
        <f t="shared" si="22"/>
        <v>0</v>
      </c>
      <c r="N157" s="27">
        <v>31.044415993697065</v>
      </c>
      <c r="O157" s="27">
        <f t="shared" si="23"/>
        <v>0</v>
      </c>
      <c r="R157" s="2"/>
      <c r="S157" s="2"/>
    </row>
    <row r="158" spans="1:19" x14ac:dyDescent="0.35">
      <c r="A158" s="33">
        <v>43862</v>
      </c>
      <c r="B158" s="10">
        <v>0.625</v>
      </c>
      <c r="C158" s="18" t="s">
        <v>18</v>
      </c>
      <c r="D158" s="51">
        <v>369.77877431460576</v>
      </c>
      <c r="E158" s="52">
        <v>26785.654222744768</v>
      </c>
      <c r="F158" s="53">
        <v>369.77877431460576</v>
      </c>
      <c r="G158" s="101">
        <v>26785.654222744768</v>
      </c>
      <c r="H158" s="17">
        <v>1.3035354464170514</v>
      </c>
      <c r="I158" s="111">
        <v>1</v>
      </c>
      <c r="J158" s="112" t="str">
        <f t="shared" si="21"/>
        <v>No</v>
      </c>
      <c r="K158" s="146" t="b">
        <f t="shared" si="26"/>
        <v>0</v>
      </c>
      <c r="L158" s="107">
        <f>IF(H158&lt;I158,D158-F158,0)</f>
        <v>0</v>
      </c>
      <c r="M158" s="27">
        <f t="shared" si="22"/>
        <v>0</v>
      </c>
      <c r="N158" s="27">
        <v>72.436970651959811</v>
      </c>
      <c r="O158" s="27">
        <f t="shared" si="23"/>
        <v>0</v>
      </c>
      <c r="R158" s="2"/>
      <c r="S158" s="2"/>
    </row>
    <row r="159" spans="1:19" x14ac:dyDescent="0.35">
      <c r="A159" s="33">
        <v>43862</v>
      </c>
      <c r="B159" s="10">
        <v>0.625</v>
      </c>
      <c r="C159" s="18" t="s">
        <v>17</v>
      </c>
      <c r="D159" s="51">
        <v>396.9805908203125</v>
      </c>
      <c r="E159" s="52">
        <v>0</v>
      </c>
      <c r="F159" s="53">
        <v>396.9805908203125</v>
      </c>
      <c r="G159" s="101">
        <v>0</v>
      </c>
      <c r="H159" s="17">
        <v>1.3035354464170514</v>
      </c>
      <c r="I159" s="111">
        <v>1</v>
      </c>
      <c r="J159" s="112" t="str">
        <f t="shared" si="21"/>
        <v>No</v>
      </c>
      <c r="K159" s="146" t="b">
        <f t="shared" si="26"/>
        <v>0</v>
      </c>
      <c r="L159" s="107">
        <f>IF(H159&lt;I159,D159-F159,0)</f>
        <v>0</v>
      </c>
      <c r="M159" s="27">
        <f t="shared" si="22"/>
        <v>0</v>
      </c>
      <c r="N159" s="27">
        <v>0</v>
      </c>
      <c r="O159" s="27">
        <f t="shared" si="23"/>
        <v>0</v>
      </c>
      <c r="R159" s="2"/>
      <c r="S159" s="2"/>
    </row>
    <row r="160" spans="1:19" x14ac:dyDescent="0.35">
      <c r="A160" s="33">
        <v>43862</v>
      </c>
      <c r="B160" s="10">
        <v>0.625</v>
      </c>
      <c r="C160" s="18" t="s">
        <v>16</v>
      </c>
      <c r="D160" s="51">
        <v>850</v>
      </c>
      <c r="E160" s="52">
        <v>26387.753594642505</v>
      </c>
      <c r="F160" s="53">
        <v>850</v>
      </c>
      <c r="G160" s="101">
        <v>26387.753594642505</v>
      </c>
      <c r="H160" s="17">
        <v>1.3035354464170514</v>
      </c>
      <c r="I160" s="111">
        <v>1</v>
      </c>
      <c r="J160" s="112" t="str">
        <f t="shared" si="21"/>
        <v>No</v>
      </c>
      <c r="K160" s="146" t="b">
        <f t="shared" si="26"/>
        <v>0</v>
      </c>
      <c r="L160" s="107">
        <f>IF(H160&lt;I160,D160-F160,0)</f>
        <v>0</v>
      </c>
      <c r="M160" s="27">
        <f t="shared" si="22"/>
        <v>0</v>
      </c>
      <c r="N160" s="27">
        <v>31.044415993697065</v>
      </c>
      <c r="O160" s="27">
        <f t="shared" si="23"/>
        <v>0</v>
      </c>
      <c r="R160" s="2"/>
      <c r="S160" s="2"/>
    </row>
    <row r="161" spans="1:19" x14ac:dyDescent="0.35">
      <c r="A161" s="33">
        <v>43862</v>
      </c>
      <c r="B161" s="10">
        <v>0.625</v>
      </c>
      <c r="C161" s="18" t="s">
        <v>15</v>
      </c>
      <c r="D161" s="51">
        <v>567.1151123046875</v>
      </c>
      <c r="E161" s="52">
        <v>0</v>
      </c>
      <c r="F161" s="53">
        <v>567.1151123046875</v>
      </c>
      <c r="G161" s="101">
        <v>0</v>
      </c>
      <c r="H161" s="17">
        <v>1.3035354464170514</v>
      </c>
      <c r="I161" s="111">
        <v>1</v>
      </c>
      <c r="J161" s="112" t="str">
        <f t="shared" si="21"/>
        <v>No</v>
      </c>
      <c r="K161" s="146" t="b">
        <f t="shared" si="26"/>
        <v>0</v>
      </c>
      <c r="L161" s="107">
        <f>IF(H161&lt;I161,D161-F161,0)</f>
        <v>0</v>
      </c>
      <c r="M161" s="27">
        <f t="shared" si="22"/>
        <v>0</v>
      </c>
      <c r="N161" s="27">
        <v>0</v>
      </c>
      <c r="O161" s="27">
        <f t="shared" si="23"/>
        <v>0</v>
      </c>
      <c r="R161" s="2"/>
      <c r="S161" s="2"/>
    </row>
    <row r="162" spans="1:19" x14ac:dyDescent="0.35">
      <c r="A162" s="33">
        <v>43862</v>
      </c>
      <c r="B162" s="10">
        <v>0.66666666666666696</v>
      </c>
      <c r="C162" s="18" t="s">
        <v>24</v>
      </c>
      <c r="D162" s="51">
        <v>1000</v>
      </c>
      <c r="E162" s="52">
        <v>31221.686035060076</v>
      </c>
      <c r="F162" s="53">
        <v>1000</v>
      </c>
      <c r="G162" s="101">
        <v>31221.686035060076</v>
      </c>
      <c r="H162" s="17">
        <v>1.3270498651594396</v>
      </c>
      <c r="I162" s="111">
        <v>1</v>
      </c>
      <c r="J162" s="112" t="str">
        <f t="shared" si="21"/>
        <v>No</v>
      </c>
      <c r="K162" s="146" t="b">
        <f>OR(($D$169-$F$169)&gt;0,($D$171-$F$171)&gt;0)</f>
        <v>0</v>
      </c>
      <c r="L162" s="107">
        <f>IF(H162&lt;I162,D162-F162,0)</f>
        <v>0</v>
      </c>
      <c r="M162" s="27">
        <f t="shared" si="22"/>
        <v>0</v>
      </c>
      <c r="N162" s="27">
        <v>31.221686035060078</v>
      </c>
      <c r="O162" s="27">
        <f t="shared" si="23"/>
        <v>0</v>
      </c>
      <c r="R162" s="2"/>
      <c r="S162" s="2"/>
    </row>
    <row r="163" spans="1:19" x14ac:dyDescent="0.35">
      <c r="A163" s="33">
        <v>43862</v>
      </c>
      <c r="B163" s="10">
        <v>0.66666666666666696</v>
      </c>
      <c r="C163" s="18" t="s">
        <v>23</v>
      </c>
      <c r="D163" s="51">
        <v>594.99999999973443</v>
      </c>
      <c r="E163" s="52">
        <v>30961.505318087417</v>
      </c>
      <c r="F163" s="53">
        <v>594.99999999973443</v>
      </c>
      <c r="G163" s="101">
        <v>30961.505318087417</v>
      </c>
      <c r="H163" s="17">
        <v>1.3270498651594396</v>
      </c>
      <c r="I163" s="111">
        <v>1</v>
      </c>
      <c r="J163" s="112" t="str">
        <f t="shared" si="21"/>
        <v>No</v>
      </c>
      <c r="K163" s="146" t="b">
        <f t="shared" ref="K163:K171" si="27">OR(($D$169-$F$169)&gt;0,($D$171-$F$171)&gt;0)</f>
        <v>0</v>
      </c>
      <c r="L163" s="107">
        <f>IF(H163&lt;I163,D163-F163,0)</f>
        <v>0</v>
      </c>
      <c r="M163" s="27">
        <f t="shared" si="22"/>
        <v>0</v>
      </c>
      <c r="N163" s="27">
        <v>52.036143391766785</v>
      </c>
      <c r="O163" s="27">
        <f t="shared" si="23"/>
        <v>0</v>
      </c>
      <c r="R163" s="2"/>
      <c r="S163" s="2"/>
    </row>
    <row r="164" spans="1:19" x14ac:dyDescent="0.35">
      <c r="A164" s="33">
        <v>43862</v>
      </c>
      <c r="B164" s="10">
        <v>0.66666666666666696</v>
      </c>
      <c r="C164" s="18" t="s">
        <v>22</v>
      </c>
      <c r="D164" s="51">
        <v>680</v>
      </c>
      <c r="E164" s="52">
        <v>35384.577506401416</v>
      </c>
      <c r="F164" s="53">
        <v>680</v>
      </c>
      <c r="G164" s="101">
        <v>35384.577506401416</v>
      </c>
      <c r="H164" s="17">
        <v>1.3270498651594396</v>
      </c>
      <c r="I164" s="111">
        <v>1</v>
      </c>
      <c r="J164" s="112" t="str">
        <f t="shared" si="21"/>
        <v>No</v>
      </c>
      <c r="K164" s="146" t="b">
        <f t="shared" si="27"/>
        <v>0</v>
      </c>
      <c r="L164" s="107">
        <f>IF(H164&lt;I164,D164-F164,0)</f>
        <v>0</v>
      </c>
      <c r="M164" s="27">
        <f t="shared" si="22"/>
        <v>0</v>
      </c>
      <c r="N164" s="27">
        <v>52.036143391766785</v>
      </c>
      <c r="O164" s="27">
        <f t="shared" si="23"/>
        <v>0</v>
      </c>
      <c r="R164" s="2"/>
      <c r="S164" s="2"/>
    </row>
    <row r="165" spans="1:19" x14ac:dyDescent="0.35">
      <c r="A165" s="33">
        <v>43862</v>
      </c>
      <c r="B165" s="10">
        <v>0.66666666666666696</v>
      </c>
      <c r="C165" s="18" t="s">
        <v>21</v>
      </c>
      <c r="D165" s="51">
        <v>0</v>
      </c>
      <c r="E165" s="52">
        <v>0</v>
      </c>
      <c r="F165" s="53">
        <v>0</v>
      </c>
      <c r="G165" s="101">
        <v>0</v>
      </c>
      <c r="H165" s="17">
        <v>1.3270498651594396</v>
      </c>
      <c r="I165" s="111">
        <v>1</v>
      </c>
      <c r="J165" s="112" t="str">
        <f t="shared" si="21"/>
        <v>No</v>
      </c>
      <c r="K165" s="146" t="b">
        <f t="shared" si="27"/>
        <v>0</v>
      </c>
      <c r="L165" s="107">
        <f>IF(H165&lt;I165,D165-F165,0)</f>
        <v>0</v>
      </c>
      <c r="M165" s="27">
        <f t="shared" si="22"/>
        <v>0</v>
      </c>
      <c r="N165" s="27">
        <v>72.850600748473511</v>
      </c>
      <c r="O165" s="27">
        <f t="shared" si="23"/>
        <v>0</v>
      </c>
      <c r="R165" s="2"/>
      <c r="S165" s="2"/>
    </row>
    <row r="166" spans="1:19" x14ac:dyDescent="0.35">
      <c r="A166" s="33">
        <v>43862</v>
      </c>
      <c r="B166" s="10">
        <v>0.66666666666666696</v>
      </c>
      <c r="C166" s="18" t="s">
        <v>20</v>
      </c>
      <c r="D166" s="51">
        <v>510.00000000000006</v>
      </c>
      <c r="E166" s="52">
        <v>37153.806381721493</v>
      </c>
      <c r="F166" s="53">
        <v>510.00000000000006</v>
      </c>
      <c r="G166" s="101">
        <v>37153.806381721493</v>
      </c>
      <c r="H166" s="17">
        <v>1.3270498651594396</v>
      </c>
      <c r="I166" s="111">
        <v>1</v>
      </c>
      <c r="J166" s="112" t="str">
        <f t="shared" si="21"/>
        <v>No</v>
      </c>
      <c r="K166" s="146" t="b">
        <f t="shared" si="27"/>
        <v>0</v>
      </c>
      <c r="L166" s="107">
        <f>IF(H166&lt;I166,D166-F166,0)</f>
        <v>0</v>
      </c>
      <c r="M166" s="27">
        <f t="shared" si="22"/>
        <v>0</v>
      </c>
      <c r="N166" s="27">
        <v>72.850600748473511</v>
      </c>
      <c r="O166" s="27">
        <f t="shared" si="23"/>
        <v>0</v>
      </c>
      <c r="R166" s="2"/>
      <c r="S166" s="2"/>
    </row>
    <row r="167" spans="1:19" x14ac:dyDescent="0.35">
      <c r="A167" s="33">
        <v>43862</v>
      </c>
      <c r="B167" s="10">
        <v>0.66666666666666696</v>
      </c>
      <c r="C167" s="18" t="s">
        <v>19</v>
      </c>
      <c r="D167" s="51">
        <v>680</v>
      </c>
      <c r="E167" s="52">
        <v>21230.746503840852</v>
      </c>
      <c r="F167" s="53">
        <v>680</v>
      </c>
      <c r="G167" s="101">
        <v>21230.746503840852</v>
      </c>
      <c r="H167" s="17">
        <v>1.3270498651594396</v>
      </c>
      <c r="I167" s="111">
        <v>1</v>
      </c>
      <c r="J167" s="112" t="str">
        <f t="shared" si="21"/>
        <v>No</v>
      </c>
      <c r="K167" s="146" t="b">
        <f t="shared" si="27"/>
        <v>0</v>
      </c>
      <c r="L167" s="107">
        <f>IF(H167&lt;I167,D167-F167,0)</f>
        <v>0</v>
      </c>
      <c r="M167" s="27">
        <f t="shared" si="22"/>
        <v>0</v>
      </c>
      <c r="N167" s="27">
        <v>31.221686035060078</v>
      </c>
      <c r="O167" s="27">
        <f t="shared" si="23"/>
        <v>0</v>
      </c>
      <c r="R167" s="2"/>
      <c r="S167" s="2"/>
    </row>
    <row r="168" spans="1:19" x14ac:dyDescent="0.35">
      <c r="A168" s="33">
        <v>43862</v>
      </c>
      <c r="B168" s="10">
        <v>0.66666666666666696</v>
      </c>
      <c r="C168" s="18" t="s">
        <v>18</v>
      </c>
      <c r="D168" s="51">
        <v>291.24975782172254</v>
      </c>
      <c r="E168" s="52">
        <v>21217.719825159907</v>
      </c>
      <c r="F168" s="53">
        <v>291.24975782172254</v>
      </c>
      <c r="G168" s="101">
        <v>21217.719825159907</v>
      </c>
      <c r="H168" s="17">
        <v>1.3270498651594396</v>
      </c>
      <c r="I168" s="111">
        <v>1</v>
      </c>
      <c r="J168" s="112" t="str">
        <f t="shared" si="21"/>
        <v>No</v>
      </c>
      <c r="K168" s="146" t="b">
        <f t="shared" si="27"/>
        <v>0</v>
      </c>
      <c r="L168" s="107">
        <f>IF(H168&lt;I168,D168-F168,0)</f>
        <v>0</v>
      </c>
      <c r="M168" s="27">
        <f t="shared" si="22"/>
        <v>0</v>
      </c>
      <c r="N168" s="27">
        <v>72.850600748473511</v>
      </c>
      <c r="O168" s="27">
        <f t="shared" si="23"/>
        <v>0</v>
      </c>
      <c r="R168" s="2"/>
      <c r="S168" s="2"/>
    </row>
    <row r="169" spans="1:19" x14ac:dyDescent="0.35">
      <c r="A169" s="33">
        <v>43862</v>
      </c>
      <c r="B169" s="10">
        <v>0.66666666666666696</v>
      </c>
      <c r="C169" s="18" t="s">
        <v>17</v>
      </c>
      <c r="D169" s="51">
        <v>404.14169311523438</v>
      </c>
      <c r="E169" s="52">
        <v>0</v>
      </c>
      <c r="F169" s="53">
        <v>404.14169311523438</v>
      </c>
      <c r="G169" s="101">
        <v>0</v>
      </c>
      <c r="H169" s="17">
        <v>1.3270498651594396</v>
      </c>
      <c r="I169" s="111">
        <v>1</v>
      </c>
      <c r="J169" s="112" t="str">
        <f t="shared" si="21"/>
        <v>No</v>
      </c>
      <c r="K169" s="146" t="b">
        <f t="shared" si="27"/>
        <v>0</v>
      </c>
      <c r="L169" s="107">
        <f>IF(H169&lt;I169,D169-F169,0)</f>
        <v>0</v>
      </c>
      <c r="M169" s="27">
        <f t="shared" si="22"/>
        <v>0</v>
      </c>
      <c r="N169" s="27">
        <v>0</v>
      </c>
      <c r="O169" s="27">
        <f t="shared" si="23"/>
        <v>0</v>
      </c>
      <c r="R169" s="2"/>
      <c r="S169" s="2"/>
    </row>
    <row r="170" spans="1:19" x14ac:dyDescent="0.35">
      <c r="A170" s="33">
        <v>43862</v>
      </c>
      <c r="B170" s="10">
        <v>0.66666666666666696</v>
      </c>
      <c r="C170" s="18" t="s">
        <v>16</v>
      </c>
      <c r="D170" s="51">
        <v>850</v>
      </c>
      <c r="E170" s="52">
        <v>26538.433129801066</v>
      </c>
      <c r="F170" s="53">
        <v>850</v>
      </c>
      <c r="G170" s="101">
        <v>26538.433129801066</v>
      </c>
      <c r="H170" s="17">
        <v>1.3270498651594396</v>
      </c>
      <c r="I170" s="111">
        <v>1</v>
      </c>
      <c r="J170" s="112" t="str">
        <f t="shared" si="21"/>
        <v>No</v>
      </c>
      <c r="K170" s="146" t="b">
        <f t="shared" si="27"/>
        <v>0</v>
      </c>
      <c r="L170" s="107">
        <f>IF(H170&lt;I170,D170-F170,0)</f>
        <v>0</v>
      </c>
      <c r="M170" s="27">
        <f t="shared" si="22"/>
        <v>0</v>
      </c>
      <c r="N170" s="27">
        <v>31.221686035060078</v>
      </c>
      <c r="O170" s="27">
        <f t="shared" si="23"/>
        <v>0</v>
      </c>
      <c r="R170" s="2"/>
      <c r="S170" s="2"/>
    </row>
    <row r="171" spans="1:19" x14ac:dyDescent="0.35">
      <c r="A171" s="33">
        <v>43862</v>
      </c>
      <c r="B171" s="10">
        <v>0.66666666666666696</v>
      </c>
      <c r="C171" s="18" t="s">
        <v>15</v>
      </c>
      <c r="D171" s="51">
        <v>577.34527587890625</v>
      </c>
      <c r="E171" s="52">
        <v>0</v>
      </c>
      <c r="F171" s="53">
        <v>577.34527587890625</v>
      </c>
      <c r="G171" s="101">
        <v>0</v>
      </c>
      <c r="H171" s="17">
        <v>1.32704986515944</v>
      </c>
      <c r="I171" s="111">
        <v>1</v>
      </c>
      <c r="J171" s="112" t="str">
        <f t="shared" si="21"/>
        <v>No</v>
      </c>
      <c r="K171" s="146" t="b">
        <f t="shared" si="27"/>
        <v>0</v>
      </c>
      <c r="L171" s="107">
        <f>IF(H171&lt;I171,D171-F171,0)</f>
        <v>0</v>
      </c>
      <c r="M171" s="27">
        <f t="shared" si="22"/>
        <v>0</v>
      </c>
      <c r="N171" s="27">
        <v>0</v>
      </c>
      <c r="O171" s="27">
        <f t="shared" si="23"/>
        <v>0</v>
      </c>
      <c r="R171" s="2"/>
      <c r="S171" s="2"/>
    </row>
    <row r="172" spans="1:19" x14ac:dyDescent="0.35">
      <c r="A172" s="33">
        <v>43862</v>
      </c>
      <c r="B172" s="10">
        <v>0.70833333333333404</v>
      </c>
      <c r="C172" s="18" t="s">
        <v>24</v>
      </c>
      <c r="D172" s="51">
        <v>1000</v>
      </c>
      <c r="E172" s="52">
        <v>31546.681110892259</v>
      </c>
      <c r="F172" s="53">
        <v>1000</v>
      </c>
      <c r="G172" s="101">
        <v>31546.681110892259</v>
      </c>
      <c r="H172" s="17">
        <v>1.4024946430981573</v>
      </c>
      <c r="I172" s="111">
        <v>1</v>
      </c>
      <c r="J172" s="112" t="str">
        <f t="shared" si="21"/>
        <v>No</v>
      </c>
      <c r="K172" s="146" t="b">
        <f>OR(($D$179-$F$179)&gt;0,($D$181-$F$181)&gt;0)</f>
        <v>1</v>
      </c>
      <c r="L172" s="107">
        <f>D172-F172</f>
        <v>0</v>
      </c>
      <c r="M172" s="27">
        <f t="shared" si="22"/>
        <v>0</v>
      </c>
      <c r="N172" s="27">
        <v>31.546681110892258</v>
      </c>
      <c r="O172" s="27">
        <f t="shared" si="23"/>
        <v>0</v>
      </c>
      <c r="R172" s="2"/>
      <c r="S172" s="2"/>
    </row>
    <row r="173" spans="1:19" x14ac:dyDescent="0.35">
      <c r="A173" s="33">
        <v>43862</v>
      </c>
      <c r="B173" s="10">
        <v>0.70833333333333404</v>
      </c>
      <c r="C173" s="18" t="s">
        <v>23</v>
      </c>
      <c r="D173" s="51">
        <v>594.99999999956924</v>
      </c>
      <c r="E173" s="52">
        <v>31283.792101612173</v>
      </c>
      <c r="F173" s="53">
        <v>594.99999999959107</v>
      </c>
      <c r="G173" s="101">
        <v>31283.792101613322</v>
      </c>
      <c r="H173" s="17">
        <v>1.4024946430981573</v>
      </c>
      <c r="I173" s="111">
        <v>1</v>
      </c>
      <c r="J173" s="112" t="str">
        <f t="shared" si="21"/>
        <v>No</v>
      </c>
      <c r="K173" s="146" t="b">
        <f t="shared" ref="K173:K181" si="28">OR(($D$179-$F$179)&gt;0,($D$181-$F$181)&gt;0)</f>
        <v>1</v>
      </c>
      <c r="L173" s="107">
        <f t="shared" ref="L173:L181" si="29">D173-F173</f>
        <v>-2.1827872842550278E-11</v>
      </c>
      <c r="M173" s="27">
        <f t="shared" si="22"/>
        <v>1.488660927861929E-10</v>
      </c>
      <c r="N173" s="27">
        <v>52.577801851487095</v>
      </c>
      <c r="O173" s="27">
        <f t="shared" si="23"/>
        <v>-1.1476615731550649E-9</v>
      </c>
      <c r="R173" s="2"/>
      <c r="S173" s="2"/>
    </row>
    <row r="174" spans="1:19" x14ac:dyDescent="0.35">
      <c r="A174" s="33">
        <v>43862</v>
      </c>
      <c r="B174" s="10">
        <v>0.70833333333333404</v>
      </c>
      <c r="C174" s="18" t="s">
        <v>22</v>
      </c>
      <c r="D174" s="51">
        <v>680</v>
      </c>
      <c r="E174" s="52">
        <v>35752.905259011226</v>
      </c>
      <c r="F174" s="53">
        <v>680</v>
      </c>
      <c r="G174" s="101">
        <v>35752.905259011226</v>
      </c>
      <c r="H174" s="17">
        <v>1.4024946430981573</v>
      </c>
      <c r="I174" s="111">
        <v>1</v>
      </c>
      <c r="J174" s="112" t="str">
        <f t="shared" si="21"/>
        <v>No</v>
      </c>
      <c r="K174" s="146" t="b">
        <f t="shared" si="28"/>
        <v>1</v>
      </c>
      <c r="L174" s="107">
        <f t="shared" si="29"/>
        <v>0</v>
      </c>
      <c r="M174" s="27">
        <f t="shared" si="22"/>
        <v>0</v>
      </c>
      <c r="N174" s="27">
        <v>52.577801851487095</v>
      </c>
      <c r="O174" s="27">
        <f t="shared" si="23"/>
        <v>0</v>
      </c>
      <c r="R174" s="2"/>
      <c r="S174" s="2"/>
    </row>
    <row r="175" spans="1:19" x14ac:dyDescent="0.35">
      <c r="A175" s="33">
        <v>43862</v>
      </c>
      <c r="B175" s="10">
        <v>0.70833333333333404</v>
      </c>
      <c r="C175" s="18" t="s">
        <v>21</v>
      </c>
      <c r="D175" s="51">
        <v>0</v>
      </c>
      <c r="E175" s="52">
        <v>0</v>
      </c>
      <c r="F175" s="53">
        <v>0</v>
      </c>
      <c r="G175" s="101">
        <v>0</v>
      </c>
      <c r="H175" s="17">
        <v>1.4024946430981573</v>
      </c>
      <c r="I175" s="111">
        <v>1</v>
      </c>
      <c r="J175" s="112" t="str">
        <f t="shared" si="21"/>
        <v>No</v>
      </c>
      <c r="K175" s="146" t="b">
        <f t="shared" si="28"/>
        <v>1</v>
      </c>
      <c r="L175" s="107">
        <f t="shared" si="29"/>
        <v>0</v>
      </c>
      <c r="M175" s="27">
        <f t="shared" si="22"/>
        <v>0</v>
      </c>
      <c r="N175" s="27">
        <v>73.608922592081939</v>
      </c>
      <c r="O175" s="27">
        <f t="shared" si="23"/>
        <v>0</v>
      </c>
      <c r="R175" s="2"/>
      <c r="S175" s="2"/>
    </row>
    <row r="176" spans="1:19" x14ac:dyDescent="0.35">
      <c r="A176" s="33">
        <v>43862</v>
      </c>
      <c r="B176" s="10">
        <v>0.70833333333333404</v>
      </c>
      <c r="C176" s="18" t="s">
        <v>20</v>
      </c>
      <c r="D176" s="51">
        <v>510.00000000000006</v>
      </c>
      <c r="E176" s="52">
        <v>37540.550521961792</v>
      </c>
      <c r="F176" s="53">
        <v>510.00000000000006</v>
      </c>
      <c r="G176" s="101">
        <v>37540.550521961792</v>
      </c>
      <c r="H176" s="17">
        <v>1.4024946430981573</v>
      </c>
      <c r="I176" s="111">
        <v>1</v>
      </c>
      <c r="J176" s="112" t="str">
        <f t="shared" si="21"/>
        <v>No</v>
      </c>
      <c r="K176" s="146" t="b">
        <f t="shared" si="28"/>
        <v>1</v>
      </c>
      <c r="L176" s="107">
        <f t="shared" si="29"/>
        <v>0</v>
      </c>
      <c r="M176" s="27">
        <f t="shared" si="22"/>
        <v>0</v>
      </c>
      <c r="N176" s="27">
        <v>73.608922592081939</v>
      </c>
      <c r="O176" s="27">
        <f t="shared" si="23"/>
        <v>0</v>
      </c>
      <c r="R176" s="2"/>
      <c r="S176" s="2"/>
    </row>
    <row r="177" spans="1:19" x14ac:dyDescent="0.35">
      <c r="A177" s="33">
        <v>43862</v>
      </c>
      <c r="B177" s="10">
        <v>0.70833333333333404</v>
      </c>
      <c r="C177" s="18" t="s">
        <v>19</v>
      </c>
      <c r="D177" s="51">
        <v>680</v>
      </c>
      <c r="E177" s="52">
        <v>21451.743155406737</v>
      </c>
      <c r="F177" s="53">
        <v>680</v>
      </c>
      <c r="G177" s="101">
        <v>21451.743155406737</v>
      </c>
      <c r="H177" s="17">
        <v>1.4024946430981573</v>
      </c>
      <c r="I177" s="111">
        <v>1</v>
      </c>
      <c r="J177" s="112" t="str">
        <f t="shared" si="21"/>
        <v>No</v>
      </c>
      <c r="K177" s="146" t="b">
        <f t="shared" si="28"/>
        <v>1</v>
      </c>
      <c r="L177" s="107">
        <f t="shared" si="29"/>
        <v>0</v>
      </c>
      <c r="M177" s="27">
        <f t="shared" si="22"/>
        <v>0</v>
      </c>
      <c r="N177" s="27">
        <v>31.546681110892258</v>
      </c>
      <c r="O177" s="27">
        <f t="shared" si="23"/>
        <v>0</v>
      </c>
      <c r="R177" s="2"/>
      <c r="S177" s="2"/>
    </row>
    <row r="178" spans="1:19" x14ac:dyDescent="0.35">
      <c r="A178" s="33">
        <v>43862</v>
      </c>
      <c r="B178" s="10">
        <v>0.70833333333333404</v>
      </c>
      <c r="C178" s="18" t="s">
        <v>18</v>
      </c>
      <c r="D178" s="51">
        <v>119.3617325417809</v>
      </c>
      <c r="E178" s="52">
        <v>8786.0885311247384</v>
      </c>
      <c r="F178" s="53">
        <v>145.11392422768449</v>
      </c>
      <c r="G178" s="101">
        <v>10681.679615508872</v>
      </c>
      <c r="H178" s="17">
        <v>1.4024946430981573</v>
      </c>
      <c r="I178" s="111">
        <v>1</v>
      </c>
      <c r="J178" s="112" t="str">
        <f t="shared" si="21"/>
        <v>No</v>
      </c>
      <c r="K178" s="146" t="b">
        <f t="shared" si="28"/>
        <v>1</v>
      </c>
      <c r="L178" s="107">
        <f t="shared" si="29"/>
        <v>-25.752191685903597</v>
      </c>
      <c r="M178" s="27">
        <f t="shared" si="22"/>
        <v>175.62994729786254</v>
      </c>
      <c r="N178" s="27">
        <v>73.608922592081939</v>
      </c>
      <c r="O178" s="27">
        <f t="shared" si="23"/>
        <v>-1895.5910843841339</v>
      </c>
      <c r="R178" s="2"/>
      <c r="S178" s="2"/>
    </row>
    <row r="179" spans="1:19" x14ac:dyDescent="0.35">
      <c r="A179" s="33">
        <v>43862</v>
      </c>
      <c r="B179" s="10">
        <v>0.70833333333333404</v>
      </c>
      <c r="C179" s="18" t="s">
        <v>17</v>
      </c>
      <c r="D179" s="51">
        <v>427.11776733398438</v>
      </c>
      <c r="E179" s="52">
        <v>0</v>
      </c>
      <c r="F179" s="53">
        <v>427.11776733398438</v>
      </c>
      <c r="G179" s="101">
        <v>0</v>
      </c>
      <c r="H179" s="17">
        <v>1.4024946430981573</v>
      </c>
      <c r="I179" s="111">
        <v>1</v>
      </c>
      <c r="J179" s="112" t="str">
        <f t="shared" si="21"/>
        <v>No</v>
      </c>
      <c r="K179" s="146" t="b">
        <f t="shared" si="28"/>
        <v>1</v>
      </c>
      <c r="L179" s="107">
        <f t="shared" si="29"/>
        <v>0</v>
      </c>
      <c r="M179" s="27">
        <f t="shared" si="22"/>
        <v>0</v>
      </c>
      <c r="N179" s="27">
        <v>0</v>
      </c>
      <c r="O179" s="27">
        <f t="shared" si="23"/>
        <v>0</v>
      </c>
      <c r="R179" s="2"/>
      <c r="S179" s="2"/>
    </row>
    <row r="180" spans="1:19" x14ac:dyDescent="0.35">
      <c r="A180" s="33">
        <v>43862</v>
      </c>
      <c r="B180" s="10">
        <v>0.70833333333333404</v>
      </c>
      <c r="C180" s="18" t="s">
        <v>16</v>
      </c>
      <c r="D180" s="51">
        <v>850</v>
      </c>
      <c r="E180" s="52">
        <v>26814.67894425842</v>
      </c>
      <c r="F180" s="53">
        <v>850</v>
      </c>
      <c r="G180" s="101">
        <v>26814.67894425842</v>
      </c>
      <c r="H180" s="17">
        <v>1.4024946430981573</v>
      </c>
      <c r="I180" s="111">
        <v>1</v>
      </c>
      <c r="J180" s="112" t="str">
        <f t="shared" si="21"/>
        <v>No</v>
      </c>
      <c r="K180" s="146" t="b">
        <f t="shared" si="28"/>
        <v>1</v>
      </c>
      <c r="L180" s="107">
        <f t="shared" si="29"/>
        <v>0</v>
      </c>
      <c r="M180" s="27">
        <f t="shared" si="22"/>
        <v>0</v>
      </c>
      <c r="N180" s="27">
        <v>31.546681110892258</v>
      </c>
      <c r="O180" s="27">
        <f t="shared" si="23"/>
        <v>0</v>
      </c>
      <c r="R180" s="2"/>
      <c r="S180" s="2"/>
    </row>
    <row r="181" spans="1:19" x14ac:dyDescent="0.35">
      <c r="A181" s="33">
        <v>43862</v>
      </c>
      <c r="B181" s="10">
        <v>0.70833333333333404</v>
      </c>
      <c r="C181" s="18" t="s">
        <v>15</v>
      </c>
      <c r="D181" s="51">
        <v>610.16827392578125</v>
      </c>
      <c r="E181" s="52">
        <v>0</v>
      </c>
      <c r="F181" s="53">
        <v>584.41608223946548</v>
      </c>
      <c r="G181" s="101">
        <v>0</v>
      </c>
      <c r="H181" s="17">
        <v>1.4024946430981573</v>
      </c>
      <c r="I181" s="111">
        <v>1</v>
      </c>
      <c r="J181" s="112" t="str">
        <f t="shared" si="21"/>
        <v>No</v>
      </c>
      <c r="K181" s="146" t="b">
        <f t="shared" si="28"/>
        <v>1</v>
      </c>
      <c r="L181" s="107">
        <f t="shared" si="29"/>
        <v>25.752191686315768</v>
      </c>
      <c r="M181" s="27">
        <f t="shared" si="22"/>
        <v>175.62994730067354</v>
      </c>
      <c r="N181" s="27">
        <v>0</v>
      </c>
      <c r="O181" s="27">
        <f t="shared" si="23"/>
        <v>0</v>
      </c>
      <c r="R181" s="2"/>
      <c r="S181" s="2"/>
    </row>
    <row r="182" spans="1:19" x14ac:dyDescent="0.35">
      <c r="A182" s="33">
        <v>43862</v>
      </c>
      <c r="B182" s="10">
        <v>0.750000000000001</v>
      </c>
      <c r="C182" s="18" t="s">
        <v>24</v>
      </c>
      <c r="D182" s="51">
        <v>1000</v>
      </c>
      <c r="E182" s="52">
        <v>32920.523931455587</v>
      </c>
      <c r="F182" s="53">
        <v>1000</v>
      </c>
      <c r="G182" s="101">
        <v>32920.523931455587</v>
      </c>
      <c r="H182" s="17">
        <v>1.2947819172437041</v>
      </c>
      <c r="I182" s="111">
        <v>1</v>
      </c>
      <c r="J182" s="112" t="str">
        <f t="shared" si="21"/>
        <v>No</v>
      </c>
      <c r="K182" s="146" t="b">
        <f>OR(($D$189-$F$189)&gt;0,($D$191-$F$191)&gt;0)</f>
        <v>0</v>
      </c>
      <c r="L182" s="107">
        <f>IF(H182&lt;I182,D182-F182,0)</f>
        <v>0</v>
      </c>
      <c r="M182" s="27">
        <f t="shared" si="22"/>
        <v>0</v>
      </c>
      <c r="N182" s="27">
        <v>32.920523931455584</v>
      </c>
      <c r="O182" s="27">
        <f t="shared" si="23"/>
        <v>0</v>
      </c>
      <c r="R182" s="2"/>
      <c r="S182" s="2"/>
    </row>
    <row r="183" spans="1:19" x14ac:dyDescent="0.35">
      <c r="A183" s="33">
        <v>43862</v>
      </c>
      <c r="B183" s="10">
        <v>0.750000000000001</v>
      </c>
      <c r="C183" s="18" t="s">
        <v>23</v>
      </c>
      <c r="D183" s="51">
        <v>594.99999999963472</v>
      </c>
      <c r="E183" s="52">
        <v>32646.186232006745</v>
      </c>
      <c r="F183" s="53">
        <v>594.99999999963472</v>
      </c>
      <c r="G183" s="101">
        <v>32646.186232006745</v>
      </c>
      <c r="H183" s="17">
        <v>1.2947819172437041</v>
      </c>
      <c r="I183" s="111">
        <v>1</v>
      </c>
      <c r="J183" s="112" t="str">
        <f t="shared" si="21"/>
        <v>No</v>
      </c>
      <c r="K183" s="146" t="b">
        <f t="shared" ref="K183:K191" si="30">OR(($D$189-$F$189)&gt;0,($D$191-$F$191)&gt;0)</f>
        <v>0</v>
      </c>
      <c r="L183" s="107">
        <f>IF(H183&lt;I183,D183-F183,0)</f>
        <v>0</v>
      </c>
      <c r="M183" s="27">
        <f t="shared" si="22"/>
        <v>0</v>
      </c>
      <c r="N183" s="27">
        <v>54.867539885759307</v>
      </c>
      <c r="O183" s="27">
        <f t="shared" si="23"/>
        <v>0</v>
      </c>
      <c r="R183" s="2"/>
      <c r="S183" s="2"/>
    </row>
    <row r="184" spans="1:19" x14ac:dyDescent="0.35">
      <c r="A184" s="33">
        <v>43862</v>
      </c>
      <c r="B184" s="10">
        <v>0.750000000000001</v>
      </c>
      <c r="C184" s="18" t="s">
        <v>22</v>
      </c>
      <c r="D184" s="51">
        <v>680</v>
      </c>
      <c r="E184" s="52">
        <v>37309.92712231633</v>
      </c>
      <c r="F184" s="53">
        <v>680</v>
      </c>
      <c r="G184" s="101">
        <v>37309.92712231633</v>
      </c>
      <c r="H184" s="17">
        <v>1.2947819172437041</v>
      </c>
      <c r="I184" s="111">
        <v>1</v>
      </c>
      <c r="J184" s="112" t="str">
        <f t="shared" si="21"/>
        <v>No</v>
      </c>
      <c r="K184" s="146" t="b">
        <f t="shared" si="30"/>
        <v>0</v>
      </c>
      <c r="L184" s="107">
        <f>IF(H184&lt;I184,D184-F184,0)</f>
        <v>0</v>
      </c>
      <c r="M184" s="27">
        <f t="shared" si="22"/>
        <v>0</v>
      </c>
      <c r="N184" s="27">
        <v>54.867539885759307</v>
      </c>
      <c r="O184" s="27">
        <f t="shared" si="23"/>
        <v>0</v>
      </c>
      <c r="R184" s="2"/>
      <c r="S184" s="2"/>
    </row>
    <row r="185" spans="1:19" x14ac:dyDescent="0.35">
      <c r="A185" s="33">
        <v>43862</v>
      </c>
      <c r="B185" s="10">
        <v>0.750000000000001</v>
      </c>
      <c r="C185" s="18" t="s">
        <v>21</v>
      </c>
      <c r="D185" s="51">
        <v>0</v>
      </c>
      <c r="E185" s="52">
        <v>0</v>
      </c>
      <c r="F185" s="53">
        <v>0</v>
      </c>
      <c r="G185" s="101">
        <v>0</v>
      </c>
      <c r="H185" s="17">
        <v>1.2947819172437041</v>
      </c>
      <c r="I185" s="111">
        <v>1</v>
      </c>
      <c r="J185" s="112" t="str">
        <f t="shared" si="21"/>
        <v>No</v>
      </c>
      <c r="K185" s="146" t="b">
        <f t="shared" si="30"/>
        <v>0</v>
      </c>
      <c r="L185" s="107">
        <f>IF(H185&lt;I185,D185-F185,0)</f>
        <v>0</v>
      </c>
      <c r="M185" s="27">
        <f t="shared" si="22"/>
        <v>0</v>
      </c>
      <c r="N185" s="27">
        <v>76.814555840063022</v>
      </c>
      <c r="O185" s="27">
        <f t="shared" si="23"/>
        <v>0</v>
      </c>
      <c r="R185" s="2"/>
      <c r="S185" s="2"/>
    </row>
    <row r="186" spans="1:19" x14ac:dyDescent="0.35">
      <c r="A186" s="33">
        <v>43862</v>
      </c>
      <c r="B186" s="10">
        <v>0.750000000000001</v>
      </c>
      <c r="C186" s="18" t="s">
        <v>20</v>
      </c>
      <c r="D186" s="51">
        <v>510.00000000000006</v>
      </c>
      <c r="E186" s="52">
        <v>39175.423478432145</v>
      </c>
      <c r="F186" s="53">
        <v>510.00000000000006</v>
      </c>
      <c r="G186" s="101">
        <v>39175.423478432145</v>
      </c>
      <c r="H186" s="17">
        <v>1.2947819172437041</v>
      </c>
      <c r="I186" s="111">
        <v>1</v>
      </c>
      <c r="J186" s="112" t="str">
        <f t="shared" si="21"/>
        <v>No</v>
      </c>
      <c r="K186" s="146" t="b">
        <f t="shared" si="30"/>
        <v>0</v>
      </c>
      <c r="L186" s="107">
        <f>IF(H186&lt;I186,D186-F186,0)</f>
        <v>0</v>
      </c>
      <c r="M186" s="27">
        <f t="shared" si="22"/>
        <v>0</v>
      </c>
      <c r="N186" s="27">
        <v>76.814555840063022</v>
      </c>
      <c r="O186" s="27">
        <f t="shared" si="23"/>
        <v>0</v>
      </c>
      <c r="R186" s="2"/>
      <c r="S186" s="2"/>
    </row>
    <row r="187" spans="1:19" x14ac:dyDescent="0.35">
      <c r="A187" s="33">
        <v>43862</v>
      </c>
      <c r="B187" s="10">
        <v>0.750000000000001</v>
      </c>
      <c r="C187" s="18" t="s">
        <v>19</v>
      </c>
      <c r="D187" s="51">
        <v>680</v>
      </c>
      <c r="E187" s="52">
        <v>22385.956273389798</v>
      </c>
      <c r="F187" s="53">
        <v>680</v>
      </c>
      <c r="G187" s="101">
        <v>22385.956273389798</v>
      </c>
      <c r="H187" s="17">
        <v>1.2947819172437041</v>
      </c>
      <c r="I187" s="111">
        <v>1</v>
      </c>
      <c r="J187" s="112" t="str">
        <f t="shared" si="21"/>
        <v>No</v>
      </c>
      <c r="K187" s="146" t="b">
        <f t="shared" si="30"/>
        <v>0</v>
      </c>
      <c r="L187" s="107">
        <f>IF(H187&lt;I187,D187-F187,0)</f>
        <v>0</v>
      </c>
      <c r="M187" s="27">
        <f t="shared" si="22"/>
        <v>0</v>
      </c>
      <c r="N187" s="27">
        <v>32.920523931455584</v>
      </c>
      <c r="O187" s="27">
        <f t="shared" si="23"/>
        <v>0</v>
      </c>
      <c r="R187" s="2"/>
      <c r="S187" s="2"/>
    </row>
    <row r="188" spans="1:19" x14ac:dyDescent="0.35">
      <c r="A188" s="33">
        <v>43862</v>
      </c>
      <c r="B188" s="10">
        <v>0.750000000000001</v>
      </c>
      <c r="C188" s="18" t="s">
        <v>18</v>
      </c>
      <c r="D188" s="51">
        <v>173.18815570950329</v>
      </c>
      <c r="E188" s="52">
        <v>13303.37125758517</v>
      </c>
      <c r="F188" s="53">
        <v>173.18815570950329</v>
      </c>
      <c r="G188" s="101">
        <v>13303.37125758517</v>
      </c>
      <c r="H188" s="17">
        <v>1.2947819172437041</v>
      </c>
      <c r="I188" s="111">
        <v>1</v>
      </c>
      <c r="J188" s="112" t="str">
        <f t="shared" si="21"/>
        <v>No</v>
      </c>
      <c r="K188" s="146" t="b">
        <f t="shared" si="30"/>
        <v>0</v>
      </c>
      <c r="L188" s="107">
        <f>IF(H188&lt;I188,D188-F188,0)</f>
        <v>0</v>
      </c>
      <c r="M188" s="27">
        <f t="shared" si="22"/>
        <v>0</v>
      </c>
      <c r="N188" s="27">
        <v>76.814555840063022</v>
      </c>
      <c r="O188" s="27">
        <f t="shared" si="23"/>
        <v>0</v>
      </c>
      <c r="R188" s="2"/>
      <c r="S188" s="2"/>
    </row>
    <row r="189" spans="1:19" x14ac:dyDescent="0.35">
      <c r="A189" s="33">
        <v>43862</v>
      </c>
      <c r="B189" s="10">
        <v>0.750000000000001</v>
      </c>
      <c r="C189" s="18" t="s">
        <v>17</v>
      </c>
      <c r="D189" s="51">
        <v>394.31478881835938</v>
      </c>
      <c r="E189" s="52">
        <v>0</v>
      </c>
      <c r="F189" s="53">
        <v>394.31478881835938</v>
      </c>
      <c r="G189" s="101">
        <v>0</v>
      </c>
      <c r="H189" s="17">
        <v>1.2947819172437041</v>
      </c>
      <c r="I189" s="111">
        <v>1</v>
      </c>
      <c r="J189" s="112" t="str">
        <f t="shared" si="21"/>
        <v>No</v>
      </c>
      <c r="K189" s="146" t="b">
        <f t="shared" si="30"/>
        <v>0</v>
      </c>
      <c r="L189" s="107">
        <f>IF(H189&lt;I189,D189-F189,0)</f>
        <v>0</v>
      </c>
      <c r="M189" s="27">
        <f t="shared" si="22"/>
        <v>0</v>
      </c>
      <c r="N189" s="27">
        <v>0</v>
      </c>
      <c r="O189" s="27">
        <f t="shared" si="23"/>
        <v>0</v>
      </c>
      <c r="R189" s="2"/>
      <c r="S189" s="2"/>
    </row>
    <row r="190" spans="1:19" x14ac:dyDescent="0.35">
      <c r="A190" s="33">
        <v>43862</v>
      </c>
      <c r="B190" s="10">
        <v>0.750000000000001</v>
      </c>
      <c r="C190" s="18" t="s">
        <v>16</v>
      </c>
      <c r="D190" s="51">
        <v>850</v>
      </c>
      <c r="E190" s="52">
        <v>27982.445341737246</v>
      </c>
      <c r="F190" s="53">
        <v>850</v>
      </c>
      <c r="G190" s="101">
        <v>27982.445341737246</v>
      </c>
      <c r="H190" s="17">
        <v>1.2947819172437041</v>
      </c>
      <c r="I190" s="111">
        <v>1</v>
      </c>
      <c r="J190" s="112" t="str">
        <f t="shared" si="21"/>
        <v>No</v>
      </c>
      <c r="K190" s="146" t="b">
        <f t="shared" si="30"/>
        <v>0</v>
      </c>
      <c r="L190" s="107">
        <f>IF(H190&lt;I190,D190-F190,0)</f>
        <v>0</v>
      </c>
      <c r="M190" s="27">
        <f t="shared" si="22"/>
        <v>0</v>
      </c>
      <c r="N190" s="27">
        <v>32.920523931455584</v>
      </c>
      <c r="O190" s="27">
        <f t="shared" si="23"/>
        <v>0</v>
      </c>
      <c r="R190" s="2"/>
      <c r="S190" s="2"/>
    </row>
    <row r="191" spans="1:19" x14ac:dyDescent="0.35">
      <c r="A191" s="33">
        <v>43862</v>
      </c>
      <c r="B191" s="10">
        <v>0.750000000000001</v>
      </c>
      <c r="C191" s="18" t="s">
        <v>15</v>
      </c>
      <c r="D191" s="51">
        <v>563.30682373046875</v>
      </c>
      <c r="E191" s="52">
        <v>0</v>
      </c>
      <c r="F191" s="53">
        <v>563.30682373046875</v>
      </c>
      <c r="G191" s="101">
        <v>0</v>
      </c>
      <c r="H191" s="17">
        <v>1.2947819172437041</v>
      </c>
      <c r="I191" s="111">
        <v>1</v>
      </c>
      <c r="J191" s="112" t="str">
        <f t="shared" si="21"/>
        <v>No</v>
      </c>
      <c r="K191" s="146" t="b">
        <f t="shared" si="30"/>
        <v>0</v>
      </c>
      <c r="L191" s="107">
        <f>IF(H191&lt;I191,D191-F191,0)</f>
        <v>0</v>
      </c>
      <c r="M191" s="27">
        <f t="shared" si="22"/>
        <v>0</v>
      </c>
      <c r="N191" s="27">
        <v>0</v>
      </c>
      <c r="O191" s="27">
        <f t="shared" si="23"/>
        <v>0</v>
      </c>
      <c r="R191" s="2"/>
      <c r="S191" s="2"/>
    </row>
    <row r="192" spans="1:19" x14ac:dyDescent="0.35">
      <c r="A192" s="33">
        <v>43862</v>
      </c>
      <c r="B192" s="10">
        <v>0.79166666666666696</v>
      </c>
      <c r="C192" s="18" t="s">
        <v>24</v>
      </c>
      <c r="D192" s="51">
        <v>1000</v>
      </c>
      <c r="E192" s="52">
        <v>36916.486113846753</v>
      </c>
      <c r="F192" s="53">
        <v>1000</v>
      </c>
      <c r="G192" s="101">
        <v>36916.486113846753</v>
      </c>
      <c r="H192" s="17">
        <v>1.6249457476507092</v>
      </c>
      <c r="I192" s="111">
        <v>1</v>
      </c>
      <c r="J192" s="112" t="str">
        <f t="shared" si="21"/>
        <v>No</v>
      </c>
      <c r="K192" s="146" t="b">
        <f>OR(($D$199-$F$199)&gt;0,($D$201-$F$201)&gt;0)</f>
        <v>1</v>
      </c>
      <c r="L192" s="107">
        <f>D192-F192</f>
        <v>0</v>
      </c>
      <c r="M192" s="27">
        <f t="shared" si="22"/>
        <v>0</v>
      </c>
      <c r="N192" s="27">
        <v>36.916486113846751</v>
      </c>
      <c r="O192" s="27">
        <f t="shared" si="23"/>
        <v>0</v>
      </c>
      <c r="R192" s="2"/>
      <c r="S192" s="2"/>
    </row>
    <row r="193" spans="1:19" x14ac:dyDescent="0.35">
      <c r="A193" s="33">
        <v>43862</v>
      </c>
      <c r="B193" s="10">
        <v>0.79166666666666696</v>
      </c>
      <c r="C193" s="18" t="s">
        <v>23</v>
      </c>
      <c r="D193" s="51">
        <v>594.99999999972658</v>
      </c>
      <c r="E193" s="52">
        <v>36608.848729547877</v>
      </c>
      <c r="F193" s="53">
        <v>594.99999999982742</v>
      </c>
      <c r="G193" s="101">
        <v>36608.848729554084</v>
      </c>
      <c r="H193" s="17">
        <v>1.6249457476507092</v>
      </c>
      <c r="I193" s="111">
        <v>1</v>
      </c>
      <c r="J193" s="112" t="str">
        <f t="shared" si="21"/>
        <v>No</v>
      </c>
      <c r="K193" s="146" t="b">
        <f t="shared" ref="K193:K201" si="31">OR(($D$199-$F$199)&gt;0,($D$201-$F$201)&gt;0)</f>
        <v>1</v>
      </c>
      <c r="L193" s="107">
        <f t="shared" ref="L193:L240" si="32">D193-F193</f>
        <v>-1.0084022505907342E-10</v>
      </c>
      <c r="M193" s="27">
        <f t="shared" si="22"/>
        <v>6.8773033490288073E-10</v>
      </c>
      <c r="N193" s="27">
        <v>61.527476856411262</v>
      </c>
      <c r="O193" s="27">
        <f t="shared" si="23"/>
        <v>-6.2044446135174431E-9</v>
      </c>
      <c r="R193" s="2"/>
      <c r="S193" s="2"/>
    </row>
    <row r="194" spans="1:19" x14ac:dyDescent="0.35">
      <c r="A194" s="33">
        <v>43862</v>
      </c>
      <c r="B194" s="10">
        <v>0.79166666666666696</v>
      </c>
      <c r="C194" s="18" t="s">
        <v>22</v>
      </c>
      <c r="D194" s="51">
        <v>680</v>
      </c>
      <c r="E194" s="52">
        <v>41838.68426235966</v>
      </c>
      <c r="F194" s="53">
        <v>680</v>
      </c>
      <c r="G194" s="101">
        <v>41838.68426235966</v>
      </c>
      <c r="H194" s="17">
        <v>1.6249457476507092</v>
      </c>
      <c r="I194" s="111">
        <v>1</v>
      </c>
      <c r="J194" s="112" t="str">
        <f t="shared" ref="J194:J257" si="33">IF(H194&lt;I194,"Sí","No")</f>
        <v>No</v>
      </c>
      <c r="K194" s="146" t="b">
        <f t="shared" si="31"/>
        <v>1</v>
      </c>
      <c r="L194" s="107">
        <f t="shared" si="32"/>
        <v>0</v>
      </c>
      <c r="M194" s="27">
        <f t="shared" ref="M194:M257" si="34">ABS(L194*6.82)</f>
        <v>0</v>
      </c>
      <c r="N194" s="27">
        <v>61.527476856411262</v>
      </c>
      <c r="O194" s="27">
        <f t="shared" ref="O194:O257" si="35">IF(L194&gt;0, L194*N194*1.5, L194*N194)</f>
        <v>0</v>
      </c>
      <c r="R194" s="2"/>
      <c r="S194" s="2"/>
    </row>
    <row r="195" spans="1:19" x14ac:dyDescent="0.35">
      <c r="A195" s="33">
        <v>43862</v>
      </c>
      <c r="B195" s="10">
        <v>0.79166666666666696</v>
      </c>
      <c r="C195" s="18" t="s">
        <v>21</v>
      </c>
      <c r="D195" s="51">
        <v>0</v>
      </c>
      <c r="E195" s="52">
        <v>0</v>
      </c>
      <c r="F195" s="53">
        <v>0</v>
      </c>
      <c r="G195" s="101">
        <v>0</v>
      </c>
      <c r="H195" s="17">
        <v>1.6249457476507092</v>
      </c>
      <c r="I195" s="111">
        <v>1</v>
      </c>
      <c r="J195" s="112" t="str">
        <f t="shared" si="33"/>
        <v>No</v>
      </c>
      <c r="K195" s="146" t="b">
        <f t="shared" si="31"/>
        <v>1</v>
      </c>
      <c r="L195" s="107">
        <f t="shared" si="32"/>
        <v>0</v>
      </c>
      <c r="M195" s="27">
        <f t="shared" si="34"/>
        <v>0</v>
      </c>
      <c r="N195" s="27">
        <v>86.138467598975765</v>
      </c>
      <c r="O195" s="27">
        <f t="shared" si="35"/>
        <v>0</v>
      </c>
      <c r="R195" s="2"/>
      <c r="S195" s="2"/>
    </row>
    <row r="196" spans="1:19" x14ac:dyDescent="0.35">
      <c r="A196" s="33">
        <v>43862</v>
      </c>
      <c r="B196" s="10">
        <v>0.79166666666666696</v>
      </c>
      <c r="C196" s="18" t="s">
        <v>20</v>
      </c>
      <c r="D196" s="51">
        <v>510.00000000000006</v>
      </c>
      <c r="E196" s="52">
        <v>43930.618475477648</v>
      </c>
      <c r="F196" s="53">
        <v>510.00000000000006</v>
      </c>
      <c r="G196" s="101">
        <v>43930.618475477648</v>
      </c>
      <c r="H196" s="17">
        <v>1.6249457476507092</v>
      </c>
      <c r="I196" s="111">
        <v>1</v>
      </c>
      <c r="J196" s="112" t="str">
        <f t="shared" si="33"/>
        <v>No</v>
      </c>
      <c r="K196" s="146" t="b">
        <f t="shared" si="31"/>
        <v>1</v>
      </c>
      <c r="L196" s="107">
        <f t="shared" si="32"/>
        <v>0</v>
      </c>
      <c r="M196" s="27">
        <f t="shared" si="34"/>
        <v>0</v>
      </c>
      <c r="N196" s="27">
        <v>86.138467598975765</v>
      </c>
      <c r="O196" s="27">
        <f t="shared" si="35"/>
        <v>0</v>
      </c>
      <c r="R196" s="2"/>
      <c r="S196" s="2"/>
    </row>
    <row r="197" spans="1:19" x14ac:dyDescent="0.35">
      <c r="A197" s="33">
        <v>43862</v>
      </c>
      <c r="B197" s="10">
        <v>0.79166666666666696</v>
      </c>
      <c r="C197" s="18" t="s">
        <v>19</v>
      </c>
      <c r="D197" s="51">
        <v>680</v>
      </c>
      <c r="E197" s="52">
        <v>25103.21055741579</v>
      </c>
      <c r="F197" s="53">
        <v>680</v>
      </c>
      <c r="G197" s="101">
        <v>25103.21055741579</v>
      </c>
      <c r="H197" s="17">
        <v>1.6249457476507092</v>
      </c>
      <c r="I197" s="111">
        <v>1</v>
      </c>
      <c r="J197" s="112" t="str">
        <f t="shared" si="33"/>
        <v>No</v>
      </c>
      <c r="K197" s="146" t="b">
        <f t="shared" si="31"/>
        <v>1</v>
      </c>
      <c r="L197" s="107">
        <f t="shared" si="32"/>
        <v>0</v>
      </c>
      <c r="M197" s="27">
        <f t="shared" si="34"/>
        <v>0</v>
      </c>
      <c r="N197" s="27">
        <v>36.916486113846751</v>
      </c>
      <c r="O197" s="27">
        <f t="shared" si="35"/>
        <v>0</v>
      </c>
      <c r="R197" s="2"/>
      <c r="S197" s="2"/>
    </row>
    <row r="198" spans="1:19" x14ac:dyDescent="0.35">
      <c r="A198" s="33">
        <v>43862</v>
      </c>
      <c r="B198" s="10">
        <v>0.79166666666666696</v>
      </c>
      <c r="C198" s="18" t="s">
        <v>18</v>
      </c>
      <c r="D198" s="51">
        <v>336.03803019870008</v>
      </c>
      <c r="E198" s="52">
        <v>28945.800976294366</v>
      </c>
      <c r="F198" s="53">
        <v>455.6484021965606</v>
      </c>
      <c r="G198" s="101">
        <v>39248.85512913351</v>
      </c>
      <c r="H198" s="17">
        <v>1.6249457476507092</v>
      </c>
      <c r="I198" s="111">
        <v>1</v>
      </c>
      <c r="J198" s="112" t="str">
        <f t="shared" si="33"/>
        <v>No</v>
      </c>
      <c r="K198" s="146" t="b">
        <f t="shared" si="31"/>
        <v>1</v>
      </c>
      <c r="L198" s="107">
        <f t="shared" si="32"/>
        <v>-119.61037199786051</v>
      </c>
      <c r="M198" s="27">
        <f t="shared" si="34"/>
        <v>815.7427370254087</v>
      </c>
      <c r="N198" s="27">
        <v>86.138467598975765</v>
      </c>
      <c r="O198" s="27">
        <f t="shared" si="35"/>
        <v>-10303.054152839146</v>
      </c>
      <c r="R198" s="2"/>
      <c r="S198" s="2"/>
    </row>
    <row r="199" spans="1:19" x14ac:dyDescent="0.35">
      <c r="A199" s="33">
        <v>43862</v>
      </c>
      <c r="B199" s="10">
        <v>0.79166666666666696</v>
      </c>
      <c r="C199" s="18" t="s">
        <v>17</v>
      </c>
      <c r="D199" s="51">
        <v>494.86334228515625</v>
      </c>
      <c r="E199" s="52">
        <v>0</v>
      </c>
      <c r="F199" s="53">
        <v>494.86334228515625</v>
      </c>
      <c r="G199" s="101">
        <v>0</v>
      </c>
      <c r="H199" s="17">
        <v>1.6249457476507092</v>
      </c>
      <c r="I199" s="111">
        <v>1</v>
      </c>
      <c r="J199" s="112" t="str">
        <f t="shared" si="33"/>
        <v>No</v>
      </c>
      <c r="K199" s="146" t="b">
        <f t="shared" si="31"/>
        <v>1</v>
      </c>
      <c r="L199" s="107">
        <f t="shared" si="32"/>
        <v>0</v>
      </c>
      <c r="M199" s="27">
        <f t="shared" si="34"/>
        <v>0</v>
      </c>
      <c r="N199" s="27">
        <v>0</v>
      </c>
      <c r="O199" s="27">
        <f t="shared" si="35"/>
        <v>0</v>
      </c>
      <c r="R199" s="2"/>
      <c r="S199" s="2"/>
    </row>
    <row r="200" spans="1:19" x14ac:dyDescent="0.35">
      <c r="A200" s="33">
        <v>43862</v>
      </c>
      <c r="B200" s="10">
        <v>0.79166666666666696</v>
      </c>
      <c r="C200" s="18" t="s">
        <v>16</v>
      </c>
      <c r="D200" s="51">
        <v>850</v>
      </c>
      <c r="E200" s="52">
        <v>31379.013196769738</v>
      </c>
      <c r="F200" s="53">
        <v>850</v>
      </c>
      <c r="G200" s="101">
        <v>31379.013196769738</v>
      </c>
      <c r="H200" s="17">
        <v>1.6249457476507092</v>
      </c>
      <c r="I200" s="111">
        <v>1</v>
      </c>
      <c r="J200" s="112" t="str">
        <f t="shared" si="33"/>
        <v>No</v>
      </c>
      <c r="K200" s="146" t="b">
        <f t="shared" si="31"/>
        <v>1</v>
      </c>
      <c r="L200" s="107">
        <f t="shared" si="32"/>
        <v>0</v>
      </c>
      <c r="M200" s="27">
        <f t="shared" si="34"/>
        <v>0</v>
      </c>
      <c r="N200" s="27">
        <v>36.916486113846751</v>
      </c>
      <c r="O200" s="27">
        <f t="shared" si="35"/>
        <v>0</v>
      </c>
      <c r="R200" s="2"/>
      <c r="S200" s="2"/>
    </row>
    <row r="201" spans="1:19" x14ac:dyDescent="0.35">
      <c r="A201" s="33">
        <v>43862</v>
      </c>
      <c r="B201" s="10">
        <v>0.79166666666666696</v>
      </c>
      <c r="C201" s="18" t="s">
        <v>15</v>
      </c>
      <c r="D201" s="51">
        <v>706.9476318359375</v>
      </c>
      <c r="E201" s="52">
        <v>0</v>
      </c>
      <c r="F201" s="53">
        <v>587.33725983616307</v>
      </c>
      <c r="G201" s="101">
        <v>0</v>
      </c>
      <c r="H201" s="17">
        <v>1.6249457476507092</v>
      </c>
      <c r="I201" s="111">
        <v>1</v>
      </c>
      <c r="J201" s="112" t="str">
        <f t="shared" si="33"/>
        <v>No</v>
      </c>
      <c r="K201" s="146" t="b">
        <f t="shared" si="31"/>
        <v>1</v>
      </c>
      <c r="L201" s="107">
        <f t="shared" si="32"/>
        <v>119.61037199977443</v>
      </c>
      <c r="M201" s="27">
        <f t="shared" si="34"/>
        <v>815.74273703846166</v>
      </c>
      <c r="N201" s="27">
        <v>0</v>
      </c>
      <c r="O201" s="27">
        <f t="shared" si="35"/>
        <v>0</v>
      </c>
      <c r="R201" s="2"/>
      <c r="S201" s="2"/>
    </row>
    <row r="202" spans="1:19" x14ac:dyDescent="0.35">
      <c r="A202" s="33">
        <v>43862</v>
      </c>
      <c r="B202" s="10">
        <v>0.83333333333333404</v>
      </c>
      <c r="C202" s="18" t="s">
        <v>24</v>
      </c>
      <c r="D202" s="51">
        <v>1000</v>
      </c>
      <c r="E202" s="52">
        <v>37500</v>
      </c>
      <c r="F202" s="53">
        <v>1000</v>
      </c>
      <c r="G202" s="101">
        <v>37500</v>
      </c>
      <c r="H202" s="17">
        <v>1.6864676389259077</v>
      </c>
      <c r="I202" s="111">
        <v>1</v>
      </c>
      <c r="J202" s="112" t="str">
        <f t="shared" si="33"/>
        <v>No</v>
      </c>
      <c r="K202" s="146" t="b">
        <f>OR(($D$209-$F$209)&gt;0,($D$211-$F$211)&gt;0)</f>
        <v>1</v>
      </c>
      <c r="L202" s="107">
        <f t="shared" si="32"/>
        <v>0</v>
      </c>
      <c r="M202" s="27">
        <f t="shared" si="34"/>
        <v>0</v>
      </c>
      <c r="N202" s="27">
        <v>37.5</v>
      </c>
      <c r="O202" s="27">
        <f t="shared" si="35"/>
        <v>0</v>
      </c>
      <c r="R202" s="2"/>
      <c r="S202" s="2"/>
    </row>
    <row r="203" spans="1:19" x14ac:dyDescent="0.35">
      <c r="A203" s="33">
        <v>43862</v>
      </c>
      <c r="B203" s="10">
        <v>0.83333333333333404</v>
      </c>
      <c r="C203" s="18" t="s">
        <v>23</v>
      </c>
      <c r="D203" s="51">
        <v>594.99999999987472</v>
      </c>
      <c r="E203" s="52">
        <v>37187.499999992164</v>
      </c>
      <c r="F203" s="53">
        <v>594.99999999990189</v>
      </c>
      <c r="G203" s="101">
        <v>37187.499999993866</v>
      </c>
      <c r="H203" s="17">
        <v>1.6864676389259077</v>
      </c>
      <c r="I203" s="111">
        <v>1</v>
      </c>
      <c r="J203" s="112" t="str">
        <f t="shared" si="33"/>
        <v>No</v>
      </c>
      <c r="K203" s="146" t="b">
        <f t="shared" ref="K203:K211" si="36">OR(($D$209-$F$209)&gt;0,($D$211-$F$211)&gt;0)</f>
        <v>1</v>
      </c>
      <c r="L203" s="107">
        <f t="shared" si="32"/>
        <v>-2.7171154215466231E-11</v>
      </c>
      <c r="M203" s="27">
        <f t="shared" si="34"/>
        <v>1.853072717494797E-10</v>
      </c>
      <c r="N203" s="27">
        <v>62.499999999999993</v>
      </c>
      <c r="O203" s="27">
        <f t="shared" si="35"/>
        <v>-1.6981971384666392E-9</v>
      </c>
      <c r="R203" s="2"/>
      <c r="S203" s="2"/>
    </row>
    <row r="204" spans="1:19" x14ac:dyDescent="0.35">
      <c r="A204" s="33">
        <v>43862</v>
      </c>
      <c r="B204" s="10">
        <v>0.83333333333333404</v>
      </c>
      <c r="C204" s="18" t="s">
        <v>22</v>
      </c>
      <c r="D204" s="51">
        <v>680</v>
      </c>
      <c r="E204" s="52">
        <v>42499.999999999993</v>
      </c>
      <c r="F204" s="53">
        <v>680</v>
      </c>
      <c r="G204" s="101">
        <v>42499.999999999993</v>
      </c>
      <c r="H204" s="17">
        <v>1.6864676389259077</v>
      </c>
      <c r="I204" s="111">
        <v>1</v>
      </c>
      <c r="J204" s="112" t="str">
        <f t="shared" si="33"/>
        <v>No</v>
      </c>
      <c r="K204" s="146" t="b">
        <f t="shared" si="36"/>
        <v>1</v>
      </c>
      <c r="L204" s="107">
        <f t="shared" si="32"/>
        <v>0</v>
      </c>
      <c r="M204" s="27">
        <f t="shared" si="34"/>
        <v>0</v>
      </c>
      <c r="N204" s="27">
        <v>62.499999999999993</v>
      </c>
      <c r="O204" s="27">
        <f t="shared" si="35"/>
        <v>0</v>
      </c>
      <c r="R204" s="2"/>
      <c r="S204" s="2"/>
    </row>
    <row r="205" spans="1:19" x14ac:dyDescent="0.35">
      <c r="A205" s="33">
        <v>43862</v>
      </c>
      <c r="B205" s="10">
        <v>0.83333333333333404</v>
      </c>
      <c r="C205" s="18" t="s">
        <v>21</v>
      </c>
      <c r="D205" s="51">
        <v>33.42318028906584</v>
      </c>
      <c r="E205" s="52">
        <v>2924.5282752932608</v>
      </c>
      <c r="F205" s="53">
        <v>156.0869218900616</v>
      </c>
      <c r="G205" s="101">
        <v>13657.60566538039</v>
      </c>
      <c r="H205" s="17">
        <v>1.6864676389259077</v>
      </c>
      <c r="I205" s="111">
        <v>1</v>
      </c>
      <c r="J205" s="112" t="str">
        <f t="shared" si="33"/>
        <v>No</v>
      </c>
      <c r="K205" s="146" t="b">
        <f t="shared" si="36"/>
        <v>1</v>
      </c>
      <c r="L205" s="107">
        <f t="shared" si="32"/>
        <v>-122.66374160099576</v>
      </c>
      <c r="M205" s="27">
        <f t="shared" si="34"/>
        <v>836.5667177187911</v>
      </c>
      <c r="N205" s="27">
        <v>87.5</v>
      </c>
      <c r="O205" s="27">
        <f t="shared" si="35"/>
        <v>-10733.07739008713</v>
      </c>
      <c r="R205" s="2"/>
      <c r="S205" s="2"/>
    </row>
    <row r="206" spans="1:19" x14ac:dyDescent="0.35">
      <c r="A206" s="33">
        <v>43862</v>
      </c>
      <c r="B206" s="10">
        <v>0.83333333333333404</v>
      </c>
      <c r="C206" s="18" t="s">
        <v>20</v>
      </c>
      <c r="D206" s="51">
        <v>510.00000000000006</v>
      </c>
      <c r="E206" s="52">
        <v>44625.000000000007</v>
      </c>
      <c r="F206" s="53">
        <v>510.00000000000006</v>
      </c>
      <c r="G206" s="101">
        <v>44625.000000000007</v>
      </c>
      <c r="H206" s="17">
        <v>1.6864676389259077</v>
      </c>
      <c r="I206" s="111">
        <v>1</v>
      </c>
      <c r="J206" s="112" t="str">
        <f t="shared" si="33"/>
        <v>No</v>
      </c>
      <c r="K206" s="146" t="b">
        <f t="shared" si="36"/>
        <v>1</v>
      </c>
      <c r="L206" s="107">
        <f t="shared" si="32"/>
        <v>0</v>
      </c>
      <c r="M206" s="27">
        <f t="shared" si="34"/>
        <v>0</v>
      </c>
      <c r="N206" s="27">
        <v>87.5</v>
      </c>
      <c r="O206" s="27">
        <f t="shared" si="35"/>
        <v>0</v>
      </c>
      <c r="R206" s="2"/>
      <c r="S206" s="2"/>
    </row>
    <row r="207" spans="1:19" x14ac:dyDescent="0.35">
      <c r="A207" s="33">
        <v>43862</v>
      </c>
      <c r="B207" s="10">
        <v>0.83333333333333404</v>
      </c>
      <c r="C207" s="18" t="s">
        <v>19</v>
      </c>
      <c r="D207" s="51">
        <v>680</v>
      </c>
      <c r="E207" s="52">
        <v>25500</v>
      </c>
      <c r="F207" s="53">
        <v>680</v>
      </c>
      <c r="G207" s="101">
        <v>25500</v>
      </c>
      <c r="H207" s="17">
        <v>1.6864676389259077</v>
      </c>
      <c r="I207" s="111">
        <v>1</v>
      </c>
      <c r="J207" s="112" t="str">
        <f t="shared" si="33"/>
        <v>No</v>
      </c>
      <c r="K207" s="146" t="b">
        <f t="shared" si="36"/>
        <v>1</v>
      </c>
      <c r="L207" s="107">
        <f t="shared" si="32"/>
        <v>0</v>
      </c>
      <c r="M207" s="27">
        <f t="shared" si="34"/>
        <v>0</v>
      </c>
      <c r="N207" s="27">
        <v>37.5</v>
      </c>
      <c r="O207" s="27">
        <f t="shared" si="35"/>
        <v>0</v>
      </c>
      <c r="R207" s="2"/>
      <c r="S207" s="2"/>
    </row>
    <row r="208" spans="1:19" x14ac:dyDescent="0.35">
      <c r="A208" s="33">
        <v>43862</v>
      </c>
      <c r="B208" s="10">
        <v>0.83333333333333404</v>
      </c>
      <c r="C208" s="18" t="s">
        <v>18</v>
      </c>
      <c r="D208" s="51">
        <v>501.66421876222091</v>
      </c>
      <c r="E208" s="52">
        <v>43895.619141694333</v>
      </c>
      <c r="F208" s="53">
        <v>501.66421876222091</v>
      </c>
      <c r="G208" s="101">
        <v>43895.619141694333</v>
      </c>
      <c r="H208" s="17">
        <v>1.6864676389259077</v>
      </c>
      <c r="I208" s="111">
        <v>1</v>
      </c>
      <c r="J208" s="112" t="str">
        <f t="shared" si="33"/>
        <v>No</v>
      </c>
      <c r="K208" s="146" t="b">
        <f t="shared" si="36"/>
        <v>1</v>
      </c>
      <c r="L208" s="107">
        <f t="shared" si="32"/>
        <v>0</v>
      </c>
      <c r="M208" s="27">
        <f t="shared" si="34"/>
        <v>0</v>
      </c>
      <c r="N208" s="27">
        <v>87.5</v>
      </c>
      <c r="O208" s="27">
        <f t="shared" si="35"/>
        <v>0</v>
      </c>
      <c r="R208" s="2"/>
      <c r="S208" s="2"/>
    </row>
    <row r="209" spans="1:19" x14ac:dyDescent="0.35">
      <c r="A209" s="33">
        <v>43862</v>
      </c>
      <c r="B209" s="10">
        <v>0.83333333333333404</v>
      </c>
      <c r="C209" s="18" t="s">
        <v>17</v>
      </c>
      <c r="D209" s="51">
        <v>513.59930419921875</v>
      </c>
      <c r="E209" s="52">
        <v>0</v>
      </c>
      <c r="F209" s="53">
        <v>513.59930419921875</v>
      </c>
      <c r="G209" s="101">
        <v>0</v>
      </c>
      <c r="H209" s="17">
        <v>1.6864676389259077</v>
      </c>
      <c r="I209" s="111">
        <v>1</v>
      </c>
      <c r="J209" s="112" t="str">
        <f t="shared" si="33"/>
        <v>No</v>
      </c>
      <c r="K209" s="146" t="b">
        <f t="shared" si="36"/>
        <v>1</v>
      </c>
      <c r="L209" s="107">
        <f t="shared" si="32"/>
        <v>0</v>
      </c>
      <c r="M209" s="27">
        <f t="shared" si="34"/>
        <v>0</v>
      </c>
      <c r="N209" s="27">
        <v>0</v>
      </c>
      <c r="O209" s="27">
        <f t="shared" si="35"/>
        <v>0</v>
      </c>
      <c r="R209" s="2"/>
      <c r="S209" s="2"/>
    </row>
    <row r="210" spans="1:19" x14ac:dyDescent="0.35">
      <c r="A210" s="33">
        <v>43862</v>
      </c>
      <c r="B210" s="10">
        <v>0.83333333333333404</v>
      </c>
      <c r="C210" s="18" t="s">
        <v>16</v>
      </c>
      <c r="D210" s="51">
        <v>850</v>
      </c>
      <c r="E210" s="52">
        <v>31875</v>
      </c>
      <c r="F210" s="53">
        <v>850</v>
      </c>
      <c r="G210" s="101">
        <v>31875</v>
      </c>
      <c r="H210" s="17">
        <v>1.6864676389259077</v>
      </c>
      <c r="I210" s="111">
        <v>1</v>
      </c>
      <c r="J210" s="112" t="str">
        <f t="shared" si="33"/>
        <v>No</v>
      </c>
      <c r="K210" s="146" t="b">
        <f t="shared" si="36"/>
        <v>1</v>
      </c>
      <c r="L210" s="107">
        <f t="shared" si="32"/>
        <v>0</v>
      </c>
      <c r="M210" s="27">
        <f t="shared" si="34"/>
        <v>0</v>
      </c>
      <c r="N210" s="27">
        <v>37.5</v>
      </c>
      <c r="O210" s="27">
        <f t="shared" si="35"/>
        <v>0</v>
      </c>
      <c r="R210" s="2"/>
      <c r="S210" s="2"/>
    </row>
    <row r="211" spans="1:19" x14ac:dyDescent="0.35">
      <c r="A211" s="33">
        <v>43862</v>
      </c>
      <c r="B211" s="10">
        <v>0.83333333333333404</v>
      </c>
      <c r="C211" s="18" t="s">
        <v>15</v>
      </c>
      <c r="D211" s="51">
        <v>733.71331787109386</v>
      </c>
      <c r="E211" s="52">
        <v>0</v>
      </c>
      <c r="F211" s="53">
        <v>611.0495762683812</v>
      </c>
      <c r="G211" s="101">
        <v>0</v>
      </c>
      <c r="H211" s="17">
        <v>1.6864676389259077</v>
      </c>
      <c r="I211" s="111">
        <v>1</v>
      </c>
      <c r="J211" s="112" t="str">
        <f t="shared" si="33"/>
        <v>No</v>
      </c>
      <c r="K211" s="146" t="b">
        <f t="shared" si="36"/>
        <v>1</v>
      </c>
      <c r="L211" s="107">
        <f t="shared" si="32"/>
        <v>122.66374160271266</v>
      </c>
      <c r="M211" s="27">
        <f t="shared" si="34"/>
        <v>836.56671773050039</v>
      </c>
      <c r="N211" s="27">
        <v>0</v>
      </c>
      <c r="O211" s="27">
        <f t="shared" si="35"/>
        <v>0</v>
      </c>
      <c r="R211" s="2"/>
      <c r="S211" s="2"/>
    </row>
    <row r="212" spans="1:19" x14ac:dyDescent="0.35">
      <c r="A212" s="33">
        <v>43862</v>
      </c>
      <c r="B212" s="10">
        <v>0.875000000000001</v>
      </c>
      <c r="C212" s="18" t="s">
        <v>24</v>
      </c>
      <c r="D212" s="51">
        <v>1000</v>
      </c>
      <c r="E212" s="52">
        <v>36931.258617293672</v>
      </c>
      <c r="F212" s="53">
        <v>1000</v>
      </c>
      <c r="G212" s="101">
        <v>36931.258617293672</v>
      </c>
      <c r="H212" s="17">
        <v>1.6397424342817419</v>
      </c>
      <c r="I212" s="111">
        <v>1</v>
      </c>
      <c r="J212" s="112" t="str">
        <f t="shared" si="33"/>
        <v>No</v>
      </c>
      <c r="K212" s="146" t="b">
        <f>OR(($D$219-$F$219)&gt;0,($D$221-$F$221)&gt;0)</f>
        <v>1</v>
      </c>
      <c r="L212" s="107">
        <f t="shared" si="32"/>
        <v>0</v>
      </c>
      <c r="M212" s="27">
        <f t="shared" si="34"/>
        <v>0</v>
      </c>
      <c r="N212" s="27">
        <v>36.931258617293672</v>
      </c>
      <c r="O212" s="27">
        <f t="shared" si="35"/>
        <v>0</v>
      </c>
      <c r="R212" s="2"/>
      <c r="S212" s="2"/>
    </row>
    <row r="213" spans="1:19" x14ac:dyDescent="0.35">
      <c r="A213" s="33">
        <v>43862</v>
      </c>
      <c r="B213" s="10">
        <v>0.875000000000001</v>
      </c>
      <c r="C213" s="18" t="s">
        <v>23</v>
      </c>
      <c r="D213" s="51">
        <v>594.99999999988927</v>
      </c>
      <c r="E213" s="52">
        <v>36623.498128809413</v>
      </c>
      <c r="F213" s="53">
        <v>594.99999999990939</v>
      </c>
      <c r="G213" s="101">
        <v>36623.49812881065</v>
      </c>
      <c r="H213" s="17">
        <v>1.6397424342817419</v>
      </c>
      <c r="I213" s="111">
        <v>1</v>
      </c>
      <c r="J213" s="112" t="str">
        <f t="shared" si="33"/>
        <v>No</v>
      </c>
      <c r="K213" s="146" t="b">
        <f t="shared" ref="K213:K221" si="37">OR(($D$219-$F$219)&gt;0,($D$221-$F$221)&gt;0)</f>
        <v>1</v>
      </c>
      <c r="L213" s="107">
        <f t="shared" si="32"/>
        <v>-2.0122570276726037E-11</v>
      </c>
      <c r="M213" s="27">
        <f t="shared" si="34"/>
        <v>1.3723592928727159E-10</v>
      </c>
      <c r="N213" s="27">
        <v>61.552097695489458</v>
      </c>
      <c r="O213" s="27">
        <f t="shared" si="35"/>
        <v>-1.2385864115573934E-9</v>
      </c>
      <c r="R213" s="2"/>
      <c r="S213" s="2"/>
    </row>
    <row r="214" spans="1:19" x14ac:dyDescent="0.35">
      <c r="A214" s="33">
        <v>43862</v>
      </c>
      <c r="B214" s="10">
        <v>0.875000000000001</v>
      </c>
      <c r="C214" s="18" t="s">
        <v>22</v>
      </c>
      <c r="D214" s="51">
        <v>680</v>
      </c>
      <c r="E214" s="52">
        <v>41855.426432932829</v>
      </c>
      <c r="F214" s="53">
        <v>680</v>
      </c>
      <c r="G214" s="101">
        <v>41855.426432932829</v>
      </c>
      <c r="H214" s="17">
        <v>1.6397424342817419</v>
      </c>
      <c r="I214" s="111">
        <v>1</v>
      </c>
      <c r="J214" s="112" t="str">
        <f t="shared" si="33"/>
        <v>No</v>
      </c>
      <c r="K214" s="146" t="b">
        <f t="shared" si="37"/>
        <v>1</v>
      </c>
      <c r="L214" s="107">
        <f t="shared" si="32"/>
        <v>0</v>
      </c>
      <c r="M214" s="27">
        <f t="shared" si="34"/>
        <v>0</v>
      </c>
      <c r="N214" s="27">
        <v>61.552097695489458</v>
      </c>
      <c r="O214" s="27">
        <f t="shared" si="35"/>
        <v>0</v>
      </c>
      <c r="R214" s="2"/>
      <c r="S214" s="2"/>
    </row>
    <row r="215" spans="1:19" x14ac:dyDescent="0.35">
      <c r="A215" s="33">
        <v>43862</v>
      </c>
      <c r="B215" s="10">
        <v>0.875000000000001</v>
      </c>
      <c r="C215" s="18" t="s">
        <v>21</v>
      </c>
      <c r="D215" s="51">
        <v>57.952539650754829</v>
      </c>
      <c r="E215" s="52">
        <v>4993.9405351989826</v>
      </c>
      <c r="F215" s="53">
        <v>149.4270067596438</v>
      </c>
      <c r="G215" s="101">
        <v>12876.564005779823</v>
      </c>
      <c r="H215" s="17">
        <v>1.6397424342817419</v>
      </c>
      <c r="I215" s="111">
        <v>1</v>
      </c>
      <c r="J215" s="112" t="str">
        <f t="shared" si="33"/>
        <v>No</v>
      </c>
      <c r="K215" s="146" t="b">
        <f t="shared" si="37"/>
        <v>1</v>
      </c>
      <c r="L215" s="107">
        <f t="shared" si="32"/>
        <v>-91.474467108888973</v>
      </c>
      <c r="M215" s="27">
        <f t="shared" si="34"/>
        <v>623.85586568262283</v>
      </c>
      <c r="N215" s="27">
        <v>86.172936773685237</v>
      </c>
      <c r="O215" s="27">
        <f t="shared" si="35"/>
        <v>-7882.6234705808392</v>
      </c>
      <c r="R215" s="2"/>
      <c r="S215" s="2"/>
    </row>
    <row r="216" spans="1:19" x14ac:dyDescent="0.35">
      <c r="A216" s="33">
        <v>43862</v>
      </c>
      <c r="B216" s="10">
        <v>0.875000000000001</v>
      </c>
      <c r="C216" s="18" t="s">
        <v>20</v>
      </c>
      <c r="D216" s="51">
        <v>510.00000000000006</v>
      </c>
      <c r="E216" s="52">
        <v>43948.197754579473</v>
      </c>
      <c r="F216" s="53">
        <v>510.00000000000006</v>
      </c>
      <c r="G216" s="101">
        <v>43948.197754579473</v>
      </c>
      <c r="H216" s="17">
        <v>1.6397424342817419</v>
      </c>
      <c r="I216" s="111">
        <v>1</v>
      </c>
      <c r="J216" s="112" t="str">
        <f t="shared" si="33"/>
        <v>No</v>
      </c>
      <c r="K216" s="146" t="b">
        <f t="shared" si="37"/>
        <v>1</v>
      </c>
      <c r="L216" s="107">
        <f t="shared" si="32"/>
        <v>0</v>
      </c>
      <c r="M216" s="27">
        <f t="shared" si="34"/>
        <v>0</v>
      </c>
      <c r="N216" s="27">
        <v>86.172936773685237</v>
      </c>
      <c r="O216" s="27">
        <f t="shared" si="35"/>
        <v>0</v>
      </c>
      <c r="R216" s="2"/>
      <c r="S216" s="2"/>
    </row>
    <row r="217" spans="1:19" x14ac:dyDescent="0.35">
      <c r="A217" s="33">
        <v>43862</v>
      </c>
      <c r="B217" s="10">
        <v>0.875000000000001</v>
      </c>
      <c r="C217" s="18" t="s">
        <v>19</v>
      </c>
      <c r="D217" s="51">
        <v>680</v>
      </c>
      <c r="E217" s="52">
        <v>25113.255859759698</v>
      </c>
      <c r="F217" s="53">
        <v>680</v>
      </c>
      <c r="G217" s="101">
        <v>25113.255859759698</v>
      </c>
      <c r="H217" s="17">
        <v>1.6397424342817419</v>
      </c>
      <c r="I217" s="111">
        <v>1</v>
      </c>
      <c r="J217" s="112" t="str">
        <f t="shared" si="33"/>
        <v>No</v>
      </c>
      <c r="K217" s="146" t="b">
        <f t="shared" si="37"/>
        <v>1</v>
      </c>
      <c r="L217" s="107">
        <f t="shared" si="32"/>
        <v>0</v>
      </c>
      <c r="M217" s="27">
        <f t="shared" si="34"/>
        <v>0</v>
      </c>
      <c r="N217" s="27">
        <v>36.931258617293672</v>
      </c>
      <c r="O217" s="27">
        <f t="shared" si="35"/>
        <v>0</v>
      </c>
      <c r="R217" s="2"/>
      <c r="S217" s="2"/>
    </row>
    <row r="218" spans="1:19" x14ac:dyDescent="0.35">
      <c r="A218" s="33">
        <v>43862</v>
      </c>
      <c r="B218" s="10">
        <v>0.875000000000001</v>
      </c>
      <c r="C218" s="18" t="s">
        <v>18</v>
      </c>
      <c r="D218" s="51">
        <v>501.32115729388363</v>
      </c>
      <c r="E218" s="52">
        <v>43200.316390796543</v>
      </c>
      <c r="F218" s="53">
        <v>501.32115729388357</v>
      </c>
      <c r="G218" s="101">
        <v>43200.316390796543</v>
      </c>
      <c r="H218" s="17">
        <v>1.6397424342817419</v>
      </c>
      <c r="I218" s="111">
        <v>1</v>
      </c>
      <c r="J218" s="112" t="str">
        <f t="shared" si="33"/>
        <v>No</v>
      </c>
      <c r="K218" s="146" t="b">
        <f t="shared" si="37"/>
        <v>1</v>
      </c>
      <c r="L218" s="107">
        <f t="shared" si="32"/>
        <v>0</v>
      </c>
      <c r="M218" s="27">
        <f t="shared" si="34"/>
        <v>0</v>
      </c>
      <c r="N218" s="27">
        <v>86.172936773685237</v>
      </c>
      <c r="O218" s="27">
        <f t="shared" si="35"/>
        <v>0</v>
      </c>
      <c r="R218" s="2"/>
      <c r="S218" s="2"/>
    </row>
    <row r="219" spans="1:19" x14ac:dyDescent="0.35">
      <c r="A219" s="33">
        <v>43862</v>
      </c>
      <c r="B219" s="10">
        <v>0.875000000000001</v>
      </c>
      <c r="C219" s="18" t="s">
        <v>17</v>
      </c>
      <c r="D219" s="51">
        <v>499.36956787109375</v>
      </c>
      <c r="E219" s="52">
        <v>0</v>
      </c>
      <c r="F219" s="53">
        <v>499.36956787109375</v>
      </c>
      <c r="G219" s="101">
        <v>0</v>
      </c>
      <c r="H219" s="17">
        <v>1.6397424342817419</v>
      </c>
      <c r="I219" s="111">
        <v>1</v>
      </c>
      <c r="J219" s="112" t="str">
        <f t="shared" si="33"/>
        <v>No</v>
      </c>
      <c r="K219" s="146" t="b">
        <f t="shared" si="37"/>
        <v>1</v>
      </c>
      <c r="L219" s="107">
        <f t="shared" si="32"/>
        <v>0</v>
      </c>
      <c r="M219" s="27">
        <f t="shared" si="34"/>
        <v>0</v>
      </c>
      <c r="N219" s="27">
        <v>0</v>
      </c>
      <c r="O219" s="27">
        <f t="shared" si="35"/>
        <v>0</v>
      </c>
      <c r="R219" s="2"/>
      <c r="S219" s="2"/>
    </row>
    <row r="220" spans="1:19" x14ac:dyDescent="0.35">
      <c r="A220" s="33">
        <v>43862</v>
      </c>
      <c r="B220" s="10">
        <v>0.875000000000001</v>
      </c>
      <c r="C220" s="18" t="s">
        <v>16</v>
      </c>
      <c r="D220" s="51">
        <v>850</v>
      </c>
      <c r="E220" s="52">
        <v>31391.569824699622</v>
      </c>
      <c r="F220" s="53">
        <v>850</v>
      </c>
      <c r="G220" s="101">
        <v>31391.569824699622</v>
      </c>
      <c r="H220" s="17">
        <v>1.6397424342817419</v>
      </c>
      <c r="I220" s="111">
        <v>1</v>
      </c>
      <c r="J220" s="112" t="str">
        <f t="shared" si="33"/>
        <v>No</v>
      </c>
      <c r="K220" s="146" t="b">
        <f t="shared" si="37"/>
        <v>1</v>
      </c>
      <c r="L220" s="107">
        <f t="shared" si="32"/>
        <v>0</v>
      </c>
      <c r="M220" s="27">
        <f t="shared" si="34"/>
        <v>0</v>
      </c>
      <c r="N220" s="27">
        <v>36.931258617293672</v>
      </c>
      <c r="O220" s="27">
        <f t="shared" si="35"/>
        <v>0</v>
      </c>
      <c r="R220" s="2"/>
      <c r="S220" s="2"/>
    </row>
    <row r="221" spans="1:19" x14ac:dyDescent="0.35">
      <c r="A221" s="33">
        <v>43862</v>
      </c>
      <c r="B221" s="10">
        <v>0.875000000000001</v>
      </c>
      <c r="C221" s="18" t="s">
        <v>15</v>
      </c>
      <c r="D221" s="51">
        <v>713.38507080078125</v>
      </c>
      <c r="E221" s="52">
        <v>0</v>
      </c>
      <c r="F221" s="53">
        <v>621.91060369061165</v>
      </c>
      <c r="G221" s="101">
        <v>0</v>
      </c>
      <c r="H221" s="17">
        <v>1.6397424342817419</v>
      </c>
      <c r="I221" s="111">
        <v>1</v>
      </c>
      <c r="J221" s="112" t="str">
        <f t="shared" si="33"/>
        <v>No</v>
      </c>
      <c r="K221" s="146" t="b">
        <f t="shared" si="37"/>
        <v>1</v>
      </c>
      <c r="L221" s="107">
        <f t="shared" si="32"/>
        <v>91.474467110169599</v>
      </c>
      <c r="M221" s="27">
        <f t="shared" si="34"/>
        <v>623.85586569135671</v>
      </c>
      <c r="N221" s="27">
        <v>0</v>
      </c>
      <c r="O221" s="27">
        <f t="shared" si="35"/>
        <v>0</v>
      </c>
      <c r="R221" s="2"/>
      <c r="S221" s="2"/>
    </row>
    <row r="222" spans="1:19" x14ac:dyDescent="0.35">
      <c r="A222" s="33">
        <v>43862</v>
      </c>
      <c r="B222" s="10">
        <v>0.91666666666666696</v>
      </c>
      <c r="C222" s="18" t="s">
        <v>24</v>
      </c>
      <c r="D222" s="51">
        <v>1000</v>
      </c>
      <c r="E222" s="52">
        <v>33230.746503840848</v>
      </c>
      <c r="F222" s="53">
        <v>1000</v>
      </c>
      <c r="G222" s="101">
        <v>33230.746503840848</v>
      </c>
      <c r="H222" s="17">
        <v>1.9537569461782351</v>
      </c>
      <c r="I222" s="111">
        <v>1</v>
      </c>
      <c r="J222" s="112" t="str">
        <f t="shared" si="33"/>
        <v>No</v>
      </c>
      <c r="K222" s="146" t="b">
        <f>OR(($D$229-$F$229)&gt;0,($D$231-$F$231)&gt;0)</f>
        <v>1</v>
      </c>
      <c r="L222" s="107">
        <f t="shared" si="32"/>
        <v>0</v>
      </c>
      <c r="M222" s="27">
        <f t="shared" si="34"/>
        <v>0</v>
      </c>
      <c r="N222" s="27">
        <v>33.230746503840848</v>
      </c>
      <c r="O222" s="27">
        <f t="shared" si="35"/>
        <v>0</v>
      </c>
      <c r="R222" s="2"/>
      <c r="S222" s="2"/>
    </row>
    <row r="223" spans="1:19" x14ac:dyDescent="0.35">
      <c r="A223" s="33">
        <v>43862</v>
      </c>
      <c r="B223" s="10">
        <v>0.91666666666666696</v>
      </c>
      <c r="C223" s="18" t="s">
        <v>23</v>
      </c>
      <c r="D223" s="51">
        <v>594.99999999937518</v>
      </c>
      <c r="E223" s="52">
        <v>32953.823616274232</v>
      </c>
      <c r="F223" s="53">
        <v>594.99999999968077</v>
      </c>
      <c r="G223" s="101">
        <v>32953.823616291163</v>
      </c>
      <c r="H223" s="17">
        <v>1.9537569461782351</v>
      </c>
      <c r="I223" s="111">
        <v>1</v>
      </c>
      <c r="J223" s="112" t="str">
        <f t="shared" si="33"/>
        <v>No</v>
      </c>
      <c r="K223" s="146" t="b">
        <f t="shared" ref="K223:K231" si="38">OR(($D$229-$F$229)&gt;0,($D$231-$F$231)&gt;0)</f>
        <v>1</v>
      </c>
      <c r="L223" s="107">
        <f t="shared" si="32"/>
        <v>-3.0559021979570389E-10</v>
      </c>
      <c r="M223" s="27">
        <f t="shared" si="34"/>
        <v>2.0841252990067005E-9</v>
      </c>
      <c r="N223" s="27">
        <v>55.384577506401413</v>
      </c>
      <c r="O223" s="27">
        <f t="shared" si="35"/>
        <v>-1.6924985213473405E-8</v>
      </c>
      <c r="R223" s="2"/>
      <c r="S223" s="2"/>
    </row>
    <row r="224" spans="1:19" x14ac:dyDescent="0.35">
      <c r="A224" s="33">
        <v>43862</v>
      </c>
      <c r="B224" s="10">
        <v>0.91666666666666696</v>
      </c>
      <c r="C224" s="18" t="s">
        <v>22</v>
      </c>
      <c r="D224" s="51">
        <v>680</v>
      </c>
      <c r="E224" s="52">
        <v>37661.512704352965</v>
      </c>
      <c r="F224" s="53">
        <v>680</v>
      </c>
      <c r="G224" s="101">
        <v>37661.512704352965</v>
      </c>
      <c r="H224" s="17">
        <v>1.9537569461782351</v>
      </c>
      <c r="I224" s="111">
        <v>1</v>
      </c>
      <c r="J224" s="112" t="str">
        <f t="shared" si="33"/>
        <v>No</v>
      </c>
      <c r="K224" s="146" t="b">
        <f t="shared" si="38"/>
        <v>1</v>
      </c>
      <c r="L224" s="107">
        <f t="shared" si="32"/>
        <v>0</v>
      </c>
      <c r="M224" s="27">
        <f t="shared" si="34"/>
        <v>0</v>
      </c>
      <c r="N224" s="27">
        <v>55.384577506401413</v>
      </c>
      <c r="O224" s="27">
        <f t="shared" si="35"/>
        <v>0</v>
      </c>
      <c r="R224" s="2"/>
      <c r="S224" s="2"/>
    </row>
    <row r="225" spans="1:19" x14ac:dyDescent="0.35">
      <c r="A225" s="33">
        <v>43862</v>
      </c>
      <c r="B225" s="10">
        <v>0.91666666666666696</v>
      </c>
      <c r="C225" s="18" t="s">
        <v>21</v>
      </c>
      <c r="D225" s="51">
        <v>0</v>
      </c>
      <c r="E225" s="52">
        <v>0</v>
      </c>
      <c r="F225" s="53">
        <v>0</v>
      </c>
      <c r="G225" s="101">
        <v>0</v>
      </c>
      <c r="H225" s="17">
        <v>1.9537569461782351</v>
      </c>
      <c r="I225" s="111">
        <v>1</v>
      </c>
      <c r="J225" s="112" t="str">
        <f t="shared" si="33"/>
        <v>No</v>
      </c>
      <c r="K225" s="146" t="b">
        <f t="shared" si="38"/>
        <v>1</v>
      </c>
      <c r="L225" s="107">
        <f t="shared" si="32"/>
        <v>0</v>
      </c>
      <c r="M225" s="27">
        <f t="shared" si="34"/>
        <v>0</v>
      </c>
      <c r="N225" s="27">
        <v>77.538408508961979</v>
      </c>
      <c r="O225" s="27">
        <f t="shared" si="35"/>
        <v>0</v>
      </c>
      <c r="R225" s="2"/>
      <c r="S225" s="2"/>
    </row>
    <row r="226" spans="1:19" x14ac:dyDescent="0.35">
      <c r="A226" s="33">
        <v>43862</v>
      </c>
      <c r="B226" s="10">
        <v>0.91666666666666696</v>
      </c>
      <c r="C226" s="18" t="s">
        <v>20</v>
      </c>
      <c r="D226" s="51">
        <v>508.41290431968184</v>
      </c>
      <c r="E226" s="52">
        <v>39421.52746636729</v>
      </c>
      <c r="F226" s="53">
        <v>510.00000000000006</v>
      </c>
      <c r="G226" s="101">
        <v>39544.588339570611</v>
      </c>
      <c r="H226" s="17">
        <v>1.9537569461782351</v>
      </c>
      <c r="I226" s="111">
        <v>1</v>
      </c>
      <c r="J226" s="112" t="str">
        <f t="shared" si="33"/>
        <v>No</v>
      </c>
      <c r="K226" s="146" t="b">
        <f t="shared" si="38"/>
        <v>1</v>
      </c>
      <c r="L226" s="107">
        <f t="shared" si="32"/>
        <v>-1.5870956803182139</v>
      </c>
      <c r="M226" s="27">
        <f t="shared" si="34"/>
        <v>10.82399253977022</v>
      </c>
      <c r="N226" s="27">
        <v>77.538408508961979</v>
      </c>
      <c r="O226" s="27">
        <f t="shared" si="35"/>
        <v>-123.0608732033226</v>
      </c>
      <c r="R226" s="2"/>
      <c r="S226" s="2"/>
    </row>
    <row r="227" spans="1:19" x14ac:dyDescent="0.35">
      <c r="A227" s="33">
        <v>43862</v>
      </c>
      <c r="B227" s="10">
        <v>0.91666666666666696</v>
      </c>
      <c r="C227" s="18" t="s">
        <v>19</v>
      </c>
      <c r="D227" s="51">
        <v>680</v>
      </c>
      <c r="E227" s="52">
        <v>22596.907622611776</v>
      </c>
      <c r="F227" s="53">
        <v>680</v>
      </c>
      <c r="G227" s="101">
        <v>22596.907622611776</v>
      </c>
      <c r="H227" s="17">
        <v>1.9537569461782351</v>
      </c>
      <c r="I227" s="111">
        <v>1</v>
      </c>
      <c r="J227" s="112" t="str">
        <f t="shared" si="33"/>
        <v>No</v>
      </c>
      <c r="K227" s="146" t="b">
        <f t="shared" si="38"/>
        <v>1</v>
      </c>
      <c r="L227" s="107">
        <f t="shared" si="32"/>
        <v>0</v>
      </c>
      <c r="M227" s="27">
        <f t="shared" si="34"/>
        <v>0</v>
      </c>
      <c r="N227" s="27">
        <v>33.230746503840848</v>
      </c>
      <c r="O227" s="27">
        <f t="shared" si="35"/>
        <v>0</v>
      </c>
      <c r="R227" s="2"/>
      <c r="S227" s="2"/>
    </row>
    <row r="228" spans="1:19" x14ac:dyDescent="0.35">
      <c r="A228" s="33">
        <v>43862</v>
      </c>
      <c r="B228" s="10">
        <v>0.91666666666666696</v>
      </c>
      <c r="C228" s="18" t="s">
        <v>18</v>
      </c>
      <c r="D228" s="51">
        <v>0</v>
      </c>
      <c r="E228" s="52">
        <v>0</v>
      </c>
      <c r="F228" s="53">
        <v>365.06952069963734</v>
      </c>
      <c r="G228" s="101">
        <v>28306.909630179431</v>
      </c>
      <c r="H228" s="17">
        <v>1.9537569461782351</v>
      </c>
      <c r="I228" s="111">
        <v>1</v>
      </c>
      <c r="J228" s="112" t="str">
        <f t="shared" si="33"/>
        <v>No</v>
      </c>
      <c r="K228" s="146" t="b">
        <f t="shared" si="38"/>
        <v>1</v>
      </c>
      <c r="L228" s="107">
        <f t="shared" si="32"/>
        <v>-365.06952069963734</v>
      </c>
      <c r="M228" s="27">
        <f t="shared" si="34"/>
        <v>2489.7741311715267</v>
      </c>
      <c r="N228" s="27">
        <v>77.538408508961979</v>
      </c>
      <c r="O228" s="27">
        <f t="shared" si="35"/>
        <v>-28306.909630179431</v>
      </c>
      <c r="R228" s="2"/>
      <c r="S228" s="2"/>
    </row>
    <row r="229" spans="1:19" x14ac:dyDescent="0.35">
      <c r="A229" s="33">
        <v>43862</v>
      </c>
      <c r="B229" s="10">
        <v>0.91666666666666696</v>
      </c>
      <c r="C229" s="18" t="s">
        <v>17</v>
      </c>
      <c r="D229" s="51">
        <v>595</v>
      </c>
      <c r="E229" s="52">
        <v>0</v>
      </c>
      <c r="F229" s="53">
        <v>595</v>
      </c>
      <c r="G229" s="101">
        <v>0</v>
      </c>
      <c r="H229" s="17">
        <v>1.9537569461782351</v>
      </c>
      <c r="I229" s="111">
        <v>1</v>
      </c>
      <c r="J229" s="112" t="str">
        <f t="shared" si="33"/>
        <v>No</v>
      </c>
      <c r="K229" s="146" t="b">
        <f t="shared" si="38"/>
        <v>1</v>
      </c>
      <c r="L229" s="107">
        <f t="shared" si="32"/>
        <v>0</v>
      </c>
      <c r="M229" s="27">
        <f t="shared" si="34"/>
        <v>0</v>
      </c>
      <c r="N229" s="27">
        <v>0</v>
      </c>
      <c r="O229" s="27">
        <f t="shared" si="35"/>
        <v>0</v>
      </c>
      <c r="R229" s="2"/>
      <c r="S229" s="2"/>
    </row>
    <row r="230" spans="1:19" x14ac:dyDescent="0.35">
      <c r="A230" s="33">
        <v>43862</v>
      </c>
      <c r="B230" s="10">
        <v>0.91666666666666696</v>
      </c>
      <c r="C230" s="18" t="s">
        <v>16</v>
      </c>
      <c r="D230" s="51">
        <v>850</v>
      </c>
      <c r="E230" s="52">
        <v>28246.13452826472</v>
      </c>
      <c r="F230" s="53">
        <v>850</v>
      </c>
      <c r="G230" s="101">
        <v>28246.13452826472</v>
      </c>
      <c r="H230" s="17">
        <v>1.9537569461782351</v>
      </c>
      <c r="I230" s="111">
        <v>1</v>
      </c>
      <c r="J230" s="112" t="str">
        <f t="shared" si="33"/>
        <v>No</v>
      </c>
      <c r="K230" s="146" t="b">
        <f t="shared" si="38"/>
        <v>1</v>
      </c>
      <c r="L230" s="107">
        <f>D230-F230</f>
        <v>0</v>
      </c>
      <c r="M230" s="27">
        <f t="shared" si="34"/>
        <v>0</v>
      </c>
      <c r="N230" s="27">
        <v>33.230746503840848</v>
      </c>
      <c r="O230" s="27">
        <f t="shared" si="35"/>
        <v>0</v>
      </c>
      <c r="R230" s="2"/>
      <c r="S230" s="2"/>
    </row>
    <row r="231" spans="1:19" x14ac:dyDescent="0.35">
      <c r="A231" s="33">
        <v>43862</v>
      </c>
      <c r="B231" s="10">
        <v>0.91666666666666696</v>
      </c>
      <c r="C231" s="18" t="s">
        <v>15</v>
      </c>
      <c r="D231" s="51">
        <v>850</v>
      </c>
      <c r="E231" s="52">
        <v>0</v>
      </c>
      <c r="F231" s="53">
        <v>483.34338361417474</v>
      </c>
      <c r="G231" s="101">
        <v>0</v>
      </c>
      <c r="H231" s="17">
        <v>1.9537569461782351</v>
      </c>
      <c r="I231" s="111">
        <v>1</v>
      </c>
      <c r="J231" s="112" t="str">
        <f t="shared" si="33"/>
        <v>No</v>
      </c>
      <c r="K231" s="146" t="b">
        <f t="shared" si="38"/>
        <v>1</v>
      </c>
      <c r="L231" s="107">
        <f t="shared" si="32"/>
        <v>366.65661638582526</v>
      </c>
      <c r="M231" s="27">
        <f t="shared" si="34"/>
        <v>2500.5981237513283</v>
      </c>
      <c r="N231" s="27">
        <v>0</v>
      </c>
      <c r="O231" s="27">
        <f t="shared" si="35"/>
        <v>0</v>
      </c>
      <c r="R231" s="2"/>
      <c r="S231" s="2"/>
    </row>
    <row r="232" spans="1:19" x14ac:dyDescent="0.35">
      <c r="A232" s="33">
        <v>43862</v>
      </c>
      <c r="B232" s="10">
        <v>0.95833333333333404</v>
      </c>
      <c r="C232" s="18" t="s">
        <v>24</v>
      </c>
      <c r="D232" s="51">
        <v>1000</v>
      </c>
      <c r="E232" s="52">
        <v>31472.81859365767</v>
      </c>
      <c r="F232" s="53">
        <v>1000</v>
      </c>
      <c r="G232" s="101">
        <v>31472.81859365767</v>
      </c>
      <c r="H232" s="17">
        <v>1.9131279850729905</v>
      </c>
      <c r="I232" s="111">
        <v>1</v>
      </c>
      <c r="J232" s="112" t="str">
        <f t="shared" si="33"/>
        <v>No</v>
      </c>
      <c r="K232" s="146" t="b">
        <f>OR(($D$239-$F$239)&gt;0,($D$241-$F$241)&gt;0)</f>
        <v>1</v>
      </c>
      <c r="L232" s="107">
        <f t="shared" si="32"/>
        <v>0</v>
      </c>
      <c r="M232" s="27">
        <f t="shared" si="34"/>
        <v>0</v>
      </c>
      <c r="N232" s="27">
        <v>31.472818593657671</v>
      </c>
      <c r="O232" s="27">
        <f t="shared" si="35"/>
        <v>0</v>
      </c>
      <c r="R232" s="2"/>
      <c r="S232" s="2"/>
    </row>
    <row r="233" spans="1:19" x14ac:dyDescent="0.35">
      <c r="A233" s="33">
        <v>43862</v>
      </c>
      <c r="B233" s="10">
        <v>0.95833333333333404</v>
      </c>
      <c r="C233" s="18" t="s">
        <v>23</v>
      </c>
      <c r="D233" s="51">
        <v>582.47247884967862</v>
      </c>
      <c r="E233" s="52">
        <v>30553.417771056731</v>
      </c>
      <c r="F233" s="53">
        <v>594.99999999938291</v>
      </c>
      <c r="G233" s="101">
        <v>31210.54510534482</v>
      </c>
      <c r="H233" s="17">
        <v>1.9131279850729905</v>
      </c>
      <c r="I233" s="111">
        <v>1</v>
      </c>
      <c r="J233" s="112" t="str">
        <f t="shared" si="33"/>
        <v>No</v>
      </c>
      <c r="K233" s="146" t="b">
        <f t="shared" ref="K233:K241" si="39">OR(($D$239-$F$239)&gt;0,($D$241-$F$241)&gt;0)</f>
        <v>1</v>
      </c>
      <c r="L233" s="107">
        <f t="shared" si="32"/>
        <v>-12.527521149704285</v>
      </c>
      <c r="M233" s="27">
        <f t="shared" si="34"/>
        <v>85.43769424098322</v>
      </c>
      <c r="N233" s="27">
        <v>52.454697656096116</v>
      </c>
      <c r="O233" s="27">
        <f t="shared" si="35"/>
        <v>-657.12733428808781</v>
      </c>
      <c r="R233" s="2"/>
      <c r="S233" s="2"/>
    </row>
    <row r="234" spans="1:19" x14ac:dyDescent="0.35">
      <c r="A234" s="33">
        <v>43862</v>
      </c>
      <c r="B234" s="10">
        <v>0.95833333333333404</v>
      </c>
      <c r="C234" s="18" t="s">
        <v>22</v>
      </c>
      <c r="D234" s="51">
        <v>680</v>
      </c>
      <c r="E234" s="52">
        <v>35669.194406145361</v>
      </c>
      <c r="F234" s="53">
        <v>680</v>
      </c>
      <c r="G234" s="101">
        <v>35669.194406145361</v>
      </c>
      <c r="H234" s="17">
        <v>1.9131279850729905</v>
      </c>
      <c r="I234" s="111">
        <v>1</v>
      </c>
      <c r="J234" s="112" t="str">
        <f t="shared" si="33"/>
        <v>No</v>
      </c>
      <c r="K234" s="146" t="b">
        <f t="shared" si="39"/>
        <v>1</v>
      </c>
      <c r="L234" s="107">
        <f t="shared" si="32"/>
        <v>0</v>
      </c>
      <c r="M234" s="27">
        <f t="shared" si="34"/>
        <v>0</v>
      </c>
      <c r="N234" s="27">
        <v>52.454697656096116</v>
      </c>
      <c r="O234" s="27">
        <f t="shared" si="35"/>
        <v>0</v>
      </c>
      <c r="R234" s="2"/>
      <c r="S234" s="2"/>
    </row>
    <row r="235" spans="1:19" x14ac:dyDescent="0.35">
      <c r="A235" s="33">
        <v>43862</v>
      </c>
      <c r="B235" s="10">
        <v>0.95833333333333404</v>
      </c>
      <c r="C235" s="18" t="s">
        <v>21</v>
      </c>
      <c r="D235" s="51">
        <v>0</v>
      </c>
      <c r="E235" s="52">
        <v>0</v>
      </c>
      <c r="F235" s="53">
        <v>0</v>
      </c>
      <c r="G235" s="101">
        <v>0</v>
      </c>
      <c r="H235" s="17">
        <v>1.9131279850729905</v>
      </c>
      <c r="I235" s="111">
        <v>1</v>
      </c>
      <c r="J235" s="112" t="str">
        <f t="shared" si="33"/>
        <v>No</v>
      </c>
      <c r="K235" s="146" t="b">
        <f t="shared" si="39"/>
        <v>1</v>
      </c>
      <c r="L235" s="107">
        <f t="shared" si="32"/>
        <v>0</v>
      </c>
      <c r="M235" s="27">
        <f t="shared" si="34"/>
        <v>0</v>
      </c>
      <c r="N235" s="27">
        <v>73.436576718534567</v>
      </c>
      <c r="O235" s="27">
        <f t="shared" si="35"/>
        <v>0</v>
      </c>
      <c r="R235" s="2"/>
      <c r="S235" s="2"/>
    </row>
    <row r="236" spans="1:19" x14ac:dyDescent="0.35">
      <c r="A236" s="33">
        <v>43862</v>
      </c>
      <c r="B236" s="10">
        <v>0.95833333333333404</v>
      </c>
      <c r="C236" s="18" t="s">
        <v>20</v>
      </c>
      <c r="D236" s="51">
        <v>144.67832525804806</v>
      </c>
      <c r="E236" s="52">
        <v>10624.680932321744</v>
      </c>
      <c r="F236" s="53">
        <v>510.00000000000006</v>
      </c>
      <c r="G236" s="101">
        <v>37452.654126452631</v>
      </c>
      <c r="H236" s="17">
        <v>1.9131279850729905</v>
      </c>
      <c r="I236" s="111">
        <v>1</v>
      </c>
      <c r="J236" s="112" t="str">
        <f t="shared" si="33"/>
        <v>No</v>
      </c>
      <c r="K236" s="146" t="b">
        <f t="shared" si="39"/>
        <v>1</v>
      </c>
      <c r="L236" s="107">
        <f t="shared" si="32"/>
        <v>-365.32167474195199</v>
      </c>
      <c r="M236" s="27">
        <f t="shared" si="34"/>
        <v>2491.4938217401127</v>
      </c>
      <c r="N236" s="27">
        <v>73.436576718534567</v>
      </c>
      <c r="O236" s="27">
        <f t="shared" si="35"/>
        <v>-26827.973194130889</v>
      </c>
      <c r="R236" s="2"/>
      <c r="S236" s="2"/>
    </row>
    <row r="237" spans="1:19" x14ac:dyDescent="0.35">
      <c r="A237" s="33">
        <v>43862</v>
      </c>
      <c r="B237" s="10">
        <v>0.95833333333333404</v>
      </c>
      <c r="C237" s="18" t="s">
        <v>19</v>
      </c>
      <c r="D237" s="51">
        <v>680</v>
      </c>
      <c r="E237" s="52">
        <v>21401.516643687217</v>
      </c>
      <c r="F237" s="53">
        <v>680</v>
      </c>
      <c r="G237" s="101">
        <v>21401.516643687217</v>
      </c>
      <c r="H237" s="17">
        <v>1.9131279850729905</v>
      </c>
      <c r="I237" s="111">
        <v>1</v>
      </c>
      <c r="J237" s="112" t="str">
        <f t="shared" si="33"/>
        <v>No</v>
      </c>
      <c r="K237" s="146" t="b">
        <f t="shared" si="39"/>
        <v>1</v>
      </c>
      <c r="L237" s="107">
        <f t="shared" si="32"/>
        <v>0</v>
      </c>
      <c r="M237" s="27">
        <f t="shared" si="34"/>
        <v>0</v>
      </c>
      <c r="N237" s="27">
        <v>31.472818593657671</v>
      </c>
      <c r="O237" s="27">
        <f t="shared" si="35"/>
        <v>0</v>
      </c>
      <c r="R237" s="2"/>
      <c r="S237" s="2"/>
    </row>
    <row r="238" spans="1:19" x14ac:dyDescent="0.35">
      <c r="A238" s="33">
        <v>43862</v>
      </c>
      <c r="B238" s="10">
        <v>0.95833333333333404</v>
      </c>
      <c r="C238" s="18" t="s">
        <v>18</v>
      </c>
      <c r="D238" s="51">
        <v>0</v>
      </c>
      <c r="E238" s="52">
        <v>0</v>
      </c>
      <c r="F238" s="53">
        <v>27.094633407458673</v>
      </c>
      <c r="G238" s="101">
        <v>1989.7371248874085</v>
      </c>
      <c r="H238" s="17">
        <v>1.9131279850729905</v>
      </c>
      <c r="I238" s="111">
        <v>1</v>
      </c>
      <c r="J238" s="112" t="str">
        <f t="shared" si="33"/>
        <v>No</v>
      </c>
      <c r="K238" s="146" t="b">
        <f t="shared" si="39"/>
        <v>1</v>
      </c>
      <c r="L238" s="107">
        <f t="shared" si="32"/>
        <v>-27.094633407458673</v>
      </c>
      <c r="M238" s="27">
        <f t="shared" si="34"/>
        <v>184.78539983886816</v>
      </c>
      <c r="N238" s="27">
        <v>73.436576718534567</v>
      </c>
      <c r="O238" s="27">
        <f t="shared" si="35"/>
        <v>-1989.7371248874085</v>
      </c>
      <c r="R238" s="2"/>
      <c r="S238" s="2"/>
    </row>
    <row r="239" spans="1:19" x14ac:dyDescent="0.35">
      <c r="A239" s="33">
        <v>43862</v>
      </c>
      <c r="B239" s="10">
        <v>0.95833333333333404</v>
      </c>
      <c r="C239" s="18" t="s">
        <v>17</v>
      </c>
      <c r="D239" s="51">
        <v>582.62677001953125</v>
      </c>
      <c r="E239" s="52">
        <v>0</v>
      </c>
      <c r="F239" s="53">
        <v>582.62677001953125</v>
      </c>
      <c r="G239" s="101">
        <v>0</v>
      </c>
      <c r="H239" s="17">
        <v>1.9131279850729905</v>
      </c>
      <c r="I239" s="111">
        <v>1</v>
      </c>
      <c r="J239" s="112" t="str">
        <f t="shared" si="33"/>
        <v>No</v>
      </c>
      <c r="K239" s="146" t="b">
        <f t="shared" si="39"/>
        <v>1</v>
      </c>
      <c r="L239" s="107">
        <f t="shared" si="32"/>
        <v>0</v>
      </c>
      <c r="M239" s="27">
        <f t="shared" si="34"/>
        <v>0</v>
      </c>
      <c r="N239" s="27">
        <v>0</v>
      </c>
      <c r="O239" s="27">
        <f t="shared" si="35"/>
        <v>0</v>
      </c>
      <c r="R239" s="2"/>
      <c r="S239" s="2"/>
    </row>
    <row r="240" spans="1:19" x14ac:dyDescent="0.35">
      <c r="A240" s="33">
        <v>43862</v>
      </c>
      <c r="B240" s="10">
        <v>0.95833333333333404</v>
      </c>
      <c r="C240" s="18" t="s">
        <v>16</v>
      </c>
      <c r="D240" s="51">
        <v>850</v>
      </c>
      <c r="E240" s="52">
        <v>26751.895804609019</v>
      </c>
      <c r="F240" s="53">
        <v>850</v>
      </c>
      <c r="G240" s="101">
        <v>26751.895804609019</v>
      </c>
      <c r="H240" s="17">
        <v>1.9131279850729905</v>
      </c>
      <c r="I240" s="111">
        <v>1</v>
      </c>
      <c r="J240" s="112" t="str">
        <f t="shared" si="33"/>
        <v>No</v>
      </c>
      <c r="K240" s="146" t="b">
        <f t="shared" si="39"/>
        <v>1</v>
      </c>
      <c r="L240" s="107">
        <f t="shared" si="32"/>
        <v>0</v>
      </c>
      <c r="M240" s="27">
        <f t="shared" si="34"/>
        <v>0</v>
      </c>
      <c r="N240" s="27">
        <v>31.472818593657671</v>
      </c>
      <c r="O240" s="27">
        <f t="shared" si="35"/>
        <v>0</v>
      </c>
      <c r="R240" s="2"/>
      <c r="S240" s="2"/>
    </row>
    <row r="241" spans="1:19" ht="15" thickBot="1" x14ac:dyDescent="0.4">
      <c r="A241" s="34">
        <v>43862</v>
      </c>
      <c r="B241" s="13">
        <v>0.95833333333333404</v>
      </c>
      <c r="C241" s="20" t="s">
        <v>15</v>
      </c>
      <c r="D241" s="55">
        <v>832.323974609375</v>
      </c>
      <c r="E241" s="56">
        <v>0</v>
      </c>
      <c r="F241" s="57">
        <v>427.3801453057082</v>
      </c>
      <c r="G241" s="102">
        <v>0</v>
      </c>
      <c r="H241" s="23">
        <v>1.9131279850729905</v>
      </c>
      <c r="I241" s="125">
        <v>1</v>
      </c>
      <c r="J241" s="126" t="str">
        <f t="shared" si="33"/>
        <v>No</v>
      </c>
      <c r="K241" s="147" t="b">
        <f t="shared" si="39"/>
        <v>1</v>
      </c>
      <c r="L241" s="108">
        <f>D241-F241</f>
        <v>404.9438293036668</v>
      </c>
      <c r="M241" s="95">
        <f t="shared" si="34"/>
        <v>2761.7169158510078</v>
      </c>
      <c r="N241" s="95">
        <v>0</v>
      </c>
      <c r="O241" s="95">
        <f t="shared" si="35"/>
        <v>0</v>
      </c>
      <c r="R241" s="2"/>
      <c r="S241" s="2"/>
    </row>
    <row r="242" spans="1:19" x14ac:dyDescent="0.35">
      <c r="A242" s="32">
        <v>43863</v>
      </c>
      <c r="B242" s="9">
        <v>0</v>
      </c>
      <c r="C242" s="22" t="s">
        <v>24</v>
      </c>
      <c r="D242" s="48">
        <v>1000</v>
      </c>
      <c r="E242" s="49">
        <v>28954.106755958244</v>
      </c>
      <c r="F242" s="50">
        <v>716.52087694038391</v>
      </c>
      <c r="G242" s="100">
        <v>20746.221963804695</v>
      </c>
      <c r="H242" s="21">
        <v>1.6468324004475194</v>
      </c>
      <c r="I242" s="120">
        <v>1</v>
      </c>
      <c r="J242" s="121" t="str">
        <f t="shared" si="33"/>
        <v>No</v>
      </c>
      <c r="K242" s="146" t="b">
        <f>OR(($D$249-$F$249)&gt;0,($D$251-$F$251)&gt;0)</f>
        <v>1</v>
      </c>
      <c r="L242" s="106">
        <v>0</v>
      </c>
      <c r="M242" s="26">
        <f t="shared" si="34"/>
        <v>0</v>
      </c>
      <c r="N242" s="26">
        <v>28.954106755958243</v>
      </c>
      <c r="O242" s="26">
        <f t="shared" si="35"/>
        <v>0</v>
      </c>
      <c r="R242" s="2"/>
      <c r="S242" s="2"/>
    </row>
    <row r="243" spans="1:19" x14ac:dyDescent="0.35">
      <c r="A243" s="33">
        <v>43863</v>
      </c>
      <c r="B243" s="10">
        <v>0</v>
      </c>
      <c r="C243" s="18" t="s">
        <v>23</v>
      </c>
      <c r="D243" s="51">
        <v>513.49140984877045</v>
      </c>
      <c r="E243" s="52">
        <v>24779.47516504801</v>
      </c>
      <c r="F243" s="53">
        <v>594.99999999876798</v>
      </c>
      <c r="G243" s="101">
        <v>28712.82253293247</v>
      </c>
      <c r="H243" s="17">
        <v>1.6468324004475194</v>
      </c>
      <c r="I243" s="111">
        <v>1</v>
      </c>
      <c r="J243" s="112" t="str">
        <f t="shared" si="33"/>
        <v>No</v>
      </c>
      <c r="K243" s="146" t="b">
        <f t="shared" ref="K243:K251" si="40">OR(($D$249-$F$249)&gt;0,($D$251-$F$251)&gt;0)</f>
        <v>1</v>
      </c>
      <c r="L243" s="107">
        <v>0</v>
      </c>
      <c r="M243" s="27">
        <f t="shared" si="34"/>
        <v>0</v>
      </c>
      <c r="N243" s="27">
        <v>48.256844593263736</v>
      </c>
      <c r="O243" s="27">
        <f t="shared" si="35"/>
        <v>0</v>
      </c>
      <c r="R243" s="2"/>
      <c r="S243" s="2"/>
    </row>
    <row r="244" spans="1:19" x14ac:dyDescent="0.35">
      <c r="A244" s="33">
        <v>43863</v>
      </c>
      <c r="B244" s="10">
        <v>0</v>
      </c>
      <c r="C244" s="18" t="s">
        <v>22</v>
      </c>
      <c r="D244" s="51">
        <v>269.07307717775666</v>
      </c>
      <c r="E244" s="52">
        <v>12984.617669598263</v>
      </c>
      <c r="F244" s="53">
        <v>680</v>
      </c>
      <c r="G244" s="101">
        <v>32814.654323419338</v>
      </c>
      <c r="H244" s="17">
        <v>1.6468324004475194</v>
      </c>
      <c r="I244" s="111">
        <v>1</v>
      </c>
      <c r="J244" s="112" t="str">
        <f t="shared" si="33"/>
        <v>No</v>
      </c>
      <c r="K244" s="146" t="b">
        <f t="shared" si="40"/>
        <v>1</v>
      </c>
      <c r="L244" s="107">
        <f>-L251</f>
        <v>-208.95638988667827</v>
      </c>
      <c r="M244" s="27">
        <f t="shared" si="34"/>
        <v>1425.0825790271458</v>
      </c>
      <c r="N244" s="27">
        <v>48.256844593263736</v>
      </c>
      <c r="O244" s="27">
        <f t="shared" si="35"/>
        <v>-10083.576033530859</v>
      </c>
      <c r="R244" s="2"/>
      <c r="S244" s="2"/>
    </row>
    <row r="245" spans="1:19" x14ac:dyDescent="0.35">
      <c r="A245" s="33">
        <v>43863</v>
      </c>
      <c r="B245" s="10">
        <v>0</v>
      </c>
      <c r="C245" s="18" t="s">
        <v>21</v>
      </c>
      <c r="D245" s="51">
        <v>0</v>
      </c>
      <c r="E245" s="52">
        <v>0</v>
      </c>
      <c r="F245" s="53">
        <v>0</v>
      </c>
      <c r="G245" s="101">
        <v>0</v>
      </c>
      <c r="H245" s="17">
        <v>1.6468324004475194</v>
      </c>
      <c r="I245" s="111">
        <v>1</v>
      </c>
      <c r="J245" s="112" t="str">
        <f t="shared" si="33"/>
        <v>No</v>
      </c>
      <c r="K245" s="146" t="b">
        <f t="shared" si="40"/>
        <v>1</v>
      </c>
      <c r="L245" s="107">
        <f t="shared" ref="L244:L251" si="41">D245-F245</f>
        <v>0</v>
      </c>
      <c r="M245" s="27">
        <f t="shared" si="34"/>
        <v>0</v>
      </c>
      <c r="N245" s="27">
        <v>67.559582430569236</v>
      </c>
      <c r="O245" s="27">
        <f t="shared" si="35"/>
        <v>0</v>
      </c>
      <c r="R245" s="2"/>
      <c r="S245" s="2"/>
    </row>
    <row r="246" spans="1:19" x14ac:dyDescent="0.35">
      <c r="A246" s="33">
        <v>43863</v>
      </c>
      <c r="B246" s="10">
        <v>0</v>
      </c>
      <c r="C246" s="18" t="s">
        <v>20</v>
      </c>
      <c r="D246" s="51">
        <v>0</v>
      </c>
      <c r="E246" s="52">
        <v>0</v>
      </c>
      <c r="F246" s="53">
        <v>0</v>
      </c>
      <c r="G246" s="101">
        <v>0</v>
      </c>
      <c r="H246" s="17">
        <v>1.6468324004475194</v>
      </c>
      <c r="I246" s="111">
        <v>1</v>
      </c>
      <c r="J246" s="112" t="str">
        <f t="shared" si="33"/>
        <v>No</v>
      </c>
      <c r="K246" s="146" t="b">
        <f t="shared" si="40"/>
        <v>1</v>
      </c>
      <c r="L246" s="107">
        <f t="shared" si="41"/>
        <v>0</v>
      </c>
      <c r="M246" s="27">
        <f t="shared" si="34"/>
        <v>0</v>
      </c>
      <c r="N246" s="27">
        <v>67.559582430569236</v>
      </c>
      <c r="O246" s="27">
        <f t="shared" si="35"/>
        <v>0</v>
      </c>
      <c r="R246" s="2"/>
      <c r="S246" s="2"/>
    </row>
    <row r="247" spans="1:19" x14ac:dyDescent="0.35">
      <c r="A247" s="33">
        <v>43863</v>
      </c>
      <c r="B247" s="10">
        <v>0</v>
      </c>
      <c r="C247" s="18" t="s">
        <v>19</v>
      </c>
      <c r="D247" s="51">
        <v>680</v>
      </c>
      <c r="E247" s="52">
        <v>19688.792594051607</v>
      </c>
      <c r="F247" s="53">
        <v>680</v>
      </c>
      <c r="G247" s="101">
        <v>19688.792594051607</v>
      </c>
      <c r="H247" s="17">
        <v>1.6468324004475194</v>
      </c>
      <c r="I247" s="111">
        <v>1</v>
      </c>
      <c r="J247" s="112" t="str">
        <f t="shared" si="33"/>
        <v>No</v>
      </c>
      <c r="K247" s="146" t="b">
        <f t="shared" si="40"/>
        <v>1</v>
      </c>
      <c r="L247" s="107">
        <f t="shared" si="41"/>
        <v>0</v>
      </c>
      <c r="M247" s="27">
        <f t="shared" si="34"/>
        <v>0</v>
      </c>
      <c r="N247" s="27">
        <v>28.954106755958243</v>
      </c>
      <c r="O247" s="27">
        <f t="shared" si="35"/>
        <v>0</v>
      </c>
      <c r="R247" s="2"/>
      <c r="S247" s="2"/>
    </row>
    <row r="248" spans="1:19" x14ac:dyDescent="0.35">
      <c r="A248" s="33">
        <v>43863</v>
      </c>
      <c r="B248" s="10">
        <v>0</v>
      </c>
      <c r="C248" s="18" t="s">
        <v>18</v>
      </c>
      <c r="D248" s="51">
        <v>0</v>
      </c>
      <c r="E248" s="52">
        <v>0</v>
      </c>
      <c r="F248" s="53">
        <v>0</v>
      </c>
      <c r="G248" s="101">
        <v>0</v>
      </c>
      <c r="H248" s="17">
        <v>1.6468324004475194</v>
      </c>
      <c r="I248" s="111">
        <v>1</v>
      </c>
      <c r="J248" s="112" t="str">
        <f t="shared" si="33"/>
        <v>No</v>
      </c>
      <c r="K248" s="146" t="b">
        <f t="shared" si="40"/>
        <v>1</v>
      </c>
      <c r="L248" s="107">
        <f t="shared" si="41"/>
        <v>0</v>
      </c>
      <c r="M248" s="27">
        <f t="shared" si="34"/>
        <v>0</v>
      </c>
      <c r="N248" s="27">
        <v>67.559582430569236</v>
      </c>
      <c r="O248" s="27">
        <f t="shared" si="35"/>
        <v>0</v>
      </c>
      <c r="R248" s="2"/>
      <c r="S248" s="2"/>
    </row>
    <row r="249" spans="1:19" x14ac:dyDescent="0.35">
      <c r="A249" s="33">
        <v>43863</v>
      </c>
      <c r="B249" s="10">
        <v>0</v>
      </c>
      <c r="C249" s="18" t="s">
        <v>17</v>
      </c>
      <c r="D249" s="51">
        <v>501.52874755859375</v>
      </c>
      <c r="E249" s="52">
        <v>0</v>
      </c>
      <c r="F249" s="53">
        <v>501.52874755859375</v>
      </c>
      <c r="G249" s="101">
        <v>0</v>
      </c>
      <c r="H249" s="17">
        <v>1.6468324004475194</v>
      </c>
      <c r="I249" s="111">
        <v>1</v>
      </c>
      <c r="J249" s="112" t="str">
        <f t="shared" si="33"/>
        <v>No</v>
      </c>
      <c r="K249" s="146" t="b">
        <f t="shared" si="40"/>
        <v>1</v>
      </c>
      <c r="L249" s="107">
        <f t="shared" si="41"/>
        <v>0</v>
      </c>
      <c r="M249" s="27">
        <f t="shared" si="34"/>
        <v>0</v>
      </c>
      <c r="N249" s="27">
        <v>0</v>
      </c>
      <c r="O249" s="27">
        <f t="shared" si="35"/>
        <v>0</v>
      </c>
      <c r="R249" s="2"/>
      <c r="S249" s="2"/>
    </row>
    <row r="250" spans="1:19" x14ac:dyDescent="0.35">
      <c r="A250" s="33">
        <v>43863</v>
      </c>
      <c r="B250" s="10">
        <v>0</v>
      </c>
      <c r="C250" s="18" t="s">
        <v>16</v>
      </c>
      <c r="D250" s="51">
        <v>850</v>
      </c>
      <c r="E250" s="52">
        <v>24610.990742564507</v>
      </c>
      <c r="F250" s="53">
        <v>850</v>
      </c>
      <c r="G250" s="101">
        <v>24610.990742564507</v>
      </c>
      <c r="H250" s="17">
        <v>1.6468324004475194</v>
      </c>
      <c r="I250" s="111">
        <v>1</v>
      </c>
      <c r="J250" s="112" t="str">
        <f t="shared" si="33"/>
        <v>No</v>
      </c>
      <c r="K250" s="146" t="b">
        <f t="shared" si="40"/>
        <v>1</v>
      </c>
      <c r="L250" s="107">
        <f t="shared" si="41"/>
        <v>0</v>
      </c>
      <c r="M250" s="27">
        <f t="shared" si="34"/>
        <v>0</v>
      </c>
      <c r="N250" s="27">
        <v>28.954106755958243</v>
      </c>
      <c r="O250" s="27">
        <f t="shared" si="35"/>
        <v>0</v>
      </c>
      <c r="R250" s="2"/>
      <c r="S250" s="2"/>
    </row>
    <row r="251" spans="1:19" x14ac:dyDescent="0.35">
      <c r="A251" s="33">
        <v>43863</v>
      </c>
      <c r="B251" s="10">
        <v>0</v>
      </c>
      <c r="C251" s="18" t="s">
        <v>15</v>
      </c>
      <c r="D251" s="51">
        <v>716.46966552734375</v>
      </c>
      <c r="E251" s="52">
        <v>0</v>
      </c>
      <c r="F251" s="53">
        <v>507.51327564066548</v>
      </c>
      <c r="G251" s="101">
        <v>0</v>
      </c>
      <c r="H251" s="17">
        <v>1.6468324004475194</v>
      </c>
      <c r="I251" s="111">
        <v>1</v>
      </c>
      <c r="J251" s="112" t="str">
        <f t="shared" si="33"/>
        <v>No</v>
      </c>
      <c r="K251" s="146" t="b">
        <f t="shared" si="40"/>
        <v>1</v>
      </c>
      <c r="L251" s="107">
        <f t="shared" si="41"/>
        <v>208.95638988667827</v>
      </c>
      <c r="M251" s="27">
        <f t="shared" si="34"/>
        <v>1425.0825790271458</v>
      </c>
      <c r="N251" s="27">
        <v>0</v>
      </c>
      <c r="O251" s="27">
        <f t="shared" si="35"/>
        <v>0</v>
      </c>
      <c r="R251" s="2"/>
      <c r="S251" s="2"/>
    </row>
    <row r="252" spans="1:19" x14ac:dyDescent="0.35">
      <c r="A252" s="33">
        <v>43863</v>
      </c>
      <c r="B252" s="10">
        <v>4.1666666666666699E-2</v>
      </c>
      <c r="C252" s="18" t="s">
        <v>24</v>
      </c>
      <c r="D252" s="51">
        <v>1000</v>
      </c>
      <c r="E252" s="52">
        <v>22158.755170376207</v>
      </c>
      <c r="F252" s="53">
        <v>448.40550048213061</v>
      </c>
      <c r="G252" s="101">
        <v>9936.107702233543</v>
      </c>
      <c r="H252" s="17">
        <v>1.4647434892711437</v>
      </c>
      <c r="I252" s="111">
        <v>1</v>
      </c>
      <c r="J252" s="112" t="str">
        <f t="shared" si="33"/>
        <v>No</v>
      </c>
      <c r="K252" s="146" t="b">
        <f>OR(($D$259-$F$259)&gt;0,($D$261-$F$261)&gt;0)</f>
        <v>0</v>
      </c>
      <c r="L252" s="107">
        <f>IF(H252&lt;I252,D252-F252,0)</f>
        <v>0</v>
      </c>
      <c r="M252" s="27">
        <f t="shared" si="34"/>
        <v>0</v>
      </c>
      <c r="N252" s="27">
        <v>22.158755170376207</v>
      </c>
      <c r="O252" s="27">
        <f t="shared" si="35"/>
        <v>0</v>
      </c>
      <c r="R252" s="2"/>
      <c r="S252" s="2"/>
    </row>
    <row r="253" spans="1:19" x14ac:dyDescent="0.35">
      <c r="A253" s="33">
        <v>43863</v>
      </c>
      <c r="B253" s="10">
        <v>4.1666666666666699E-2</v>
      </c>
      <c r="C253" s="18" t="s">
        <v>23</v>
      </c>
      <c r="D253" s="51">
        <v>576.43095259766176</v>
      </c>
      <c r="E253" s="52">
        <v>21288.320585397196</v>
      </c>
      <c r="F253" s="53">
        <v>448.02545211132269</v>
      </c>
      <c r="G253" s="101">
        <v>16546.14383905318</v>
      </c>
      <c r="H253" s="17">
        <v>1.4647434892711437</v>
      </c>
      <c r="I253" s="111">
        <v>1</v>
      </c>
      <c r="J253" s="112" t="str">
        <f t="shared" si="33"/>
        <v>No</v>
      </c>
      <c r="K253" s="146" t="b">
        <f t="shared" ref="K253:K261" si="42">OR(($D$259-$F$259)&gt;0,($D$261-$F$261)&gt;0)</f>
        <v>0</v>
      </c>
      <c r="L253" s="107">
        <f>IF(H253&lt;I253,D253-F253,0)</f>
        <v>0</v>
      </c>
      <c r="M253" s="27">
        <f t="shared" si="34"/>
        <v>0</v>
      </c>
      <c r="N253" s="27">
        <v>36.931258617293672</v>
      </c>
      <c r="O253" s="27">
        <f t="shared" si="35"/>
        <v>0</v>
      </c>
      <c r="R253" s="2"/>
      <c r="S253" s="2"/>
    </row>
    <row r="254" spans="1:19" x14ac:dyDescent="0.35">
      <c r="A254" s="33">
        <v>43863</v>
      </c>
      <c r="B254" s="10">
        <v>4.1666666666666699E-2</v>
      </c>
      <c r="C254" s="18" t="s">
        <v>22</v>
      </c>
      <c r="D254" s="51">
        <v>0</v>
      </c>
      <c r="E254" s="52">
        <v>0</v>
      </c>
      <c r="F254" s="53">
        <v>680</v>
      </c>
      <c r="G254" s="101">
        <v>25113.255859759698</v>
      </c>
      <c r="H254" s="17">
        <v>1.4647434892711437</v>
      </c>
      <c r="I254" s="111">
        <v>1</v>
      </c>
      <c r="J254" s="112" t="str">
        <f t="shared" si="33"/>
        <v>No</v>
      </c>
      <c r="K254" s="146" t="b">
        <f t="shared" si="42"/>
        <v>0</v>
      </c>
      <c r="L254" s="107">
        <f>IF(H254&lt;I254,D254-F254,0)</f>
        <v>0</v>
      </c>
      <c r="M254" s="27">
        <f t="shared" si="34"/>
        <v>0</v>
      </c>
      <c r="N254" s="27">
        <v>36.931258617293672</v>
      </c>
      <c r="O254" s="27">
        <f t="shared" si="35"/>
        <v>0</v>
      </c>
      <c r="R254" s="2"/>
      <c r="S254" s="2"/>
    </row>
    <row r="255" spans="1:19" x14ac:dyDescent="0.35">
      <c r="A255" s="33">
        <v>43863</v>
      </c>
      <c r="B255" s="10">
        <v>4.1666666666666699E-2</v>
      </c>
      <c r="C255" s="18" t="s">
        <v>21</v>
      </c>
      <c r="D255" s="51">
        <v>0</v>
      </c>
      <c r="E255" s="52">
        <v>0</v>
      </c>
      <c r="F255" s="53">
        <v>0</v>
      </c>
      <c r="G255" s="101">
        <v>0</v>
      </c>
      <c r="H255" s="17">
        <v>1.4647434892711437</v>
      </c>
      <c r="I255" s="111">
        <v>1</v>
      </c>
      <c r="J255" s="112" t="str">
        <f t="shared" si="33"/>
        <v>No</v>
      </c>
      <c r="K255" s="146" t="b">
        <f t="shared" si="42"/>
        <v>0</v>
      </c>
      <c r="L255" s="107">
        <f>IF(H255&lt;I255,D255-F255,0)</f>
        <v>0</v>
      </c>
      <c r="M255" s="27">
        <f t="shared" si="34"/>
        <v>0</v>
      </c>
      <c r="N255" s="27">
        <v>51.703762064211148</v>
      </c>
      <c r="O255" s="27">
        <f t="shared" si="35"/>
        <v>0</v>
      </c>
      <c r="R255" s="2"/>
      <c r="S255" s="2"/>
    </row>
    <row r="256" spans="1:19" x14ac:dyDescent="0.35">
      <c r="A256" s="33">
        <v>43863</v>
      </c>
      <c r="B256" s="10">
        <v>4.1666666666666699E-2</v>
      </c>
      <c r="C256" s="18" t="s">
        <v>20</v>
      </c>
      <c r="D256" s="51">
        <v>0</v>
      </c>
      <c r="E256" s="52">
        <v>0</v>
      </c>
      <c r="F256" s="53">
        <v>0</v>
      </c>
      <c r="G256" s="101">
        <v>0</v>
      </c>
      <c r="H256" s="17">
        <v>1.4647434892711437</v>
      </c>
      <c r="I256" s="111">
        <v>1</v>
      </c>
      <c r="J256" s="112" t="str">
        <f t="shared" si="33"/>
        <v>No</v>
      </c>
      <c r="K256" s="146" t="b">
        <f t="shared" si="42"/>
        <v>0</v>
      </c>
      <c r="L256" s="107">
        <f>IF(H256&lt;I256,D256-F256,0)</f>
        <v>0</v>
      </c>
      <c r="M256" s="27">
        <f t="shared" si="34"/>
        <v>0</v>
      </c>
      <c r="N256" s="27">
        <v>51.703762064211148</v>
      </c>
      <c r="O256" s="27">
        <f t="shared" si="35"/>
        <v>0</v>
      </c>
      <c r="R256" s="2"/>
      <c r="S256" s="2"/>
    </row>
    <row r="257" spans="1:19" x14ac:dyDescent="0.35">
      <c r="A257" s="33">
        <v>43863</v>
      </c>
      <c r="B257" s="10">
        <v>4.1666666666666699E-2</v>
      </c>
      <c r="C257" s="18" t="s">
        <v>19</v>
      </c>
      <c r="D257" s="51">
        <v>680</v>
      </c>
      <c r="E257" s="52">
        <v>15067.953515855821</v>
      </c>
      <c r="F257" s="53">
        <v>680</v>
      </c>
      <c r="G257" s="101">
        <v>15067.953515855821</v>
      </c>
      <c r="H257" s="17">
        <v>1.4647434892711437</v>
      </c>
      <c r="I257" s="111">
        <v>1</v>
      </c>
      <c r="J257" s="112" t="str">
        <f t="shared" si="33"/>
        <v>No</v>
      </c>
      <c r="K257" s="146" t="b">
        <f t="shared" si="42"/>
        <v>0</v>
      </c>
      <c r="L257" s="107">
        <f>IF(H257&lt;I257,D257-F257,0)</f>
        <v>0</v>
      </c>
      <c r="M257" s="27">
        <f t="shared" si="34"/>
        <v>0</v>
      </c>
      <c r="N257" s="27">
        <v>22.158755170376207</v>
      </c>
      <c r="O257" s="27">
        <f t="shared" si="35"/>
        <v>0</v>
      </c>
      <c r="R257" s="2"/>
      <c r="S257" s="2"/>
    </row>
    <row r="258" spans="1:19" x14ac:dyDescent="0.35">
      <c r="A258" s="33">
        <v>43863</v>
      </c>
      <c r="B258" s="10">
        <v>4.1666666666666699E-2</v>
      </c>
      <c r="C258" s="18" t="s">
        <v>18</v>
      </c>
      <c r="D258" s="51">
        <v>0</v>
      </c>
      <c r="E258" s="52">
        <v>0</v>
      </c>
      <c r="F258" s="53">
        <v>0</v>
      </c>
      <c r="G258" s="101">
        <v>0</v>
      </c>
      <c r="H258" s="17">
        <v>1.4647434892711437</v>
      </c>
      <c r="I258" s="111">
        <v>1</v>
      </c>
      <c r="J258" s="112" t="str">
        <f t="shared" ref="J258:J321" si="43">IF(H258&lt;I258,"Sí","No")</f>
        <v>No</v>
      </c>
      <c r="K258" s="146" t="b">
        <f t="shared" si="42"/>
        <v>0</v>
      </c>
      <c r="L258" s="107">
        <f>IF(H258&lt;I258,D258-F258,0)</f>
        <v>0</v>
      </c>
      <c r="M258" s="27">
        <f t="shared" ref="M258:M321" si="44">ABS(L258*6.82)</f>
        <v>0</v>
      </c>
      <c r="N258" s="27">
        <v>51.703762064211148</v>
      </c>
      <c r="O258" s="27">
        <f t="shared" ref="O258:O321" si="45">IF(L258&gt;0, L258*N258*1.5, L258*N258)</f>
        <v>0</v>
      </c>
      <c r="R258" s="2"/>
      <c r="S258" s="2"/>
    </row>
    <row r="259" spans="1:19" x14ac:dyDescent="0.35">
      <c r="A259" s="33">
        <v>43863</v>
      </c>
      <c r="B259" s="10">
        <v>4.1666666666666699E-2</v>
      </c>
      <c r="C259" s="18" t="s">
        <v>17</v>
      </c>
      <c r="D259" s="51">
        <v>446.07513427734375</v>
      </c>
      <c r="E259" s="52">
        <v>0</v>
      </c>
      <c r="F259" s="53">
        <v>446.07513427734375</v>
      </c>
      <c r="G259" s="101">
        <v>0</v>
      </c>
      <c r="H259" s="17">
        <v>1.4647434892711437</v>
      </c>
      <c r="I259" s="111">
        <v>1</v>
      </c>
      <c r="J259" s="112" t="str">
        <f t="shared" si="43"/>
        <v>No</v>
      </c>
      <c r="K259" s="146" t="b">
        <f t="shared" si="42"/>
        <v>0</v>
      </c>
      <c r="L259" s="107">
        <f>IF(H259&lt;I259,D259-F259,0)</f>
        <v>0</v>
      </c>
      <c r="M259" s="27">
        <f t="shared" si="44"/>
        <v>0</v>
      </c>
      <c r="N259" s="27">
        <v>0</v>
      </c>
      <c r="O259" s="27">
        <f t="shared" si="45"/>
        <v>0</v>
      </c>
      <c r="R259" s="2"/>
      <c r="S259" s="2"/>
    </row>
    <row r="260" spans="1:19" x14ac:dyDescent="0.35">
      <c r="A260" s="33">
        <v>43863</v>
      </c>
      <c r="B260" s="10">
        <v>4.1666666666666699E-2</v>
      </c>
      <c r="C260" s="18" t="s">
        <v>16</v>
      </c>
      <c r="D260" s="51">
        <v>850</v>
      </c>
      <c r="E260" s="52">
        <v>18834.941894819774</v>
      </c>
      <c r="F260" s="53">
        <v>850</v>
      </c>
      <c r="G260" s="101">
        <v>18834.941894819774</v>
      </c>
      <c r="H260" s="17">
        <v>1.4647434892711437</v>
      </c>
      <c r="I260" s="111">
        <v>1</v>
      </c>
      <c r="J260" s="112" t="str">
        <f t="shared" si="43"/>
        <v>No</v>
      </c>
      <c r="K260" s="146" t="b">
        <f t="shared" si="42"/>
        <v>0</v>
      </c>
      <c r="L260" s="107">
        <f>IF(H260&lt;I260,D260-F260,0)</f>
        <v>0</v>
      </c>
      <c r="M260" s="27">
        <f t="shared" si="44"/>
        <v>0</v>
      </c>
      <c r="N260" s="27">
        <v>22.158755170376207</v>
      </c>
      <c r="O260" s="27">
        <f t="shared" si="45"/>
        <v>0</v>
      </c>
      <c r="R260" s="2"/>
      <c r="S260" s="2"/>
    </row>
    <row r="261" spans="1:19" x14ac:dyDescent="0.35">
      <c r="A261" s="33">
        <v>43863</v>
      </c>
      <c r="B261" s="10">
        <v>4.1666666666666699E-2</v>
      </c>
      <c r="C261" s="18" t="s">
        <v>15</v>
      </c>
      <c r="D261" s="51">
        <v>637.25018310546875</v>
      </c>
      <c r="E261" s="52">
        <v>0</v>
      </c>
      <c r="F261" s="53">
        <v>637.25018310546875</v>
      </c>
      <c r="G261" s="101">
        <v>0</v>
      </c>
      <c r="H261" s="17">
        <v>1.4647434892711437</v>
      </c>
      <c r="I261" s="111">
        <v>1</v>
      </c>
      <c r="J261" s="112" t="str">
        <f t="shared" si="43"/>
        <v>No</v>
      </c>
      <c r="K261" s="146" t="b">
        <f t="shared" si="42"/>
        <v>0</v>
      </c>
      <c r="L261" s="107">
        <f>IF(H261&lt;I261,D261-F261,0)</f>
        <v>0</v>
      </c>
      <c r="M261" s="27">
        <f t="shared" si="44"/>
        <v>0</v>
      </c>
      <c r="N261" s="27">
        <v>0</v>
      </c>
      <c r="O261" s="27">
        <f t="shared" si="45"/>
        <v>0</v>
      </c>
      <c r="R261" s="2"/>
      <c r="S261" s="2"/>
    </row>
    <row r="262" spans="1:19" x14ac:dyDescent="0.35">
      <c r="A262" s="33">
        <v>43863</v>
      </c>
      <c r="B262" s="10">
        <v>8.3333333333333301E-2</v>
      </c>
      <c r="C262" s="18" t="s">
        <v>24</v>
      </c>
      <c r="D262" s="51">
        <v>1000</v>
      </c>
      <c r="E262" s="52">
        <v>19942.879653338583</v>
      </c>
      <c r="F262" s="53">
        <v>721.50047316419989</v>
      </c>
      <c r="G262" s="101">
        <v>14388.797106140482</v>
      </c>
      <c r="H262" s="17">
        <v>1.2238898505865856</v>
      </c>
      <c r="I262" s="111">
        <v>1</v>
      </c>
      <c r="J262" s="112" t="str">
        <f t="shared" si="43"/>
        <v>No</v>
      </c>
      <c r="K262" s="146" t="b">
        <f>OR(($D$269-$F$269)&gt;0,($D$271-$F$271)&gt;0)</f>
        <v>0</v>
      </c>
      <c r="L262" s="107">
        <f>IF(H262&lt;I262,D262-F262,0)</f>
        <v>0</v>
      </c>
      <c r="M262" s="27">
        <f t="shared" si="44"/>
        <v>0</v>
      </c>
      <c r="N262" s="27">
        <v>19.942879653338583</v>
      </c>
      <c r="O262" s="27">
        <f t="shared" si="45"/>
        <v>0</v>
      </c>
      <c r="R262" s="2"/>
      <c r="S262" s="2"/>
    </row>
    <row r="263" spans="1:19" x14ac:dyDescent="0.35">
      <c r="A263" s="33">
        <v>43863</v>
      </c>
      <c r="B263" s="10">
        <v>8.3333333333333301E-2</v>
      </c>
      <c r="C263" s="18" t="s">
        <v>23</v>
      </c>
      <c r="D263" s="51">
        <v>554.77695517509289</v>
      </c>
      <c r="E263" s="52">
        <v>18439.750085837488</v>
      </c>
      <c r="F263" s="53">
        <v>153.27648196593486</v>
      </c>
      <c r="G263" s="101">
        <v>5094.6240558896016</v>
      </c>
      <c r="H263" s="17">
        <v>1.2238898505865856</v>
      </c>
      <c r="I263" s="111">
        <v>1</v>
      </c>
      <c r="J263" s="112" t="str">
        <f t="shared" si="43"/>
        <v>No</v>
      </c>
      <c r="K263" s="146" t="b">
        <f t="shared" ref="K263:K271" si="46">OR(($D$269-$F$269)&gt;0,($D$271-$F$271)&gt;0)</f>
        <v>0</v>
      </c>
      <c r="L263" s="107">
        <f>IF(H263&lt;I263,D263-F263,0)</f>
        <v>0</v>
      </c>
      <c r="M263" s="27">
        <f t="shared" si="44"/>
        <v>0</v>
      </c>
      <c r="N263" s="27">
        <v>33.238132755564308</v>
      </c>
      <c r="O263" s="27">
        <f t="shared" si="45"/>
        <v>0</v>
      </c>
      <c r="R263" s="2"/>
      <c r="S263" s="2"/>
    </row>
    <row r="264" spans="1:19" x14ac:dyDescent="0.35">
      <c r="A264" s="33">
        <v>43863</v>
      </c>
      <c r="B264" s="10">
        <v>8.3333333333333301E-2</v>
      </c>
      <c r="C264" s="18" t="s">
        <v>22</v>
      </c>
      <c r="D264" s="51">
        <v>0</v>
      </c>
      <c r="E264" s="52">
        <v>0</v>
      </c>
      <c r="F264" s="53">
        <v>680</v>
      </c>
      <c r="G264" s="101">
        <v>22601.930273783728</v>
      </c>
      <c r="H264" s="17">
        <v>1.2238898505865856</v>
      </c>
      <c r="I264" s="111">
        <v>1</v>
      </c>
      <c r="J264" s="112" t="str">
        <f t="shared" si="43"/>
        <v>No</v>
      </c>
      <c r="K264" s="146" t="b">
        <f t="shared" si="46"/>
        <v>0</v>
      </c>
      <c r="L264" s="107">
        <f>IF(H264&lt;I264,D264-F264,0)</f>
        <v>0</v>
      </c>
      <c r="M264" s="27">
        <f t="shared" si="44"/>
        <v>0</v>
      </c>
      <c r="N264" s="27">
        <v>33.238132755564308</v>
      </c>
      <c r="O264" s="27">
        <f t="shared" si="45"/>
        <v>0</v>
      </c>
      <c r="R264" s="2"/>
      <c r="S264" s="2"/>
    </row>
    <row r="265" spans="1:19" x14ac:dyDescent="0.35">
      <c r="A265" s="33">
        <v>43863</v>
      </c>
      <c r="B265" s="10">
        <v>8.3333333333333301E-2</v>
      </c>
      <c r="C265" s="18" t="s">
        <v>21</v>
      </c>
      <c r="D265" s="51">
        <v>0</v>
      </c>
      <c r="E265" s="52">
        <v>0</v>
      </c>
      <c r="F265" s="53">
        <v>0</v>
      </c>
      <c r="G265" s="101">
        <v>0</v>
      </c>
      <c r="H265" s="17">
        <v>1.2238898505865856</v>
      </c>
      <c r="I265" s="111">
        <v>1</v>
      </c>
      <c r="J265" s="112" t="str">
        <f t="shared" si="43"/>
        <v>No</v>
      </c>
      <c r="K265" s="146" t="b">
        <f t="shared" si="46"/>
        <v>0</v>
      </c>
      <c r="L265" s="107">
        <f>IF(H265&lt;I265,D265-F265,0)</f>
        <v>0</v>
      </c>
      <c r="M265" s="27">
        <f t="shared" si="44"/>
        <v>0</v>
      </c>
      <c r="N265" s="27">
        <v>46.53338585779003</v>
      </c>
      <c r="O265" s="27">
        <f t="shared" si="45"/>
        <v>0</v>
      </c>
      <c r="R265" s="2"/>
      <c r="S265" s="2"/>
    </row>
    <row r="266" spans="1:19" x14ac:dyDescent="0.35">
      <c r="A266" s="33">
        <v>43863</v>
      </c>
      <c r="B266" s="10">
        <v>8.3333333333333301E-2</v>
      </c>
      <c r="C266" s="18" t="s">
        <v>20</v>
      </c>
      <c r="D266" s="51">
        <v>0</v>
      </c>
      <c r="E266" s="52">
        <v>0</v>
      </c>
      <c r="F266" s="53">
        <v>0</v>
      </c>
      <c r="G266" s="101">
        <v>0</v>
      </c>
      <c r="H266" s="17">
        <v>1.2238898505865856</v>
      </c>
      <c r="I266" s="111">
        <v>1</v>
      </c>
      <c r="J266" s="112" t="str">
        <f t="shared" si="43"/>
        <v>No</v>
      </c>
      <c r="K266" s="146" t="b">
        <f t="shared" si="46"/>
        <v>0</v>
      </c>
      <c r="L266" s="107">
        <f>IF(H266&lt;I266,D266-F266,0)</f>
        <v>0</v>
      </c>
      <c r="M266" s="27">
        <f t="shared" si="44"/>
        <v>0</v>
      </c>
      <c r="N266" s="27">
        <v>46.53338585779003</v>
      </c>
      <c r="O266" s="27">
        <f t="shared" si="45"/>
        <v>0</v>
      </c>
      <c r="R266" s="2"/>
      <c r="S266" s="2"/>
    </row>
    <row r="267" spans="1:19" x14ac:dyDescent="0.35">
      <c r="A267" s="33">
        <v>43863</v>
      </c>
      <c r="B267" s="10">
        <v>8.3333333333333301E-2</v>
      </c>
      <c r="C267" s="18" t="s">
        <v>19</v>
      </c>
      <c r="D267" s="51">
        <v>680</v>
      </c>
      <c r="E267" s="52">
        <v>13561.158164270237</v>
      </c>
      <c r="F267" s="53">
        <v>680</v>
      </c>
      <c r="G267" s="101">
        <v>13561.158164270237</v>
      </c>
      <c r="H267" s="17">
        <v>1.2238898505865856</v>
      </c>
      <c r="I267" s="111">
        <v>1</v>
      </c>
      <c r="J267" s="112" t="str">
        <f t="shared" si="43"/>
        <v>No</v>
      </c>
      <c r="K267" s="146" t="b">
        <f t="shared" si="46"/>
        <v>0</v>
      </c>
      <c r="L267" s="107">
        <f>IF(H267&lt;I267,D267-F267,0)</f>
        <v>0</v>
      </c>
      <c r="M267" s="27">
        <f t="shared" si="44"/>
        <v>0</v>
      </c>
      <c r="N267" s="27">
        <v>19.942879653338583</v>
      </c>
      <c r="O267" s="27">
        <f t="shared" si="45"/>
        <v>0</v>
      </c>
      <c r="R267" s="2"/>
      <c r="S267" s="2"/>
    </row>
    <row r="268" spans="1:19" x14ac:dyDescent="0.35">
      <c r="A268" s="33">
        <v>43863</v>
      </c>
      <c r="B268" s="10">
        <v>8.3333333333333301E-2</v>
      </c>
      <c r="C268" s="18" t="s">
        <v>18</v>
      </c>
      <c r="D268" s="51">
        <v>0</v>
      </c>
      <c r="E268" s="52">
        <v>0</v>
      </c>
      <c r="F268" s="53">
        <v>0</v>
      </c>
      <c r="G268" s="101">
        <v>0</v>
      </c>
      <c r="H268" s="17">
        <v>1.2238898505865856</v>
      </c>
      <c r="I268" s="111">
        <v>1</v>
      </c>
      <c r="J268" s="112" t="str">
        <f t="shared" si="43"/>
        <v>No</v>
      </c>
      <c r="K268" s="146" t="b">
        <f t="shared" si="46"/>
        <v>0</v>
      </c>
      <c r="L268" s="107">
        <f>IF(H268&lt;I268,D268-F268,0)</f>
        <v>0</v>
      </c>
      <c r="M268" s="27">
        <f t="shared" si="44"/>
        <v>0</v>
      </c>
      <c r="N268" s="27">
        <v>46.53338585779003</v>
      </c>
      <c r="O268" s="27">
        <f t="shared" si="45"/>
        <v>0</v>
      </c>
      <c r="R268" s="2"/>
      <c r="S268" s="2"/>
    </row>
    <row r="269" spans="1:19" x14ac:dyDescent="0.35">
      <c r="A269" s="33">
        <v>43863</v>
      </c>
      <c r="B269" s="10">
        <v>8.3333333333333301E-2</v>
      </c>
      <c r="C269" s="18" t="s">
        <v>17</v>
      </c>
      <c r="D269" s="51">
        <v>372.7252197265625</v>
      </c>
      <c r="E269" s="52">
        <v>0</v>
      </c>
      <c r="F269" s="53">
        <v>372.7252197265625</v>
      </c>
      <c r="G269" s="101">
        <v>0</v>
      </c>
      <c r="H269" s="17">
        <v>1.2238898505865856</v>
      </c>
      <c r="I269" s="111">
        <v>1</v>
      </c>
      <c r="J269" s="112" t="str">
        <f t="shared" si="43"/>
        <v>No</v>
      </c>
      <c r="K269" s="146" t="b">
        <f t="shared" si="46"/>
        <v>0</v>
      </c>
      <c r="L269" s="107">
        <f>IF(H269&lt;I269,D269-F269,0)</f>
        <v>0</v>
      </c>
      <c r="M269" s="27">
        <f t="shared" si="44"/>
        <v>0</v>
      </c>
      <c r="N269" s="27">
        <v>0</v>
      </c>
      <c r="O269" s="27">
        <f t="shared" si="45"/>
        <v>0</v>
      </c>
      <c r="R269" s="2"/>
      <c r="S269" s="2"/>
    </row>
    <row r="270" spans="1:19" x14ac:dyDescent="0.35">
      <c r="A270" s="33">
        <v>43863</v>
      </c>
      <c r="B270" s="10">
        <v>8.3333333333333301E-2</v>
      </c>
      <c r="C270" s="18" t="s">
        <v>16</v>
      </c>
      <c r="D270" s="51">
        <v>850</v>
      </c>
      <c r="E270" s="52">
        <v>16951.447705337796</v>
      </c>
      <c r="F270" s="53">
        <v>850</v>
      </c>
      <c r="G270" s="101">
        <v>16951.447705337796</v>
      </c>
      <c r="H270" s="17">
        <v>1.2238898505865856</v>
      </c>
      <c r="I270" s="111">
        <v>1</v>
      </c>
      <c r="J270" s="112" t="str">
        <f t="shared" si="43"/>
        <v>No</v>
      </c>
      <c r="K270" s="146" t="b">
        <f t="shared" si="46"/>
        <v>0</v>
      </c>
      <c r="L270" s="107">
        <f>IF(H270&lt;I270,D270-F270,0)</f>
        <v>0</v>
      </c>
      <c r="M270" s="27">
        <f t="shared" si="44"/>
        <v>0</v>
      </c>
      <c r="N270" s="27">
        <v>19.942879653338583</v>
      </c>
      <c r="O270" s="27">
        <f t="shared" si="45"/>
        <v>0</v>
      </c>
      <c r="R270" s="2"/>
      <c r="S270" s="2"/>
    </row>
    <row r="271" spans="1:19" x14ac:dyDescent="0.35">
      <c r="A271" s="33">
        <v>43863</v>
      </c>
      <c r="B271" s="10">
        <v>8.3333333333333301E-2</v>
      </c>
      <c r="C271" s="18" t="s">
        <v>15</v>
      </c>
      <c r="D271" s="51">
        <v>532.464599609375</v>
      </c>
      <c r="E271" s="52">
        <v>0</v>
      </c>
      <c r="F271" s="53">
        <v>532.464599609375</v>
      </c>
      <c r="G271" s="101">
        <v>0</v>
      </c>
      <c r="H271" s="17">
        <v>1.2238898505865856</v>
      </c>
      <c r="I271" s="111">
        <v>1</v>
      </c>
      <c r="J271" s="112" t="str">
        <f t="shared" si="43"/>
        <v>No</v>
      </c>
      <c r="K271" s="146" t="b">
        <f t="shared" si="46"/>
        <v>0</v>
      </c>
      <c r="L271" s="107">
        <f>IF(H271&lt;I271,D271-F271,0)</f>
        <v>0</v>
      </c>
      <c r="M271" s="27">
        <f t="shared" si="44"/>
        <v>0</v>
      </c>
      <c r="N271" s="27">
        <v>0</v>
      </c>
      <c r="O271" s="27">
        <f t="shared" si="45"/>
        <v>0</v>
      </c>
      <c r="R271" s="2"/>
      <c r="S271" s="2"/>
    </row>
    <row r="272" spans="1:19" x14ac:dyDescent="0.35">
      <c r="A272" s="33">
        <v>43863</v>
      </c>
      <c r="B272" s="10">
        <v>0.125</v>
      </c>
      <c r="C272" s="18" t="s">
        <v>24</v>
      </c>
      <c r="D272" s="51">
        <v>1000</v>
      </c>
      <c r="E272" s="52">
        <v>19566.180815442189</v>
      </c>
      <c r="F272" s="53">
        <v>650.24506601556027</v>
      </c>
      <c r="G272" s="101">
        <v>12722.812536009595</v>
      </c>
      <c r="H272" s="17">
        <v>1.2596254257184365</v>
      </c>
      <c r="I272" s="111">
        <v>1</v>
      </c>
      <c r="J272" s="112" t="str">
        <f t="shared" si="43"/>
        <v>No</v>
      </c>
      <c r="K272" s="146" t="b">
        <f>OR(($D$279-$F$279)&gt;0,($D$281-$F$281)&gt;0)</f>
        <v>0</v>
      </c>
      <c r="L272" s="107">
        <f>IF(H272&lt;I272,D272-F272,0)</f>
        <v>0</v>
      </c>
      <c r="M272" s="27">
        <f t="shared" si="44"/>
        <v>0</v>
      </c>
      <c r="N272" s="27">
        <v>19.566180815442188</v>
      </c>
      <c r="O272" s="27">
        <f t="shared" si="45"/>
        <v>0</v>
      </c>
      <c r="R272" s="2"/>
      <c r="S272" s="2"/>
    </row>
    <row r="273" spans="1:19" x14ac:dyDescent="0.35">
      <c r="A273" s="33">
        <v>43863</v>
      </c>
      <c r="B273" s="10">
        <v>0.125</v>
      </c>
      <c r="C273" s="18" t="s">
        <v>23</v>
      </c>
      <c r="D273" s="51">
        <v>460.8406286558394</v>
      </c>
      <c r="E273" s="52">
        <v>15028.151778970338</v>
      </c>
      <c r="F273" s="53">
        <v>130.59556260595332</v>
      </c>
      <c r="G273" s="101">
        <v>4258.7606527374719</v>
      </c>
      <c r="H273" s="17">
        <v>1.2596254257184365</v>
      </c>
      <c r="I273" s="111">
        <v>1</v>
      </c>
      <c r="J273" s="112" t="str">
        <f t="shared" si="43"/>
        <v>No</v>
      </c>
      <c r="K273" s="146" t="b">
        <f t="shared" ref="K273:K281" si="47">OR(($D$279-$F$279)&gt;0,($D$281-$F$281)&gt;0)</f>
        <v>0</v>
      </c>
      <c r="L273" s="107">
        <f>IF(H273&lt;I273,D273-F273,0)</f>
        <v>0</v>
      </c>
      <c r="M273" s="27">
        <f t="shared" si="44"/>
        <v>0</v>
      </c>
      <c r="N273" s="27">
        <v>32.610301359070313</v>
      </c>
      <c r="O273" s="27">
        <f t="shared" si="45"/>
        <v>0</v>
      </c>
      <c r="R273" s="2"/>
      <c r="S273" s="2"/>
    </row>
    <row r="274" spans="1:19" x14ac:dyDescent="0.35">
      <c r="A274" s="33">
        <v>43863</v>
      </c>
      <c r="B274" s="10">
        <v>0.125</v>
      </c>
      <c r="C274" s="18" t="s">
        <v>22</v>
      </c>
      <c r="D274" s="51">
        <v>0</v>
      </c>
      <c r="E274" s="52">
        <v>0</v>
      </c>
      <c r="F274" s="53">
        <v>680</v>
      </c>
      <c r="G274" s="101">
        <v>22175.004924167813</v>
      </c>
      <c r="H274" s="17">
        <v>1.2596254257184365</v>
      </c>
      <c r="I274" s="111">
        <v>1</v>
      </c>
      <c r="J274" s="112" t="str">
        <f t="shared" si="43"/>
        <v>No</v>
      </c>
      <c r="K274" s="146" t="b">
        <f t="shared" si="47"/>
        <v>0</v>
      </c>
      <c r="L274" s="107">
        <f>IF(H274&lt;I274,D274-F274,0)</f>
        <v>0</v>
      </c>
      <c r="M274" s="27">
        <f t="shared" si="44"/>
        <v>0</v>
      </c>
      <c r="N274" s="27">
        <v>32.610301359070313</v>
      </c>
      <c r="O274" s="27">
        <f t="shared" si="45"/>
        <v>0</v>
      </c>
      <c r="R274" s="2"/>
      <c r="S274" s="2"/>
    </row>
    <row r="275" spans="1:19" x14ac:dyDescent="0.35">
      <c r="A275" s="33">
        <v>43863</v>
      </c>
      <c r="B275" s="10">
        <v>0.125</v>
      </c>
      <c r="C275" s="18" t="s">
        <v>21</v>
      </c>
      <c r="D275" s="51">
        <v>0</v>
      </c>
      <c r="E275" s="52">
        <v>0</v>
      </c>
      <c r="F275" s="53">
        <v>0</v>
      </c>
      <c r="G275" s="101">
        <v>0</v>
      </c>
      <c r="H275" s="17">
        <v>1.2596254257184365</v>
      </c>
      <c r="I275" s="111">
        <v>1</v>
      </c>
      <c r="J275" s="112" t="str">
        <f t="shared" si="43"/>
        <v>No</v>
      </c>
      <c r="K275" s="146" t="b">
        <f t="shared" si="47"/>
        <v>0</v>
      </c>
      <c r="L275" s="107">
        <f>IF(H275&lt;I275,D275-F275,0)</f>
        <v>0</v>
      </c>
      <c r="M275" s="27">
        <f t="shared" si="44"/>
        <v>0</v>
      </c>
      <c r="N275" s="27">
        <v>45.654421902698438</v>
      </c>
      <c r="O275" s="27">
        <f t="shared" si="45"/>
        <v>0</v>
      </c>
      <c r="R275" s="2"/>
      <c r="S275" s="2"/>
    </row>
    <row r="276" spans="1:19" x14ac:dyDescent="0.35">
      <c r="A276" s="33">
        <v>43863</v>
      </c>
      <c r="B276" s="10">
        <v>0.125</v>
      </c>
      <c r="C276" s="18" t="s">
        <v>20</v>
      </c>
      <c r="D276" s="51">
        <v>0</v>
      </c>
      <c r="E276" s="52">
        <v>0</v>
      </c>
      <c r="F276" s="53">
        <v>0</v>
      </c>
      <c r="G276" s="101">
        <v>0</v>
      </c>
      <c r="H276" s="17">
        <v>1.2596254257184365</v>
      </c>
      <c r="I276" s="111">
        <v>1</v>
      </c>
      <c r="J276" s="112" t="str">
        <f t="shared" si="43"/>
        <v>No</v>
      </c>
      <c r="K276" s="146" t="b">
        <f t="shared" si="47"/>
        <v>0</v>
      </c>
      <c r="L276" s="107">
        <f>IF(H276&lt;I276,D276-F276,0)</f>
        <v>0</v>
      </c>
      <c r="M276" s="27">
        <f t="shared" si="44"/>
        <v>0</v>
      </c>
      <c r="N276" s="27">
        <v>45.654421902698438</v>
      </c>
      <c r="O276" s="27">
        <f t="shared" si="45"/>
        <v>0</v>
      </c>
      <c r="R276" s="2"/>
      <c r="S276" s="2"/>
    </row>
    <row r="277" spans="1:19" x14ac:dyDescent="0.35">
      <c r="A277" s="33">
        <v>43863</v>
      </c>
      <c r="B277" s="10">
        <v>0.125</v>
      </c>
      <c r="C277" s="18" t="s">
        <v>19</v>
      </c>
      <c r="D277" s="51">
        <v>680</v>
      </c>
      <c r="E277" s="52">
        <v>13305.002954500687</v>
      </c>
      <c r="F277" s="53">
        <v>680</v>
      </c>
      <c r="G277" s="101">
        <v>13305.002954500687</v>
      </c>
      <c r="H277" s="17">
        <v>1.2596254257184365</v>
      </c>
      <c r="I277" s="111">
        <v>1</v>
      </c>
      <c r="J277" s="112" t="str">
        <f t="shared" si="43"/>
        <v>No</v>
      </c>
      <c r="K277" s="146" t="b">
        <f t="shared" si="47"/>
        <v>0</v>
      </c>
      <c r="L277" s="107">
        <f>IF(H277&lt;I277,D277-F277,0)</f>
        <v>0</v>
      </c>
      <c r="M277" s="27">
        <f t="shared" si="44"/>
        <v>0</v>
      </c>
      <c r="N277" s="27">
        <v>19.566180815442188</v>
      </c>
      <c r="O277" s="27">
        <f t="shared" si="45"/>
        <v>0</v>
      </c>
      <c r="R277" s="2"/>
      <c r="S277" s="2"/>
    </row>
    <row r="278" spans="1:19" x14ac:dyDescent="0.35">
      <c r="A278" s="33">
        <v>43863</v>
      </c>
      <c r="B278" s="10">
        <v>0.125</v>
      </c>
      <c r="C278" s="18" t="s">
        <v>18</v>
      </c>
      <c r="D278" s="51">
        <v>0</v>
      </c>
      <c r="E278" s="52">
        <v>0</v>
      </c>
      <c r="F278" s="53">
        <v>0</v>
      </c>
      <c r="G278" s="101">
        <v>0</v>
      </c>
      <c r="H278" s="17">
        <v>1.2596254257184365</v>
      </c>
      <c r="I278" s="111">
        <v>1</v>
      </c>
      <c r="J278" s="112" t="str">
        <f t="shared" si="43"/>
        <v>No</v>
      </c>
      <c r="K278" s="146" t="b">
        <f t="shared" si="47"/>
        <v>0</v>
      </c>
      <c r="L278" s="107">
        <f>IF(H278&lt;I278,D278-F278,0)</f>
        <v>0</v>
      </c>
      <c r="M278" s="27">
        <f t="shared" si="44"/>
        <v>0</v>
      </c>
      <c r="N278" s="27">
        <v>45.654421902698438</v>
      </c>
      <c r="O278" s="27">
        <f t="shared" si="45"/>
        <v>0</v>
      </c>
      <c r="R278" s="2"/>
      <c r="S278" s="2"/>
    </row>
    <row r="279" spans="1:19" x14ac:dyDescent="0.35">
      <c r="A279" s="33">
        <v>43863</v>
      </c>
      <c r="B279" s="10">
        <v>0.125</v>
      </c>
      <c r="C279" s="18" t="s">
        <v>17</v>
      </c>
      <c r="D279" s="51">
        <v>383.60818481445313</v>
      </c>
      <c r="E279" s="52">
        <v>0</v>
      </c>
      <c r="F279" s="53">
        <v>383.60818481445313</v>
      </c>
      <c r="G279" s="101">
        <v>0</v>
      </c>
      <c r="H279" s="17">
        <v>1.2596254257184365</v>
      </c>
      <c r="I279" s="111">
        <v>1</v>
      </c>
      <c r="J279" s="112" t="str">
        <f t="shared" si="43"/>
        <v>No</v>
      </c>
      <c r="K279" s="146" t="b">
        <f t="shared" si="47"/>
        <v>0</v>
      </c>
      <c r="L279" s="107">
        <f>IF(H279&lt;I279,D279-F279,0)</f>
        <v>0</v>
      </c>
      <c r="M279" s="27">
        <f t="shared" si="44"/>
        <v>0</v>
      </c>
      <c r="N279" s="27">
        <v>0</v>
      </c>
      <c r="O279" s="27">
        <f t="shared" si="45"/>
        <v>0</v>
      </c>
      <c r="R279" s="2"/>
      <c r="S279" s="2"/>
    </row>
    <row r="280" spans="1:19" x14ac:dyDescent="0.35">
      <c r="A280" s="33">
        <v>43863</v>
      </c>
      <c r="B280" s="10">
        <v>0.125</v>
      </c>
      <c r="C280" s="18" t="s">
        <v>16</v>
      </c>
      <c r="D280" s="51">
        <v>850</v>
      </c>
      <c r="E280" s="52">
        <v>16631.253693125858</v>
      </c>
      <c r="F280" s="53">
        <v>850</v>
      </c>
      <c r="G280" s="101">
        <v>16631.253693125858</v>
      </c>
      <c r="H280" s="17">
        <v>1.2596254257184365</v>
      </c>
      <c r="I280" s="111">
        <v>1</v>
      </c>
      <c r="J280" s="112" t="str">
        <f t="shared" si="43"/>
        <v>No</v>
      </c>
      <c r="K280" s="146" t="b">
        <f t="shared" si="47"/>
        <v>0</v>
      </c>
      <c r="L280" s="107">
        <f>IF(H280&lt;I280,D280-F280,0)</f>
        <v>0</v>
      </c>
      <c r="M280" s="27">
        <f t="shared" si="44"/>
        <v>0</v>
      </c>
      <c r="N280" s="27">
        <v>19.566180815442188</v>
      </c>
      <c r="O280" s="27">
        <f t="shared" si="45"/>
        <v>0</v>
      </c>
      <c r="R280" s="2"/>
      <c r="S280" s="2"/>
    </row>
    <row r="281" spans="1:19" x14ac:dyDescent="0.35">
      <c r="A281" s="33">
        <v>43863</v>
      </c>
      <c r="B281" s="10">
        <v>0.125</v>
      </c>
      <c r="C281" s="18" t="s">
        <v>15</v>
      </c>
      <c r="D281" s="51">
        <v>548.01165771484375</v>
      </c>
      <c r="E281" s="52">
        <v>0</v>
      </c>
      <c r="F281" s="53">
        <v>548.01165771484375</v>
      </c>
      <c r="G281" s="101">
        <v>0</v>
      </c>
      <c r="H281" s="17">
        <v>1.2596254257184365</v>
      </c>
      <c r="I281" s="111">
        <v>1</v>
      </c>
      <c r="J281" s="112" t="str">
        <f t="shared" si="43"/>
        <v>No</v>
      </c>
      <c r="K281" s="146" t="b">
        <f t="shared" si="47"/>
        <v>0</v>
      </c>
      <c r="L281" s="107">
        <f>IF(H281&lt;I281,D281-F281,0)</f>
        <v>0</v>
      </c>
      <c r="M281" s="27">
        <f t="shared" si="44"/>
        <v>0</v>
      </c>
      <c r="N281" s="27">
        <v>0</v>
      </c>
      <c r="O281" s="27">
        <f t="shared" si="45"/>
        <v>0</v>
      </c>
      <c r="R281" s="2"/>
      <c r="S281" s="2"/>
    </row>
    <row r="282" spans="1:19" x14ac:dyDescent="0.35">
      <c r="A282" s="33">
        <v>43863</v>
      </c>
      <c r="B282" s="10">
        <v>0.16666666666666699</v>
      </c>
      <c r="C282" s="18" t="s">
        <v>24</v>
      </c>
      <c r="D282" s="51">
        <v>1000</v>
      </c>
      <c r="E282" s="52">
        <v>19942.879653338583</v>
      </c>
      <c r="F282" s="53">
        <v>662.54864102065051</v>
      </c>
      <c r="G282" s="101">
        <v>13213.12781235786</v>
      </c>
      <c r="H282" s="17">
        <v>1.2380329150776914</v>
      </c>
      <c r="I282" s="111">
        <v>1</v>
      </c>
      <c r="J282" s="112" t="str">
        <f t="shared" si="43"/>
        <v>No</v>
      </c>
      <c r="K282" s="146" t="b">
        <f>OR(($D$289-$F$289)&gt;0,($D$291-$F$291)&gt;0)</f>
        <v>0</v>
      </c>
      <c r="L282" s="107">
        <f>IF(H282&lt;I282,D282-F282,0)</f>
        <v>0</v>
      </c>
      <c r="M282" s="27">
        <f t="shared" si="44"/>
        <v>0</v>
      </c>
      <c r="N282" s="27">
        <v>19.942879653338583</v>
      </c>
      <c r="O282" s="27">
        <f t="shared" si="45"/>
        <v>0</v>
      </c>
      <c r="R282" s="2"/>
      <c r="S282" s="2"/>
    </row>
    <row r="283" spans="1:19" x14ac:dyDescent="0.35">
      <c r="A283" s="33">
        <v>43863</v>
      </c>
      <c r="B283" s="10">
        <v>0.16666666666666699</v>
      </c>
      <c r="C283" s="18" t="s">
        <v>23</v>
      </c>
      <c r="D283" s="51">
        <v>420.40361931493953</v>
      </c>
      <c r="E283" s="52">
        <v>13973.43130970968</v>
      </c>
      <c r="F283" s="53">
        <v>77.854978258126948</v>
      </c>
      <c r="G283" s="101">
        <v>2587.7541030251964</v>
      </c>
      <c r="H283" s="17">
        <v>1.2380329150776914</v>
      </c>
      <c r="I283" s="111">
        <v>1</v>
      </c>
      <c r="J283" s="112" t="str">
        <f t="shared" si="43"/>
        <v>No</v>
      </c>
      <c r="K283" s="146" t="b">
        <f t="shared" ref="K283:K291" si="48">OR(($D$289-$F$289)&gt;0,($D$291-$F$291)&gt;0)</f>
        <v>0</v>
      </c>
      <c r="L283" s="107">
        <f>IF(H283&lt;I283,D283-F283,0)</f>
        <v>0</v>
      </c>
      <c r="M283" s="27">
        <f t="shared" si="44"/>
        <v>0</v>
      </c>
      <c r="N283" s="27">
        <v>33.238132755564308</v>
      </c>
      <c r="O283" s="27">
        <f t="shared" si="45"/>
        <v>0</v>
      </c>
      <c r="R283" s="2"/>
      <c r="S283" s="2"/>
    </row>
    <row r="284" spans="1:19" x14ac:dyDescent="0.35">
      <c r="A284" s="33">
        <v>43863</v>
      </c>
      <c r="B284" s="10">
        <v>0.16666666666666699</v>
      </c>
      <c r="C284" s="18" t="s">
        <v>22</v>
      </c>
      <c r="D284" s="51">
        <v>0</v>
      </c>
      <c r="E284" s="52">
        <v>0</v>
      </c>
      <c r="F284" s="53">
        <v>680</v>
      </c>
      <c r="G284" s="101">
        <v>22601.930273783728</v>
      </c>
      <c r="H284" s="17">
        <v>1.2380329150776914</v>
      </c>
      <c r="I284" s="111">
        <v>1</v>
      </c>
      <c r="J284" s="112" t="str">
        <f t="shared" si="43"/>
        <v>No</v>
      </c>
      <c r="K284" s="146" t="b">
        <f t="shared" si="48"/>
        <v>0</v>
      </c>
      <c r="L284" s="107">
        <f>IF(H284&lt;I284,D284-F284,0)</f>
        <v>0</v>
      </c>
      <c r="M284" s="27">
        <f t="shared" si="44"/>
        <v>0</v>
      </c>
      <c r="N284" s="27">
        <v>33.238132755564308</v>
      </c>
      <c r="O284" s="27">
        <f t="shared" si="45"/>
        <v>0</v>
      </c>
      <c r="R284" s="2"/>
      <c r="S284" s="2"/>
    </row>
    <row r="285" spans="1:19" x14ac:dyDescent="0.35">
      <c r="A285" s="33">
        <v>43863</v>
      </c>
      <c r="B285" s="10">
        <v>0.16666666666666699</v>
      </c>
      <c r="C285" s="18" t="s">
        <v>21</v>
      </c>
      <c r="D285" s="51">
        <v>0</v>
      </c>
      <c r="E285" s="52">
        <v>0</v>
      </c>
      <c r="F285" s="53">
        <v>0</v>
      </c>
      <c r="G285" s="101">
        <v>0</v>
      </c>
      <c r="H285" s="17">
        <v>1.2380329150776914</v>
      </c>
      <c r="I285" s="111">
        <v>1</v>
      </c>
      <c r="J285" s="112" t="str">
        <f t="shared" si="43"/>
        <v>No</v>
      </c>
      <c r="K285" s="146" t="b">
        <f t="shared" si="48"/>
        <v>0</v>
      </c>
      <c r="L285" s="107">
        <f>IF(H285&lt;I285,D285-F285,0)</f>
        <v>0</v>
      </c>
      <c r="M285" s="27">
        <f t="shared" si="44"/>
        <v>0</v>
      </c>
      <c r="N285" s="27">
        <v>46.53338585779003</v>
      </c>
      <c r="O285" s="27">
        <f t="shared" si="45"/>
        <v>0</v>
      </c>
      <c r="R285" s="2"/>
      <c r="S285" s="2"/>
    </row>
    <row r="286" spans="1:19" x14ac:dyDescent="0.35">
      <c r="A286" s="33">
        <v>43863</v>
      </c>
      <c r="B286" s="10">
        <v>0.16666666666666699</v>
      </c>
      <c r="C286" s="18" t="s">
        <v>20</v>
      </c>
      <c r="D286" s="51">
        <v>0</v>
      </c>
      <c r="E286" s="52">
        <v>0</v>
      </c>
      <c r="F286" s="53">
        <v>0</v>
      </c>
      <c r="G286" s="101">
        <v>0</v>
      </c>
      <c r="H286" s="17">
        <v>1.2380329150776914</v>
      </c>
      <c r="I286" s="111">
        <v>1</v>
      </c>
      <c r="J286" s="112" t="str">
        <f t="shared" si="43"/>
        <v>No</v>
      </c>
      <c r="K286" s="146" t="b">
        <f t="shared" si="48"/>
        <v>0</v>
      </c>
      <c r="L286" s="107">
        <f>IF(H286&lt;I286,D286-F286,0)</f>
        <v>0</v>
      </c>
      <c r="M286" s="27">
        <f t="shared" si="44"/>
        <v>0</v>
      </c>
      <c r="N286" s="27">
        <v>46.53338585779003</v>
      </c>
      <c r="O286" s="27">
        <f t="shared" si="45"/>
        <v>0</v>
      </c>
      <c r="R286" s="2"/>
      <c r="S286" s="2"/>
    </row>
    <row r="287" spans="1:19" x14ac:dyDescent="0.35">
      <c r="A287" s="33">
        <v>43863</v>
      </c>
      <c r="B287" s="10">
        <v>0.16666666666666699</v>
      </c>
      <c r="C287" s="18" t="s">
        <v>19</v>
      </c>
      <c r="D287" s="51">
        <v>680</v>
      </c>
      <c r="E287" s="52">
        <v>13561.158164270237</v>
      </c>
      <c r="F287" s="53">
        <v>680</v>
      </c>
      <c r="G287" s="101">
        <v>13561.158164270237</v>
      </c>
      <c r="H287" s="17">
        <v>1.2380329150776914</v>
      </c>
      <c r="I287" s="111">
        <v>1</v>
      </c>
      <c r="J287" s="112" t="str">
        <f t="shared" si="43"/>
        <v>No</v>
      </c>
      <c r="K287" s="146" t="b">
        <f t="shared" si="48"/>
        <v>0</v>
      </c>
      <c r="L287" s="107">
        <f>IF(H287&lt;I287,D287-F287,0)</f>
        <v>0</v>
      </c>
      <c r="M287" s="27">
        <f t="shared" si="44"/>
        <v>0</v>
      </c>
      <c r="N287" s="27">
        <v>19.942879653338583</v>
      </c>
      <c r="O287" s="27">
        <f t="shared" si="45"/>
        <v>0</v>
      </c>
      <c r="R287" s="2"/>
      <c r="S287" s="2"/>
    </row>
    <row r="288" spans="1:19" x14ac:dyDescent="0.35">
      <c r="A288" s="33">
        <v>43863</v>
      </c>
      <c r="B288" s="10">
        <v>0.16666666666666699</v>
      </c>
      <c r="C288" s="18" t="s">
        <v>18</v>
      </c>
      <c r="D288" s="51">
        <v>0</v>
      </c>
      <c r="E288" s="52">
        <v>0</v>
      </c>
      <c r="F288" s="53">
        <v>0</v>
      </c>
      <c r="G288" s="101">
        <v>0</v>
      </c>
      <c r="H288" s="17">
        <v>1.2380329150776914</v>
      </c>
      <c r="I288" s="111">
        <v>1</v>
      </c>
      <c r="J288" s="112" t="str">
        <f t="shared" si="43"/>
        <v>No</v>
      </c>
      <c r="K288" s="146" t="b">
        <f t="shared" si="48"/>
        <v>0</v>
      </c>
      <c r="L288" s="107">
        <f>IF(H288&lt;I288,D288-F288,0)</f>
        <v>0</v>
      </c>
      <c r="M288" s="27">
        <f t="shared" si="44"/>
        <v>0</v>
      </c>
      <c r="N288" s="27">
        <v>46.53338585779003</v>
      </c>
      <c r="O288" s="27">
        <f t="shared" si="45"/>
        <v>0</v>
      </c>
      <c r="R288" s="2"/>
      <c r="S288" s="2"/>
    </row>
    <row r="289" spans="1:19" x14ac:dyDescent="0.35">
      <c r="A289" s="33">
        <v>43863</v>
      </c>
      <c r="B289" s="10">
        <v>0.16666666666666699</v>
      </c>
      <c r="C289" s="18" t="s">
        <v>17</v>
      </c>
      <c r="D289" s="51">
        <v>377.0323486328125</v>
      </c>
      <c r="E289" s="52">
        <v>0</v>
      </c>
      <c r="F289" s="53">
        <v>377.0323486328125</v>
      </c>
      <c r="G289" s="101">
        <v>0</v>
      </c>
      <c r="H289" s="17">
        <v>1.2380329150776914</v>
      </c>
      <c r="I289" s="111">
        <v>1</v>
      </c>
      <c r="J289" s="112" t="str">
        <f t="shared" si="43"/>
        <v>No</v>
      </c>
      <c r="K289" s="146" t="b">
        <f t="shared" si="48"/>
        <v>0</v>
      </c>
      <c r="L289" s="107">
        <f>IF(H289&lt;I289,D289-F289,0)</f>
        <v>0</v>
      </c>
      <c r="M289" s="27">
        <f t="shared" si="44"/>
        <v>0</v>
      </c>
      <c r="N289" s="27">
        <v>0</v>
      </c>
      <c r="O289" s="27">
        <f t="shared" si="45"/>
        <v>0</v>
      </c>
      <c r="R289" s="2"/>
      <c r="S289" s="2"/>
    </row>
    <row r="290" spans="1:19" x14ac:dyDescent="0.35">
      <c r="A290" s="33">
        <v>43863</v>
      </c>
      <c r="B290" s="10">
        <v>0.16666666666666699</v>
      </c>
      <c r="C290" s="18" t="s">
        <v>16</v>
      </c>
      <c r="D290" s="51">
        <v>850</v>
      </c>
      <c r="E290" s="52">
        <v>16951.447705337796</v>
      </c>
      <c r="F290" s="53">
        <v>850</v>
      </c>
      <c r="G290" s="101">
        <v>16951.447705337796</v>
      </c>
      <c r="H290" s="17">
        <v>1.2380329150776914</v>
      </c>
      <c r="I290" s="111">
        <v>1</v>
      </c>
      <c r="J290" s="112" t="str">
        <f t="shared" si="43"/>
        <v>No</v>
      </c>
      <c r="K290" s="146" t="b">
        <f t="shared" si="48"/>
        <v>0</v>
      </c>
      <c r="L290" s="107">
        <f>IF(H290&lt;I290,D290-F290,0)</f>
        <v>0</v>
      </c>
      <c r="M290" s="27">
        <f t="shared" si="44"/>
        <v>0</v>
      </c>
      <c r="N290" s="27">
        <v>19.942879653338583</v>
      </c>
      <c r="O290" s="27">
        <f t="shared" si="45"/>
        <v>0</v>
      </c>
      <c r="R290" s="2"/>
      <c r="S290" s="2"/>
    </row>
    <row r="291" spans="1:19" x14ac:dyDescent="0.35">
      <c r="A291" s="33">
        <v>43863</v>
      </c>
      <c r="B291" s="10">
        <v>0.16666666666666699</v>
      </c>
      <c r="C291" s="18" t="s">
        <v>15</v>
      </c>
      <c r="D291" s="51">
        <v>538.61767578125</v>
      </c>
      <c r="E291" s="52">
        <v>0</v>
      </c>
      <c r="F291" s="53">
        <v>538.61767578125</v>
      </c>
      <c r="G291" s="101">
        <v>0</v>
      </c>
      <c r="H291" s="17">
        <v>1.2380329150776914</v>
      </c>
      <c r="I291" s="111">
        <v>1</v>
      </c>
      <c r="J291" s="112" t="str">
        <f t="shared" si="43"/>
        <v>No</v>
      </c>
      <c r="K291" s="146" t="b">
        <f t="shared" si="48"/>
        <v>0</v>
      </c>
      <c r="L291" s="107">
        <f>IF(H291&lt;I291,D291-F291,0)</f>
        <v>0</v>
      </c>
      <c r="M291" s="27">
        <f t="shared" si="44"/>
        <v>0</v>
      </c>
      <c r="N291" s="27">
        <v>0</v>
      </c>
      <c r="O291" s="27">
        <f t="shared" si="45"/>
        <v>0</v>
      </c>
      <c r="R291" s="2"/>
      <c r="S291" s="2"/>
    </row>
    <row r="292" spans="1:19" x14ac:dyDescent="0.35">
      <c r="A292" s="33">
        <v>43863</v>
      </c>
      <c r="B292" s="10">
        <v>0.20833333333333301</v>
      </c>
      <c r="C292" s="18" t="s">
        <v>24</v>
      </c>
      <c r="D292" s="51">
        <v>1000</v>
      </c>
      <c r="E292" s="52">
        <v>22158.755170376207</v>
      </c>
      <c r="F292" s="53">
        <v>492.54110820458095</v>
      </c>
      <c r="G292" s="101">
        <v>10914.097828051084</v>
      </c>
      <c r="H292" s="17">
        <v>1.3747957429557691</v>
      </c>
      <c r="I292" s="111">
        <v>1</v>
      </c>
      <c r="J292" s="112" t="str">
        <f t="shared" si="43"/>
        <v>No</v>
      </c>
      <c r="K292" s="146" t="b">
        <f>OR(($D$299-$F$299)&gt;0,($D$301-$F$301)&gt;0)</f>
        <v>0</v>
      </c>
      <c r="L292" s="107">
        <f>IF(H292&lt;I292,D292-F292,0)</f>
        <v>0</v>
      </c>
      <c r="M292" s="27">
        <f t="shared" si="44"/>
        <v>0</v>
      </c>
      <c r="N292" s="27">
        <v>22.158755170376207</v>
      </c>
      <c r="O292" s="27">
        <f t="shared" si="45"/>
        <v>0</v>
      </c>
      <c r="R292" s="2"/>
      <c r="S292" s="2"/>
    </row>
    <row r="293" spans="1:19" x14ac:dyDescent="0.35">
      <c r="A293" s="33">
        <v>43863</v>
      </c>
      <c r="B293" s="10">
        <v>0.20833333333333301</v>
      </c>
      <c r="C293" s="18" t="s">
        <v>23</v>
      </c>
      <c r="D293" s="51">
        <v>385.48634578662961</v>
      </c>
      <c r="E293" s="52">
        <v>14236.495929681512</v>
      </c>
      <c r="F293" s="53">
        <v>212.94523757125444</v>
      </c>
      <c r="G293" s="101">
        <v>7864.3356400650382</v>
      </c>
      <c r="H293" s="17">
        <v>1.3747957429557691</v>
      </c>
      <c r="I293" s="111">
        <v>1</v>
      </c>
      <c r="J293" s="112" t="str">
        <f t="shared" si="43"/>
        <v>No</v>
      </c>
      <c r="K293" s="146" t="b">
        <f t="shared" ref="K293:K301" si="49">OR(($D$299-$F$299)&gt;0,($D$301-$F$301)&gt;0)</f>
        <v>0</v>
      </c>
      <c r="L293" s="107">
        <f>IF(H293&lt;I293,D293-F293,0)</f>
        <v>0</v>
      </c>
      <c r="M293" s="27">
        <f t="shared" si="44"/>
        <v>0</v>
      </c>
      <c r="N293" s="27">
        <v>36.931258617293672</v>
      </c>
      <c r="O293" s="27">
        <f t="shared" si="45"/>
        <v>0</v>
      </c>
      <c r="R293" s="2"/>
      <c r="S293" s="2"/>
    </row>
    <row r="294" spans="1:19" x14ac:dyDescent="0.35">
      <c r="A294" s="33">
        <v>43863</v>
      </c>
      <c r="B294" s="10">
        <v>0.20833333333333301</v>
      </c>
      <c r="C294" s="18" t="s">
        <v>22</v>
      </c>
      <c r="D294" s="51">
        <v>0</v>
      </c>
      <c r="E294" s="52">
        <v>0</v>
      </c>
      <c r="F294" s="53">
        <v>680</v>
      </c>
      <c r="G294" s="101">
        <v>25113.255859759698</v>
      </c>
      <c r="H294" s="17">
        <v>1.3747957429557691</v>
      </c>
      <c r="I294" s="111">
        <v>1</v>
      </c>
      <c r="J294" s="112" t="str">
        <f t="shared" si="43"/>
        <v>No</v>
      </c>
      <c r="K294" s="146" t="b">
        <f t="shared" si="49"/>
        <v>0</v>
      </c>
      <c r="L294" s="107">
        <f>IF(H294&lt;I294,D294-F294,0)</f>
        <v>0</v>
      </c>
      <c r="M294" s="27">
        <f t="shared" si="44"/>
        <v>0</v>
      </c>
      <c r="N294" s="27">
        <v>36.931258617293672</v>
      </c>
      <c r="O294" s="27">
        <f t="shared" si="45"/>
        <v>0</v>
      </c>
      <c r="R294" s="2"/>
      <c r="S294" s="2"/>
    </row>
    <row r="295" spans="1:19" x14ac:dyDescent="0.35">
      <c r="A295" s="33">
        <v>43863</v>
      </c>
      <c r="B295" s="10">
        <v>0.20833333333333301</v>
      </c>
      <c r="C295" s="18" t="s">
        <v>21</v>
      </c>
      <c r="D295" s="51">
        <v>0</v>
      </c>
      <c r="E295" s="52">
        <v>0</v>
      </c>
      <c r="F295" s="53">
        <v>0</v>
      </c>
      <c r="G295" s="101">
        <v>0</v>
      </c>
      <c r="H295" s="17">
        <v>1.3747957429557691</v>
      </c>
      <c r="I295" s="111">
        <v>1</v>
      </c>
      <c r="J295" s="112" t="str">
        <f t="shared" si="43"/>
        <v>No</v>
      </c>
      <c r="K295" s="146" t="b">
        <f t="shared" si="49"/>
        <v>0</v>
      </c>
      <c r="L295" s="107">
        <f>IF(H295&lt;I295,D295-F295,0)</f>
        <v>0</v>
      </c>
      <c r="M295" s="27">
        <f t="shared" si="44"/>
        <v>0</v>
      </c>
      <c r="N295" s="27">
        <v>51.703762064211148</v>
      </c>
      <c r="O295" s="27">
        <f t="shared" si="45"/>
        <v>0</v>
      </c>
      <c r="R295" s="2"/>
      <c r="S295" s="2"/>
    </row>
    <row r="296" spans="1:19" x14ac:dyDescent="0.35">
      <c r="A296" s="33">
        <v>43863</v>
      </c>
      <c r="B296" s="10">
        <v>0.20833333333333301</v>
      </c>
      <c r="C296" s="18" t="s">
        <v>20</v>
      </c>
      <c r="D296" s="51">
        <v>0</v>
      </c>
      <c r="E296" s="52">
        <v>0</v>
      </c>
      <c r="F296" s="53">
        <v>0</v>
      </c>
      <c r="G296" s="101">
        <v>0</v>
      </c>
      <c r="H296" s="17">
        <v>1.3747957429557691</v>
      </c>
      <c r="I296" s="111">
        <v>1</v>
      </c>
      <c r="J296" s="112" t="str">
        <f t="shared" si="43"/>
        <v>No</v>
      </c>
      <c r="K296" s="146" t="b">
        <f t="shared" si="49"/>
        <v>0</v>
      </c>
      <c r="L296" s="107">
        <f>IF(H296&lt;I296,D296-F296,0)</f>
        <v>0</v>
      </c>
      <c r="M296" s="27">
        <f t="shared" si="44"/>
        <v>0</v>
      </c>
      <c r="N296" s="27">
        <v>51.703762064211148</v>
      </c>
      <c r="O296" s="27">
        <f t="shared" si="45"/>
        <v>0</v>
      </c>
      <c r="R296" s="2"/>
      <c r="S296" s="2"/>
    </row>
    <row r="297" spans="1:19" x14ac:dyDescent="0.35">
      <c r="A297" s="33">
        <v>43863</v>
      </c>
      <c r="B297" s="10">
        <v>0.20833333333333301</v>
      </c>
      <c r="C297" s="18" t="s">
        <v>19</v>
      </c>
      <c r="D297" s="51">
        <v>680</v>
      </c>
      <c r="E297" s="52">
        <v>15067.953515855821</v>
      </c>
      <c r="F297" s="53">
        <v>680</v>
      </c>
      <c r="G297" s="101">
        <v>15067.953515855821</v>
      </c>
      <c r="H297" s="17">
        <v>1.3747957429557691</v>
      </c>
      <c r="I297" s="111">
        <v>1</v>
      </c>
      <c r="J297" s="112" t="str">
        <f t="shared" si="43"/>
        <v>No</v>
      </c>
      <c r="K297" s="146" t="b">
        <f t="shared" si="49"/>
        <v>0</v>
      </c>
      <c r="L297" s="107">
        <f>IF(H297&lt;I297,D297-F297,0)</f>
        <v>0</v>
      </c>
      <c r="M297" s="27">
        <f t="shared" si="44"/>
        <v>0</v>
      </c>
      <c r="N297" s="27">
        <v>22.158755170376207</v>
      </c>
      <c r="O297" s="27">
        <f t="shared" si="45"/>
        <v>0</v>
      </c>
      <c r="R297" s="2"/>
      <c r="S297" s="2"/>
    </row>
    <row r="298" spans="1:19" x14ac:dyDescent="0.35">
      <c r="A298" s="33">
        <v>43863</v>
      </c>
      <c r="B298" s="10">
        <v>0.20833333333333301</v>
      </c>
      <c r="C298" s="18" t="s">
        <v>18</v>
      </c>
      <c r="D298" s="51">
        <v>0</v>
      </c>
      <c r="E298" s="52">
        <v>0</v>
      </c>
      <c r="F298" s="53">
        <v>0</v>
      </c>
      <c r="G298" s="101">
        <v>0</v>
      </c>
      <c r="H298" s="17">
        <v>1.3747957429557691</v>
      </c>
      <c r="I298" s="111">
        <v>1</v>
      </c>
      <c r="J298" s="112" t="str">
        <f t="shared" si="43"/>
        <v>No</v>
      </c>
      <c r="K298" s="146" t="b">
        <f t="shared" si="49"/>
        <v>0</v>
      </c>
      <c r="L298" s="107">
        <f>IF(H298&lt;I298,D298-F298,0)</f>
        <v>0</v>
      </c>
      <c r="M298" s="27">
        <f t="shared" si="44"/>
        <v>0</v>
      </c>
      <c r="N298" s="27">
        <v>51.703762064211148</v>
      </c>
      <c r="O298" s="27">
        <f t="shared" si="45"/>
        <v>0</v>
      </c>
      <c r="R298" s="2"/>
      <c r="S298" s="2"/>
    </row>
    <row r="299" spans="1:19" x14ac:dyDescent="0.35">
      <c r="A299" s="33">
        <v>43863</v>
      </c>
      <c r="B299" s="10">
        <v>0.20833333333333301</v>
      </c>
      <c r="C299" s="18" t="s">
        <v>17</v>
      </c>
      <c r="D299" s="51">
        <v>418.68231201171875</v>
      </c>
      <c r="E299" s="52">
        <v>0</v>
      </c>
      <c r="F299" s="53">
        <v>418.68231201171875</v>
      </c>
      <c r="G299" s="101">
        <v>0</v>
      </c>
      <c r="H299" s="17">
        <v>1.3747957429557691</v>
      </c>
      <c r="I299" s="111">
        <v>1</v>
      </c>
      <c r="J299" s="112" t="str">
        <f t="shared" si="43"/>
        <v>No</v>
      </c>
      <c r="K299" s="146" t="b">
        <f t="shared" si="49"/>
        <v>0</v>
      </c>
      <c r="L299" s="107">
        <f>IF(H299&lt;I299,D299-F299,0)</f>
        <v>0</v>
      </c>
      <c r="M299" s="27">
        <f t="shared" si="44"/>
        <v>0</v>
      </c>
      <c r="N299" s="27">
        <v>0</v>
      </c>
      <c r="O299" s="27">
        <f t="shared" si="45"/>
        <v>0</v>
      </c>
      <c r="R299" s="2"/>
      <c r="S299" s="2"/>
    </row>
    <row r="300" spans="1:19" x14ac:dyDescent="0.35">
      <c r="A300" s="33">
        <v>43863</v>
      </c>
      <c r="B300" s="10">
        <v>0.20833333333333301</v>
      </c>
      <c r="C300" s="18" t="s">
        <v>16</v>
      </c>
      <c r="D300" s="51">
        <v>850</v>
      </c>
      <c r="E300" s="52">
        <v>18834.941894819774</v>
      </c>
      <c r="F300" s="53">
        <v>850</v>
      </c>
      <c r="G300" s="101">
        <v>18834.941894819774</v>
      </c>
      <c r="H300" s="17">
        <v>1.3747957429557691</v>
      </c>
      <c r="I300" s="111">
        <v>1</v>
      </c>
      <c r="J300" s="112" t="str">
        <f t="shared" si="43"/>
        <v>No</v>
      </c>
      <c r="K300" s="146" t="b">
        <f t="shared" si="49"/>
        <v>0</v>
      </c>
      <c r="L300" s="107">
        <f>IF(H300&lt;I300,D300-F300,0)</f>
        <v>0</v>
      </c>
      <c r="M300" s="27">
        <f t="shared" si="44"/>
        <v>0</v>
      </c>
      <c r="N300" s="27">
        <v>22.158755170376207</v>
      </c>
      <c r="O300" s="27">
        <f t="shared" si="45"/>
        <v>0</v>
      </c>
      <c r="R300" s="2"/>
      <c r="S300" s="2"/>
    </row>
    <row r="301" spans="1:19" x14ac:dyDescent="0.35">
      <c r="A301" s="33">
        <v>43863</v>
      </c>
      <c r="B301" s="10">
        <v>0.20833333333333301</v>
      </c>
      <c r="C301" s="18" t="s">
        <v>15</v>
      </c>
      <c r="D301" s="51">
        <v>598.1175537109375</v>
      </c>
      <c r="E301" s="52">
        <v>0</v>
      </c>
      <c r="F301" s="53">
        <v>598.1175537109375</v>
      </c>
      <c r="G301" s="101">
        <v>0</v>
      </c>
      <c r="H301" s="17">
        <v>1.3747957429557691</v>
      </c>
      <c r="I301" s="111">
        <v>1</v>
      </c>
      <c r="J301" s="112" t="str">
        <f t="shared" si="43"/>
        <v>No</v>
      </c>
      <c r="K301" s="146" t="b">
        <f t="shared" si="49"/>
        <v>0</v>
      </c>
      <c r="L301" s="107">
        <f>IF(H301&lt;I301,D301-F301,0)</f>
        <v>0</v>
      </c>
      <c r="M301" s="27">
        <f t="shared" si="44"/>
        <v>0</v>
      </c>
      <c r="N301" s="27">
        <v>0</v>
      </c>
      <c r="O301" s="27">
        <f t="shared" si="45"/>
        <v>0</v>
      </c>
      <c r="R301" s="2"/>
      <c r="S301" s="2"/>
    </row>
    <row r="302" spans="1:19" x14ac:dyDescent="0.35">
      <c r="A302" s="33">
        <v>43863</v>
      </c>
      <c r="B302" s="10">
        <v>0.25</v>
      </c>
      <c r="C302" s="18" t="s">
        <v>24</v>
      </c>
      <c r="D302" s="51">
        <v>1000</v>
      </c>
      <c r="E302" s="52">
        <v>28954.106755958244</v>
      </c>
      <c r="F302" s="53">
        <v>107.15992040896163</v>
      </c>
      <c r="G302" s="101">
        <v>3102.7197754810636</v>
      </c>
      <c r="H302" s="17">
        <v>1.7193560815732614</v>
      </c>
      <c r="I302" s="111">
        <v>1</v>
      </c>
      <c r="J302" s="112" t="str">
        <f t="shared" si="43"/>
        <v>No</v>
      </c>
      <c r="K302" s="146" t="b">
        <f>OR(($D$309-$F$309)&gt;0,($D$311-$F$311)&gt;0)</f>
        <v>1</v>
      </c>
      <c r="L302" s="107">
        <v>0</v>
      </c>
      <c r="M302" s="27">
        <f t="shared" si="44"/>
        <v>0</v>
      </c>
      <c r="N302" s="27">
        <v>28.954106755958243</v>
      </c>
      <c r="O302" s="27">
        <f t="shared" si="45"/>
        <v>0</v>
      </c>
      <c r="R302" s="2"/>
      <c r="S302" s="2"/>
    </row>
    <row r="303" spans="1:19" x14ac:dyDescent="0.35">
      <c r="A303" s="33">
        <v>43863</v>
      </c>
      <c r="B303" s="10">
        <v>0.25</v>
      </c>
      <c r="C303" s="18" t="s">
        <v>23</v>
      </c>
      <c r="D303" s="51">
        <v>97.340390046559492</v>
      </c>
      <c r="E303" s="52">
        <v>4697.3400751244972</v>
      </c>
      <c r="F303" s="53">
        <v>594.9999999982897</v>
      </c>
      <c r="G303" s="101">
        <v>28712.822532909388</v>
      </c>
      <c r="H303" s="17">
        <v>1.7193560815732614</v>
      </c>
      <c r="I303" s="111">
        <v>1</v>
      </c>
      <c r="J303" s="112" t="str">
        <f t="shared" si="43"/>
        <v>No</v>
      </c>
      <c r="K303" s="146" t="b">
        <f t="shared" ref="K303:K311" si="50">OR(($D$309-$F$309)&gt;0,($D$311-$F$311)&gt;0)</f>
        <v>1</v>
      </c>
      <c r="L303" s="107">
        <v>0</v>
      </c>
      <c r="M303" s="27">
        <f t="shared" si="44"/>
        <v>0</v>
      </c>
      <c r="N303" s="27">
        <v>48.256844593263736</v>
      </c>
      <c r="O303" s="27">
        <f t="shared" si="45"/>
        <v>0</v>
      </c>
      <c r="R303" s="2"/>
      <c r="S303" s="2"/>
    </row>
    <row r="304" spans="1:19" x14ac:dyDescent="0.35">
      <c r="A304" s="33">
        <v>43863</v>
      </c>
      <c r="B304" s="10">
        <v>0.25</v>
      </c>
      <c r="C304" s="18" t="s">
        <v>22</v>
      </c>
      <c r="D304" s="51">
        <v>275.13054670705782</v>
      </c>
      <c r="E304" s="52">
        <v>13276.932035302179</v>
      </c>
      <c r="F304" s="53">
        <v>680</v>
      </c>
      <c r="G304" s="101">
        <v>32814.654323419338</v>
      </c>
      <c r="H304" s="17">
        <v>1.7193560815732614</v>
      </c>
      <c r="I304" s="111">
        <v>1</v>
      </c>
      <c r="J304" s="112" t="str">
        <f t="shared" si="43"/>
        <v>No</v>
      </c>
      <c r="K304" s="146" t="b">
        <f t="shared" si="50"/>
        <v>1</v>
      </c>
      <c r="L304" s="107">
        <f>-L311</f>
        <v>-9.6889835702534128</v>
      </c>
      <c r="M304" s="27">
        <f t="shared" si="44"/>
        <v>66.078867949128281</v>
      </c>
      <c r="N304" s="27">
        <v>48.256844593263736</v>
      </c>
      <c r="O304" s="27">
        <f t="shared" si="45"/>
        <v>-467.55977441640459</v>
      </c>
      <c r="R304" s="2"/>
      <c r="S304" s="2"/>
    </row>
    <row r="305" spans="1:19" x14ac:dyDescent="0.35">
      <c r="A305" s="33">
        <v>43863</v>
      </c>
      <c r="B305" s="10">
        <v>0.25</v>
      </c>
      <c r="C305" s="18" t="s">
        <v>21</v>
      </c>
      <c r="D305" s="51">
        <v>0</v>
      </c>
      <c r="E305" s="52">
        <v>0</v>
      </c>
      <c r="F305" s="53">
        <v>0</v>
      </c>
      <c r="G305" s="101">
        <v>0</v>
      </c>
      <c r="H305" s="17">
        <v>1.7193560815732614</v>
      </c>
      <c r="I305" s="111">
        <v>1</v>
      </c>
      <c r="J305" s="112" t="str">
        <f t="shared" si="43"/>
        <v>No</v>
      </c>
      <c r="K305" s="146" t="b">
        <f t="shared" si="50"/>
        <v>1</v>
      </c>
      <c r="L305" s="107">
        <f t="shared" ref="L303:L366" si="51">D305-F305</f>
        <v>0</v>
      </c>
      <c r="M305" s="27">
        <f t="shared" si="44"/>
        <v>0</v>
      </c>
      <c r="N305" s="27">
        <v>67.559582430569236</v>
      </c>
      <c r="O305" s="27">
        <f t="shared" si="45"/>
        <v>0</v>
      </c>
      <c r="R305" s="2"/>
      <c r="S305" s="2"/>
    </row>
    <row r="306" spans="1:19" x14ac:dyDescent="0.35">
      <c r="A306" s="33">
        <v>43863</v>
      </c>
      <c r="B306" s="10">
        <v>0.25</v>
      </c>
      <c r="C306" s="18" t="s">
        <v>20</v>
      </c>
      <c r="D306" s="51">
        <v>0</v>
      </c>
      <c r="E306" s="52">
        <v>0</v>
      </c>
      <c r="F306" s="53">
        <v>0</v>
      </c>
      <c r="G306" s="101">
        <v>0</v>
      </c>
      <c r="H306" s="17">
        <v>1.7193560815732614</v>
      </c>
      <c r="I306" s="111">
        <v>1</v>
      </c>
      <c r="J306" s="112" t="str">
        <f t="shared" si="43"/>
        <v>No</v>
      </c>
      <c r="K306" s="146" t="b">
        <f t="shared" si="50"/>
        <v>1</v>
      </c>
      <c r="L306" s="107">
        <f t="shared" si="51"/>
        <v>0</v>
      </c>
      <c r="M306" s="27">
        <f t="shared" si="44"/>
        <v>0</v>
      </c>
      <c r="N306" s="27">
        <v>67.559582430569236</v>
      </c>
      <c r="O306" s="27">
        <f t="shared" si="45"/>
        <v>0</v>
      </c>
      <c r="R306" s="2"/>
      <c r="S306" s="2"/>
    </row>
    <row r="307" spans="1:19" x14ac:dyDescent="0.35">
      <c r="A307" s="33">
        <v>43863</v>
      </c>
      <c r="B307" s="10">
        <v>0.25</v>
      </c>
      <c r="C307" s="18" t="s">
        <v>19</v>
      </c>
      <c r="D307" s="51">
        <v>680</v>
      </c>
      <c r="E307" s="52">
        <v>19688.792594051607</v>
      </c>
      <c r="F307" s="53">
        <v>680</v>
      </c>
      <c r="G307" s="101">
        <v>19688.792594051607</v>
      </c>
      <c r="H307" s="17">
        <v>1.7193560815732614</v>
      </c>
      <c r="I307" s="111">
        <v>1</v>
      </c>
      <c r="J307" s="112" t="str">
        <f t="shared" si="43"/>
        <v>No</v>
      </c>
      <c r="K307" s="146" t="b">
        <f t="shared" si="50"/>
        <v>1</v>
      </c>
      <c r="L307" s="107">
        <f t="shared" si="51"/>
        <v>0</v>
      </c>
      <c r="M307" s="27">
        <f t="shared" si="44"/>
        <v>0</v>
      </c>
      <c r="N307" s="27">
        <v>28.954106755958243</v>
      </c>
      <c r="O307" s="27">
        <f t="shared" si="45"/>
        <v>0</v>
      </c>
      <c r="R307" s="2"/>
      <c r="S307" s="2"/>
    </row>
    <row r="308" spans="1:19" x14ac:dyDescent="0.35">
      <c r="A308" s="33">
        <v>43863</v>
      </c>
      <c r="B308" s="10">
        <v>0.25</v>
      </c>
      <c r="C308" s="18" t="s">
        <v>18</v>
      </c>
      <c r="D308" s="51">
        <v>0</v>
      </c>
      <c r="E308" s="52">
        <v>0</v>
      </c>
      <c r="F308" s="53">
        <v>0</v>
      </c>
      <c r="G308" s="101">
        <v>0</v>
      </c>
      <c r="H308" s="17">
        <v>1.7193560815732614</v>
      </c>
      <c r="I308" s="111">
        <v>1</v>
      </c>
      <c r="J308" s="112" t="str">
        <f t="shared" si="43"/>
        <v>No</v>
      </c>
      <c r="K308" s="146" t="b">
        <f t="shared" si="50"/>
        <v>1</v>
      </c>
      <c r="L308" s="107">
        <f t="shared" si="51"/>
        <v>0</v>
      </c>
      <c r="M308" s="27">
        <f t="shared" si="44"/>
        <v>0</v>
      </c>
      <c r="N308" s="27">
        <v>67.559582430569236</v>
      </c>
      <c r="O308" s="27">
        <f t="shared" si="45"/>
        <v>0</v>
      </c>
      <c r="R308" s="2"/>
      <c r="S308" s="2"/>
    </row>
    <row r="309" spans="1:19" x14ac:dyDescent="0.35">
      <c r="A309" s="33">
        <v>43863</v>
      </c>
      <c r="B309" s="10">
        <v>0.25</v>
      </c>
      <c r="C309" s="18" t="s">
        <v>17</v>
      </c>
      <c r="D309" s="51">
        <v>523.615234375</v>
      </c>
      <c r="E309" s="52">
        <v>0</v>
      </c>
      <c r="F309" s="53">
        <v>523.615234375</v>
      </c>
      <c r="G309" s="101">
        <v>0</v>
      </c>
      <c r="H309" s="17">
        <v>1.7193560815732614</v>
      </c>
      <c r="I309" s="111">
        <v>1</v>
      </c>
      <c r="J309" s="112" t="str">
        <f t="shared" si="43"/>
        <v>No</v>
      </c>
      <c r="K309" s="146" t="b">
        <f t="shared" si="50"/>
        <v>1</v>
      </c>
      <c r="L309" s="107">
        <f t="shared" si="51"/>
        <v>0</v>
      </c>
      <c r="M309" s="27">
        <f t="shared" si="44"/>
        <v>0</v>
      </c>
      <c r="N309" s="27">
        <v>0</v>
      </c>
      <c r="O309" s="27">
        <f t="shared" si="45"/>
        <v>0</v>
      </c>
      <c r="R309" s="2"/>
      <c r="S309" s="2"/>
    </row>
    <row r="310" spans="1:19" x14ac:dyDescent="0.35">
      <c r="A310" s="33">
        <v>43863</v>
      </c>
      <c r="B310" s="10">
        <v>0.25</v>
      </c>
      <c r="C310" s="18" t="s">
        <v>16</v>
      </c>
      <c r="D310" s="51">
        <v>850</v>
      </c>
      <c r="E310" s="52">
        <v>24610.990742564507</v>
      </c>
      <c r="F310" s="53">
        <v>850</v>
      </c>
      <c r="G310" s="101">
        <v>24610.990742564507</v>
      </c>
      <c r="H310" s="17">
        <v>1.7193560815732614</v>
      </c>
      <c r="I310" s="111">
        <v>1</v>
      </c>
      <c r="J310" s="112" t="str">
        <f t="shared" si="43"/>
        <v>No</v>
      </c>
      <c r="K310" s="146" t="b">
        <f t="shared" si="50"/>
        <v>1</v>
      </c>
      <c r="L310" s="107">
        <f t="shared" si="51"/>
        <v>0</v>
      </c>
      <c r="M310" s="27">
        <f t="shared" si="44"/>
        <v>0</v>
      </c>
      <c r="N310" s="27">
        <v>28.954106755958243</v>
      </c>
      <c r="O310" s="27">
        <f t="shared" si="45"/>
        <v>0</v>
      </c>
      <c r="R310" s="2"/>
      <c r="S310" s="2"/>
    </row>
    <row r="311" spans="1:19" x14ac:dyDescent="0.35">
      <c r="A311" s="33">
        <v>43863</v>
      </c>
      <c r="B311" s="10">
        <v>0.25</v>
      </c>
      <c r="C311" s="18" t="s">
        <v>15</v>
      </c>
      <c r="D311" s="51">
        <v>748.021728515625</v>
      </c>
      <c r="E311" s="52">
        <v>0</v>
      </c>
      <c r="F311" s="53">
        <v>738.33274494537159</v>
      </c>
      <c r="G311" s="101">
        <v>0</v>
      </c>
      <c r="H311" s="17">
        <v>1.7193560815732614</v>
      </c>
      <c r="I311" s="111">
        <v>1</v>
      </c>
      <c r="J311" s="112" t="str">
        <f t="shared" si="43"/>
        <v>No</v>
      </c>
      <c r="K311" s="146" t="b">
        <f t="shared" si="50"/>
        <v>1</v>
      </c>
      <c r="L311" s="107">
        <f t="shared" si="51"/>
        <v>9.6889835702534128</v>
      </c>
      <c r="M311" s="27">
        <f t="shared" si="44"/>
        <v>66.078867949128281</v>
      </c>
      <c r="N311" s="27">
        <v>0</v>
      </c>
      <c r="O311" s="27">
        <f t="shared" si="45"/>
        <v>0</v>
      </c>
      <c r="R311" s="2"/>
      <c r="S311" s="2"/>
    </row>
    <row r="312" spans="1:19" x14ac:dyDescent="0.35">
      <c r="A312" s="33">
        <v>43863</v>
      </c>
      <c r="B312" s="10">
        <v>0.29166666666666702</v>
      </c>
      <c r="C312" s="18" t="s">
        <v>24</v>
      </c>
      <c r="D312" s="51">
        <v>1000</v>
      </c>
      <c r="E312" s="52">
        <v>31472.81859365767</v>
      </c>
      <c r="F312" s="53">
        <v>1000</v>
      </c>
      <c r="G312" s="101">
        <v>31472.81859365767</v>
      </c>
      <c r="H312" s="17">
        <v>1.7160505351210935</v>
      </c>
      <c r="I312" s="111">
        <v>1</v>
      </c>
      <c r="J312" s="112" t="str">
        <f t="shared" si="43"/>
        <v>No</v>
      </c>
      <c r="K312" s="146" t="b">
        <f>OR(($D$319-$F$319)&gt;0,($D$321-$F$321)&gt;0)</f>
        <v>1</v>
      </c>
      <c r="L312" s="107">
        <f t="shared" si="51"/>
        <v>0</v>
      </c>
      <c r="M312" s="27">
        <f t="shared" si="44"/>
        <v>0</v>
      </c>
      <c r="N312" s="27">
        <v>31.472818593657671</v>
      </c>
      <c r="O312" s="27">
        <f t="shared" si="45"/>
        <v>0</v>
      </c>
      <c r="R312" s="2"/>
      <c r="S312" s="2"/>
    </row>
    <row r="313" spans="1:19" x14ac:dyDescent="0.35">
      <c r="A313" s="33">
        <v>43863</v>
      </c>
      <c r="B313" s="10">
        <v>0.29166666666666702</v>
      </c>
      <c r="C313" s="18" t="s">
        <v>23</v>
      </c>
      <c r="D313" s="51">
        <v>425.40909138862401</v>
      </c>
      <c r="E313" s="52">
        <v>22314.705268944836</v>
      </c>
      <c r="F313" s="53">
        <v>594.99999999913166</v>
      </c>
      <c r="G313" s="101">
        <v>31210.545105331639</v>
      </c>
      <c r="H313" s="17">
        <v>1.7160505351210935</v>
      </c>
      <c r="I313" s="111">
        <v>1</v>
      </c>
      <c r="J313" s="112" t="str">
        <f t="shared" si="43"/>
        <v>No</v>
      </c>
      <c r="K313" s="146" t="b">
        <f t="shared" ref="K313:K321" si="52">OR(($D$319-$F$319)&gt;0,($D$321-$F$321)&gt;0)</f>
        <v>1</v>
      </c>
      <c r="L313" s="107">
        <f t="shared" si="51"/>
        <v>-169.59090861050765</v>
      </c>
      <c r="M313" s="27">
        <f t="shared" si="44"/>
        <v>1156.6099967236623</v>
      </c>
      <c r="N313" s="27">
        <v>52.454697656096116</v>
      </c>
      <c r="O313" s="27">
        <f t="shared" si="45"/>
        <v>-8895.8398363868055</v>
      </c>
      <c r="R313" s="2"/>
      <c r="S313" s="2"/>
    </row>
    <row r="314" spans="1:19" x14ac:dyDescent="0.35">
      <c r="A314" s="33">
        <v>43863</v>
      </c>
      <c r="B314" s="10">
        <v>0.29166666666666702</v>
      </c>
      <c r="C314" s="18" t="s">
        <v>22</v>
      </c>
      <c r="D314" s="51">
        <v>680</v>
      </c>
      <c r="E314" s="52">
        <v>35669.194406145361</v>
      </c>
      <c r="F314" s="53">
        <v>680</v>
      </c>
      <c r="G314" s="101">
        <v>35669.194406145361</v>
      </c>
      <c r="H314" s="17">
        <v>1.7160505351210935</v>
      </c>
      <c r="I314" s="111">
        <v>1</v>
      </c>
      <c r="J314" s="112" t="str">
        <f t="shared" si="43"/>
        <v>No</v>
      </c>
      <c r="K314" s="146" t="b">
        <f t="shared" si="52"/>
        <v>1</v>
      </c>
      <c r="L314" s="107">
        <f t="shared" si="51"/>
        <v>0</v>
      </c>
      <c r="M314" s="27">
        <f t="shared" si="44"/>
        <v>0</v>
      </c>
      <c r="N314" s="27">
        <v>52.454697656096116</v>
      </c>
      <c r="O314" s="27">
        <f t="shared" si="45"/>
        <v>0</v>
      </c>
      <c r="R314" s="2"/>
      <c r="S314" s="2"/>
    </row>
    <row r="315" spans="1:19" x14ac:dyDescent="0.35">
      <c r="A315" s="33">
        <v>43863</v>
      </c>
      <c r="B315" s="10">
        <v>0.29166666666666702</v>
      </c>
      <c r="C315" s="18" t="s">
        <v>21</v>
      </c>
      <c r="D315" s="51">
        <v>0</v>
      </c>
      <c r="E315" s="52">
        <v>0</v>
      </c>
      <c r="F315" s="53">
        <v>0</v>
      </c>
      <c r="G315" s="101">
        <v>0</v>
      </c>
      <c r="H315" s="17">
        <v>1.7160505351210935</v>
      </c>
      <c r="I315" s="111">
        <v>1</v>
      </c>
      <c r="J315" s="112" t="str">
        <f t="shared" si="43"/>
        <v>No</v>
      </c>
      <c r="K315" s="146" t="b">
        <f t="shared" si="52"/>
        <v>1</v>
      </c>
      <c r="L315" s="107">
        <f t="shared" si="51"/>
        <v>0</v>
      </c>
      <c r="M315" s="27">
        <f t="shared" si="44"/>
        <v>0</v>
      </c>
      <c r="N315" s="27">
        <v>73.436576718534567</v>
      </c>
      <c r="O315" s="27">
        <f t="shared" si="45"/>
        <v>0</v>
      </c>
      <c r="R315" s="2"/>
      <c r="S315" s="2"/>
    </row>
    <row r="316" spans="1:19" x14ac:dyDescent="0.35">
      <c r="A316" s="33">
        <v>43863</v>
      </c>
      <c r="B316" s="10">
        <v>0.29166666666666702</v>
      </c>
      <c r="C316" s="18" t="s">
        <v>20</v>
      </c>
      <c r="D316" s="51">
        <v>26.632407317012053</v>
      </c>
      <c r="E316" s="52">
        <v>1955.792823135017</v>
      </c>
      <c r="F316" s="53">
        <v>192.52178581460731</v>
      </c>
      <c r="G316" s="101">
        <v>14138.140893963689</v>
      </c>
      <c r="H316" s="17">
        <v>1.7160505351210935</v>
      </c>
      <c r="I316" s="111">
        <v>1</v>
      </c>
      <c r="J316" s="112" t="str">
        <f t="shared" si="43"/>
        <v>No</v>
      </c>
      <c r="K316" s="146" t="b">
        <f t="shared" si="52"/>
        <v>1</v>
      </c>
      <c r="L316" s="107">
        <f t="shared" si="51"/>
        <v>-165.88937849759526</v>
      </c>
      <c r="M316" s="27">
        <f t="shared" si="44"/>
        <v>1131.3655613535998</v>
      </c>
      <c r="N316" s="27">
        <v>73.436576718534567</v>
      </c>
      <c r="O316" s="27">
        <f t="shared" si="45"/>
        <v>-12182.348070828673</v>
      </c>
      <c r="R316" s="2"/>
      <c r="S316" s="2"/>
    </row>
    <row r="317" spans="1:19" x14ac:dyDescent="0.35">
      <c r="A317" s="33">
        <v>43863</v>
      </c>
      <c r="B317" s="10">
        <v>0.29166666666666702</v>
      </c>
      <c r="C317" s="18" t="s">
        <v>19</v>
      </c>
      <c r="D317" s="51">
        <v>680</v>
      </c>
      <c r="E317" s="52">
        <v>21401.516643687217</v>
      </c>
      <c r="F317" s="53">
        <v>680</v>
      </c>
      <c r="G317" s="101">
        <v>21401.516643687217</v>
      </c>
      <c r="H317" s="17">
        <v>1.7160505351210935</v>
      </c>
      <c r="I317" s="111">
        <v>1</v>
      </c>
      <c r="J317" s="112" t="str">
        <f t="shared" si="43"/>
        <v>No</v>
      </c>
      <c r="K317" s="146" t="b">
        <f t="shared" si="52"/>
        <v>1</v>
      </c>
      <c r="L317" s="107">
        <f t="shared" si="51"/>
        <v>0</v>
      </c>
      <c r="M317" s="27">
        <f t="shared" si="44"/>
        <v>0</v>
      </c>
      <c r="N317" s="27">
        <v>31.472818593657671</v>
      </c>
      <c r="O317" s="27">
        <f t="shared" si="45"/>
        <v>0</v>
      </c>
      <c r="R317" s="2"/>
      <c r="S317" s="2"/>
    </row>
    <row r="318" spans="1:19" x14ac:dyDescent="0.35">
      <c r="A318" s="33">
        <v>43863</v>
      </c>
      <c r="B318" s="10">
        <v>0.29166666666666702</v>
      </c>
      <c r="C318" s="18" t="s">
        <v>18</v>
      </c>
      <c r="D318" s="51">
        <v>0</v>
      </c>
      <c r="E318" s="52">
        <v>0</v>
      </c>
      <c r="F318" s="53">
        <v>0</v>
      </c>
      <c r="G318" s="101">
        <v>0</v>
      </c>
      <c r="H318" s="17">
        <v>1.7160505351210935</v>
      </c>
      <c r="I318" s="111">
        <v>1</v>
      </c>
      <c r="J318" s="112" t="str">
        <f t="shared" si="43"/>
        <v>No</v>
      </c>
      <c r="K318" s="146" t="b">
        <f t="shared" si="52"/>
        <v>1</v>
      </c>
      <c r="L318" s="107">
        <f t="shared" si="51"/>
        <v>0</v>
      </c>
      <c r="M318" s="27">
        <f t="shared" si="44"/>
        <v>0</v>
      </c>
      <c r="N318" s="27">
        <v>73.436576718534567</v>
      </c>
      <c r="O318" s="27">
        <f t="shared" si="45"/>
        <v>0</v>
      </c>
      <c r="R318" s="2"/>
      <c r="S318" s="2"/>
    </row>
    <row r="319" spans="1:19" x14ac:dyDescent="0.35">
      <c r="A319" s="33">
        <v>43863</v>
      </c>
      <c r="B319" s="10">
        <v>0.29166666666666702</v>
      </c>
      <c r="C319" s="18" t="s">
        <v>17</v>
      </c>
      <c r="D319" s="51">
        <v>522.6085205078125</v>
      </c>
      <c r="E319" s="52">
        <v>0</v>
      </c>
      <c r="F319" s="53">
        <v>522.6085205078125</v>
      </c>
      <c r="G319" s="101">
        <v>0</v>
      </c>
      <c r="H319" s="17">
        <v>1.7160505351210935</v>
      </c>
      <c r="I319" s="111">
        <v>1</v>
      </c>
      <c r="J319" s="112" t="str">
        <f t="shared" si="43"/>
        <v>No</v>
      </c>
      <c r="K319" s="146" t="b">
        <f t="shared" si="52"/>
        <v>1</v>
      </c>
      <c r="L319" s="107">
        <f t="shared" si="51"/>
        <v>0</v>
      </c>
      <c r="M319" s="27">
        <f t="shared" si="44"/>
        <v>0</v>
      </c>
      <c r="N319" s="27">
        <v>0</v>
      </c>
      <c r="O319" s="27">
        <f t="shared" si="45"/>
        <v>0</v>
      </c>
      <c r="R319" s="2"/>
      <c r="S319" s="2"/>
    </row>
    <row r="320" spans="1:19" x14ac:dyDescent="0.35">
      <c r="A320" s="33">
        <v>43863</v>
      </c>
      <c r="B320" s="10">
        <v>0.29166666666666702</v>
      </c>
      <c r="C320" s="18" t="s">
        <v>16</v>
      </c>
      <c r="D320" s="51">
        <v>850</v>
      </c>
      <c r="E320" s="52">
        <v>26751.895804609019</v>
      </c>
      <c r="F320" s="53">
        <v>850</v>
      </c>
      <c r="G320" s="101">
        <v>26751.895804609019</v>
      </c>
      <c r="H320" s="17">
        <v>1.7160505351210935</v>
      </c>
      <c r="I320" s="111">
        <v>1</v>
      </c>
      <c r="J320" s="112" t="str">
        <f t="shared" si="43"/>
        <v>No</v>
      </c>
      <c r="K320" s="146" t="b">
        <f t="shared" si="52"/>
        <v>1</v>
      </c>
      <c r="L320" s="107">
        <f t="shared" si="51"/>
        <v>0</v>
      </c>
      <c r="M320" s="27">
        <f t="shared" si="44"/>
        <v>0</v>
      </c>
      <c r="N320" s="27">
        <v>31.472818593657671</v>
      </c>
      <c r="O320" s="27">
        <f t="shared" si="45"/>
        <v>0</v>
      </c>
      <c r="R320" s="2"/>
      <c r="S320" s="2"/>
    </row>
    <row r="321" spans="1:19" x14ac:dyDescent="0.35">
      <c r="A321" s="33">
        <v>43863</v>
      </c>
      <c r="B321" s="10">
        <v>0.29166666666666702</v>
      </c>
      <c r="C321" s="18" t="s">
        <v>15</v>
      </c>
      <c r="D321" s="51">
        <v>746.5836181640625</v>
      </c>
      <c r="E321" s="52">
        <v>0</v>
      </c>
      <c r="F321" s="53">
        <v>411.10333108226069</v>
      </c>
      <c r="G321" s="101">
        <v>0</v>
      </c>
      <c r="H321" s="17">
        <v>1.7160505351210935</v>
      </c>
      <c r="I321" s="111">
        <v>1</v>
      </c>
      <c r="J321" s="112" t="str">
        <f t="shared" si="43"/>
        <v>No</v>
      </c>
      <c r="K321" s="146" t="b">
        <f t="shared" si="52"/>
        <v>1</v>
      </c>
      <c r="L321" s="107">
        <f t="shared" si="51"/>
        <v>335.48028708180181</v>
      </c>
      <c r="M321" s="27">
        <f t="shared" si="44"/>
        <v>2287.9755578978884</v>
      </c>
      <c r="N321" s="27">
        <v>0</v>
      </c>
      <c r="O321" s="27">
        <f t="shared" si="45"/>
        <v>0</v>
      </c>
      <c r="R321" s="2"/>
      <c r="S321" s="2"/>
    </row>
    <row r="322" spans="1:19" x14ac:dyDescent="0.35">
      <c r="A322" s="33">
        <v>43863</v>
      </c>
      <c r="B322" s="10">
        <v>0.33333333333333398</v>
      </c>
      <c r="C322" s="18" t="s">
        <v>24</v>
      </c>
      <c r="D322" s="51">
        <v>1000</v>
      </c>
      <c r="E322" s="52">
        <v>33334.154027969271</v>
      </c>
      <c r="F322" s="53">
        <v>1000</v>
      </c>
      <c r="G322" s="101">
        <v>33334.154027969271</v>
      </c>
      <c r="H322" s="17">
        <v>1.677468845928235</v>
      </c>
      <c r="I322" s="111">
        <v>1</v>
      </c>
      <c r="J322" s="112" t="str">
        <f t="shared" ref="J322:J385" si="53">IF(H322&lt;I322,"Sí","No")</f>
        <v>No</v>
      </c>
      <c r="K322" s="146" t="b">
        <f>OR(($D$329-$F$329)&gt;0,($D$331-$F$331)&gt;0)</f>
        <v>1</v>
      </c>
      <c r="L322" s="107">
        <f t="shared" si="51"/>
        <v>0</v>
      </c>
      <c r="M322" s="27">
        <f t="shared" ref="M322:M385" si="54">ABS(L322*6.82)</f>
        <v>0</v>
      </c>
      <c r="N322" s="27">
        <v>33.334154027969269</v>
      </c>
      <c r="O322" s="27">
        <f t="shared" ref="O322:O385" si="55">IF(L322&gt;0, L322*N322*1.5, L322*N322)</f>
        <v>0</v>
      </c>
      <c r="R322" s="2"/>
      <c r="S322" s="2"/>
    </row>
    <row r="323" spans="1:19" x14ac:dyDescent="0.35">
      <c r="A323" s="33">
        <v>43863</v>
      </c>
      <c r="B323" s="10">
        <v>0.33333333333333398</v>
      </c>
      <c r="C323" s="18" t="s">
        <v>23</v>
      </c>
      <c r="D323" s="51">
        <v>594.99999999946965</v>
      </c>
      <c r="E323" s="52">
        <v>33056.369411040061</v>
      </c>
      <c r="F323" s="53">
        <v>594.99999999963313</v>
      </c>
      <c r="G323" s="101">
        <v>33056.369411049141</v>
      </c>
      <c r="H323" s="17">
        <v>1.677468845928235</v>
      </c>
      <c r="I323" s="111">
        <v>1</v>
      </c>
      <c r="J323" s="112" t="str">
        <f t="shared" si="53"/>
        <v>No</v>
      </c>
      <c r="K323" s="146" t="b">
        <f t="shared" ref="K323:K331" si="56">OR(($D$329-$F$329)&gt;0,($D$331-$F$331)&gt;0)</f>
        <v>1</v>
      </c>
      <c r="L323" s="107">
        <f t="shared" si="51"/>
        <v>-1.6348167264368385E-10</v>
      </c>
      <c r="M323" s="27">
        <f t="shared" si="54"/>
        <v>1.1149450074299238E-9</v>
      </c>
      <c r="N323" s="27">
        <v>55.556923379948785</v>
      </c>
      <c r="O323" s="27">
        <f t="shared" si="55"/>
        <v>-9.0825387610910134E-9</v>
      </c>
      <c r="R323" s="2"/>
      <c r="S323" s="2"/>
    </row>
    <row r="324" spans="1:19" x14ac:dyDescent="0.35">
      <c r="A324" s="33">
        <v>43863</v>
      </c>
      <c r="B324" s="10">
        <v>0.33333333333333398</v>
      </c>
      <c r="C324" s="18" t="s">
        <v>22</v>
      </c>
      <c r="D324" s="51">
        <v>680</v>
      </c>
      <c r="E324" s="52">
        <v>37778.707898365174</v>
      </c>
      <c r="F324" s="53">
        <v>680</v>
      </c>
      <c r="G324" s="101">
        <v>37778.707898365174</v>
      </c>
      <c r="H324" s="17">
        <v>1.677468845928235</v>
      </c>
      <c r="I324" s="111">
        <v>1</v>
      </c>
      <c r="J324" s="112" t="str">
        <f t="shared" si="53"/>
        <v>No</v>
      </c>
      <c r="K324" s="146" t="b">
        <f t="shared" si="56"/>
        <v>1</v>
      </c>
      <c r="L324" s="107">
        <f t="shared" si="51"/>
        <v>0</v>
      </c>
      <c r="M324" s="27">
        <f t="shared" si="54"/>
        <v>0</v>
      </c>
      <c r="N324" s="27">
        <v>55.556923379948785</v>
      </c>
      <c r="O324" s="27">
        <f t="shared" si="55"/>
        <v>0</v>
      </c>
      <c r="R324" s="2"/>
      <c r="S324" s="2"/>
    </row>
    <row r="325" spans="1:19" x14ac:dyDescent="0.35">
      <c r="A325" s="33">
        <v>43863</v>
      </c>
      <c r="B325" s="10">
        <v>0.33333333333333398</v>
      </c>
      <c r="C325" s="18" t="s">
        <v>21</v>
      </c>
      <c r="D325" s="51">
        <v>0</v>
      </c>
      <c r="E325" s="52">
        <v>0</v>
      </c>
      <c r="F325" s="53">
        <v>0</v>
      </c>
      <c r="G325" s="101">
        <v>0</v>
      </c>
      <c r="H325" s="17">
        <v>1.677468845928235</v>
      </c>
      <c r="I325" s="111">
        <v>1</v>
      </c>
      <c r="J325" s="112" t="str">
        <f t="shared" si="53"/>
        <v>No</v>
      </c>
      <c r="K325" s="146" t="b">
        <f t="shared" si="56"/>
        <v>1</v>
      </c>
      <c r="L325" s="107">
        <f t="shared" si="51"/>
        <v>0</v>
      </c>
      <c r="M325" s="27">
        <f t="shared" si="54"/>
        <v>0</v>
      </c>
      <c r="N325" s="27">
        <v>77.779692731928293</v>
      </c>
      <c r="O325" s="27">
        <f t="shared" si="55"/>
        <v>0</v>
      </c>
      <c r="R325" s="2"/>
      <c r="S325" s="2"/>
    </row>
    <row r="326" spans="1:19" x14ac:dyDescent="0.35">
      <c r="A326" s="33">
        <v>43863</v>
      </c>
      <c r="B326" s="10">
        <v>0.33333333333333398</v>
      </c>
      <c r="C326" s="18" t="s">
        <v>20</v>
      </c>
      <c r="D326" s="51">
        <v>510.00000000000006</v>
      </c>
      <c r="E326" s="52">
        <v>39667.643293283436</v>
      </c>
      <c r="F326" s="53">
        <v>510.00000000000006</v>
      </c>
      <c r="G326" s="101">
        <v>39667.643293283436</v>
      </c>
      <c r="H326" s="17">
        <v>1.677468845928235</v>
      </c>
      <c r="I326" s="111">
        <v>1</v>
      </c>
      <c r="J326" s="112" t="str">
        <f t="shared" si="53"/>
        <v>No</v>
      </c>
      <c r="K326" s="146" t="b">
        <f t="shared" si="56"/>
        <v>1</v>
      </c>
      <c r="L326" s="107">
        <f t="shared" si="51"/>
        <v>0</v>
      </c>
      <c r="M326" s="27">
        <f t="shared" si="54"/>
        <v>0</v>
      </c>
      <c r="N326" s="27">
        <v>77.779692731928293</v>
      </c>
      <c r="O326" s="27">
        <f t="shared" si="55"/>
        <v>0</v>
      </c>
      <c r="R326" s="2"/>
      <c r="S326" s="2"/>
    </row>
    <row r="327" spans="1:19" x14ac:dyDescent="0.35">
      <c r="A327" s="33">
        <v>43863</v>
      </c>
      <c r="B327" s="10">
        <v>0.33333333333333398</v>
      </c>
      <c r="C327" s="18" t="s">
        <v>19</v>
      </c>
      <c r="D327" s="51">
        <v>680</v>
      </c>
      <c r="E327" s="52">
        <v>22667.224739019104</v>
      </c>
      <c r="F327" s="53">
        <v>680</v>
      </c>
      <c r="G327" s="101">
        <v>22667.224739019104</v>
      </c>
      <c r="H327" s="17">
        <v>1.677468845928235</v>
      </c>
      <c r="I327" s="111">
        <v>1</v>
      </c>
      <c r="J327" s="112" t="str">
        <f t="shared" si="53"/>
        <v>No</v>
      </c>
      <c r="K327" s="146" t="b">
        <f t="shared" si="56"/>
        <v>1</v>
      </c>
      <c r="L327" s="107">
        <f t="shared" si="51"/>
        <v>0</v>
      </c>
      <c r="M327" s="27">
        <f t="shared" si="54"/>
        <v>0</v>
      </c>
      <c r="N327" s="27">
        <v>33.334154027969269</v>
      </c>
      <c r="O327" s="27">
        <f t="shared" si="55"/>
        <v>0</v>
      </c>
      <c r="R327" s="2"/>
      <c r="S327" s="2"/>
    </row>
    <row r="328" spans="1:19" x14ac:dyDescent="0.35">
      <c r="A328" s="33">
        <v>43863</v>
      </c>
      <c r="B328" s="10">
        <v>0.33333333333333398</v>
      </c>
      <c r="C328" s="18" t="s">
        <v>18</v>
      </c>
      <c r="D328" s="51">
        <v>55.734045086779133</v>
      </c>
      <c r="E328" s="52">
        <v>4334.9769015571192</v>
      </c>
      <c r="F328" s="53">
        <v>252.07506070133849</v>
      </c>
      <c r="G328" s="101">
        <v>19606.320766732279</v>
      </c>
      <c r="H328" s="17">
        <v>1.677468845928235</v>
      </c>
      <c r="I328" s="111">
        <v>1</v>
      </c>
      <c r="J328" s="112" t="str">
        <f t="shared" si="53"/>
        <v>No</v>
      </c>
      <c r="K328" s="146" t="b">
        <f t="shared" si="56"/>
        <v>1</v>
      </c>
      <c r="L328" s="107">
        <f t="shared" si="51"/>
        <v>-196.34101561455935</v>
      </c>
      <c r="M328" s="27">
        <f t="shared" si="54"/>
        <v>1339.0457264912948</v>
      </c>
      <c r="N328" s="27">
        <v>77.779692731928293</v>
      </c>
      <c r="O328" s="27">
        <f t="shared" si="55"/>
        <v>-15271.343865175162</v>
      </c>
      <c r="R328" s="2"/>
      <c r="S328" s="2"/>
    </row>
    <row r="329" spans="1:19" x14ac:dyDescent="0.35">
      <c r="A329" s="33">
        <v>43863</v>
      </c>
      <c r="B329" s="10">
        <v>0.33333333333333398</v>
      </c>
      <c r="C329" s="18" t="s">
        <v>17</v>
      </c>
      <c r="D329" s="51">
        <v>510.85882568359375</v>
      </c>
      <c r="E329" s="52">
        <v>0</v>
      </c>
      <c r="F329" s="53">
        <v>510.85882568359375</v>
      </c>
      <c r="G329" s="101">
        <v>0</v>
      </c>
      <c r="H329" s="17">
        <v>1.677468845928235</v>
      </c>
      <c r="I329" s="111">
        <v>1</v>
      </c>
      <c r="J329" s="112" t="str">
        <f t="shared" si="53"/>
        <v>No</v>
      </c>
      <c r="K329" s="146" t="b">
        <f t="shared" si="56"/>
        <v>1</v>
      </c>
      <c r="L329" s="107">
        <f t="shared" si="51"/>
        <v>0</v>
      </c>
      <c r="M329" s="27">
        <f t="shared" si="54"/>
        <v>0</v>
      </c>
      <c r="N329" s="27">
        <v>0</v>
      </c>
      <c r="O329" s="27">
        <f t="shared" si="55"/>
        <v>0</v>
      </c>
      <c r="R329" s="2"/>
      <c r="S329" s="2"/>
    </row>
    <row r="330" spans="1:19" x14ac:dyDescent="0.35">
      <c r="A330" s="33">
        <v>43863</v>
      </c>
      <c r="B330" s="10">
        <v>0.33333333333333398</v>
      </c>
      <c r="C330" s="18" t="s">
        <v>16</v>
      </c>
      <c r="D330" s="51">
        <v>850</v>
      </c>
      <c r="E330" s="52">
        <v>28334.03092377388</v>
      </c>
      <c r="F330" s="53">
        <v>850</v>
      </c>
      <c r="G330" s="101">
        <v>28334.03092377388</v>
      </c>
      <c r="H330" s="17">
        <v>1.677468845928235</v>
      </c>
      <c r="I330" s="111">
        <v>1</v>
      </c>
      <c r="J330" s="112" t="str">
        <f t="shared" si="53"/>
        <v>No</v>
      </c>
      <c r="K330" s="146" t="b">
        <f t="shared" si="56"/>
        <v>1</v>
      </c>
      <c r="L330" s="107">
        <f t="shared" si="51"/>
        <v>0</v>
      </c>
      <c r="M330" s="27">
        <f t="shared" si="54"/>
        <v>0</v>
      </c>
      <c r="N330" s="27">
        <v>33.334154027969269</v>
      </c>
      <c r="O330" s="27">
        <f t="shared" si="55"/>
        <v>0</v>
      </c>
      <c r="R330" s="2"/>
      <c r="S330" s="2"/>
    </row>
    <row r="331" spans="1:19" x14ac:dyDescent="0.35">
      <c r="A331" s="33">
        <v>43863</v>
      </c>
      <c r="B331" s="10">
        <v>0.33333333333333398</v>
      </c>
      <c r="C331" s="18" t="s">
        <v>15</v>
      </c>
      <c r="D331" s="51">
        <v>729.79833984375</v>
      </c>
      <c r="E331" s="52">
        <v>0</v>
      </c>
      <c r="F331" s="53">
        <v>533.45732422604931</v>
      </c>
      <c r="G331" s="101">
        <v>0</v>
      </c>
      <c r="H331" s="17">
        <v>1.677468845928235</v>
      </c>
      <c r="I331" s="111">
        <v>1</v>
      </c>
      <c r="J331" s="112" t="str">
        <f t="shared" si="53"/>
        <v>No</v>
      </c>
      <c r="K331" s="146" t="b">
        <f t="shared" si="56"/>
        <v>1</v>
      </c>
      <c r="L331" s="107">
        <f t="shared" si="51"/>
        <v>196.34101561770069</v>
      </c>
      <c r="M331" s="27">
        <f t="shared" si="54"/>
        <v>1339.0457265127188</v>
      </c>
      <c r="N331" s="27">
        <v>0</v>
      </c>
      <c r="O331" s="27">
        <f t="shared" si="55"/>
        <v>0</v>
      </c>
      <c r="R331" s="2"/>
      <c r="S331" s="2"/>
    </row>
    <row r="332" spans="1:19" x14ac:dyDescent="0.35">
      <c r="A332" s="33">
        <v>43863</v>
      </c>
      <c r="B332" s="10">
        <v>0.375</v>
      </c>
      <c r="C332" s="18" t="s">
        <v>24</v>
      </c>
      <c r="D332" s="51">
        <v>1000</v>
      </c>
      <c r="E332" s="52">
        <v>32950.068938349417</v>
      </c>
      <c r="F332" s="53">
        <v>1000</v>
      </c>
      <c r="G332" s="101">
        <v>32950.068938349417</v>
      </c>
      <c r="H332" s="17">
        <v>1.748747238417935</v>
      </c>
      <c r="I332" s="111">
        <v>1</v>
      </c>
      <c r="J332" s="112" t="str">
        <f t="shared" si="53"/>
        <v>No</v>
      </c>
      <c r="K332" s="146" t="b">
        <f>OR(($D$339-$F$339)&gt;0,($D$341-$F$341)&gt;0)</f>
        <v>1</v>
      </c>
      <c r="L332" s="107">
        <f t="shared" si="51"/>
        <v>0</v>
      </c>
      <c r="M332" s="27">
        <f t="shared" si="54"/>
        <v>0</v>
      </c>
      <c r="N332" s="27">
        <v>32.950068938349418</v>
      </c>
      <c r="O332" s="27">
        <f t="shared" si="55"/>
        <v>0</v>
      </c>
      <c r="R332" s="2"/>
      <c r="S332" s="2"/>
    </row>
    <row r="333" spans="1:19" x14ac:dyDescent="0.35">
      <c r="A333" s="33">
        <v>43863</v>
      </c>
      <c r="B333" s="10">
        <v>0.375</v>
      </c>
      <c r="C333" s="18" t="s">
        <v>23</v>
      </c>
      <c r="D333" s="51">
        <v>594.9999999996528</v>
      </c>
      <c r="E333" s="52">
        <v>32675.485030510768</v>
      </c>
      <c r="F333" s="53">
        <v>594.99999999982151</v>
      </c>
      <c r="G333" s="101">
        <v>32675.485030520034</v>
      </c>
      <c r="H333" s="17">
        <v>1.748747238417935</v>
      </c>
      <c r="I333" s="111">
        <v>1</v>
      </c>
      <c r="J333" s="112" t="str">
        <f t="shared" si="53"/>
        <v>No</v>
      </c>
      <c r="K333" s="146" t="b">
        <f t="shared" ref="K333:K341" si="57">OR(($D$339-$F$339)&gt;0,($D$341-$F$341)&gt;0)</f>
        <v>1</v>
      </c>
      <c r="L333" s="107">
        <f t="shared" si="51"/>
        <v>-1.6871126717887819E-10</v>
      </c>
      <c r="M333" s="27">
        <f t="shared" si="54"/>
        <v>1.1506108421599494E-9</v>
      </c>
      <c r="N333" s="27">
        <v>54.916781563915691</v>
      </c>
      <c r="O333" s="27">
        <f t="shared" si="55"/>
        <v>-9.265079807033872E-9</v>
      </c>
      <c r="R333" s="2"/>
      <c r="S333" s="2"/>
    </row>
    <row r="334" spans="1:19" x14ac:dyDescent="0.35">
      <c r="A334" s="33">
        <v>43863</v>
      </c>
      <c r="B334" s="10">
        <v>0.375</v>
      </c>
      <c r="C334" s="18" t="s">
        <v>22</v>
      </c>
      <c r="D334" s="51">
        <v>680</v>
      </c>
      <c r="E334" s="52">
        <v>37343.411463462668</v>
      </c>
      <c r="F334" s="53">
        <v>680</v>
      </c>
      <c r="G334" s="101">
        <v>37343.411463462668</v>
      </c>
      <c r="H334" s="17">
        <v>1.748747238417935</v>
      </c>
      <c r="I334" s="111">
        <v>1</v>
      </c>
      <c r="J334" s="112" t="str">
        <f t="shared" si="53"/>
        <v>No</v>
      </c>
      <c r="K334" s="146" t="b">
        <f t="shared" si="57"/>
        <v>1</v>
      </c>
      <c r="L334" s="107">
        <f t="shared" si="51"/>
        <v>0</v>
      </c>
      <c r="M334" s="27">
        <f t="shared" si="54"/>
        <v>0</v>
      </c>
      <c r="N334" s="27">
        <v>54.916781563915691</v>
      </c>
      <c r="O334" s="27">
        <f t="shared" si="55"/>
        <v>0</v>
      </c>
      <c r="R334" s="2"/>
      <c r="S334" s="2"/>
    </row>
    <row r="335" spans="1:19" x14ac:dyDescent="0.35">
      <c r="A335" s="33">
        <v>43863</v>
      </c>
      <c r="B335" s="10">
        <v>0.375</v>
      </c>
      <c r="C335" s="18" t="s">
        <v>21</v>
      </c>
      <c r="D335" s="51">
        <v>0</v>
      </c>
      <c r="E335" s="52">
        <v>0</v>
      </c>
      <c r="F335" s="53">
        <v>0</v>
      </c>
      <c r="G335" s="101">
        <v>0</v>
      </c>
      <c r="H335" s="17">
        <v>1.748747238417935</v>
      </c>
      <c r="I335" s="111">
        <v>1</v>
      </c>
      <c r="J335" s="112" t="str">
        <f t="shared" si="53"/>
        <v>No</v>
      </c>
      <c r="K335" s="146" t="b">
        <f t="shared" si="57"/>
        <v>1</v>
      </c>
      <c r="L335" s="107">
        <f t="shared" si="51"/>
        <v>0</v>
      </c>
      <c r="M335" s="27">
        <f t="shared" si="54"/>
        <v>0</v>
      </c>
      <c r="N335" s="27">
        <v>76.883494189481979</v>
      </c>
      <c r="O335" s="27">
        <f t="shared" si="55"/>
        <v>0</v>
      </c>
      <c r="R335" s="2"/>
      <c r="S335" s="2"/>
    </row>
    <row r="336" spans="1:19" x14ac:dyDescent="0.35">
      <c r="A336" s="33">
        <v>43863</v>
      </c>
      <c r="B336" s="10">
        <v>0.375</v>
      </c>
      <c r="C336" s="18" t="s">
        <v>20</v>
      </c>
      <c r="D336" s="51">
        <v>510.00000000000006</v>
      </c>
      <c r="E336" s="52">
        <v>39210.582036635817</v>
      </c>
      <c r="F336" s="53">
        <v>510.00000000000006</v>
      </c>
      <c r="G336" s="101">
        <v>39210.582036635817</v>
      </c>
      <c r="H336" s="17">
        <v>1.748747238417935</v>
      </c>
      <c r="I336" s="111">
        <v>1</v>
      </c>
      <c r="J336" s="112" t="str">
        <f t="shared" si="53"/>
        <v>No</v>
      </c>
      <c r="K336" s="146" t="b">
        <f t="shared" si="57"/>
        <v>1</v>
      </c>
      <c r="L336" s="107">
        <f>D336-F336</f>
        <v>0</v>
      </c>
      <c r="M336" s="27">
        <f t="shared" si="54"/>
        <v>0</v>
      </c>
      <c r="N336" s="27">
        <v>76.883494189481979</v>
      </c>
      <c r="O336" s="27">
        <f t="shared" si="55"/>
        <v>0</v>
      </c>
      <c r="R336" s="2"/>
      <c r="S336" s="2"/>
    </row>
    <row r="337" spans="1:19" x14ac:dyDescent="0.35">
      <c r="A337" s="33">
        <v>43863</v>
      </c>
      <c r="B337" s="10">
        <v>0.375</v>
      </c>
      <c r="C337" s="18" t="s">
        <v>19</v>
      </c>
      <c r="D337" s="51">
        <v>680</v>
      </c>
      <c r="E337" s="52">
        <v>22406.046878077603</v>
      </c>
      <c r="F337" s="53">
        <v>680</v>
      </c>
      <c r="G337" s="101">
        <v>22406.046878077603</v>
      </c>
      <c r="H337" s="17">
        <v>1.748747238417935</v>
      </c>
      <c r="I337" s="111">
        <v>1</v>
      </c>
      <c r="J337" s="112" t="str">
        <f t="shared" si="53"/>
        <v>No</v>
      </c>
      <c r="K337" s="146" t="b">
        <f t="shared" si="57"/>
        <v>1</v>
      </c>
      <c r="L337" s="107">
        <f t="shared" si="51"/>
        <v>0</v>
      </c>
      <c r="M337" s="27">
        <f t="shared" si="54"/>
        <v>0</v>
      </c>
      <c r="N337" s="27">
        <v>32.950068938349418</v>
      </c>
      <c r="O337" s="27">
        <f t="shared" si="55"/>
        <v>0</v>
      </c>
      <c r="R337" s="2"/>
      <c r="S337" s="2"/>
    </row>
    <row r="338" spans="1:19" x14ac:dyDescent="0.35">
      <c r="A338" s="33">
        <v>43863</v>
      </c>
      <c r="B338" s="10">
        <v>0.375</v>
      </c>
      <c r="C338" s="18" t="s">
        <v>18</v>
      </c>
      <c r="D338" s="51">
        <v>273.95141654414311</v>
      </c>
      <c r="E338" s="52">
        <v>21062.342142071986</v>
      </c>
      <c r="F338" s="53">
        <v>475.87116151335192</v>
      </c>
      <c r="G338" s="101">
        <v>36586.637681153836</v>
      </c>
      <c r="H338" s="17">
        <v>1.748747238417935</v>
      </c>
      <c r="I338" s="111">
        <v>1</v>
      </c>
      <c r="J338" s="112" t="str">
        <f t="shared" si="53"/>
        <v>No</v>
      </c>
      <c r="K338" s="146" t="b">
        <f t="shared" si="57"/>
        <v>1</v>
      </c>
      <c r="L338" s="107">
        <f t="shared" si="51"/>
        <v>-201.91974496920881</v>
      </c>
      <c r="M338" s="27">
        <f t="shared" si="54"/>
        <v>1377.0926606900041</v>
      </c>
      <c r="N338" s="27">
        <v>76.883494189481979</v>
      </c>
      <c r="O338" s="27">
        <f t="shared" si="55"/>
        <v>-15524.295539081848</v>
      </c>
      <c r="R338" s="2"/>
      <c r="S338" s="2"/>
    </row>
    <row r="339" spans="1:19" x14ac:dyDescent="0.35">
      <c r="A339" s="33">
        <v>43863</v>
      </c>
      <c r="B339" s="10">
        <v>0.375</v>
      </c>
      <c r="C339" s="18" t="s">
        <v>17</v>
      </c>
      <c r="D339" s="51">
        <v>532.5660400390625</v>
      </c>
      <c r="E339" s="52">
        <v>0</v>
      </c>
      <c r="F339" s="53">
        <v>532.5660400390625</v>
      </c>
      <c r="G339" s="101">
        <v>0</v>
      </c>
      <c r="H339" s="17">
        <v>1.748747238417935</v>
      </c>
      <c r="I339" s="111">
        <v>1</v>
      </c>
      <c r="J339" s="112" t="str">
        <f t="shared" si="53"/>
        <v>No</v>
      </c>
      <c r="K339" s="146" t="b">
        <f t="shared" si="57"/>
        <v>1</v>
      </c>
      <c r="L339" s="107">
        <f t="shared" si="51"/>
        <v>0</v>
      </c>
      <c r="M339" s="27">
        <f t="shared" si="54"/>
        <v>0</v>
      </c>
      <c r="N339" s="27">
        <v>0</v>
      </c>
      <c r="O339" s="27">
        <f t="shared" si="55"/>
        <v>0</v>
      </c>
      <c r="R339" s="2"/>
      <c r="S339" s="2"/>
    </row>
    <row r="340" spans="1:19" x14ac:dyDescent="0.35">
      <c r="A340" s="33">
        <v>43863</v>
      </c>
      <c r="B340" s="10">
        <v>0.375</v>
      </c>
      <c r="C340" s="18" t="s">
        <v>16</v>
      </c>
      <c r="D340" s="51">
        <v>850</v>
      </c>
      <c r="E340" s="52">
        <v>28007.558597597006</v>
      </c>
      <c r="F340" s="53">
        <v>850</v>
      </c>
      <c r="G340" s="101">
        <v>28007.558597597006</v>
      </c>
      <c r="H340" s="17">
        <v>1.748747238417935</v>
      </c>
      <c r="I340" s="111">
        <v>1</v>
      </c>
      <c r="J340" s="112" t="str">
        <f t="shared" si="53"/>
        <v>No</v>
      </c>
      <c r="K340" s="146" t="b">
        <f t="shared" si="57"/>
        <v>1</v>
      </c>
      <c r="L340" s="107">
        <f t="shared" si="51"/>
        <v>0</v>
      </c>
      <c r="M340" s="27">
        <f t="shared" si="54"/>
        <v>0</v>
      </c>
      <c r="N340" s="27">
        <v>32.950068938349418</v>
      </c>
      <c r="O340" s="27">
        <f t="shared" si="55"/>
        <v>0</v>
      </c>
      <c r="R340" s="2"/>
      <c r="S340" s="2"/>
    </row>
    <row r="341" spans="1:19" x14ac:dyDescent="0.35">
      <c r="A341" s="33">
        <v>43863</v>
      </c>
      <c r="B341" s="10">
        <v>0.375</v>
      </c>
      <c r="C341" s="18" t="s">
        <v>15</v>
      </c>
      <c r="D341" s="51">
        <v>760.80865478515636</v>
      </c>
      <c r="E341" s="52">
        <v>0</v>
      </c>
      <c r="F341" s="53">
        <v>558.88890981271697</v>
      </c>
      <c r="G341" s="101">
        <v>0</v>
      </c>
      <c r="H341" s="17">
        <v>1.748747238417935</v>
      </c>
      <c r="I341" s="111">
        <v>1</v>
      </c>
      <c r="J341" s="112" t="str">
        <f t="shared" si="53"/>
        <v>No</v>
      </c>
      <c r="K341" s="146" t="b">
        <f t="shared" si="57"/>
        <v>1</v>
      </c>
      <c r="L341" s="107">
        <f t="shared" si="51"/>
        <v>201.91974497243939</v>
      </c>
      <c r="M341" s="27">
        <f t="shared" si="54"/>
        <v>1377.0926607120366</v>
      </c>
      <c r="N341" s="27">
        <v>0</v>
      </c>
      <c r="O341" s="27">
        <f t="shared" si="55"/>
        <v>0</v>
      </c>
      <c r="R341" s="2"/>
      <c r="S341" s="2"/>
    </row>
    <row r="342" spans="1:19" x14ac:dyDescent="0.35">
      <c r="A342" s="33">
        <v>43863</v>
      </c>
      <c r="B342" s="10">
        <v>0.41666666666666702</v>
      </c>
      <c r="C342" s="18" t="s">
        <v>24</v>
      </c>
      <c r="D342" s="51">
        <v>1000</v>
      </c>
      <c r="E342" s="52">
        <v>32218.830017726999</v>
      </c>
      <c r="F342" s="53">
        <v>1000</v>
      </c>
      <c r="G342" s="101">
        <v>32218.830017726999</v>
      </c>
      <c r="H342" s="17">
        <v>1.7588081139823946</v>
      </c>
      <c r="I342" s="111">
        <v>1</v>
      </c>
      <c r="J342" s="112" t="str">
        <f t="shared" si="53"/>
        <v>No</v>
      </c>
      <c r="K342" s="146" t="b">
        <f>OR(($D$349-$F$349)&gt;0,($D$351-$F$351)&gt;0)</f>
        <v>1</v>
      </c>
      <c r="L342" s="107">
        <f t="shared" si="51"/>
        <v>0</v>
      </c>
      <c r="M342" s="27">
        <f t="shared" si="54"/>
        <v>0</v>
      </c>
      <c r="N342" s="27">
        <v>32.218830017727001</v>
      </c>
      <c r="O342" s="27">
        <f t="shared" si="55"/>
        <v>0</v>
      </c>
      <c r="R342" s="2"/>
      <c r="S342" s="2"/>
    </row>
    <row r="343" spans="1:19" x14ac:dyDescent="0.35">
      <c r="A343" s="33">
        <v>43863</v>
      </c>
      <c r="B343" s="10">
        <v>0.41666666666666702</v>
      </c>
      <c r="C343" s="18" t="s">
        <v>23</v>
      </c>
      <c r="D343" s="51">
        <v>594.99999999978672</v>
      </c>
      <c r="E343" s="52">
        <v>31950.339767567824</v>
      </c>
      <c r="F343" s="53">
        <v>594.99999999987222</v>
      </c>
      <c r="G343" s="101">
        <v>31950.339767572415</v>
      </c>
      <c r="H343" s="17">
        <v>1.7588081139823946</v>
      </c>
      <c r="I343" s="111">
        <v>1</v>
      </c>
      <c r="J343" s="112" t="str">
        <f t="shared" si="53"/>
        <v>No</v>
      </c>
      <c r="K343" s="146" t="b">
        <f t="shared" ref="K343:K351" si="58">OR(($D$349-$F$349)&gt;0,($D$351-$F$351)&gt;0)</f>
        <v>1</v>
      </c>
      <c r="L343" s="107">
        <f t="shared" si="51"/>
        <v>-8.5492501966655254E-11</v>
      </c>
      <c r="M343" s="27">
        <f t="shared" si="54"/>
        <v>5.8305886341258887E-10</v>
      </c>
      <c r="N343" s="27">
        <v>53.698050029545001</v>
      </c>
      <c r="O343" s="27">
        <f t="shared" si="55"/>
        <v>-4.590780647756428E-9</v>
      </c>
      <c r="R343" s="2"/>
      <c r="S343" s="2"/>
    </row>
    <row r="344" spans="1:19" x14ac:dyDescent="0.35">
      <c r="A344" s="33">
        <v>43863</v>
      </c>
      <c r="B344" s="10">
        <v>0.41666666666666702</v>
      </c>
      <c r="C344" s="18" t="s">
        <v>22</v>
      </c>
      <c r="D344" s="51">
        <v>680</v>
      </c>
      <c r="E344" s="52">
        <v>36514.674020090599</v>
      </c>
      <c r="F344" s="53">
        <v>680</v>
      </c>
      <c r="G344" s="101">
        <v>36514.674020090599</v>
      </c>
      <c r="H344" s="17">
        <v>1.7588081139823946</v>
      </c>
      <c r="I344" s="111">
        <v>1</v>
      </c>
      <c r="J344" s="112" t="str">
        <f t="shared" si="53"/>
        <v>No</v>
      </c>
      <c r="K344" s="146" t="b">
        <f t="shared" si="58"/>
        <v>1</v>
      </c>
      <c r="L344" s="107">
        <f t="shared" si="51"/>
        <v>0</v>
      </c>
      <c r="M344" s="27">
        <f t="shared" si="54"/>
        <v>0</v>
      </c>
      <c r="N344" s="27">
        <v>53.698050029545001</v>
      </c>
      <c r="O344" s="27">
        <f t="shared" si="55"/>
        <v>0</v>
      </c>
      <c r="R344" s="2"/>
      <c r="S344" s="2"/>
    </row>
    <row r="345" spans="1:19" x14ac:dyDescent="0.35">
      <c r="A345" s="33">
        <v>43863</v>
      </c>
      <c r="B345" s="10">
        <v>0.41666666666666702</v>
      </c>
      <c r="C345" s="18" t="s">
        <v>21</v>
      </c>
      <c r="D345" s="51">
        <v>0</v>
      </c>
      <c r="E345" s="52">
        <v>0</v>
      </c>
      <c r="F345" s="53">
        <v>108.99023298471354</v>
      </c>
      <c r="G345" s="101">
        <v>8193.5881769628795</v>
      </c>
      <c r="H345" s="17">
        <v>1.7588081139823946</v>
      </c>
      <c r="I345" s="111">
        <v>1</v>
      </c>
      <c r="J345" s="112" t="str">
        <f t="shared" si="53"/>
        <v>No</v>
      </c>
      <c r="K345" s="146" t="b">
        <f t="shared" si="58"/>
        <v>1</v>
      </c>
      <c r="L345" s="107">
        <f t="shared" si="51"/>
        <v>-108.99023298471354</v>
      </c>
      <c r="M345" s="27">
        <f t="shared" si="54"/>
        <v>743.3133889557464</v>
      </c>
      <c r="N345" s="27">
        <v>75.177270041363002</v>
      </c>
      <c r="O345" s="27">
        <f t="shared" si="55"/>
        <v>-8193.5881769628795</v>
      </c>
      <c r="R345" s="2"/>
      <c r="S345" s="2"/>
    </row>
    <row r="346" spans="1:19" x14ac:dyDescent="0.35">
      <c r="A346" s="33">
        <v>43863</v>
      </c>
      <c r="B346" s="10">
        <v>0.41666666666666702</v>
      </c>
      <c r="C346" s="18" t="s">
        <v>20</v>
      </c>
      <c r="D346" s="51">
        <v>510.00000000000006</v>
      </c>
      <c r="E346" s="52">
        <v>38340.407721095136</v>
      </c>
      <c r="F346" s="53">
        <v>510.00000000000006</v>
      </c>
      <c r="G346" s="101">
        <v>38340.407721095136</v>
      </c>
      <c r="H346" s="17">
        <v>1.7588081139823946</v>
      </c>
      <c r="I346" s="111">
        <v>1</v>
      </c>
      <c r="J346" s="112" t="str">
        <f t="shared" si="53"/>
        <v>No</v>
      </c>
      <c r="K346" s="146" t="b">
        <f t="shared" si="58"/>
        <v>1</v>
      </c>
      <c r="L346" s="107">
        <f t="shared" si="51"/>
        <v>0</v>
      </c>
      <c r="M346" s="27">
        <f t="shared" si="54"/>
        <v>0</v>
      </c>
      <c r="N346" s="27">
        <v>75.177270041363002</v>
      </c>
      <c r="O346" s="27">
        <f t="shared" si="55"/>
        <v>0</v>
      </c>
      <c r="R346" s="2"/>
      <c r="S346" s="2"/>
    </row>
    <row r="347" spans="1:19" x14ac:dyDescent="0.35">
      <c r="A347" s="33">
        <v>43863</v>
      </c>
      <c r="B347" s="10">
        <v>0.41666666666666702</v>
      </c>
      <c r="C347" s="18" t="s">
        <v>19</v>
      </c>
      <c r="D347" s="51">
        <v>680</v>
      </c>
      <c r="E347" s="52">
        <v>21908.80441205436</v>
      </c>
      <c r="F347" s="53">
        <v>680</v>
      </c>
      <c r="G347" s="101">
        <v>21908.80441205436</v>
      </c>
      <c r="H347" s="17">
        <v>1.7588081139823946</v>
      </c>
      <c r="I347" s="111">
        <v>1</v>
      </c>
      <c r="J347" s="112" t="str">
        <f t="shared" si="53"/>
        <v>No</v>
      </c>
      <c r="K347" s="146" t="b">
        <f t="shared" si="58"/>
        <v>1</v>
      </c>
      <c r="L347" s="107">
        <f t="shared" si="51"/>
        <v>0</v>
      </c>
      <c r="M347" s="27">
        <f t="shared" si="54"/>
        <v>0</v>
      </c>
      <c r="N347" s="27">
        <v>32.218830017727001</v>
      </c>
      <c r="O347" s="27">
        <f t="shared" si="55"/>
        <v>0</v>
      </c>
      <c r="R347" s="2"/>
      <c r="S347" s="2"/>
    </row>
    <row r="348" spans="1:19" x14ac:dyDescent="0.35">
      <c r="A348" s="33">
        <v>43863</v>
      </c>
      <c r="B348" s="10">
        <v>0.41666666666666702</v>
      </c>
      <c r="C348" s="18" t="s">
        <v>18</v>
      </c>
      <c r="D348" s="51">
        <v>426.08724503505414</v>
      </c>
      <c r="E348" s="52">
        <v>32032.075881180674</v>
      </c>
      <c r="F348" s="53">
        <v>499.82860388410052</v>
      </c>
      <c r="G348" s="101">
        <v>37575.749928592486</v>
      </c>
      <c r="H348" s="17">
        <v>1.7588081139823946</v>
      </c>
      <c r="I348" s="111">
        <v>1</v>
      </c>
      <c r="J348" s="112" t="str">
        <f t="shared" si="53"/>
        <v>No</v>
      </c>
      <c r="K348" s="146" t="b">
        <f t="shared" si="58"/>
        <v>1</v>
      </c>
      <c r="L348" s="107">
        <f t="shared" si="51"/>
        <v>-73.741358849046378</v>
      </c>
      <c r="M348" s="27">
        <f t="shared" si="54"/>
        <v>502.91606735049629</v>
      </c>
      <c r="N348" s="27">
        <v>75.177270041363002</v>
      </c>
      <c r="O348" s="27">
        <f t="shared" si="55"/>
        <v>-5543.6740474118124</v>
      </c>
      <c r="R348" s="2"/>
      <c r="S348" s="2"/>
    </row>
    <row r="349" spans="1:19" x14ac:dyDescent="0.35">
      <c r="A349" s="33">
        <v>43863</v>
      </c>
      <c r="B349" s="10">
        <v>0.41666666666666702</v>
      </c>
      <c r="C349" s="18" t="s">
        <v>17</v>
      </c>
      <c r="D349" s="51">
        <v>535.6300048828125</v>
      </c>
      <c r="E349" s="52">
        <v>0</v>
      </c>
      <c r="F349" s="53">
        <v>535.6300048828125</v>
      </c>
      <c r="G349" s="101">
        <v>0</v>
      </c>
      <c r="H349" s="17">
        <v>1.7588081139823946</v>
      </c>
      <c r="I349" s="111">
        <v>1</v>
      </c>
      <c r="J349" s="112" t="str">
        <f t="shared" si="53"/>
        <v>No</v>
      </c>
      <c r="K349" s="146" t="b">
        <f t="shared" si="58"/>
        <v>1</v>
      </c>
      <c r="L349" s="107">
        <f t="shared" si="51"/>
        <v>0</v>
      </c>
      <c r="M349" s="27">
        <f t="shared" si="54"/>
        <v>0</v>
      </c>
      <c r="N349" s="27">
        <v>0</v>
      </c>
      <c r="O349" s="27">
        <f t="shared" si="55"/>
        <v>0</v>
      </c>
      <c r="R349" s="2"/>
      <c r="S349" s="2"/>
    </row>
    <row r="350" spans="1:19" x14ac:dyDescent="0.35">
      <c r="A350" s="33">
        <v>43863</v>
      </c>
      <c r="B350" s="10">
        <v>0.41666666666666702</v>
      </c>
      <c r="C350" s="18" t="s">
        <v>16</v>
      </c>
      <c r="D350" s="51">
        <v>850</v>
      </c>
      <c r="E350" s="52">
        <v>27386.005515067951</v>
      </c>
      <c r="F350" s="53">
        <v>850</v>
      </c>
      <c r="G350" s="101">
        <v>27386.005515067951</v>
      </c>
      <c r="H350" s="17">
        <v>1.7588081139823946</v>
      </c>
      <c r="I350" s="111">
        <v>1</v>
      </c>
      <c r="J350" s="112" t="str">
        <f t="shared" si="53"/>
        <v>No</v>
      </c>
      <c r="K350" s="146" t="b">
        <f t="shared" si="58"/>
        <v>1</v>
      </c>
      <c r="L350" s="107">
        <f t="shared" si="51"/>
        <v>0</v>
      </c>
      <c r="M350" s="27">
        <f t="shared" si="54"/>
        <v>0</v>
      </c>
      <c r="N350" s="27">
        <v>32.218830017727001</v>
      </c>
      <c r="O350" s="27">
        <f t="shared" si="55"/>
        <v>0</v>
      </c>
      <c r="R350" s="2"/>
      <c r="S350" s="2"/>
    </row>
    <row r="351" spans="1:19" x14ac:dyDescent="0.35">
      <c r="A351" s="33">
        <v>43863</v>
      </c>
      <c r="B351" s="10">
        <v>0.41666666666666702</v>
      </c>
      <c r="C351" s="18" t="s">
        <v>15</v>
      </c>
      <c r="D351" s="51">
        <v>765.18572998046886</v>
      </c>
      <c r="E351" s="52">
        <v>0</v>
      </c>
      <c r="F351" s="53">
        <v>582.45413814400342</v>
      </c>
      <c r="G351" s="101">
        <v>0</v>
      </c>
      <c r="H351" s="17">
        <v>1.7588081139823946</v>
      </c>
      <c r="I351" s="111">
        <v>1</v>
      </c>
      <c r="J351" s="112" t="str">
        <f t="shared" si="53"/>
        <v>No</v>
      </c>
      <c r="K351" s="146" t="b">
        <f t="shared" si="58"/>
        <v>1</v>
      </c>
      <c r="L351" s="107">
        <f t="shared" si="51"/>
        <v>182.73159183646544</v>
      </c>
      <c r="M351" s="27">
        <f t="shared" si="54"/>
        <v>1246.2294563246944</v>
      </c>
      <c r="N351" s="27">
        <v>0</v>
      </c>
      <c r="O351" s="27">
        <f t="shared" si="55"/>
        <v>0</v>
      </c>
      <c r="R351" s="2"/>
      <c r="S351" s="2"/>
    </row>
    <row r="352" spans="1:19" x14ac:dyDescent="0.35">
      <c r="A352" s="33">
        <v>43863</v>
      </c>
      <c r="B352" s="10">
        <v>0.45833333333333398</v>
      </c>
      <c r="C352" s="18" t="s">
        <v>24</v>
      </c>
      <c r="D352" s="51">
        <v>1000</v>
      </c>
      <c r="E352" s="52">
        <v>32211.44376600354</v>
      </c>
      <c r="F352" s="53">
        <v>1000</v>
      </c>
      <c r="G352" s="101">
        <v>32211.44376600354</v>
      </c>
      <c r="H352" s="17">
        <v>1.7142413104135088</v>
      </c>
      <c r="I352" s="111">
        <v>1</v>
      </c>
      <c r="J352" s="112" t="str">
        <f t="shared" si="53"/>
        <v>No</v>
      </c>
      <c r="K352" s="146" t="b">
        <f>OR(($D$359-$F$359)&gt;0,($D$361-$F$361)&gt;0)</f>
        <v>1</v>
      </c>
      <c r="L352" s="107">
        <f t="shared" si="51"/>
        <v>0</v>
      </c>
      <c r="M352" s="27">
        <f t="shared" si="54"/>
        <v>0</v>
      </c>
      <c r="N352" s="27">
        <v>32.211443766003541</v>
      </c>
      <c r="O352" s="27">
        <f t="shared" si="55"/>
        <v>0</v>
      </c>
      <c r="R352" s="2"/>
      <c r="S352" s="2"/>
    </row>
    <row r="353" spans="1:19" x14ac:dyDescent="0.35">
      <c r="A353" s="33">
        <v>43863</v>
      </c>
      <c r="B353" s="10">
        <v>0.45833333333333398</v>
      </c>
      <c r="C353" s="18" t="s">
        <v>23</v>
      </c>
      <c r="D353" s="51">
        <v>594.99999999975103</v>
      </c>
      <c r="E353" s="52">
        <v>31943.015067940145</v>
      </c>
      <c r="F353" s="53">
        <v>594.99999999986051</v>
      </c>
      <c r="G353" s="101">
        <v>31943.015067946024</v>
      </c>
      <c r="H353" s="17">
        <v>1.7142413104135088</v>
      </c>
      <c r="I353" s="111">
        <v>1</v>
      </c>
      <c r="J353" s="112" t="str">
        <f t="shared" si="53"/>
        <v>No</v>
      </c>
      <c r="K353" s="146" t="b">
        <f t="shared" ref="K353:K361" si="59">OR(($D$359-$F$359)&gt;0,($D$361-$F$361)&gt;0)</f>
        <v>1</v>
      </c>
      <c r="L353" s="107">
        <f t="shared" si="51"/>
        <v>-1.0948042472591624E-10</v>
      </c>
      <c r="M353" s="27">
        <f t="shared" si="54"/>
        <v>7.4665649663074872E-10</v>
      </c>
      <c r="N353" s="27">
        <v>53.685739610005903</v>
      </c>
      <c r="O353" s="27">
        <f t="shared" si="55"/>
        <v>-5.877537574228391E-9</v>
      </c>
      <c r="R353" s="2"/>
      <c r="S353" s="2"/>
    </row>
    <row r="354" spans="1:19" x14ac:dyDescent="0.35">
      <c r="A354" s="33">
        <v>43863</v>
      </c>
      <c r="B354" s="10">
        <v>0.45833333333333398</v>
      </c>
      <c r="C354" s="18" t="s">
        <v>22</v>
      </c>
      <c r="D354" s="51">
        <v>680</v>
      </c>
      <c r="E354" s="52">
        <v>36506.302934804015</v>
      </c>
      <c r="F354" s="53">
        <v>680</v>
      </c>
      <c r="G354" s="101">
        <v>36506.302934804015</v>
      </c>
      <c r="H354" s="17">
        <v>1.7142413104135088</v>
      </c>
      <c r="I354" s="111">
        <v>1</v>
      </c>
      <c r="J354" s="112" t="str">
        <f t="shared" si="53"/>
        <v>No</v>
      </c>
      <c r="K354" s="146" t="b">
        <f t="shared" si="59"/>
        <v>1</v>
      </c>
      <c r="L354" s="107">
        <f t="shared" si="51"/>
        <v>0</v>
      </c>
      <c r="M354" s="27">
        <f t="shared" si="54"/>
        <v>0</v>
      </c>
      <c r="N354" s="27">
        <v>53.685739610005903</v>
      </c>
      <c r="O354" s="27">
        <f t="shared" si="55"/>
        <v>0</v>
      </c>
      <c r="R354" s="2"/>
      <c r="S354" s="2"/>
    </row>
    <row r="355" spans="1:19" x14ac:dyDescent="0.35">
      <c r="A355" s="33">
        <v>43863</v>
      </c>
      <c r="B355" s="10">
        <v>0.45833333333333398</v>
      </c>
      <c r="C355" s="18" t="s">
        <v>21</v>
      </c>
      <c r="D355" s="51">
        <v>0</v>
      </c>
      <c r="E355" s="52">
        <v>0</v>
      </c>
      <c r="F355" s="53">
        <v>45.758064888962167</v>
      </c>
      <c r="G355" s="101">
        <v>3439.1777793612073</v>
      </c>
      <c r="H355" s="17">
        <v>1.7142413104135088</v>
      </c>
      <c r="I355" s="111">
        <v>1</v>
      </c>
      <c r="J355" s="112" t="str">
        <f t="shared" si="53"/>
        <v>No</v>
      </c>
      <c r="K355" s="146" t="b">
        <f t="shared" si="59"/>
        <v>1</v>
      </c>
      <c r="L355" s="107">
        <f t="shared" si="51"/>
        <v>-45.758064888962167</v>
      </c>
      <c r="M355" s="27">
        <f t="shared" si="54"/>
        <v>312.07000254272197</v>
      </c>
      <c r="N355" s="27">
        <v>75.160035454008266</v>
      </c>
      <c r="O355" s="27">
        <f t="shared" si="55"/>
        <v>-3439.1777793612073</v>
      </c>
      <c r="R355" s="2"/>
      <c r="S355" s="2"/>
    </row>
    <row r="356" spans="1:19" x14ac:dyDescent="0.35">
      <c r="A356" s="33">
        <v>43863</v>
      </c>
      <c r="B356" s="10">
        <v>0.45833333333333398</v>
      </c>
      <c r="C356" s="18" t="s">
        <v>20</v>
      </c>
      <c r="D356" s="51">
        <v>510.00000000000006</v>
      </c>
      <c r="E356" s="52">
        <v>38331.61808154422</v>
      </c>
      <c r="F356" s="53">
        <v>510.00000000000006</v>
      </c>
      <c r="G356" s="101">
        <v>38331.61808154422</v>
      </c>
      <c r="H356" s="17">
        <v>1.7142413104135088</v>
      </c>
      <c r="I356" s="111">
        <v>1</v>
      </c>
      <c r="J356" s="112" t="str">
        <f t="shared" si="53"/>
        <v>No</v>
      </c>
      <c r="K356" s="146" t="b">
        <f t="shared" si="59"/>
        <v>1</v>
      </c>
      <c r="L356" s="107">
        <f t="shared" si="51"/>
        <v>0</v>
      </c>
      <c r="M356" s="27">
        <f t="shared" si="54"/>
        <v>0</v>
      </c>
      <c r="N356" s="27">
        <v>75.160035454008266</v>
      </c>
      <c r="O356" s="27">
        <f t="shared" si="55"/>
        <v>0</v>
      </c>
      <c r="R356" s="2"/>
      <c r="S356" s="2"/>
    </row>
    <row r="357" spans="1:19" x14ac:dyDescent="0.35">
      <c r="A357" s="33">
        <v>43863</v>
      </c>
      <c r="B357" s="10">
        <v>0.45833333333333398</v>
      </c>
      <c r="C357" s="18" t="s">
        <v>19</v>
      </c>
      <c r="D357" s="51">
        <v>680</v>
      </c>
      <c r="E357" s="52">
        <v>21903.781760882408</v>
      </c>
      <c r="F357" s="53">
        <v>680</v>
      </c>
      <c r="G357" s="101">
        <v>21903.781760882408</v>
      </c>
      <c r="H357" s="17">
        <v>1.7142413104135088</v>
      </c>
      <c r="I357" s="111">
        <v>1</v>
      </c>
      <c r="J357" s="112" t="str">
        <f t="shared" si="53"/>
        <v>No</v>
      </c>
      <c r="K357" s="146" t="b">
        <f t="shared" si="59"/>
        <v>1</v>
      </c>
      <c r="L357" s="107">
        <f t="shared" si="51"/>
        <v>0</v>
      </c>
      <c r="M357" s="27">
        <f t="shared" si="54"/>
        <v>0</v>
      </c>
      <c r="N357" s="27">
        <v>32.211443766003541</v>
      </c>
      <c r="O357" s="27">
        <f t="shared" si="55"/>
        <v>0</v>
      </c>
      <c r="R357" s="2"/>
      <c r="S357" s="2"/>
    </row>
    <row r="358" spans="1:19" x14ac:dyDescent="0.35">
      <c r="A358" s="33">
        <v>43863</v>
      </c>
      <c r="B358" s="10">
        <v>0.45833333333333398</v>
      </c>
      <c r="C358" s="18" t="s">
        <v>18</v>
      </c>
      <c r="D358" s="51">
        <v>378.2595768467163</v>
      </c>
      <c r="E358" s="52">
        <v>28430.003206617363</v>
      </c>
      <c r="F358" s="53">
        <v>497.15643201106542</v>
      </c>
      <c r="G358" s="101">
        <v>37366.295056139927</v>
      </c>
      <c r="H358" s="17">
        <v>1.7142413104135088</v>
      </c>
      <c r="I358" s="111">
        <v>1</v>
      </c>
      <c r="J358" s="112" t="str">
        <f t="shared" si="53"/>
        <v>No</v>
      </c>
      <c r="K358" s="146" t="b">
        <f t="shared" si="59"/>
        <v>1</v>
      </c>
      <c r="L358" s="107">
        <f t="shared" si="51"/>
        <v>-118.89685516434912</v>
      </c>
      <c r="M358" s="27">
        <f t="shared" si="54"/>
        <v>810.87655222086107</v>
      </c>
      <c r="N358" s="27">
        <v>75.160035454008266</v>
      </c>
      <c r="O358" s="27">
        <f t="shared" si="55"/>
        <v>-8936.2918495225658</v>
      </c>
      <c r="R358" s="2"/>
      <c r="S358" s="2"/>
    </row>
    <row r="359" spans="1:19" x14ac:dyDescent="0.35">
      <c r="A359" s="33">
        <v>43863</v>
      </c>
      <c r="B359" s="10">
        <v>0.45833333333333398</v>
      </c>
      <c r="C359" s="18" t="s">
        <v>17</v>
      </c>
      <c r="D359" s="51">
        <v>522.05755615234375</v>
      </c>
      <c r="E359" s="52">
        <v>0</v>
      </c>
      <c r="F359" s="53">
        <v>522.05755615234375</v>
      </c>
      <c r="G359" s="101">
        <v>0</v>
      </c>
      <c r="H359" s="17">
        <v>1.7142413104135088</v>
      </c>
      <c r="I359" s="111">
        <v>1</v>
      </c>
      <c r="J359" s="112" t="str">
        <f t="shared" si="53"/>
        <v>No</v>
      </c>
      <c r="K359" s="146" t="b">
        <f t="shared" si="59"/>
        <v>1</v>
      </c>
      <c r="L359" s="107">
        <f t="shared" si="51"/>
        <v>0</v>
      </c>
      <c r="M359" s="27">
        <f t="shared" si="54"/>
        <v>0</v>
      </c>
      <c r="N359" s="27">
        <v>0</v>
      </c>
      <c r="O359" s="27">
        <f t="shared" si="55"/>
        <v>0</v>
      </c>
      <c r="R359" s="2"/>
      <c r="S359" s="2"/>
    </row>
    <row r="360" spans="1:19" x14ac:dyDescent="0.35">
      <c r="A360" s="33">
        <v>43863</v>
      </c>
      <c r="B360" s="10">
        <v>0.45833333333333398</v>
      </c>
      <c r="C360" s="18" t="s">
        <v>16</v>
      </c>
      <c r="D360" s="51">
        <v>850</v>
      </c>
      <c r="E360" s="52">
        <v>27379.727201103011</v>
      </c>
      <c r="F360" s="53">
        <v>850</v>
      </c>
      <c r="G360" s="101">
        <v>27379.727201103011</v>
      </c>
      <c r="H360" s="17">
        <v>1.7142413104135088</v>
      </c>
      <c r="I360" s="111">
        <v>1</v>
      </c>
      <c r="J360" s="112" t="str">
        <f t="shared" si="53"/>
        <v>No</v>
      </c>
      <c r="K360" s="146" t="b">
        <f t="shared" si="59"/>
        <v>1</v>
      </c>
      <c r="L360" s="107">
        <f t="shared" si="51"/>
        <v>0</v>
      </c>
      <c r="M360" s="27">
        <f t="shared" si="54"/>
        <v>0</v>
      </c>
      <c r="N360" s="27">
        <v>32.211443766003541</v>
      </c>
      <c r="O360" s="27">
        <f t="shared" si="55"/>
        <v>0</v>
      </c>
      <c r="R360" s="2"/>
      <c r="S360" s="2"/>
    </row>
    <row r="361" spans="1:19" x14ac:dyDescent="0.35">
      <c r="A361" s="33">
        <v>43863</v>
      </c>
      <c r="B361" s="10">
        <v>0.45833333333333398</v>
      </c>
      <c r="C361" s="18" t="s">
        <v>15</v>
      </c>
      <c r="D361" s="51">
        <v>745.7965087890625</v>
      </c>
      <c r="E361" s="52">
        <v>0</v>
      </c>
      <c r="F361" s="53">
        <v>581.14158873320798</v>
      </c>
      <c r="G361" s="101">
        <v>0</v>
      </c>
      <c r="H361" s="17">
        <v>1.7142413104135088</v>
      </c>
      <c r="I361" s="111">
        <v>1</v>
      </c>
      <c r="J361" s="112" t="str">
        <f t="shared" si="53"/>
        <v>No</v>
      </c>
      <c r="K361" s="146" t="b">
        <f t="shared" si="59"/>
        <v>1</v>
      </c>
      <c r="L361" s="107">
        <f t="shared" si="51"/>
        <v>164.65492005585452</v>
      </c>
      <c r="M361" s="27">
        <f t="shared" si="54"/>
        <v>1122.946554780928</v>
      </c>
      <c r="N361" s="27">
        <v>0</v>
      </c>
      <c r="O361" s="27">
        <f t="shared" si="55"/>
        <v>0</v>
      </c>
      <c r="R361" s="2"/>
      <c r="S361" s="2"/>
    </row>
    <row r="362" spans="1:19" x14ac:dyDescent="0.35">
      <c r="A362" s="33">
        <v>43863</v>
      </c>
      <c r="B362" s="10">
        <v>0.5</v>
      </c>
      <c r="C362" s="18" t="s">
        <v>24</v>
      </c>
      <c r="D362" s="51">
        <v>1000</v>
      </c>
      <c r="E362" s="52">
        <v>31635.316131573763</v>
      </c>
      <c r="F362" s="53">
        <v>1000</v>
      </c>
      <c r="G362" s="101">
        <v>31635.316131573763</v>
      </c>
      <c r="H362" s="17">
        <v>1.7321105921086253</v>
      </c>
      <c r="I362" s="111">
        <v>1</v>
      </c>
      <c r="J362" s="112" t="str">
        <f t="shared" si="53"/>
        <v>No</v>
      </c>
      <c r="K362" s="146" t="b">
        <f>OR(($D$369-$F$369)&gt;0,($D$371-$F$371)&gt;0)</f>
        <v>1</v>
      </c>
      <c r="L362" s="107">
        <f>D362-F362</f>
        <v>0</v>
      </c>
      <c r="M362" s="27">
        <f t="shared" si="54"/>
        <v>0</v>
      </c>
      <c r="N362" s="27">
        <v>31.635316131573763</v>
      </c>
      <c r="O362" s="27">
        <f t="shared" si="55"/>
        <v>0</v>
      </c>
      <c r="R362" s="2"/>
      <c r="S362" s="2"/>
    </row>
    <row r="363" spans="1:19" x14ac:dyDescent="0.35">
      <c r="A363" s="33">
        <v>43863</v>
      </c>
      <c r="B363" s="10">
        <v>0.5</v>
      </c>
      <c r="C363" s="18" t="s">
        <v>23</v>
      </c>
      <c r="D363" s="51">
        <v>594.9999999997093</v>
      </c>
      <c r="E363" s="52">
        <v>31371.688497128653</v>
      </c>
      <c r="F363" s="53">
        <v>594.99999999984891</v>
      </c>
      <c r="G363" s="101">
        <v>31371.688497136016</v>
      </c>
      <c r="H363" s="17">
        <v>1.7321105921086253</v>
      </c>
      <c r="I363" s="111">
        <v>1</v>
      </c>
      <c r="J363" s="112" t="str">
        <f t="shared" si="53"/>
        <v>No</v>
      </c>
      <c r="K363" s="146" t="b">
        <f t="shared" ref="K363:K371" si="60">OR(($D$369-$F$369)&gt;0,($D$371-$F$371)&gt;0)</f>
        <v>1</v>
      </c>
      <c r="L363" s="107">
        <f t="shared" si="51"/>
        <v>-1.3960743672214448E-10</v>
      </c>
      <c r="M363" s="27">
        <f t="shared" si="54"/>
        <v>9.5212271844502549E-10</v>
      </c>
      <c r="N363" s="27">
        <v>52.72552688595627</v>
      </c>
      <c r="O363" s="27">
        <f t="shared" si="55"/>
        <v>-7.3608756583728675E-9</v>
      </c>
      <c r="R363" s="2"/>
      <c r="S363" s="2"/>
    </row>
    <row r="364" spans="1:19" x14ac:dyDescent="0.35">
      <c r="A364" s="33">
        <v>43863</v>
      </c>
      <c r="B364" s="10">
        <v>0.5</v>
      </c>
      <c r="C364" s="18" t="s">
        <v>22</v>
      </c>
      <c r="D364" s="51">
        <v>680</v>
      </c>
      <c r="E364" s="52">
        <v>35853.358282450266</v>
      </c>
      <c r="F364" s="53">
        <v>680</v>
      </c>
      <c r="G364" s="101">
        <v>35853.358282450266</v>
      </c>
      <c r="H364" s="17">
        <v>1.7321105921086253</v>
      </c>
      <c r="I364" s="111">
        <v>1</v>
      </c>
      <c r="J364" s="112" t="str">
        <f t="shared" si="53"/>
        <v>No</v>
      </c>
      <c r="K364" s="146" t="b">
        <f t="shared" si="60"/>
        <v>1</v>
      </c>
      <c r="L364" s="107">
        <f t="shared" si="51"/>
        <v>0</v>
      </c>
      <c r="M364" s="27">
        <f t="shared" si="54"/>
        <v>0</v>
      </c>
      <c r="N364" s="27">
        <v>52.72552688595627</v>
      </c>
      <c r="O364" s="27">
        <f t="shared" si="55"/>
        <v>0</v>
      </c>
      <c r="R364" s="2"/>
      <c r="S364" s="2"/>
    </row>
    <row r="365" spans="1:19" x14ac:dyDescent="0.35">
      <c r="A365" s="33">
        <v>43863</v>
      </c>
      <c r="B365" s="10">
        <v>0.5</v>
      </c>
      <c r="C365" s="18" t="s">
        <v>21</v>
      </c>
      <c r="D365" s="51">
        <v>0</v>
      </c>
      <c r="E365" s="52">
        <v>0</v>
      </c>
      <c r="F365" s="53">
        <v>20.597718239365463</v>
      </c>
      <c r="G365" s="101">
        <v>1520.435765546622</v>
      </c>
      <c r="H365" s="17">
        <v>1.7321105921086253</v>
      </c>
      <c r="I365" s="111">
        <v>1</v>
      </c>
      <c r="J365" s="112" t="str">
        <f t="shared" si="53"/>
        <v>No</v>
      </c>
      <c r="K365" s="146" t="b">
        <f t="shared" si="60"/>
        <v>1</v>
      </c>
      <c r="L365" s="107">
        <f t="shared" si="51"/>
        <v>-20.597718239365463</v>
      </c>
      <c r="M365" s="27">
        <f t="shared" si="54"/>
        <v>140.47643839247246</v>
      </c>
      <c r="N365" s="27">
        <v>73.815737640338781</v>
      </c>
      <c r="O365" s="27">
        <f t="shared" si="55"/>
        <v>-1520.435765546622</v>
      </c>
      <c r="R365" s="2"/>
      <c r="S365" s="2"/>
    </row>
    <row r="366" spans="1:19" x14ac:dyDescent="0.35">
      <c r="A366" s="33">
        <v>43863</v>
      </c>
      <c r="B366" s="10">
        <v>0.5</v>
      </c>
      <c r="C366" s="18" t="s">
        <v>20</v>
      </c>
      <c r="D366" s="51">
        <v>510.00000000000006</v>
      </c>
      <c r="E366" s="52">
        <v>37646.026196572784</v>
      </c>
      <c r="F366" s="53">
        <v>510.00000000000006</v>
      </c>
      <c r="G366" s="101">
        <v>37646.026196572784</v>
      </c>
      <c r="H366" s="17">
        <v>1.7321105921086253</v>
      </c>
      <c r="I366" s="111">
        <v>1</v>
      </c>
      <c r="J366" s="112" t="str">
        <f t="shared" si="53"/>
        <v>No</v>
      </c>
      <c r="K366" s="146" t="b">
        <f t="shared" si="60"/>
        <v>1</v>
      </c>
      <c r="L366" s="107">
        <f t="shared" si="51"/>
        <v>0</v>
      </c>
      <c r="M366" s="27">
        <f t="shared" si="54"/>
        <v>0</v>
      </c>
      <c r="N366" s="27">
        <v>73.815737640338781</v>
      </c>
      <c r="O366" s="27">
        <f t="shared" si="55"/>
        <v>0</v>
      </c>
      <c r="R366" s="2"/>
      <c r="S366" s="2"/>
    </row>
    <row r="367" spans="1:19" x14ac:dyDescent="0.35">
      <c r="A367" s="33">
        <v>43863</v>
      </c>
      <c r="B367" s="10">
        <v>0.5</v>
      </c>
      <c r="C367" s="18" t="s">
        <v>19</v>
      </c>
      <c r="D367" s="51">
        <v>680</v>
      </c>
      <c r="E367" s="52">
        <v>21512.014969470158</v>
      </c>
      <c r="F367" s="53">
        <v>680</v>
      </c>
      <c r="G367" s="101">
        <v>21512.014969470158</v>
      </c>
      <c r="H367" s="17">
        <v>1.7321105921086253</v>
      </c>
      <c r="I367" s="111">
        <v>1</v>
      </c>
      <c r="J367" s="112" t="str">
        <f t="shared" si="53"/>
        <v>No</v>
      </c>
      <c r="K367" s="146" t="b">
        <f t="shared" si="60"/>
        <v>1</v>
      </c>
      <c r="L367" s="107">
        <f t="shared" ref="L367:L388" si="61">D367-F367</f>
        <v>0</v>
      </c>
      <c r="M367" s="27">
        <f t="shared" si="54"/>
        <v>0</v>
      </c>
      <c r="N367" s="27">
        <v>31.635316131573763</v>
      </c>
      <c r="O367" s="27">
        <f t="shared" si="55"/>
        <v>0</v>
      </c>
      <c r="R367" s="2"/>
      <c r="S367" s="2"/>
    </row>
    <row r="368" spans="1:19" x14ac:dyDescent="0.35">
      <c r="A368" s="33">
        <v>43863</v>
      </c>
      <c r="B368" s="10">
        <v>0.5</v>
      </c>
      <c r="C368" s="18" t="s">
        <v>18</v>
      </c>
      <c r="D368" s="51">
        <v>334.47469859377793</v>
      </c>
      <c r="E368" s="52">
        <v>24689.496598729704</v>
      </c>
      <c r="F368" s="53">
        <v>496.14532804081466</v>
      </c>
      <c r="G368" s="101">
        <v>36623.333366140592</v>
      </c>
      <c r="H368" s="17">
        <v>1.7321105921086253</v>
      </c>
      <c r="I368" s="111">
        <v>1</v>
      </c>
      <c r="J368" s="112" t="str">
        <f t="shared" si="53"/>
        <v>No</v>
      </c>
      <c r="K368" s="146" t="b">
        <f t="shared" si="60"/>
        <v>1</v>
      </c>
      <c r="L368" s="107">
        <f t="shared" si="61"/>
        <v>-161.67062944703673</v>
      </c>
      <c r="M368" s="27">
        <f t="shared" si="54"/>
        <v>1102.5936928287906</v>
      </c>
      <c r="N368" s="27">
        <v>73.815737640338781</v>
      </c>
      <c r="O368" s="27">
        <f t="shared" si="55"/>
        <v>-11933.836767410892</v>
      </c>
      <c r="R368" s="2"/>
      <c r="S368" s="2"/>
    </row>
    <row r="369" spans="1:19" x14ac:dyDescent="0.35">
      <c r="A369" s="33">
        <v>43863</v>
      </c>
      <c r="B369" s="10">
        <v>0.5</v>
      </c>
      <c r="C369" s="18" t="s">
        <v>17</v>
      </c>
      <c r="D369" s="51">
        <v>527.49951171875</v>
      </c>
      <c r="E369" s="52">
        <v>0</v>
      </c>
      <c r="F369" s="53">
        <v>527.49951171875</v>
      </c>
      <c r="G369" s="101">
        <v>0</v>
      </c>
      <c r="H369" s="17">
        <v>1.7321105921086253</v>
      </c>
      <c r="I369" s="111">
        <v>1</v>
      </c>
      <c r="J369" s="112" t="str">
        <f t="shared" si="53"/>
        <v>No</v>
      </c>
      <c r="K369" s="146" t="b">
        <f t="shared" si="60"/>
        <v>1</v>
      </c>
      <c r="L369" s="107">
        <f t="shared" si="61"/>
        <v>0</v>
      </c>
      <c r="M369" s="27">
        <f t="shared" si="54"/>
        <v>0</v>
      </c>
      <c r="N369" s="27">
        <v>0</v>
      </c>
      <c r="O369" s="27">
        <f t="shared" si="55"/>
        <v>0</v>
      </c>
      <c r="R369" s="2"/>
      <c r="S369" s="2"/>
    </row>
    <row r="370" spans="1:19" x14ac:dyDescent="0.35">
      <c r="A370" s="33">
        <v>43863</v>
      </c>
      <c r="B370" s="10">
        <v>0.5</v>
      </c>
      <c r="C370" s="18" t="s">
        <v>16</v>
      </c>
      <c r="D370" s="51">
        <v>850</v>
      </c>
      <c r="E370" s="52">
        <v>26890.0187118377</v>
      </c>
      <c r="F370" s="53">
        <v>850</v>
      </c>
      <c r="G370" s="101">
        <v>26890.0187118377</v>
      </c>
      <c r="H370" s="17">
        <v>1.7321105921086253</v>
      </c>
      <c r="I370" s="111">
        <v>1</v>
      </c>
      <c r="J370" s="112" t="str">
        <f t="shared" si="53"/>
        <v>No</v>
      </c>
      <c r="K370" s="146" t="b">
        <f t="shared" si="60"/>
        <v>1</v>
      </c>
      <c r="L370" s="107">
        <f t="shared" si="61"/>
        <v>0</v>
      </c>
      <c r="M370" s="27">
        <f t="shared" si="54"/>
        <v>0</v>
      </c>
      <c r="N370" s="27">
        <v>31.635316131573763</v>
      </c>
      <c r="O370" s="27">
        <f t="shared" si="55"/>
        <v>0</v>
      </c>
      <c r="R370" s="2"/>
      <c r="S370" s="2"/>
    </row>
    <row r="371" spans="1:19" x14ac:dyDescent="0.35">
      <c r="A371" s="33">
        <v>43863</v>
      </c>
      <c r="B371" s="10">
        <v>0.5</v>
      </c>
      <c r="C371" s="18" t="s">
        <v>15</v>
      </c>
      <c r="D371" s="51">
        <v>753.5706787109375</v>
      </c>
      <c r="E371" s="52">
        <v>0</v>
      </c>
      <c r="F371" s="53">
        <v>571.30233102166017</v>
      </c>
      <c r="G371" s="101">
        <v>0</v>
      </c>
      <c r="H371" s="17">
        <v>1.7321105921086253</v>
      </c>
      <c r="I371" s="111">
        <v>1</v>
      </c>
      <c r="J371" s="112" t="str">
        <f t="shared" si="53"/>
        <v>No</v>
      </c>
      <c r="K371" s="146" t="b">
        <f t="shared" si="60"/>
        <v>1</v>
      </c>
      <c r="L371" s="107">
        <f t="shared" si="61"/>
        <v>182.26834768927733</v>
      </c>
      <c r="M371" s="27">
        <f t="shared" si="54"/>
        <v>1243.0701312408714</v>
      </c>
      <c r="N371" s="27">
        <v>0</v>
      </c>
      <c r="O371" s="27">
        <f t="shared" si="55"/>
        <v>0</v>
      </c>
      <c r="R371" s="2"/>
      <c r="S371" s="2"/>
    </row>
    <row r="372" spans="1:19" x14ac:dyDescent="0.35">
      <c r="A372" s="33">
        <v>43863</v>
      </c>
      <c r="B372" s="10">
        <v>0.54166666666666696</v>
      </c>
      <c r="C372" s="18" t="s">
        <v>24</v>
      </c>
      <c r="D372" s="51">
        <v>1000</v>
      </c>
      <c r="E372" s="52">
        <v>31369.411069529247</v>
      </c>
      <c r="F372" s="53">
        <v>1000</v>
      </c>
      <c r="G372" s="101">
        <v>31369.411069529247</v>
      </c>
      <c r="H372" s="17">
        <v>1.7820270325356642</v>
      </c>
      <c r="I372" s="111">
        <v>1</v>
      </c>
      <c r="J372" s="112" t="str">
        <f t="shared" si="53"/>
        <v>No</v>
      </c>
      <c r="K372" s="146" t="b">
        <f>OR(($D$379-$F$379)&gt;0,($D$381-$F$381)&gt;0)</f>
        <v>1</v>
      </c>
      <c r="L372" s="107">
        <f t="shared" si="61"/>
        <v>0</v>
      </c>
      <c r="M372" s="27">
        <f t="shared" si="54"/>
        <v>0</v>
      </c>
      <c r="N372" s="27">
        <v>31.369411069529246</v>
      </c>
      <c r="O372" s="27">
        <f t="shared" si="55"/>
        <v>0</v>
      </c>
      <c r="R372" s="2"/>
      <c r="S372" s="2"/>
    </row>
    <row r="373" spans="1:19" x14ac:dyDescent="0.35">
      <c r="A373" s="33">
        <v>43863</v>
      </c>
      <c r="B373" s="10">
        <v>0.54166666666666696</v>
      </c>
      <c r="C373" s="18" t="s">
        <v>23</v>
      </c>
      <c r="D373" s="51">
        <v>594.99999999961904</v>
      </c>
      <c r="E373" s="52">
        <v>31107.999310596584</v>
      </c>
      <c r="F373" s="53">
        <v>594.99999999980776</v>
      </c>
      <c r="G373" s="101">
        <v>31107.99931060645</v>
      </c>
      <c r="H373" s="17">
        <v>1.7820270325356642</v>
      </c>
      <c r="I373" s="111">
        <v>1</v>
      </c>
      <c r="J373" s="112" t="str">
        <f t="shared" si="53"/>
        <v>No</v>
      </c>
      <c r="K373" s="146" t="b">
        <f t="shared" ref="K373:K381" si="62">OR(($D$379-$F$379)&gt;0,($D$381-$F$381)&gt;0)</f>
        <v>1</v>
      </c>
      <c r="L373" s="107">
        <f t="shared" si="61"/>
        <v>-1.8872015061788261E-10</v>
      </c>
      <c r="M373" s="27">
        <f t="shared" si="54"/>
        <v>1.2870714272139595E-9</v>
      </c>
      <c r="N373" s="27">
        <v>52.282351782548744</v>
      </c>
      <c r="O373" s="27">
        <f t="shared" si="55"/>
        <v>-9.8667333030597222E-9</v>
      </c>
      <c r="R373" s="2"/>
      <c r="S373" s="2"/>
    </row>
    <row r="374" spans="1:19" x14ac:dyDescent="0.35">
      <c r="A374" s="33">
        <v>43863</v>
      </c>
      <c r="B374" s="10">
        <v>0.54166666666666696</v>
      </c>
      <c r="C374" s="18" t="s">
        <v>22</v>
      </c>
      <c r="D374" s="51">
        <v>680</v>
      </c>
      <c r="E374" s="52">
        <v>35551.999212133145</v>
      </c>
      <c r="F374" s="53">
        <v>680</v>
      </c>
      <c r="G374" s="101">
        <v>35551.999212133145</v>
      </c>
      <c r="H374" s="17">
        <v>1.7820270325356642</v>
      </c>
      <c r="I374" s="111">
        <v>1</v>
      </c>
      <c r="J374" s="112" t="str">
        <f t="shared" si="53"/>
        <v>No</v>
      </c>
      <c r="K374" s="146" t="b">
        <f t="shared" si="62"/>
        <v>1</v>
      </c>
      <c r="L374" s="107">
        <f t="shared" si="61"/>
        <v>0</v>
      </c>
      <c r="M374" s="27">
        <f t="shared" si="54"/>
        <v>0</v>
      </c>
      <c r="N374" s="27">
        <v>52.282351782548744</v>
      </c>
      <c r="O374" s="27">
        <f t="shared" si="55"/>
        <v>0</v>
      </c>
      <c r="R374" s="2"/>
      <c r="S374" s="2"/>
    </row>
    <row r="375" spans="1:19" x14ac:dyDescent="0.35">
      <c r="A375" s="33">
        <v>43863</v>
      </c>
      <c r="B375" s="10">
        <v>0.54166666666666696</v>
      </c>
      <c r="C375" s="18" t="s">
        <v>21</v>
      </c>
      <c r="D375" s="51">
        <v>0</v>
      </c>
      <c r="E375" s="52">
        <v>0</v>
      </c>
      <c r="F375" s="53">
        <v>0</v>
      </c>
      <c r="G375" s="101">
        <v>0</v>
      </c>
      <c r="H375" s="17">
        <v>1.7820270325356642</v>
      </c>
      <c r="I375" s="111">
        <v>1</v>
      </c>
      <c r="J375" s="112" t="str">
        <f t="shared" si="53"/>
        <v>No</v>
      </c>
      <c r="K375" s="146" t="b">
        <f t="shared" si="62"/>
        <v>1</v>
      </c>
      <c r="L375" s="107">
        <f t="shared" si="61"/>
        <v>0</v>
      </c>
      <c r="M375" s="27">
        <f t="shared" si="54"/>
        <v>0</v>
      </c>
      <c r="N375" s="27">
        <v>73.195292495568239</v>
      </c>
      <c r="O375" s="27">
        <f t="shared" si="55"/>
        <v>0</v>
      </c>
      <c r="R375" s="2"/>
      <c r="S375" s="2"/>
    </row>
    <row r="376" spans="1:19" x14ac:dyDescent="0.35">
      <c r="A376" s="33">
        <v>43863</v>
      </c>
      <c r="B376" s="10">
        <v>0.54166666666666696</v>
      </c>
      <c r="C376" s="18" t="s">
        <v>20</v>
      </c>
      <c r="D376" s="51">
        <v>510.00000000000006</v>
      </c>
      <c r="E376" s="52">
        <v>37329.599172739807</v>
      </c>
      <c r="F376" s="53">
        <v>510.00000000000006</v>
      </c>
      <c r="G376" s="101">
        <v>37329.599172739807</v>
      </c>
      <c r="H376" s="17">
        <v>1.7820270325356642</v>
      </c>
      <c r="I376" s="111">
        <v>1</v>
      </c>
      <c r="J376" s="112" t="str">
        <f t="shared" si="53"/>
        <v>No</v>
      </c>
      <c r="K376" s="146" t="b">
        <f t="shared" si="62"/>
        <v>1</v>
      </c>
      <c r="L376" s="107">
        <f t="shared" si="61"/>
        <v>0</v>
      </c>
      <c r="M376" s="27">
        <f t="shared" si="54"/>
        <v>0</v>
      </c>
      <c r="N376" s="27">
        <v>73.195292495568239</v>
      </c>
      <c r="O376" s="27">
        <f t="shared" si="55"/>
        <v>0</v>
      </c>
      <c r="R376" s="2"/>
      <c r="S376" s="2"/>
    </row>
    <row r="377" spans="1:19" x14ac:dyDescent="0.35">
      <c r="A377" s="33">
        <v>43863</v>
      </c>
      <c r="B377" s="10">
        <v>0.54166666666666696</v>
      </c>
      <c r="C377" s="18" t="s">
        <v>19</v>
      </c>
      <c r="D377" s="51">
        <v>680</v>
      </c>
      <c r="E377" s="52">
        <v>21331.199527279889</v>
      </c>
      <c r="F377" s="53">
        <v>680</v>
      </c>
      <c r="G377" s="101">
        <v>21331.199527279889</v>
      </c>
      <c r="H377" s="17">
        <v>1.7820270325356642</v>
      </c>
      <c r="I377" s="111">
        <v>1</v>
      </c>
      <c r="J377" s="112" t="str">
        <f t="shared" si="53"/>
        <v>No</v>
      </c>
      <c r="K377" s="146" t="b">
        <f t="shared" si="62"/>
        <v>1</v>
      </c>
      <c r="L377" s="107">
        <f t="shared" si="61"/>
        <v>0</v>
      </c>
      <c r="M377" s="27">
        <f t="shared" si="54"/>
        <v>0</v>
      </c>
      <c r="N377" s="27">
        <v>31.369411069529246</v>
      </c>
      <c r="O377" s="27">
        <f t="shared" si="55"/>
        <v>0</v>
      </c>
      <c r="R377" s="2"/>
      <c r="S377" s="2"/>
    </row>
    <row r="378" spans="1:19" x14ac:dyDescent="0.35">
      <c r="A378" s="33">
        <v>43863</v>
      </c>
      <c r="B378" s="10">
        <v>0.54166666666666696</v>
      </c>
      <c r="C378" s="18" t="s">
        <v>18</v>
      </c>
      <c r="D378" s="51">
        <v>242.78720384096579</v>
      </c>
      <c r="E378" s="52">
        <v>17770.880399320638</v>
      </c>
      <c r="F378" s="53">
        <v>469.21589141338325</v>
      </c>
      <c r="G378" s="101">
        <v>34344.394415571376</v>
      </c>
      <c r="H378" s="17">
        <v>1.7820270325356642</v>
      </c>
      <c r="I378" s="111">
        <v>1</v>
      </c>
      <c r="J378" s="112" t="str">
        <f t="shared" si="53"/>
        <v>No</v>
      </c>
      <c r="K378" s="146" t="b">
        <f t="shared" si="62"/>
        <v>1</v>
      </c>
      <c r="L378" s="107">
        <f t="shared" si="61"/>
        <v>-226.42868757241746</v>
      </c>
      <c r="M378" s="27">
        <f t="shared" si="54"/>
        <v>1544.2436492438871</v>
      </c>
      <c r="N378" s="27">
        <v>73.195292495568239</v>
      </c>
      <c r="O378" s="27">
        <f t="shared" si="55"/>
        <v>-16573.514016250734</v>
      </c>
      <c r="R378" s="2"/>
      <c r="S378" s="2"/>
    </row>
    <row r="379" spans="1:19" x14ac:dyDescent="0.35">
      <c r="A379" s="33">
        <v>43863</v>
      </c>
      <c r="B379" s="10">
        <v>0.54166666666666696</v>
      </c>
      <c r="C379" s="18" t="s">
        <v>17</v>
      </c>
      <c r="D379" s="51">
        <v>542.70111083984375</v>
      </c>
      <c r="E379" s="52">
        <v>0</v>
      </c>
      <c r="F379" s="53">
        <v>542.70111083984375</v>
      </c>
      <c r="G379" s="101">
        <v>0</v>
      </c>
      <c r="H379" s="17">
        <v>1.7820270325356642</v>
      </c>
      <c r="I379" s="111">
        <v>1</v>
      </c>
      <c r="J379" s="112" t="str">
        <f t="shared" si="53"/>
        <v>No</v>
      </c>
      <c r="K379" s="146" t="b">
        <f t="shared" si="62"/>
        <v>1</v>
      </c>
      <c r="L379" s="107">
        <f t="shared" si="61"/>
        <v>0</v>
      </c>
      <c r="M379" s="27">
        <f t="shared" si="54"/>
        <v>0</v>
      </c>
      <c r="N379" s="27">
        <v>0</v>
      </c>
      <c r="O379" s="27">
        <f t="shared" si="55"/>
        <v>0</v>
      </c>
      <c r="R379" s="2"/>
      <c r="S379" s="2"/>
    </row>
    <row r="380" spans="1:19" x14ac:dyDescent="0.35">
      <c r="A380" s="33">
        <v>43863</v>
      </c>
      <c r="B380" s="10">
        <v>0.54166666666666696</v>
      </c>
      <c r="C380" s="18" t="s">
        <v>16</v>
      </c>
      <c r="D380" s="51">
        <v>850</v>
      </c>
      <c r="E380" s="52">
        <v>26663.999409099859</v>
      </c>
      <c r="F380" s="53">
        <v>850</v>
      </c>
      <c r="G380" s="101">
        <v>26663.999409099859</v>
      </c>
      <c r="H380" s="17">
        <v>1.7820270325356642</v>
      </c>
      <c r="I380" s="111">
        <v>1</v>
      </c>
      <c r="J380" s="112" t="str">
        <f t="shared" si="53"/>
        <v>No</v>
      </c>
      <c r="K380" s="146" t="b">
        <f t="shared" si="62"/>
        <v>1</v>
      </c>
      <c r="L380" s="107">
        <f t="shared" si="61"/>
        <v>0</v>
      </c>
      <c r="M380" s="27">
        <f t="shared" si="54"/>
        <v>0</v>
      </c>
      <c r="N380" s="27">
        <v>31.369411069529246</v>
      </c>
      <c r="O380" s="27">
        <f t="shared" si="55"/>
        <v>0</v>
      </c>
      <c r="R380" s="2"/>
      <c r="S380" s="2"/>
    </row>
    <row r="381" spans="1:19" x14ac:dyDescent="0.35">
      <c r="A381" s="33">
        <v>43863</v>
      </c>
      <c r="B381" s="10">
        <v>0.54166666666666696</v>
      </c>
      <c r="C381" s="18" t="s">
        <v>15</v>
      </c>
      <c r="D381" s="51">
        <v>775.28729248046864</v>
      </c>
      <c r="E381" s="52">
        <v>0</v>
      </c>
      <c r="F381" s="53">
        <v>548.8586049044286</v>
      </c>
      <c r="G381" s="101">
        <v>0</v>
      </c>
      <c r="H381" s="17">
        <v>1.7820270325356642</v>
      </c>
      <c r="I381" s="111">
        <v>1</v>
      </c>
      <c r="J381" s="112" t="str">
        <f t="shared" si="53"/>
        <v>No</v>
      </c>
      <c r="K381" s="146" t="b">
        <f t="shared" si="62"/>
        <v>1</v>
      </c>
      <c r="L381" s="107">
        <f t="shared" si="61"/>
        <v>226.42868757604003</v>
      </c>
      <c r="M381" s="27">
        <f t="shared" si="54"/>
        <v>1544.2436492685931</v>
      </c>
      <c r="N381" s="27">
        <v>0</v>
      </c>
      <c r="O381" s="27">
        <f t="shared" si="55"/>
        <v>0</v>
      </c>
      <c r="R381" s="2"/>
      <c r="S381" s="2"/>
    </row>
    <row r="382" spans="1:19" x14ac:dyDescent="0.35">
      <c r="A382" s="33">
        <v>43863</v>
      </c>
      <c r="B382" s="10">
        <v>0.58333333333333404</v>
      </c>
      <c r="C382" s="18" t="s">
        <v>24</v>
      </c>
      <c r="D382" s="51">
        <v>1000</v>
      </c>
      <c r="E382" s="52">
        <v>31125.664762655109</v>
      </c>
      <c r="F382" s="53">
        <v>1000</v>
      </c>
      <c r="G382" s="101">
        <v>31125.664762655109</v>
      </c>
      <c r="H382" s="17">
        <v>1.8478900350803693</v>
      </c>
      <c r="I382" s="111">
        <v>1</v>
      </c>
      <c r="J382" s="112" t="str">
        <f t="shared" si="53"/>
        <v>No</v>
      </c>
      <c r="K382" s="146" t="b">
        <f>OR(($D$389-$F$389)&gt;0,($D$391-$F$391)&gt;0)</f>
        <v>1</v>
      </c>
      <c r="L382" s="107">
        <f t="shared" si="61"/>
        <v>0</v>
      </c>
      <c r="M382" s="27">
        <f t="shared" si="54"/>
        <v>0</v>
      </c>
      <c r="N382" s="27">
        <v>31.125664762655109</v>
      </c>
      <c r="O382" s="27">
        <f t="shared" si="55"/>
        <v>0</v>
      </c>
      <c r="R382" s="2"/>
      <c r="S382" s="2"/>
    </row>
    <row r="383" spans="1:19" x14ac:dyDescent="0.35">
      <c r="A383" s="33">
        <v>43863</v>
      </c>
      <c r="B383" s="10">
        <v>0.58333333333333404</v>
      </c>
      <c r="C383" s="18" t="s">
        <v>23</v>
      </c>
      <c r="D383" s="51">
        <v>594.99999999949841</v>
      </c>
      <c r="E383" s="52">
        <v>30866.2842229403</v>
      </c>
      <c r="F383" s="53">
        <v>594.99999999973681</v>
      </c>
      <c r="G383" s="101">
        <v>30866.284222952665</v>
      </c>
      <c r="H383" s="17">
        <v>1.8478900350803693</v>
      </c>
      <c r="I383" s="111">
        <v>1</v>
      </c>
      <c r="J383" s="112" t="str">
        <f t="shared" si="53"/>
        <v>No</v>
      </c>
      <c r="K383" s="146" t="b">
        <f t="shared" ref="K383:K391" si="63">OR(($D$389-$F$389)&gt;0,($D$391-$F$391)&gt;0)</f>
        <v>1</v>
      </c>
      <c r="L383" s="107">
        <f t="shared" si="61"/>
        <v>-2.3840129870222881E-10</v>
      </c>
      <c r="M383" s="27">
        <f t="shared" si="54"/>
        <v>1.6258968571492006E-9</v>
      </c>
      <c r="N383" s="27">
        <v>51.876107937758519</v>
      </c>
      <c r="O383" s="27">
        <f t="shared" si="55"/>
        <v>-1.2367331503978632E-8</v>
      </c>
      <c r="R383" s="2"/>
      <c r="S383" s="2"/>
    </row>
    <row r="384" spans="1:19" x14ac:dyDescent="0.35">
      <c r="A384" s="33">
        <v>43863</v>
      </c>
      <c r="B384" s="10">
        <v>0.58333333333333404</v>
      </c>
      <c r="C384" s="18" t="s">
        <v>22</v>
      </c>
      <c r="D384" s="51">
        <v>680</v>
      </c>
      <c r="E384" s="52">
        <v>35275.753397675791</v>
      </c>
      <c r="F384" s="53">
        <v>680</v>
      </c>
      <c r="G384" s="101">
        <v>35275.753397675791</v>
      </c>
      <c r="H384" s="17">
        <v>1.8478900350803693</v>
      </c>
      <c r="I384" s="111">
        <v>1</v>
      </c>
      <c r="J384" s="112" t="str">
        <f t="shared" si="53"/>
        <v>No</v>
      </c>
      <c r="K384" s="146" t="b">
        <f t="shared" si="63"/>
        <v>1</v>
      </c>
      <c r="L384" s="107">
        <f t="shared" si="61"/>
        <v>0</v>
      </c>
      <c r="M384" s="27">
        <f t="shared" si="54"/>
        <v>0</v>
      </c>
      <c r="N384" s="27">
        <v>51.876107937758519</v>
      </c>
      <c r="O384" s="27">
        <f t="shared" si="55"/>
        <v>0</v>
      </c>
      <c r="R384" s="2"/>
      <c r="S384" s="2"/>
    </row>
    <row r="385" spans="1:19" x14ac:dyDescent="0.35">
      <c r="A385" s="33">
        <v>43863</v>
      </c>
      <c r="B385" s="10">
        <v>0.58333333333333404</v>
      </c>
      <c r="C385" s="18" t="s">
        <v>21</v>
      </c>
      <c r="D385" s="51">
        <v>0</v>
      </c>
      <c r="E385" s="52">
        <v>0</v>
      </c>
      <c r="F385" s="53">
        <v>0</v>
      </c>
      <c r="G385" s="101">
        <v>0</v>
      </c>
      <c r="H385" s="17">
        <v>1.8478900350803693</v>
      </c>
      <c r="I385" s="111">
        <v>1</v>
      </c>
      <c r="J385" s="112" t="str">
        <f t="shared" si="53"/>
        <v>No</v>
      </c>
      <c r="K385" s="146" t="b">
        <f t="shared" si="63"/>
        <v>1</v>
      </c>
      <c r="L385" s="107">
        <f t="shared" si="61"/>
        <v>0</v>
      </c>
      <c r="M385" s="27">
        <f t="shared" si="54"/>
        <v>0</v>
      </c>
      <c r="N385" s="27">
        <v>72.626551112861918</v>
      </c>
      <c r="O385" s="27">
        <f t="shared" si="55"/>
        <v>0</v>
      </c>
      <c r="R385" s="2"/>
      <c r="S385" s="2"/>
    </row>
    <row r="386" spans="1:19" x14ac:dyDescent="0.35">
      <c r="A386" s="33">
        <v>43863</v>
      </c>
      <c r="B386" s="10">
        <v>0.58333333333333404</v>
      </c>
      <c r="C386" s="18" t="s">
        <v>20</v>
      </c>
      <c r="D386" s="51">
        <v>510.00000000000006</v>
      </c>
      <c r="E386" s="52">
        <v>37039.541067559585</v>
      </c>
      <c r="F386" s="53">
        <v>510.00000000000006</v>
      </c>
      <c r="G386" s="101">
        <v>37039.541067559585</v>
      </c>
      <c r="H386" s="17">
        <v>1.8478900350803693</v>
      </c>
      <c r="I386" s="111">
        <v>1</v>
      </c>
      <c r="J386" s="112" t="str">
        <f t="shared" ref="J386:J449" si="64">IF(H386&lt;I386,"Sí","No")</f>
        <v>No</v>
      </c>
      <c r="K386" s="146" t="b">
        <f t="shared" si="63"/>
        <v>1</v>
      </c>
      <c r="L386" s="107">
        <f t="shared" si="61"/>
        <v>0</v>
      </c>
      <c r="M386" s="27">
        <f t="shared" ref="M386:M449" si="65">ABS(L386*6.82)</f>
        <v>0</v>
      </c>
      <c r="N386" s="27">
        <v>72.626551112861918</v>
      </c>
      <c r="O386" s="27">
        <f t="shared" ref="O386:O449" si="66">IF(L386&gt;0, L386*N386*1.5, L386*N386)</f>
        <v>0</v>
      </c>
      <c r="R386" s="2"/>
      <c r="S386" s="2"/>
    </row>
    <row r="387" spans="1:19" x14ac:dyDescent="0.35">
      <c r="A387" s="33">
        <v>43863</v>
      </c>
      <c r="B387" s="10">
        <v>0.58333333333333404</v>
      </c>
      <c r="C387" s="18" t="s">
        <v>19</v>
      </c>
      <c r="D387" s="51">
        <v>680</v>
      </c>
      <c r="E387" s="52">
        <v>21165.452038605476</v>
      </c>
      <c r="F387" s="53">
        <v>680</v>
      </c>
      <c r="G387" s="101">
        <v>21165.452038605476</v>
      </c>
      <c r="H387" s="17">
        <v>1.8478900350803693</v>
      </c>
      <c r="I387" s="111">
        <v>1</v>
      </c>
      <c r="J387" s="112" t="str">
        <f t="shared" si="64"/>
        <v>No</v>
      </c>
      <c r="K387" s="146" t="b">
        <f t="shared" si="63"/>
        <v>1</v>
      </c>
      <c r="L387" s="107">
        <f t="shared" si="61"/>
        <v>0</v>
      </c>
      <c r="M387" s="27">
        <f t="shared" si="65"/>
        <v>0</v>
      </c>
      <c r="N387" s="27">
        <v>31.125664762655109</v>
      </c>
      <c r="O387" s="27">
        <f t="shared" si="66"/>
        <v>0</v>
      </c>
      <c r="R387" s="2"/>
      <c r="S387" s="2"/>
    </row>
    <row r="388" spans="1:19" x14ac:dyDescent="0.35">
      <c r="A388" s="33">
        <v>43863</v>
      </c>
      <c r="B388" s="10">
        <v>0.58333333333333404</v>
      </c>
      <c r="C388" s="18" t="s">
        <v>18</v>
      </c>
      <c r="D388" s="51">
        <v>118.19845872648438</v>
      </c>
      <c r="E388" s="52">
        <v>8584.3464041605166</v>
      </c>
      <c r="F388" s="53">
        <v>403.48969028537812</v>
      </c>
      <c r="G388" s="101">
        <v>29304.064615023839</v>
      </c>
      <c r="H388" s="17">
        <v>1.8478900350803693</v>
      </c>
      <c r="I388" s="111">
        <v>1</v>
      </c>
      <c r="J388" s="112" t="str">
        <f t="shared" si="64"/>
        <v>No</v>
      </c>
      <c r="K388" s="146" t="b">
        <f t="shared" si="63"/>
        <v>1</v>
      </c>
      <c r="L388" s="107">
        <f t="shared" si="61"/>
        <v>-285.29123155889374</v>
      </c>
      <c r="M388" s="27">
        <f t="shared" si="65"/>
        <v>1945.6861992316553</v>
      </c>
      <c r="N388" s="27">
        <v>72.626551112861918</v>
      </c>
      <c r="O388" s="27">
        <f t="shared" si="66"/>
        <v>-20719.718210863321</v>
      </c>
      <c r="R388" s="2"/>
      <c r="S388" s="2"/>
    </row>
    <row r="389" spans="1:19" x14ac:dyDescent="0.35">
      <c r="A389" s="33">
        <v>43863</v>
      </c>
      <c r="B389" s="10">
        <v>0.58333333333333404</v>
      </c>
      <c r="C389" s="18" t="s">
        <v>17</v>
      </c>
      <c r="D389" s="51">
        <v>562.7591552734375</v>
      </c>
      <c r="E389" s="52">
        <v>0</v>
      </c>
      <c r="F389" s="53">
        <v>562.7591552734375</v>
      </c>
      <c r="G389" s="101">
        <v>0</v>
      </c>
      <c r="H389" s="17">
        <v>1.8478900350803693</v>
      </c>
      <c r="I389" s="111">
        <v>1</v>
      </c>
      <c r="J389" s="112" t="str">
        <f t="shared" si="64"/>
        <v>No</v>
      </c>
      <c r="K389" s="146" t="b">
        <f t="shared" si="63"/>
        <v>1</v>
      </c>
      <c r="L389" s="107">
        <f>D389-F389</f>
        <v>0</v>
      </c>
      <c r="M389" s="27">
        <f t="shared" si="65"/>
        <v>0</v>
      </c>
      <c r="N389" s="27">
        <v>0</v>
      </c>
      <c r="O389" s="27">
        <f t="shared" si="66"/>
        <v>0</v>
      </c>
      <c r="R389" s="2"/>
      <c r="S389" s="2"/>
    </row>
    <row r="390" spans="1:19" x14ac:dyDescent="0.35">
      <c r="A390" s="33">
        <v>43863</v>
      </c>
      <c r="B390" s="10">
        <v>0.58333333333333404</v>
      </c>
      <c r="C390" s="18" t="s">
        <v>16</v>
      </c>
      <c r="D390" s="51">
        <v>850</v>
      </c>
      <c r="E390" s="52">
        <v>26456.815048256842</v>
      </c>
      <c r="F390" s="53">
        <v>850</v>
      </c>
      <c r="G390" s="101">
        <v>26456.815048256842</v>
      </c>
      <c r="H390" s="17">
        <v>1.8478900350803693</v>
      </c>
      <c r="I390" s="111">
        <v>1</v>
      </c>
      <c r="J390" s="112" t="str">
        <f t="shared" si="64"/>
        <v>No</v>
      </c>
      <c r="K390" s="146" t="b">
        <f t="shared" si="63"/>
        <v>1</v>
      </c>
      <c r="L390" s="107">
        <f t="shared" ref="L390:L408" si="67">D390-F390</f>
        <v>0</v>
      </c>
      <c r="M390" s="27">
        <f t="shared" si="65"/>
        <v>0</v>
      </c>
      <c r="N390" s="27">
        <v>31.125664762655109</v>
      </c>
      <c r="O390" s="27">
        <f t="shared" si="66"/>
        <v>0</v>
      </c>
      <c r="R390" s="2"/>
      <c r="S390" s="2"/>
    </row>
    <row r="391" spans="1:19" x14ac:dyDescent="0.35">
      <c r="A391" s="33">
        <v>43863</v>
      </c>
      <c r="B391" s="10">
        <v>0.58333333333333404</v>
      </c>
      <c r="C391" s="18" t="s">
        <v>15</v>
      </c>
      <c r="D391" s="51">
        <v>803.941650390625</v>
      </c>
      <c r="E391" s="52">
        <v>0</v>
      </c>
      <c r="F391" s="53">
        <v>518.65041882716673</v>
      </c>
      <c r="G391" s="101">
        <v>0</v>
      </c>
      <c r="H391" s="17">
        <v>1.84789003508037</v>
      </c>
      <c r="I391" s="111">
        <v>1</v>
      </c>
      <c r="J391" s="112" t="str">
        <f t="shared" si="64"/>
        <v>No</v>
      </c>
      <c r="K391" s="146" t="b">
        <f t="shared" si="63"/>
        <v>1</v>
      </c>
      <c r="L391" s="107">
        <f t="shared" si="67"/>
        <v>285.29123156345827</v>
      </c>
      <c r="M391" s="27">
        <f t="shared" si="65"/>
        <v>1945.6861992627855</v>
      </c>
      <c r="N391" s="27">
        <v>0</v>
      </c>
      <c r="O391" s="27">
        <f t="shared" si="66"/>
        <v>0</v>
      </c>
      <c r="R391" s="2"/>
      <c r="S391" s="2"/>
    </row>
    <row r="392" spans="1:19" x14ac:dyDescent="0.35">
      <c r="A392" s="33">
        <v>43863</v>
      </c>
      <c r="B392" s="10">
        <v>0.625</v>
      </c>
      <c r="C392" s="18" t="s">
        <v>24</v>
      </c>
      <c r="D392" s="51">
        <v>1000</v>
      </c>
      <c r="E392" s="52">
        <v>31044.415993697065</v>
      </c>
      <c r="F392" s="53">
        <v>1000</v>
      </c>
      <c r="G392" s="101">
        <v>31044.415993697065</v>
      </c>
      <c r="H392" s="17">
        <v>1.4664775241620418</v>
      </c>
      <c r="I392" s="111">
        <v>1</v>
      </c>
      <c r="J392" s="112" t="str">
        <f t="shared" si="64"/>
        <v>No</v>
      </c>
      <c r="K392" s="146" t="b">
        <f>OR(($D$399-$F$399)&gt;0,($D$401-$F$401)&gt;0)</f>
        <v>1</v>
      </c>
      <c r="L392" s="107">
        <f t="shared" si="67"/>
        <v>0</v>
      </c>
      <c r="M392" s="27">
        <f t="shared" si="65"/>
        <v>0</v>
      </c>
      <c r="N392" s="27">
        <v>31.044415993697065</v>
      </c>
      <c r="O392" s="27">
        <f t="shared" si="66"/>
        <v>0</v>
      </c>
      <c r="R392" s="2"/>
      <c r="S392" s="2"/>
    </row>
    <row r="393" spans="1:19" x14ac:dyDescent="0.35">
      <c r="A393" s="33">
        <v>43863</v>
      </c>
      <c r="B393" s="10">
        <v>0.625</v>
      </c>
      <c r="C393" s="18" t="s">
        <v>23</v>
      </c>
      <c r="D393" s="51">
        <v>594.99999999967554</v>
      </c>
      <c r="E393" s="52">
        <v>30785.712527066134</v>
      </c>
      <c r="F393" s="53">
        <v>594.99999999971067</v>
      </c>
      <c r="G393" s="101">
        <v>30785.712527067953</v>
      </c>
      <c r="H393" s="17">
        <v>1.4664775241620418</v>
      </c>
      <c r="I393" s="111">
        <v>1</v>
      </c>
      <c r="J393" s="112" t="str">
        <f t="shared" si="64"/>
        <v>No</v>
      </c>
      <c r="K393" s="146" t="b">
        <f t="shared" ref="K393:K401" si="68">OR(($D$399-$F$399)&gt;0,($D$401-$F$401)&gt;0)</f>
        <v>1</v>
      </c>
      <c r="L393" s="107">
        <f t="shared" si="67"/>
        <v>-3.5129232855979353E-11</v>
      </c>
      <c r="M393" s="27">
        <f t="shared" si="65"/>
        <v>2.395813680777792E-10</v>
      </c>
      <c r="N393" s="27">
        <v>51.740693322828442</v>
      </c>
      <c r="O393" s="27">
        <f t="shared" si="66"/>
        <v>-1.8176108638674565E-9</v>
      </c>
      <c r="R393" s="2"/>
      <c r="S393" s="2"/>
    </row>
    <row r="394" spans="1:19" x14ac:dyDescent="0.35">
      <c r="A394" s="33">
        <v>43863</v>
      </c>
      <c r="B394" s="10">
        <v>0.625</v>
      </c>
      <c r="C394" s="18" t="s">
        <v>22</v>
      </c>
      <c r="D394" s="51">
        <v>680</v>
      </c>
      <c r="E394" s="52">
        <v>35183.671459523342</v>
      </c>
      <c r="F394" s="53">
        <v>680</v>
      </c>
      <c r="G394" s="101">
        <v>35183.671459523342</v>
      </c>
      <c r="H394" s="17">
        <v>1.4664775241620418</v>
      </c>
      <c r="I394" s="111">
        <v>1</v>
      </c>
      <c r="J394" s="112" t="str">
        <f t="shared" si="64"/>
        <v>No</v>
      </c>
      <c r="K394" s="146" t="b">
        <f t="shared" si="68"/>
        <v>1</v>
      </c>
      <c r="L394" s="107">
        <f t="shared" si="67"/>
        <v>0</v>
      </c>
      <c r="M394" s="27">
        <f t="shared" si="65"/>
        <v>0</v>
      </c>
      <c r="N394" s="27">
        <v>51.740693322828442</v>
      </c>
      <c r="O394" s="27">
        <f t="shared" si="66"/>
        <v>0</v>
      </c>
      <c r="R394" s="2"/>
      <c r="S394" s="2"/>
    </row>
    <row r="395" spans="1:19" x14ac:dyDescent="0.35">
      <c r="A395" s="33">
        <v>43863</v>
      </c>
      <c r="B395" s="10">
        <v>0.625</v>
      </c>
      <c r="C395" s="18" t="s">
        <v>21</v>
      </c>
      <c r="D395" s="51">
        <v>0</v>
      </c>
      <c r="E395" s="52">
        <v>0</v>
      </c>
      <c r="F395" s="53">
        <v>0</v>
      </c>
      <c r="G395" s="101">
        <v>0</v>
      </c>
      <c r="H395" s="17">
        <v>1.4664775241620418</v>
      </c>
      <c r="I395" s="111">
        <v>1</v>
      </c>
      <c r="J395" s="112" t="str">
        <f t="shared" si="64"/>
        <v>No</v>
      </c>
      <c r="K395" s="146" t="b">
        <f t="shared" si="68"/>
        <v>1</v>
      </c>
      <c r="L395" s="107">
        <f t="shared" si="67"/>
        <v>0</v>
      </c>
      <c r="M395" s="27">
        <f t="shared" si="65"/>
        <v>0</v>
      </c>
      <c r="N395" s="27">
        <v>72.436970651959811</v>
      </c>
      <c r="O395" s="27">
        <f t="shared" si="66"/>
        <v>0</v>
      </c>
      <c r="R395" s="2"/>
      <c r="S395" s="2"/>
    </row>
    <row r="396" spans="1:19" x14ac:dyDescent="0.35">
      <c r="A396" s="33">
        <v>43863</v>
      </c>
      <c r="B396" s="10">
        <v>0.625</v>
      </c>
      <c r="C396" s="18" t="s">
        <v>20</v>
      </c>
      <c r="D396" s="51">
        <v>510.00000000000006</v>
      </c>
      <c r="E396" s="52">
        <v>36942.855032499509</v>
      </c>
      <c r="F396" s="53">
        <v>510.00000000000006</v>
      </c>
      <c r="G396" s="101">
        <v>36942.855032499509</v>
      </c>
      <c r="H396" s="17">
        <v>1.4664775241620418</v>
      </c>
      <c r="I396" s="111">
        <v>1</v>
      </c>
      <c r="J396" s="112" t="str">
        <f t="shared" si="64"/>
        <v>No</v>
      </c>
      <c r="K396" s="146" t="b">
        <f t="shared" si="68"/>
        <v>1</v>
      </c>
      <c r="L396" s="107">
        <f t="shared" si="67"/>
        <v>0</v>
      </c>
      <c r="M396" s="27">
        <f t="shared" si="65"/>
        <v>0</v>
      </c>
      <c r="N396" s="27">
        <v>72.436970651959811</v>
      </c>
      <c r="O396" s="27">
        <f t="shared" si="66"/>
        <v>0</v>
      </c>
      <c r="R396" s="2"/>
      <c r="S396" s="2"/>
    </row>
    <row r="397" spans="1:19" x14ac:dyDescent="0.35">
      <c r="A397" s="33">
        <v>43863</v>
      </c>
      <c r="B397" s="10">
        <v>0.625</v>
      </c>
      <c r="C397" s="18" t="s">
        <v>19</v>
      </c>
      <c r="D397" s="51">
        <v>680</v>
      </c>
      <c r="E397" s="52">
        <v>21110.202875714003</v>
      </c>
      <c r="F397" s="53">
        <v>680</v>
      </c>
      <c r="G397" s="101">
        <v>21110.202875714003</v>
      </c>
      <c r="H397" s="17">
        <v>1.4664775241620418</v>
      </c>
      <c r="I397" s="111">
        <v>1</v>
      </c>
      <c r="J397" s="112" t="str">
        <f t="shared" si="64"/>
        <v>No</v>
      </c>
      <c r="K397" s="146" t="b">
        <f t="shared" si="68"/>
        <v>1</v>
      </c>
      <c r="L397" s="107">
        <f t="shared" si="67"/>
        <v>0</v>
      </c>
      <c r="M397" s="27">
        <f t="shared" si="65"/>
        <v>0</v>
      </c>
      <c r="N397" s="27">
        <v>31.044415993697065</v>
      </c>
      <c r="O397" s="27">
        <f t="shared" si="66"/>
        <v>0</v>
      </c>
      <c r="R397" s="2"/>
      <c r="S397" s="2"/>
    </row>
    <row r="398" spans="1:19" x14ac:dyDescent="0.35">
      <c r="A398" s="33">
        <v>43863</v>
      </c>
      <c r="B398" s="10">
        <v>0.625</v>
      </c>
      <c r="C398" s="18" t="s">
        <v>18</v>
      </c>
      <c r="D398" s="51">
        <v>249.26668935539806</v>
      </c>
      <c r="E398" s="52">
        <v>18056.123861348151</v>
      </c>
      <c r="F398" s="53">
        <v>290.88861452797613</v>
      </c>
      <c r="G398" s="101">
        <v>21071.090033552257</v>
      </c>
      <c r="H398" s="17">
        <v>1.4664775241620418</v>
      </c>
      <c r="I398" s="111">
        <v>1</v>
      </c>
      <c r="J398" s="112" t="str">
        <f t="shared" si="64"/>
        <v>No</v>
      </c>
      <c r="K398" s="146" t="b">
        <f t="shared" si="68"/>
        <v>1</v>
      </c>
      <c r="L398" s="107">
        <f t="shared" si="67"/>
        <v>-41.621925172578074</v>
      </c>
      <c r="M398" s="27">
        <f t="shared" si="65"/>
        <v>283.86152967698246</v>
      </c>
      <c r="N398" s="27">
        <v>72.436970651959811</v>
      </c>
      <c r="O398" s="27">
        <f t="shared" si="66"/>
        <v>-3014.9661722041051</v>
      </c>
      <c r="R398" s="2"/>
      <c r="S398" s="2"/>
    </row>
    <row r="399" spans="1:19" x14ac:dyDescent="0.35">
      <c r="A399" s="33">
        <v>43863</v>
      </c>
      <c r="B399" s="10">
        <v>0.625</v>
      </c>
      <c r="C399" s="18" t="s">
        <v>17</v>
      </c>
      <c r="D399" s="51">
        <v>446.60321044921875</v>
      </c>
      <c r="E399" s="52">
        <v>0</v>
      </c>
      <c r="F399" s="53">
        <v>446.60321044921875</v>
      </c>
      <c r="G399" s="101">
        <v>0</v>
      </c>
      <c r="H399" s="17">
        <v>1.4664775241620418</v>
      </c>
      <c r="I399" s="111">
        <v>1</v>
      </c>
      <c r="J399" s="112" t="str">
        <f t="shared" si="64"/>
        <v>No</v>
      </c>
      <c r="K399" s="146" t="b">
        <f t="shared" si="68"/>
        <v>1</v>
      </c>
      <c r="L399" s="107">
        <f t="shared" si="67"/>
        <v>0</v>
      </c>
      <c r="M399" s="27">
        <f t="shared" si="65"/>
        <v>0</v>
      </c>
      <c r="N399" s="27">
        <v>0</v>
      </c>
      <c r="O399" s="27">
        <f t="shared" si="66"/>
        <v>0</v>
      </c>
      <c r="R399" s="2"/>
      <c r="S399" s="2"/>
    </row>
    <row r="400" spans="1:19" x14ac:dyDescent="0.35">
      <c r="A400" s="33">
        <v>43863</v>
      </c>
      <c r="B400" s="10">
        <v>0.625</v>
      </c>
      <c r="C400" s="18" t="s">
        <v>16</v>
      </c>
      <c r="D400" s="51">
        <v>850</v>
      </c>
      <c r="E400" s="52">
        <v>26387.753594642505</v>
      </c>
      <c r="F400" s="53">
        <v>850</v>
      </c>
      <c r="G400" s="101">
        <v>26387.753594642505</v>
      </c>
      <c r="H400" s="17">
        <v>1.4664775241620418</v>
      </c>
      <c r="I400" s="111">
        <v>1</v>
      </c>
      <c r="J400" s="112" t="str">
        <f t="shared" si="64"/>
        <v>No</v>
      </c>
      <c r="K400" s="146" t="b">
        <f t="shared" si="68"/>
        <v>1</v>
      </c>
      <c r="L400" s="107">
        <f t="shared" si="67"/>
        <v>0</v>
      </c>
      <c r="M400" s="27">
        <f t="shared" si="65"/>
        <v>0</v>
      </c>
      <c r="N400" s="27">
        <v>31.044415993697065</v>
      </c>
      <c r="O400" s="27">
        <f t="shared" si="66"/>
        <v>0</v>
      </c>
      <c r="R400" s="2"/>
      <c r="S400" s="2"/>
    </row>
    <row r="401" spans="1:19" x14ac:dyDescent="0.35">
      <c r="A401" s="33">
        <v>43863</v>
      </c>
      <c r="B401" s="10">
        <v>0.625</v>
      </c>
      <c r="C401" s="18" t="s">
        <v>15</v>
      </c>
      <c r="D401" s="51">
        <v>638.00457763671875</v>
      </c>
      <c r="E401" s="52">
        <v>0</v>
      </c>
      <c r="F401" s="53">
        <v>596.38265246347441</v>
      </c>
      <c r="G401" s="101">
        <v>0</v>
      </c>
      <c r="H401" s="17">
        <v>1.4664775241620418</v>
      </c>
      <c r="I401" s="111">
        <v>1</v>
      </c>
      <c r="J401" s="112" t="str">
        <f t="shared" si="64"/>
        <v>No</v>
      </c>
      <c r="K401" s="146" t="b">
        <f t="shared" si="68"/>
        <v>1</v>
      </c>
      <c r="L401" s="107">
        <f t="shared" si="67"/>
        <v>41.621925173244335</v>
      </c>
      <c r="M401" s="27">
        <f t="shared" si="65"/>
        <v>283.86152968152641</v>
      </c>
      <c r="N401" s="27">
        <v>0</v>
      </c>
      <c r="O401" s="27">
        <f t="shared" si="66"/>
        <v>0</v>
      </c>
      <c r="R401" s="2"/>
      <c r="S401" s="2"/>
    </row>
    <row r="402" spans="1:19" x14ac:dyDescent="0.35">
      <c r="A402" s="33">
        <v>43863</v>
      </c>
      <c r="B402" s="10">
        <v>0.66666666666666696</v>
      </c>
      <c r="C402" s="18" t="s">
        <v>24</v>
      </c>
      <c r="D402" s="51">
        <v>1000</v>
      </c>
      <c r="E402" s="52">
        <v>31221.686035060076</v>
      </c>
      <c r="F402" s="53">
        <v>1000</v>
      </c>
      <c r="G402" s="101">
        <v>31221.686035060076</v>
      </c>
      <c r="H402" s="17">
        <v>1.5273897653927073</v>
      </c>
      <c r="I402" s="111">
        <v>1</v>
      </c>
      <c r="J402" s="112" t="str">
        <f t="shared" si="64"/>
        <v>No</v>
      </c>
      <c r="K402" s="146" t="b">
        <f>OR(($D$409-$F$409)&gt;0,($D$411-$F$411)&gt;0)</f>
        <v>1</v>
      </c>
      <c r="L402" s="107">
        <f t="shared" si="67"/>
        <v>0</v>
      </c>
      <c r="M402" s="27">
        <f t="shared" si="65"/>
        <v>0</v>
      </c>
      <c r="N402" s="27">
        <v>31.221686035060078</v>
      </c>
      <c r="O402" s="27">
        <f t="shared" si="66"/>
        <v>0</v>
      </c>
      <c r="R402" s="2"/>
      <c r="S402" s="2"/>
    </row>
    <row r="403" spans="1:19" x14ac:dyDescent="0.35">
      <c r="A403" s="33">
        <v>43863</v>
      </c>
      <c r="B403" s="10">
        <v>0.66666666666666696</v>
      </c>
      <c r="C403" s="18" t="s">
        <v>23</v>
      </c>
      <c r="D403" s="51">
        <v>594.9999999995706</v>
      </c>
      <c r="E403" s="52">
        <v>30961.505318078893</v>
      </c>
      <c r="F403" s="53">
        <v>594.99999999964984</v>
      </c>
      <c r="G403" s="101">
        <v>30961.505318083018</v>
      </c>
      <c r="H403" s="17">
        <v>1.5273897653927073</v>
      </c>
      <c r="I403" s="111">
        <v>1</v>
      </c>
      <c r="J403" s="112" t="str">
        <f t="shared" si="64"/>
        <v>No</v>
      </c>
      <c r="K403" s="146" t="b">
        <f t="shared" ref="K403:K411" si="69">OR(($D$409-$F$409)&gt;0,($D$411-$F$411)&gt;0)</f>
        <v>1</v>
      </c>
      <c r="L403" s="107">
        <f t="shared" si="67"/>
        <v>-7.9239725891966373E-11</v>
      </c>
      <c r="M403" s="27">
        <f t="shared" si="65"/>
        <v>5.4041493058321066E-10</v>
      </c>
      <c r="N403" s="27">
        <v>52.036143391766785</v>
      </c>
      <c r="O403" s="27">
        <f t="shared" si="66"/>
        <v>-4.1233297388386576E-9</v>
      </c>
      <c r="R403" s="2"/>
      <c r="S403" s="2"/>
    </row>
    <row r="404" spans="1:19" x14ac:dyDescent="0.35">
      <c r="A404" s="33">
        <v>43863</v>
      </c>
      <c r="B404" s="10">
        <v>0.66666666666666696</v>
      </c>
      <c r="C404" s="18" t="s">
        <v>22</v>
      </c>
      <c r="D404" s="51">
        <v>680</v>
      </c>
      <c r="E404" s="52">
        <v>35384.577506401416</v>
      </c>
      <c r="F404" s="53">
        <v>680</v>
      </c>
      <c r="G404" s="101">
        <v>35384.577506401416</v>
      </c>
      <c r="H404" s="17">
        <v>1.5273897653927073</v>
      </c>
      <c r="I404" s="111">
        <v>1</v>
      </c>
      <c r="J404" s="112" t="str">
        <f t="shared" si="64"/>
        <v>No</v>
      </c>
      <c r="K404" s="146" t="b">
        <f t="shared" si="69"/>
        <v>1</v>
      </c>
      <c r="L404" s="107">
        <f t="shared" si="67"/>
        <v>0</v>
      </c>
      <c r="M404" s="27">
        <f t="shared" si="65"/>
        <v>0</v>
      </c>
      <c r="N404" s="27">
        <v>52.036143391766785</v>
      </c>
      <c r="O404" s="27">
        <f t="shared" si="66"/>
        <v>0</v>
      </c>
      <c r="R404" s="2"/>
      <c r="S404" s="2"/>
    </row>
    <row r="405" spans="1:19" x14ac:dyDescent="0.35">
      <c r="A405" s="33">
        <v>43863</v>
      </c>
      <c r="B405" s="10">
        <v>0.66666666666666696</v>
      </c>
      <c r="C405" s="18" t="s">
        <v>21</v>
      </c>
      <c r="D405" s="51">
        <v>0</v>
      </c>
      <c r="E405" s="52">
        <v>0</v>
      </c>
      <c r="F405" s="53">
        <v>0</v>
      </c>
      <c r="G405" s="101">
        <v>0</v>
      </c>
      <c r="H405" s="17">
        <v>1.5273897653927073</v>
      </c>
      <c r="I405" s="111">
        <v>1</v>
      </c>
      <c r="J405" s="112" t="str">
        <f t="shared" si="64"/>
        <v>No</v>
      </c>
      <c r="K405" s="146" t="b">
        <f t="shared" si="69"/>
        <v>1</v>
      </c>
      <c r="L405" s="107">
        <f t="shared" si="67"/>
        <v>0</v>
      </c>
      <c r="M405" s="27">
        <f t="shared" si="65"/>
        <v>0</v>
      </c>
      <c r="N405" s="27">
        <v>72.850600748473511</v>
      </c>
      <c r="O405" s="27">
        <f t="shared" si="66"/>
        <v>0</v>
      </c>
      <c r="R405" s="2"/>
      <c r="S405" s="2"/>
    </row>
    <row r="406" spans="1:19" x14ac:dyDescent="0.35">
      <c r="A406" s="33">
        <v>43863</v>
      </c>
      <c r="B406" s="10">
        <v>0.66666666666666696</v>
      </c>
      <c r="C406" s="18" t="s">
        <v>20</v>
      </c>
      <c r="D406" s="51">
        <v>510.00000000000006</v>
      </c>
      <c r="E406" s="52">
        <v>37153.806381721493</v>
      </c>
      <c r="F406" s="53">
        <v>510.00000000000006</v>
      </c>
      <c r="G406" s="101">
        <v>37153.806381721493</v>
      </c>
      <c r="H406" s="17">
        <v>1.5273897653927073</v>
      </c>
      <c r="I406" s="111">
        <v>1</v>
      </c>
      <c r="J406" s="112" t="str">
        <f t="shared" si="64"/>
        <v>No</v>
      </c>
      <c r="K406" s="146" t="b">
        <f t="shared" si="69"/>
        <v>1</v>
      </c>
      <c r="L406" s="107">
        <f t="shared" si="67"/>
        <v>0</v>
      </c>
      <c r="M406" s="27">
        <f t="shared" si="65"/>
        <v>0</v>
      </c>
      <c r="N406" s="27">
        <v>72.850600748473511</v>
      </c>
      <c r="O406" s="27">
        <f t="shared" si="66"/>
        <v>0</v>
      </c>
      <c r="R406" s="2"/>
      <c r="S406" s="2"/>
    </row>
    <row r="407" spans="1:19" x14ac:dyDescent="0.35">
      <c r="A407" s="33">
        <v>43863</v>
      </c>
      <c r="B407" s="10">
        <v>0.66666666666666696</v>
      </c>
      <c r="C407" s="18" t="s">
        <v>19</v>
      </c>
      <c r="D407" s="51">
        <v>680</v>
      </c>
      <c r="E407" s="52">
        <v>21230.746503840852</v>
      </c>
      <c r="F407" s="53">
        <v>680</v>
      </c>
      <c r="G407" s="101">
        <v>21230.746503840852</v>
      </c>
      <c r="H407" s="17">
        <v>1.5273897653927073</v>
      </c>
      <c r="I407" s="111">
        <v>1</v>
      </c>
      <c r="J407" s="112" t="str">
        <f t="shared" si="64"/>
        <v>No</v>
      </c>
      <c r="K407" s="146" t="b">
        <f t="shared" si="69"/>
        <v>1</v>
      </c>
      <c r="L407" s="107">
        <f t="shared" si="67"/>
        <v>0</v>
      </c>
      <c r="M407" s="27">
        <f t="shared" si="65"/>
        <v>0</v>
      </c>
      <c r="N407" s="27">
        <v>31.221686035060078</v>
      </c>
      <c r="O407" s="27">
        <f t="shared" si="66"/>
        <v>0</v>
      </c>
      <c r="R407" s="2"/>
      <c r="S407" s="2"/>
    </row>
    <row r="408" spans="1:19" x14ac:dyDescent="0.35">
      <c r="A408" s="33">
        <v>43863</v>
      </c>
      <c r="B408" s="10">
        <v>0.66666666666666696</v>
      </c>
      <c r="C408" s="18" t="s">
        <v>18</v>
      </c>
      <c r="D408" s="51">
        <v>143.07821851720865</v>
      </c>
      <c r="E408" s="52">
        <v>10423.334173000017</v>
      </c>
      <c r="F408" s="53">
        <v>237.65053660775823</v>
      </c>
      <c r="G408" s="101">
        <v>17312.984360072282</v>
      </c>
      <c r="H408" s="17">
        <v>1.5273897653927073</v>
      </c>
      <c r="I408" s="111">
        <v>1</v>
      </c>
      <c r="J408" s="112" t="str">
        <f t="shared" si="64"/>
        <v>No</v>
      </c>
      <c r="K408" s="146" t="b">
        <f t="shared" si="69"/>
        <v>1</v>
      </c>
      <c r="L408" s="107">
        <f t="shared" si="67"/>
        <v>-94.572318090549572</v>
      </c>
      <c r="M408" s="27">
        <f t="shared" si="65"/>
        <v>644.98320937754806</v>
      </c>
      <c r="N408" s="27">
        <v>72.850600748473511</v>
      </c>
      <c r="O408" s="27">
        <f t="shared" si="66"/>
        <v>-6889.6501870722659</v>
      </c>
      <c r="R408" s="2"/>
      <c r="S408" s="2"/>
    </row>
    <row r="409" spans="1:19" x14ac:dyDescent="0.35">
      <c r="A409" s="33">
        <v>43863</v>
      </c>
      <c r="B409" s="10">
        <v>0.66666666666666696</v>
      </c>
      <c r="C409" s="18" t="s">
        <v>17</v>
      </c>
      <c r="D409" s="51">
        <v>465.15350341796875</v>
      </c>
      <c r="E409" s="52">
        <v>0</v>
      </c>
      <c r="F409" s="53">
        <v>465.15350341796875</v>
      </c>
      <c r="G409" s="101">
        <v>0</v>
      </c>
      <c r="H409" s="17">
        <v>1.5273897653927073</v>
      </c>
      <c r="I409" s="111">
        <v>1</v>
      </c>
      <c r="J409" s="112" t="str">
        <f t="shared" si="64"/>
        <v>No</v>
      </c>
      <c r="K409" s="146" t="b">
        <f t="shared" si="69"/>
        <v>1</v>
      </c>
      <c r="L409" s="107">
        <f>D409-F409</f>
        <v>0</v>
      </c>
      <c r="M409" s="27">
        <f t="shared" si="65"/>
        <v>0</v>
      </c>
      <c r="N409" s="27">
        <v>0</v>
      </c>
      <c r="O409" s="27">
        <f t="shared" si="66"/>
        <v>0</v>
      </c>
      <c r="R409" s="2"/>
      <c r="S409" s="2"/>
    </row>
    <row r="410" spans="1:19" x14ac:dyDescent="0.35">
      <c r="A410" s="33">
        <v>43863</v>
      </c>
      <c r="B410" s="10">
        <v>0.66666666666666696</v>
      </c>
      <c r="C410" s="18" t="s">
        <v>16</v>
      </c>
      <c r="D410" s="51">
        <v>850</v>
      </c>
      <c r="E410" s="52">
        <v>26538.433129801066</v>
      </c>
      <c r="F410" s="53">
        <v>850</v>
      </c>
      <c r="G410" s="101">
        <v>26538.433129801066</v>
      </c>
      <c r="H410" s="17">
        <v>1.5273897653927073</v>
      </c>
      <c r="I410" s="111">
        <v>1</v>
      </c>
      <c r="J410" s="112" t="str">
        <f t="shared" si="64"/>
        <v>No</v>
      </c>
      <c r="K410" s="146" t="b">
        <f t="shared" si="69"/>
        <v>1</v>
      </c>
      <c r="L410" s="107">
        <f t="shared" ref="L410:L429" si="70">D410-F410</f>
        <v>0</v>
      </c>
      <c r="M410" s="27">
        <f t="shared" si="65"/>
        <v>0</v>
      </c>
      <c r="N410" s="27">
        <v>31.221686035060078</v>
      </c>
      <c r="O410" s="27">
        <f t="shared" si="66"/>
        <v>0</v>
      </c>
      <c r="R410" s="2"/>
      <c r="S410" s="2"/>
    </row>
    <row r="411" spans="1:19" x14ac:dyDescent="0.35">
      <c r="A411" s="33">
        <v>43863</v>
      </c>
      <c r="B411" s="10">
        <v>0.66666666666666696</v>
      </c>
      <c r="C411" s="18" t="s">
        <v>15</v>
      </c>
      <c r="D411" s="51">
        <v>664.5050048828125</v>
      </c>
      <c r="E411" s="52">
        <v>0</v>
      </c>
      <c r="F411" s="53">
        <v>569.93268679074959</v>
      </c>
      <c r="G411" s="101">
        <v>0</v>
      </c>
      <c r="H411" s="17">
        <v>1.5273897653927073</v>
      </c>
      <c r="I411" s="111">
        <v>1</v>
      </c>
      <c r="J411" s="112" t="str">
        <f t="shared" si="64"/>
        <v>No</v>
      </c>
      <c r="K411" s="146" t="b">
        <f t="shared" si="69"/>
        <v>1</v>
      </c>
      <c r="L411" s="107">
        <f t="shared" si="70"/>
        <v>94.572318092062915</v>
      </c>
      <c r="M411" s="27">
        <f t="shared" si="65"/>
        <v>644.98320938786912</v>
      </c>
      <c r="N411" s="27">
        <v>0</v>
      </c>
      <c r="O411" s="27">
        <f t="shared" si="66"/>
        <v>0</v>
      </c>
      <c r="R411" s="2"/>
      <c r="S411" s="2"/>
    </row>
    <row r="412" spans="1:19" x14ac:dyDescent="0.35">
      <c r="A412" s="33">
        <v>43863</v>
      </c>
      <c r="B412" s="10">
        <v>0.70833333333333404</v>
      </c>
      <c r="C412" s="18" t="s">
        <v>24</v>
      </c>
      <c r="D412" s="51">
        <v>1000</v>
      </c>
      <c r="E412" s="52">
        <v>31546.681110892259</v>
      </c>
      <c r="F412" s="53">
        <v>1000</v>
      </c>
      <c r="G412" s="101">
        <v>31546.681110892259</v>
      </c>
      <c r="H412" s="17">
        <v>1.5766648852534104</v>
      </c>
      <c r="I412" s="111">
        <v>1</v>
      </c>
      <c r="J412" s="112" t="str">
        <f t="shared" si="64"/>
        <v>No</v>
      </c>
      <c r="K412" s="146" t="b">
        <f>OR(($D$419-$F$419)&gt;0,($D$421-$F$421)&gt;0)</f>
        <v>1</v>
      </c>
      <c r="L412" s="107">
        <f t="shared" si="70"/>
        <v>0</v>
      </c>
      <c r="M412" s="27">
        <f t="shared" si="65"/>
        <v>0</v>
      </c>
      <c r="N412" s="27">
        <v>31.546681110892258</v>
      </c>
      <c r="O412" s="27">
        <f t="shared" si="66"/>
        <v>0</v>
      </c>
      <c r="R412" s="2"/>
      <c r="S412" s="2"/>
    </row>
    <row r="413" spans="1:19" x14ac:dyDescent="0.35">
      <c r="A413" s="33">
        <v>43863</v>
      </c>
      <c r="B413" s="10">
        <v>0.70833333333333404</v>
      </c>
      <c r="C413" s="18" t="s">
        <v>23</v>
      </c>
      <c r="D413" s="51">
        <v>594.99999999942759</v>
      </c>
      <c r="E413" s="52">
        <v>31283.792101604726</v>
      </c>
      <c r="F413" s="53">
        <v>594.99999999955151</v>
      </c>
      <c r="G413" s="101">
        <v>31283.792101611241</v>
      </c>
      <c r="H413" s="17">
        <v>1.5766648852534104</v>
      </c>
      <c r="I413" s="111">
        <v>1</v>
      </c>
      <c r="J413" s="112" t="str">
        <f t="shared" si="64"/>
        <v>No</v>
      </c>
      <c r="K413" s="146" t="b">
        <f t="shared" ref="K413:K421" si="71">OR(($D$419-$F$419)&gt;0,($D$421-$F$421)&gt;0)</f>
        <v>1</v>
      </c>
      <c r="L413" s="107">
        <f t="shared" si="70"/>
        <v>-1.2391865311656147E-10</v>
      </c>
      <c r="M413" s="27">
        <f t="shared" si="65"/>
        <v>8.4512521425494926E-10</v>
      </c>
      <c r="N413" s="27">
        <v>52.577801851487095</v>
      </c>
      <c r="O413" s="27">
        <f t="shared" si="66"/>
        <v>-6.5153703892657332E-9</v>
      </c>
      <c r="R413" s="2"/>
      <c r="S413" s="2"/>
    </row>
    <row r="414" spans="1:19" x14ac:dyDescent="0.35">
      <c r="A414" s="33">
        <v>43863</v>
      </c>
      <c r="B414" s="10">
        <v>0.70833333333333404</v>
      </c>
      <c r="C414" s="18" t="s">
        <v>22</v>
      </c>
      <c r="D414" s="51">
        <v>680</v>
      </c>
      <c r="E414" s="52">
        <v>35752.905259011226</v>
      </c>
      <c r="F414" s="53">
        <v>680</v>
      </c>
      <c r="G414" s="101">
        <v>35752.905259011226</v>
      </c>
      <c r="H414" s="17">
        <v>1.5766648852534104</v>
      </c>
      <c r="I414" s="111">
        <v>1</v>
      </c>
      <c r="J414" s="112" t="str">
        <f t="shared" si="64"/>
        <v>No</v>
      </c>
      <c r="K414" s="146" t="b">
        <f t="shared" si="71"/>
        <v>1</v>
      </c>
      <c r="L414" s="107">
        <f t="shared" si="70"/>
        <v>0</v>
      </c>
      <c r="M414" s="27">
        <f t="shared" si="65"/>
        <v>0</v>
      </c>
      <c r="N414" s="27">
        <v>52.577801851487095</v>
      </c>
      <c r="O414" s="27">
        <f t="shared" si="66"/>
        <v>0</v>
      </c>
      <c r="R414" s="2"/>
      <c r="S414" s="2"/>
    </row>
    <row r="415" spans="1:19" x14ac:dyDescent="0.35">
      <c r="A415" s="33">
        <v>43863</v>
      </c>
      <c r="B415" s="10">
        <v>0.70833333333333404</v>
      </c>
      <c r="C415" s="18" t="s">
        <v>21</v>
      </c>
      <c r="D415" s="51">
        <v>0</v>
      </c>
      <c r="E415" s="52">
        <v>0</v>
      </c>
      <c r="F415" s="53">
        <v>0</v>
      </c>
      <c r="G415" s="101">
        <v>0</v>
      </c>
      <c r="H415" s="17">
        <v>1.5766648852534104</v>
      </c>
      <c r="I415" s="111">
        <v>1</v>
      </c>
      <c r="J415" s="112" t="str">
        <f t="shared" si="64"/>
        <v>No</v>
      </c>
      <c r="K415" s="146" t="b">
        <f t="shared" si="71"/>
        <v>1</v>
      </c>
      <c r="L415" s="107">
        <f t="shared" si="70"/>
        <v>0</v>
      </c>
      <c r="M415" s="27">
        <f t="shared" si="65"/>
        <v>0</v>
      </c>
      <c r="N415" s="27">
        <v>73.608922592081939</v>
      </c>
      <c r="O415" s="27">
        <f t="shared" si="66"/>
        <v>0</v>
      </c>
      <c r="R415" s="2"/>
      <c r="S415" s="2"/>
    </row>
    <row r="416" spans="1:19" x14ac:dyDescent="0.35">
      <c r="A416" s="33">
        <v>43863</v>
      </c>
      <c r="B416" s="10">
        <v>0.70833333333333404</v>
      </c>
      <c r="C416" s="18" t="s">
        <v>20</v>
      </c>
      <c r="D416" s="51">
        <v>500.54532629364866</v>
      </c>
      <c r="E416" s="52">
        <v>36844.602176977583</v>
      </c>
      <c r="F416" s="53">
        <v>510.00000000000006</v>
      </c>
      <c r="G416" s="101">
        <v>37540.550521961792</v>
      </c>
      <c r="H416" s="17">
        <v>1.5766648852534104</v>
      </c>
      <c r="I416" s="111">
        <v>1</v>
      </c>
      <c r="J416" s="112" t="str">
        <f t="shared" si="64"/>
        <v>No</v>
      </c>
      <c r="K416" s="146" t="b">
        <f t="shared" si="71"/>
        <v>1</v>
      </c>
      <c r="L416" s="107">
        <f t="shared" si="70"/>
        <v>-9.4546737063514001</v>
      </c>
      <c r="M416" s="27">
        <f t="shared" si="65"/>
        <v>64.48087467731655</v>
      </c>
      <c r="N416" s="27">
        <v>73.608922592081939</v>
      </c>
      <c r="O416" s="27">
        <f t="shared" si="66"/>
        <v>-695.94834498421267</v>
      </c>
      <c r="R416" s="2"/>
      <c r="S416" s="2"/>
    </row>
    <row r="417" spans="1:19" x14ac:dyDescent="0.35">
      <c r="A417" s="33">
        <v>43863</v>
      </c>
      <c r="B417" s="10">
        <v>0.70833333333333404</v>
      </c>
      <c r="C417" s="18" t="s">
        <v>19</v>
      </c>
      <c r="D417" s="51">
        <v>680</v>
      </c>
      <c r="E417" s="52">
        <v>21451.743155406737</v>
      </c>
      <c r="F417" s="53">
        <v>680</v>
      </c>
      <c r="G417" s="101">
        <v>21451.743155406737</v>
      </c>
      <c r="H417" s="17">
        <v>1.5766648852534104</v>
      </c>
      <c r="I417" s="111">
        <v>1</v>
      </c>
      <c r="J417" s="112" t="str">
        <f t="shared" si="64"/>
        <v>No</v>
      </c>
      <c r="K417" s="146" t="b">
        <f t="shared" si="71"/>
        <v>1</v>
      </c>
      <c r="L417" s="107">
        <f t="shared" si="70"/>
        <v>0</v>
      </c>
      <c r="M417" s="27">
        <f t="shared" si="65"/>
        <v>0</v>
      </c>
      <c r="N417" s="27">
        <v>31.546681110892258</v>
      </c>
      <c r="O417" s="27">
        <f t="shared" si="66"/>
        <v>0</v>
      </c>
      <c r="R417" s="2"/>
      <c r="S417" s="2"/>
    </row>
    <row r="418" spans="1:19" x14ac:dyDescent="0.35">
      <c r="A418" s="33">
        <v>43863</v>
      </c>
      <c r="B418" s="10">
        <v>0.70833333333333404</v>
      </c>
      <c r="C418" s="18" t="s">
        <v>18</v>
      </c>
      <c r="D418" s="51">
        <v>0</v>
      </c>
      <c r="E418" s="52">
        <v>0</v>
      </c>
      <c r="F418" s="53">
        <v>138.92175060245188</v>
      </c>
      <c r="G418" s="101">
        <v>10225.880386452392</v>
      </c>
      <c r="H418" s="17">
        <v>1.5766648852534104</v>
      </c>
      <c r="I418" s="111">
        <v>1</v>
      </c>
      <c r="J418" s="112" t="str">
        <f t="shared" si="64"/>
        <v>No</v>
      </c>
      <c r="K418" s="146" t="b">
        <f t="shared" si="71"/>
        <v>1</v>
      </c>
      <c r="L418" s="107">
        <f t="shared" si="70"/>
        <v>-138.92175060245188</v>
      </c>
      <c r="M418" s="27">
        <f t="shared" si="65"/>
        <v>947.44633910872187</v>
      </c>
      <c r="N418" s="27">
        <v>73.608922592081939</v>
      </c>
      <c r="O418" s="27">
        <f t="shared" si="66"/>
        <v>-10225.880386452392</v>
      </c>
      <c r="R418" s="2"/>
      <c r="S418" s="2"/>
    </row>
    <row r="419" spans="1:19" x14ac:dyDescent="0.35">
      <c r="A419" s="33">
        <v>43863</v>
      </c>
      <c r="B419" s="10">
        <v>0.70833333333333404</v>
      </c>
      <c r="C419" s="18" t="s">
        <v>17</v>
      </c>
      <c r="D419" s="51">
        <v>480.15982055664063</v>
      </c>
      <c r="E419" s="52">
        <v>0</v>
      </c>
      <c r="F419" s="53">
        <v>480.15982055664063</v>
      </c>
      <c r="G419" s="101">
        <v>0</v>
      </c>
      <c r="H419" s="17">
        <v>1.5766648852534104</v>
      </c>
      <c r="I419" s="111">
        <v>1</v>
      </c>
      <c r="J419" s="112" t="str">
        <f t="shared" si="64"/>
        <v>No</v>
      </c>
      <c r="K419" s="146" t="b">
        <f t="shared" si="71"/>
        <v>1</v>
      </c>
      <c r="L419" s="107">
        <f t="shared" si="70"/>
        <v>0</v>
      </c>
      <c r="M419" s="27">
        <f t="shared" si="65"/>
        <v>0</v>
      </c>
      <c r="N419" s="27">
        <v>0</v>
      </c>
      <c r="O419" s="27">
        <f t="shared" si="66"/>
        <v>0</v>
      </c>
      <c r="R419" s="2"/>
      <c r="S419" s="2"/>
    </row>
    <row r="420" spans="1:19" x14ac:dyDescent="0.35">
      <c r="A420" s="33">
        <v>43863</v>
      </c>
      <c r="B420" s="10">
        <v>0.70833333333333404</v>
      </c>
      <c r="C420" s="18" t="s">
        <v>16</v>
      </c>
      <c r="D420" s="51">
        <v>850</v>
      </c>
      <c r="E420" s="52">
        <v>26814.67894425842</v>
      </c>
      <c r="F420" s="53">
        <v>850</v>
      </c>
      <c r="G420" s="101">
        <v>26814.67894425842</v>
      </c>
      <c r="H420" s="17">
        <v>1.5766648852534104</v>
      </c>
      <c r="I420" s="111">
        <v>1</v>
      </c>
      <c r="J420" s="112" t="str">
        <f t="shared" si="64"/>
        <v>No</v>
      </c>
      <c r="K420" s="146" t="b">
        <f t="shared" si="71"/>
        <v>1</v>
      </c>
      <c r="L420" s="107">
        <f t="shared" si="70"/>
        <v>0</v>
      </c>
      <c r="M420" s="27">
        <f t="shared" si="65"/>
        <v>0</v>
      </c>
      <c r="N420" s="27">
        <v>31.546681110892258</v>
      </c>
      <c r="O420" s="27">
        <f t="shared" si="66"/>
        <v>0</v>
      </c>
      <c r="R420" s="2"/>
      <c r="S420" s="2"/>
    </row>
    <row r="421" spans="1:19" x14ac:dyDescent="0.35">
      <c r="A421" s="33">
        <v>43863</v>
      </c>
      <c r="B421" s="10">
        <v>0.70833333333333404</v>
      </c>
      <c r="C421" s="18" t="s">
        <v>15</v>
      </c>
      <c r="D421" s="51">
        <v>685.942626953125</v>
      </c>
      <c r="E421" s="52">
        <v>0</v>
      </c>
      <c r="F421" s="53">
        <v>537.56620264192873</v>
      </c>
      <c r="G421" s="101">
        <v>0</v>
      </c>
      <c r="H421" s="17">
        <v>1.5766648852534104</v>
      </c>
      <c r="I421" s="111">
        <v>1</v>
      </c>
      <c r="J421" s="112" t="str">
        <f t="shared" si="64"/>
        <v>No</v>
      </c>
      <c r="K421" s="146" t="b">
        <f t="shared" si="71"/>
        <v>1</v>
      </c>
      <c r="L421" s="107">
        <f t="shared" si="70"/>
        <v>148.37642431119627</v>
      </c>
      <c r="M421" s="27">
        <f t="shared" si="65"/>
        <v>1011.9272138023587</v>
      </c>
      <c r="N421" s="27">
        <v>0</v>
      </c>
      <c r="O421" s="27">
        <f t="shared" si="66"/>
        <v>0</v>
      </c>
      <c r="R421" s="2"/>
      <c r="S421" s="2"/>
    </row>
    <row r="422" spans="1:19" x14ac:dyDescent="0.35">
      <c r="A422" s="33">
        <v>43863</v>
      </c>
      <c r="B422" s="10">
        <v>0.750000000000001</v>
      </c>
      <c r="C422" s="18" t="s">
        <v>24</v>
      </c>
      <c r="D422" s="51">
        <v>1000</v>
      </c>
      <c r="E422" s="52">
        <v>32920.523931455587</v>
      </c>
      <c r="F422" s="53">
        <v>1000</v>
      </c>
      <c r="G422" s="101">
        <v>32920.523931455587</v>
      </c>
      <c r="H422" s="17">
        <v>1.6681494137632213</v>
      </c>
      <c r="I422" s="111">
        <v>1</v>
      </c>
      <c r="J422" s="112" t="str">
        <f t="shared" si="64"/>
        <v>No</v>
      </c>
      <c r="K422" s="146" t="b">
        <f>OR(($D$429-$F$429)&gt;0,($D$431-$F$431)&gt;0)</f>
        <v>1</v>
      </c>
      <c r="L422" s="107">
        <f t="shared" si="70"/>
        <v>0</v>
      </c>
      <c r="M422" s="27">
        <f t="shared" si="65"/>
        <v>0</v>
      </c>
      <c r="N422" s="27">
        <v>32.920523931455584</v>
      </c>
      <c r="O422" s="27">
        <f t="shared" si="66"/>
        <v>0</v>
      </c>
      <c r="R422" s="2"/>
      <c r="S422" s="2"/>
    </row>
    <row r="423" spans="1:19" x14ac:dyDescent="0.35">
      <c r="A423" s="33">
        <v>43863</v>
      </c>
      <c r="B423" s="10">
        <v>0.750000000000001</v>
      </c>
      <c r="C423" s="18" t="s">
        <v>23</v>
      </c>
      <c r="D423" s="51">
        <v>594.99999999933596</v>
      </c>
      <c r="E423" s="52">
        <v>32646.186231990352</v>
      </c>
      <c r="F423" s="53">
        <v>594.99999999951046</v>
      </c>
      <c r="G423" s="101">
        <v>32646.186231999927</v>
      </c>
      <c r="H423" s="17">
        <v>1.6681494137632213</v>
      </c>
      <c r="I423" s="111">
        <v>1</v>
      </c>
      <c r="J423" s="112" t="str">
        <f t="shared" si="64"/>
        <v>No</v>
      </c>
      <c r="K423" s="146" t="b">
        <f t="shared" ref="K423:K431" si="72">OR(($D$429-$F$429)&gt;0,($D$431-$F$431)&gt;0)</f>
        <v>1</v>
      </c>
      <c r="L423" s="107">
        <f t="shared" si="70"/>
        <v>-1.7450929590268061E-10</v>
      </c>
      <c r="M423" s="27">
        <f t="shared" si="65"/>
        <v>1.1901533980562818E-9</v>
      </c>
      <c r="N423" s="27">
        <v>54.867539885759307</v>
      </c>
      <c r="O423" s="27">
        <f t="shared" si="66"/>
        <v>-9.5748957533761017E-9</v>
      </c>
      <c r="R423" s="2"/>
      <c r="S423" s="2"/>
    </row>
    <row r="424" spans="1:19" x14ac:dyDescent="0.35">
      <c r="A424" s="33">
        <v>43863</v>
      </c>
      <c r="B424" s="10">
        <v>0.750000000000001</v>
      </c>
      <c r="C424" s="18" t="s">
        <v>22</v>
      </c>
      <c r="D424" s="51">
        <v>680</v>
      </c>
      <c r="E424" s="52">
        <v>37309.92712231633</v>
      </c>
      <c r="F424" s="53">
        <v>680</v>
      </c>
      <c r="G424" s="101">
        <v>37309.92712231633</v>
      </c>
      <c r="H424" s="17">
        <v>1.6681494137632213</v>
      </c>
      <c r="I424" s="111">
        <v>1</v>
      </c>
      <c r="J424" s="112" t="str">
        <f t="shared" si="64"/>
        <v>No</v>
      </c>
      <c r="K424" s="146" t="b">
        <f t="shared" si="72"/>
        <v>1</v>
      </c>
      <c r="L424" s="107">
        <f t="shared" si="70"/>
        <v>0</v>
      </c>
      <c r="M424" s="27">
        <f t="shared" si="65"/>
        <v>0</v>
      </c>
      <c r="N424" s="27">
        <v>54.867539885759307</v>
      </c>
      <c r="O424" s="27">
        <f t="shared" si="66"/>
        <v>0</v>
      </c>
      <c r="R424" s="2"/>
      <c r="S424" s="2"/>
    </row>
    <row r="425" spans="1:19" x14ac:dyDescent="0.35">
      <c r="A425" s="33">
        <v>43863</v>
      </c>
      <c r="B425" s="10">
        <v>0.750000000000001</v>
      </c>
      <c r="C425" s="18" t="s">
        <v>21</v>
      </c>
      <c r="D425" s="51">
        <v>0</v>
      </c>
      <c r="E425" s="52">
        <v>0</v>
      </c>
      <c r="F425" s="53">
        <v>0</v>
      </c>
      <c r="G425" s="101">
        <v>0</v>
      </c>
      <c r="H425" s="17">
        <v>1.6681494137632213</v>
      </c>
      <c r="I425" s="111">
        <v>1</v>
      </c>
      <c r="J425" s="112" t="str">
        <f t="shared" si="64"/>
        <v>No</v>
      </c>
      <c r="K425" s="146" t="b">
        <f t="shared" si="72"/>
        <v>1</v>
      </c>
      <c r="L425" s="107">
        <f t="shared" si="70"/>
        <v>0</v>
      </c>
      <c r="M425" s="27">
        <f t="shared" si="65"/>
        <v>0</v>
      </c>
      <c r="N425" s="27">
        <v>76.814555840063022</v>
      </c>
      <c r="O425" s="27">
        <f t="shared" si="66"/>
        <v>0</v>
      </c>
      <c r="R425" s="2"/>
      <c r="S425" s="2"/>
    </row>
    <row r="426" spans="1:19" x14ac:dyDescent="0.35">
      <c r="A426" s="33">
        <v>43863</v>
      </c>
      <c r="B426" s="10">
        <v>0.750000000000001</v>
      </c>
      <c r="C426" s="18" t="s">
        <v>20</v>
      </c>
      <c r="D426" s="51">
        <v>407.04527241289156</v>
      </c>
      <c r="E426" s="52">
        <v>31267.001807193723</v>
      </c>
      <c r="F426" s="53">
        <v>510.00000000000006</v>
      </c>
      <c r="G426" s="101">
        <v>39175.423478432145</v>
      </c>
      <c r="H426" s="17">
        <v>1.6681494137632213</v>
      </c>
      <c r="I426" s="111">
        <v>1</v>
      </c>
      <c r="J426" s="112" t="str">
        <f t="shared" si="64"/>
        <v>No</v>
      </c>
      <c r="K426" s="146" t="b">
        <f t="shared" si="72"/>
        <v>1</v>
      </c>
      <c r="L426" s="107">
        <f t="shared" si="70"/>
        <v>-102.95472758710849</v>
      </c>
      <c r="M426" s="27">
        <f t="shared" si="65"/>
        <v>702.1512421440799</v>
      </c>
      <c r="N426" s="27">
        <v>76.814555840063022</v>
      </c>
      <c r="O426" s="27">
        <f t="shared" si="66"/>
        <v>-7908.4216712384223</v>
      </c>
      <c r="R426" s="2"/>
      <c r="S426" s="2"/>
    </row>
    <row r="427" spans="1:19" x14ac:dyDescent="0.35">
      <c r="A427" s="33">
        <v>43863</v>
      </c>
      <c r="B427" s="10">
        <v>0.750000000000001</v>
      </c>
      <c r="C427" s="18" t="s">
        <v>19</v>
      </c>
      <c r="D427" s="51">
        <v>680</v>
      </c>
      <c r="E427" s="52">
        <v>22385.956273389798</v>
      </c>
      <c r="F427" s="53">
        <v>680</v>
      </c>
      <c r="G427" s="101">
        <v>22385.956273389798</v>
      </c>
      <c r="H427" s="17">
        <v>1.6681494137632213</v>
      </c>
      <c r="I427" s="111">
        <v>1</v>
      </c>
      <c r="J427" s="112" t="str">
        <f t="shared" si="64"/>
        <v>No</v>
      </c>
      <c r="K427" s="146" t="b">
        <f t="shared" si="72"/>
        <v>1</v>
      </c>
      <c r="L427" s="107">
        <f t="shared" si="70"/>
        <v>0</v>
      </c>
      <c r="M427" s="27">
        <f t="shared" si="65"/>
        <v>0</v>
      </c>
      <c r="N427" s="27">
        <v>32.920523931455584</v>
      </c>
      <c r="O427" s="27">
        <f t="shared" si="66"/>
        <v>0</v>
      </c>
      <c r="R427" s="2"/>
      <c r="S427" s="2"/>
    </row>
    <row r="428" spans="1:19" x14ac:dyDescent="0.35">
      <c r="A428" s="33">
        <v>43863</v>
      </c>
      <c r="B428" s="10">
        <v>0.750000000000001</v>
      </c>
      <c r="C428" s="18" t="s">
        <v>18</v>
      </c>
      <c r="D428" s="51">
        <v>0</v>
      </c>
      <c r="E428" s="52">
        <v>0</v>
      </c>
      <c r="F428" s="53">
        <v>114.08500379388795</v>
      </c>
      <c r="G428" s="101">
        <v>8763.3888944394075</v>
      </c>
      <c r="H428" s="17">
        <v>1.6681494137632213</v>
      </c>
      <c r="I428" s="111">
        <v>1</v>
      </c>
      <c r="J428" s="112" t="str">
        <f t="shared" si="64"/>
        <v>No</v>
      </c>
      <c r="K428" s="146" t="b">
        <f t="shared" si="72"/>
        <v>1</v>
      </c>
      <c r="L428" s="107">
        <f t="shared" si="70"/>
        <v>-114.08500379388795</v>
      </c>
      <c r="M428" s="27">
        <f t="shared" si="65"/>
        <v>778.05972587431586</v>
      </c>
      <c r="N428" s="27">
        <v>76.814555840063022</v>
      </c>
      <c r="O428" s="27">
        <f t="shared" si="66"/>
        <v>-8763.3888944394075</v>
      </c>
      <c r="R428" s="2"/>
      <c r="S428" s="2"/>
    </row>
    <row r="429" spans="1:19" x14ac:dyDescent="0.35">
      <c r="A429" s="33">
        <v>43863</v>
      </c>
      <c r="B429" s="10">
        <v>0.750000000000001</v>
      </c>
      <c r="C429" s="18" t="s">
        <v>17</v>
      </c>
      <c r="D429" s="51">
        <v>508.02066040039063</v>
      </c>
      <c r="E429" s="52">
        <v>0</v>
      </c>
      <c r="F429" s="53">
        <v>508.02066040039063</v>
      </c>
      <c r="G429" s="101">
        <v>0</v>
      </c>
      <c r="H429" s="17">
        <v>1.6681494137632213</v>
      </c>
      <c r="I429" s="111">
        <v>1</v>
      </c>
      <c r="J429" s="112" t="str">
        <f t="shared" si="64"/>
        <v>No</v>
      </c>
      <c r="K429" s="146" t="b">
        <f t="shared" si="72"/>
        <v>1</v>
      </c>
      <c r="L429" s="107">
        <f t="shared" si="70"/>
        <v>0</v>
      </c>
      <c r="M429" s="27">
        <f t="shared" si="65"/>
        <v>0</v>
      </c>
      <c r="N429" s="27">
        <v>0</v>
      </c>
      <c r="O429" s="27">
        <f t="shared" si="66"/>
        <v>0</v>
      </c>
      <c r="R429" s="2"/>
      <c r="S429" s="2"/>
    </row>
    <row r="430" spans="1:19" x14ac:dyDescent="0.35">
      <c r="A430" s="33">
        <v>43863</v>
      </c>
      <c r="B430" s="10">
        <v>0.750000000000001</v>
      </c>
      <c r="C430" s="18" t="s">
        <v>16</v>
      </c>
      <c r="D430" s="51">
        <v>850</v>
      </c>
      <c r="E430" s="52">
        <v>27982.445341737246</v>
      </c>
      <c r="F430" s="53">
        <v>850</v>
      </c>
      <c r="G430" s="101">
        <v>27982.445341737246</v>
      </c>
      <c r="H430" s="17">
        <v>1.6681494137632213</v>
      </c>
      <c r="I430" s="111">
        <v>1</v>
      </c>
      <c r="J430" s="112" t="str">
        <f t="shared" si="64"/>
        <v>No</v>
      </c>
      <c r="K430" s="146" t="b">
        <f t="shared" si="72"/>
        <v>1</v>
      </c>
      <c r="L430" s="107">
        <f>D430-F430</f>
        <v>0</v>
      </c>
      <c r="M430" s="27">
        <f t="shared" si="65"/>
        <v>0</v>
      </c>
      <c r="N430" s="27">
        <v>32.920523931455584</v>
      </c>
      <c r="O430" s="27">
        <f t="shared" si="66"/>
        <v>0</v>
      </c>
      <c r="R430" s="2"/>
      <c r="S430" s="2"/>
    </row>
    <row r="431" spans="1:19" x14ac:dyDescent="0.35">
      <c r="A431" s="33">
        <v>43863</v>
      </c>
      <c r="B431" s="10">
        <v>0.750000000000001</v>
      </c>
      <c r="C431" s="18" t="s">
        <v>15</v>
      </c>
      <c r="D431" s="51">
        <v>725.74383544921875</v>
      </c>
      <c r="E431" s="52">
        <v>0</v>
      </c>
      <c r="F431" s="53">
        <v>508.70410406454374</v>
      </c>
      <c r="G431" s="101">
        <v>0</v>
      </c>
      <c r="H431" s="17">
        <v>1.6681494137632213</v>
      </c>
      <c r="I431" s="111">
        <v>1</v>
      </c>
      <c r="J431" s="112" t="str">
        <f t="shared" si="64"/>
        <v>No</v>
      </c>
      <c r="K431" s="146" t="b">
        <f t="shared" si="72"/>
        <v>1</v>
      </c>
      <c r="L431" s="107">
        <f t="shared" ref="L431:L453" si="73">D431-F431</f>
        <v>217.03973138467501</v>
      </c>
      <c r="M431" s="27">
        <f t="shared" si="65"/>
        <v>1480.2109680434837</v>
      </c>
      <c r="N431" s="27">
        <v>0</v>
      </c>
      <c r="O431" s="27">
        <f t="shared" si="66"/>
        <v>0</v>
      </c>
      <c r="R431" s="2"/>
      <c r="S431" s="2"/>
    </row>
    <row r="432" spans="1:19" x14ac:dyDescent="0.35">
      <c r="A432" s="33">
        <v>43863</v>
      </c>
      <c r="B432" s="10">
        <v>0.79166666666666696</v>
      </c>
      <c r="C432" s="18" t="s">
        <v>24</v>
      </c>
      <c r="D432" s="51">
        <v>1000</v>
      </c>
      <c r="E432" s="52">
        <v>36916.486113846753</v>
      </c>
      <c r="F432" s="53">
        <v>1000</v>
      </c>
      <c r="G432" s="101">
        <v>36916.486113846753</v>
      </c>
      <c r="H432" s="17">
        <v>1.6788234071391774</v>
      </c>
      <c r="I432" s="111">
        <v>1</v>
      </c>
      <c r="J432" s="112" t="str">
        <f t="shared" si="64"/>
        <v>No</v>
      </c>
      <c r="K432" s="146" t="b">
        <f>OR(($D$439-$F$439)&gt;0,($D$441-$F$441)&gt;0)</f>
        <v>1</v>
      </c>
      <c r="L432" s="107">
        <f t="shared" si="73"/>
        <v>0</v>
      </c>
      <c r="M432" s="27">
        <f t="shared" si="65"/>
        <v>0</v>
      </c>
      <c r="N432" s="27">
        <v>36.916486113846751</v>
      </c>
      <c r="O432" s="27">
        <f t="shared" si="66"/>
        <v>0</v>
      </c>
      <c r="R432" s="2"/>
      <c r="S432" s="2"/>
    </row>
    <row r="433" spans="1:19" x14ac:dyDescent="0.35">
      <c r="A433" s="33">
        <v>43863</v>
      </c>
      <c r="B433" s="10">
        <v>0.79166666666666696</v>
      </c>
      <c r="C433" s="18" t="s">
        <v>23</v>
      </c>
      <c r="D433" s="51">
        <v>594.9999999996827</v>
      </c>
      <c r="E433" s="52">
        <v>36608.848729545178</v>
      </c>
      <c r="F433" s="53">
        <v>594.99999999981492</v>
      </c>
      <c r="G433" s="101">
        <v>36608.848729553312</v>
      </c>
      <c r="H433" s="17">
        <v>1.6788234071391774</v>
      </c>
      <c r="I433" s="111">
        <v>1</v>
      </c>
      <c r="J433" s="112" t="str">
        <f t="shared" si="64"/>
        <v>No</v>
      </c>
      <c r="K433" s="146" t="b">
        <f t="shared" ref="K433:K441" si="74">OR(($D$439-$F$439)&gt;0,($D$441-$F$441)&gt;0)</f>
        <v>1</v>
      </c>
      <c r="L433" s="107">
        <f t="shared" si="73"/>
        <v>-1.3221779227023944E-10</v>
      </c>
      <c r="M433" s="27">
        <f t="shared" si="65"/>
        <v>9.0172534328303309E-10</v>
      </c>
      <c r="N433" s="27">
        <v>61.527476856411262</v>
      </c>
      <c r="O433" s="27">
        <f t="shared" si="66"/>
        <v>-8.135027153912949E-9</v>
      </c>
      <c r="R433" s="2"/>
      <c r="S433" s="2"/>
    </row>
    <row r="434" spans="1:19" x14ac:dyDescent="0.35">
      <c r="A434" s="33">
        <v>43863</v>
      </c>
      <c r="B434" s="10">
        <v>0.79166666666666696</v>
      </c>
      <c r="C434" s="18" t="s">
        <v>22</v>
      </c>
      <c r="D434" s="51">
        <v>680</v>
      </c>
      <c r="E434" s="52">
        <v>41838.68426235966</v>
      </c>
      <c r="F434" s="53">
        <v>680</v>
      </c>
      <c r="G434" s="101">
        <v>41838.68426235966</v>
      </c>
      <c r="H434" s="17">
        <v>1.6788234071391774</v>
      </c>
      <c r="I434" s="111">
        <v>1</v>
      </c>
      <c r="J434" s="112" t="str">
        <f t="shared" si="64"/>
        <v>No</v>
      </c>
      <c r="K434" s="146" t="b">
        <f t="shared" si="74"/>
        <v>1</v>
      </c>
      <c r="L434" s="107">
        <f t="shared" si="73"/>
        <v>0</v>
      </c>
      <c r="M434" s="27">
        <f t="shared" si="65"/>
        <v>0</v>
      </c>
      <c r="N434" s="27">
        <v>61.527476856411262</v>
      </c>
      <c r="O434" s="27">
        <f t="shared" si="66"/>
        <v>0</v>
      </c>
      <c r="R434" s="2"/>
      <c r="S434" s="2"/>
    </row>
    <row r="435" spans="1:19" x14ac:dyDescent="0.35">
      <c r="A435" s="33">
        <v>43863</v>
      </c>
      <c r="B435" s="10">
        <v>0.79166666666666696</v>
      </c>
      <c r="C435" s="18" t="s">
        <v>21</v>
      </c>
      <c r="D435" s="51">
        <v>0</v>
      </c>
      <c r="E435" s="52">
        <v>0</v>
      </c>
      <c r="F435" s="53">
        <v>0</v>
      </c>
      <c r="G435" s="101">
        <v>0</v>
      </c>
      <c r="H435" s="17">
        <v>1.6788234071391774</v>
      </c>
      <c r="I435" s="111">
        <v>1</v>
      </c>
      <c r="J435" s="112" t="str">
        <f t="shared" si="64"/>
        <v>No</v>
      </c>
      <c r="K435" s="146" t="b">
        <f t="shared" si="74"/>
        <v>1</v>
      </c>
      <c r="L435" s="107">
        <f t="shared" si="73"/>
        <v>0</v>
      </c>
      <c r="M435" s="27">
        <f t="shared" si="65"/>
        <v>0</v>
      </c>
      <c r="N435" s="27">
        <v>86.138467598975765</v>
      </c>
      <c r="O435" s="27">
        <f t="shared" si="66"/>
        <v>0</v>
      </c>
      <c r="R435" s="2"/>
      <c r="S435" s="2"/>
    </row>
    <row r="436" spans="1:19" x14ac:dyDescent="0.35">
      <c r="A436" s="33">
        <v>43863</v>
      </c>
      <c r="B436" s="10">
        <v>0.79166666666666696</v>
      </c>
      <c r="C436" s="18" t="s">
        <v>20</v>
      </c>
      <c r="D436" s="51">
        <v>510.00000000000006</v>
      </c>
      <c r="E436" s="52">
        <v>43930.618475477648</v>
      </c>
      <c r="F436" s="53">
        <v>510.00000000000006</v>
      </c>
      <c r="G436" s="101">
        <v>43930.618475477648</v>
      </c>
      <c r="H436" s="17">
        <v>1.6788234071391774</v>
      </c>
      <c r="I436" s="111">
        <v>1</v>
      </c>
      <c r="J436" s="112" t="str">
        <f t="shared" si="64"/>
        <v>No</v>
      </c>
      <c r="K436" s="146" t="b">
        <f t="shared" si="74"/>
        <v>1</v>
      </c>
      <c r="L436" s="107">
        <f t="shared" si="73"/>
        <v>0</v>
      </c>
      <c r="M436" s="27">
        <f t="shared" si="65"/>
        <v>0</v>
      </c>
      <c r="N436" s="27">
        <v>86.138467598975765</v>
      </c>
      <c r="O436" s="27">
        <f t="shared" si="66"/>
        <v>0</v>
      </c>
      <c r="R436" s="2"/>
      <c r="S436" s="2"/>
    </row>
    <row r="437" spans="1:19" x14ac:dyDescent="0.35">
      <c r="A437" s="33">
        <v>43863</v>
      </c>
      <c r="B437" s="10">
        <v>0.79166666666666696</v>
      </c>
      <c r="C437" s="18" t="s">
        <v>19</v>
      </c>
      <c r="D437" s="51">
        <v>680</v>
      </c>
      <c r="E437" s="52">
        <v>25103.21055741579</v>
      </c>
      <c r="F437" s="53">
        <v>680</v>
      </c>
      <c r="G437" s="101">
        <v>25103.21055741579</v>
      </c>
      <c r="H437" s="17">
        <v>1.6788234071391774</v>
      </c>
      <c r="I437" s="111">
        <v>1</v>
      </c>
      <c r="J437" s="112" t="str">
        <f t="shared" si="64"/>
        <v>No</v>
      </c>
      <c r="K437" s="146" t="b">
        <f t="shared" si="74"/>
        <v>1</v>
      </c>
      <c r="L437" s="107">
        <f t="shared" si="73"/>
        <v>0</v>
      </c>
      <c r="M437" s="27">
        <f t="shared" si="65"/>
        <v>0</v>
      </c>
      <c r="N437" s="27">
        <v>36.916486113846751</v>
      </c>
      <c r="O437" s="27">
        <f t="shared" si="66"/>
        <v>0</v>
      </c>
      <c r="R437" s="2"/>
      <c r="S437" s="2"/>
    </row>
    <row r="438" spans="1:19" x14ac:dyDescent="0.35">
      <c r="A438" s="33">
        <v>43863</v>
      </c>
      <c r="B438" s="10">
        <v>0.79166666666666696</v>
      </c>
      <c r="C438" s="18" t="s">
        <v>18</v>
      </c>
      <c r="D438" s="51">
        <v>296.19003825591284</v>
      </c>
      <c r="E438" s="52">
        <v>25513.356013446341</v>
      </c>
      <c r="F438" s="53">
        <v>453.73291978846862</v>
      </c>
      <c r="G438" s="101">
        <v>39083.858409787674</v>
      </c>
      <c r="H438" s="17">
        <v>1.6788234071391774</v>
      </c>
      <c r="I438" s="111">
        <v>1</v>
      </c>
      <c r="J438" s="112" t="str">
        <f t="shared" si="64"/>
        <v>No</v>
      </c>
      <c r="K438" s="146" t="b">
        <f t="shared" si="74"/>
        <v>1</v>
      </c>
      <c r="L438" s="107">
        <f t="shared" si="73"/>
        <v>-157.54288153255578</v>
      </c>
      <c r="M438" s="27">
        <f t="shared" si="65"/>
        <v>1074.4424520520304</v>
      </c>
      <c r="N438" s="27">
        <v>86.138467598975765</v>
      </c>
      <c r="O438" s="27">
        <f t="shared" si="66"/>
        <v>-13570.502396341333</v>
      </c>
      <c r="R438" s="2"/>
      <c r="S438" s="2"/>
    </row>
    <row r="439" spans="1:19" x14ac:dyDescent="0.35">
      <c r="A439" s="33">
        <v>43863</v>
      </c>
      <c r="B439" s="10">
        <v>0.79166666666666696</v>
      </c>
      <c r="C439" s="18" t="s">
        <v>17</v>
      </c>
      <c r="D439" s="51">
        <v>511.27133178710938</v>
      </c>
      <c r="E439" s="52">
        <v>0</v>
      </c>
      <c r="F439" s="53">
        <v>511.27133178710938</v>
      </c>
      <c r="G439" s="101">
        <v>0</v>
      </c>
      <c r="H439" s="17">
        <v>1.6788234071391774</v>
      </c>
      <c r="I439" s="111">
        <v>1</v>
      </c>
      <c r="J439" s="112" t="str">
        <f t="shared" si="64"/>
        <v>No</v>
      </c>
      <c r="K439" s="146" t="b">
        <f t="shared" si="74"/>
        <v>1</v>
      </c>
      <c r="L439" s="107">
        <f t="shared" si="73"/>
        <v>0</v>
      </c>
      <c r="M439" s="27">
        <f t="shared" si="65"/>
        <v>0</v>
      </c>
      <c r="N439" s="27">
        <v>0</v>
      </c>
      <c r="O439" s="27">
        <f t="shared" si="66"/>
        <v>0</v>
      </c>
      <c r="R439" s="2"/>
      <c r="S439" s="2"/>
    </row>
    <row r="440" spans="1:19" x14ac:dyDescent="0.35">
      <c r="A440" s="33">
        <v>43863</v>
      </c>
      <c r="B440" s="10">
        <v>0.79166666666666696</v>
      </c>
      <c r="C440" s="18" t="s">
        <v>16</v>
      </c>
      <c r="D440" s="51">
        <v>850</v>
      </c>
      <c r="E440" s="52">
        <v>31379.013196769738</v>
      </c>
      <c r="F440" s="53">
        <v>850</v>
      </c>
      <c r="G440" s="101">
        <v>31379.013196769738</v>
      </c>
      <c r="H440" s="17">
        <v>1.6788234071391774</v>
      </c>
      <c r="I440" s="111">
        <v>1</v>
      </c>
      <c r="J440" s="112" t="str">
        <f t="shared" si="64"/>
        <v>No</v>
      </c>
      <c r="K440" s="146" t="b">
        <f t="shared" si="74"/>
        <v>1</v>
      </c>
      <c r="L440" s="107">
        <f t="shared" si="73"/>
        <v>0</v>
      </c>
      <c r="M440" s="27">
        <f t="shared" si="65"/>
        <v>0</v>
      </c>
      <c r="N440" s="27">
        <v>36.916486113846751</v>
      </c>
      <c r="O440" s="27">
        <f t="shared" si="66"/>
        <v>0</v>
      </c>
      <c r="R440" s="2"/>
      <c r="S440" s="2"/>
    </row>
    <row r="441" spans="1:19" x14ac:dyDescent="0.35">
      <c r="A441" s="33">
        <v>43863</v>
      </c>
      <c r="B441" s="10">
        <v>0.79166666666666696</v>
      </c>
      <c r="C441" s="18" t="s">
        <v>15</v>
      </c>
      <c r="D441" s="51">
        <v>730.38763427734375</v>
      </c>
      <c r="E441" s="52">
        <v>0</v>
      </c>
      <c r="F441" s="53">
        <v>572.84475274226725</v>
      </c>
      <c r="G441" s="101">
        <v>0</v>
      </c>
      <c r="H441" s="17">
        <v>1.6788234071391774</v>
      </c>
      <c r="I441" s="111">
        <v>1</v>
      </c>
      <c r="J441" s="112" t="str">
        <f t="shared" si="64"/>
        <v>No</v>
      </c>
      <c r="K441" s="146" t="b">
        <f t="shared" si="74"/>
        <v>1</v>
      </c>
      <c r="L441" s="107">
        <f t="shared" si="73"/>
        <v>157.5428815350765</v>
      </c>
      <c r="M441" s="27">
        <f t="shared" si="65"/>
        <v>1074.4424520692219</v>
      </c>
      <c r="N441" s="27">
        <v>0</v>
      </c>
      <c r="O441" s="27">
        <f t="shared" si="66"/>
        <v>0</v>
      </c>
      <c r="R441" s="2"/>
      <c r="S441" s="2"/>
    </row>
    <row r="442" spans="1:19" x14ac:dyDescent="0.35">
      <c r="A442" s="33">
        <v>43863</v>
      </c>
      <c r="B442" s="10">
        <v>0.83333333333333404</v>
      </c>
      <c r="C442" s="18" t="s">
        <v>24</v>
      </c>
      <c r="D442" s="51">
        <v>1000</v>
      </c>
      <c r="E442" s="52">
        <v>37500</v>
      </c>
      <c r="F442" s="53">
        <v>1000</v>
      </c>
      <c r="G442" s="101">
        <v>37500</v>
      </c>
      <c r="H442" s="17">
        <v>1.6725146506661701</v>
      </c>
      <c r="I442" s="111">
        <v>1</v>
      </c>
      <c r="J442" s="112" t="str">
        <f t="shared" si="64"/>
        <v>No</v>
      </c>
      <c r="K442" s="146" t="b">
        <f>OR(($D$449-$F$449)&gt;0,($D$451-$F$451)&gt;0)</f>
        <v>1</v>
      </c>
      <c r="L442" s="107">
        <f t="shared" si="73"/>
        <v>0</v>
      </c>
      <c r="M442" s="27">
        <f t="shared" si="65"/>
        <v>0</v>
      </c>
      <c r="N442" s="27">
        <v>37.5</v>
      </c>
      <c r="O442" s="27">
        <f t="shared" si="66"/>
        <v>0</v>
      </c>
      <c r="R442" s="2"/>
      <c r="S442" s="2"/>
    </row>
    <row r="443" spans="1:19" x14ac:dyDescent="0.35">
      <c r="A443" s="33">
        <v>43863</v>
      </c>
      <c r="B443" s="10">
        <v>0.83333333333333404</v>
      </c>
      <c r="C443" s="18" t="s">
        <v>23</v>
      </c>
      <c r="D443" s="51">
        <v>594.99999999987972</v>
      </c>
      <c r="E443" s="52">
        <v>37187.499999992477</v>
      </c>
      <c r="F443" s="53">
        <v>594.99999999990507</v>
      </c>
      <c r="G443" s="101">
        <v>37187.499999994063</v>
      </c>
      <c r="H443" s="17">
        <v>1.6725146506661701</v>
      </c>
      <c r="I443" s="111">
        <v>1</v>
      </c>
      <c r="J443" s="112" t="str">
        <f t="shared" si="64"/>
        <v>No</v>
      </c>
      <c r="K443" s="146" t="b">
        <f t="shared" ref="K443:K451" si="75">OR(($D$449-$F$449)&gt;0,($D$451-$F$451)&gt;0)</f>
        <v>1</v>
      </c>
      <c r="L443" s="107">
        <f t="shared" si="73"/>
        <v>-2.5352164811920375E-11</v>
      </c>
      <c r="M443" s="27">
        <f t="shared" si="65"/>
        <v>1.7290176401729697E-10</v>
      </c>
      <c r="N443" s="27">
        <v>62.499999999999993</v>
      </c>
      <c r="O443" s="27">
        <f t="shared" si="66"/>
        <v>-1.5845103007450232E-9</v>
      </c>
      <c r="R443" s="2"/>
      <c r="S443" s="2"/>
    </row>
    <row r="444" spans="1:19" x14ac:dyDescent="0.35">
      <c r="A444" s="33">
        <v>43863</v>
      </c>
      <c r="B444" s="10">
        <v>0.83333333333333404</v>
      </c>
      <c r="C444" s="18" t="s">
        <v>22</v>
      </c>
      <c r="D444" s="51">
        <v>680</v>
      </c>
      <c r="E444" s="52">
        <v>42499.999999999993</v>
      </c>
      <c r="F444" s="53">
        <v>680</v>
      </c>
      <c r="G444" s="101">
        <v>42499.999999999993</v>
      </c>
      <c r="H444" s="17">
        <v>1.6725146506661701</v>
      </c>
      <c r="I444" s="111">
        <v>1</v>
      </c>
      <c r="J444" s="112" t="str">
        <f t="shared" si="64"/>
        <v>No</v>
      </c>
      <c r="K444" s="146" t="b">
        <f t="shared" si="75"/>
        <v>1</v>
      </c>
      <c r="L444" s="107">
        <f t="shared" si="73"/>
        <v>0</v>
      </c>
      <c r="M444" s="27">
        <f t="shared" si="65"/>
        <v>0</v>
      </c>
      <c r="N444" s="27">
        <v>62.499999999999993</v>
      </c>
      <c r="O444" s="27">
        <f t="shared" si="66"/>
        <v>0</v>
      </c>
      <c r="R444" s="2"/>
      <c r="S444" s="2"/>
    </row>
    <row r="445" spans="1:19" x14ac:dyDescent="0.35">
      <c r="A445" s="33">
        <v>43863</v>
      </c>
      <c r="B445" s="10">
        <v>0.83333333333333404</v>
      </c>
      <c r="C445" s="18" t="s">
        <v>21</v>
      </c>
      <c r="D445" s="51">
        <v>43.742790884641863</v>
      </c>
      <c r="E445" s="52">
        <v>3827.4942024061629</v>
      </c>
      <c r="F445" s="53">
        <v>156.58298137598092</v>
      </c>
      <c r="G445" s="101">
        <v>13701.010870398331</v>
      </c>
      <c r="H445" s="17">
        <v>1.6725146506661701</v>
      </c>
      <c r="I445" s="111">
        <v>1</v>
      </c>
      <c r="J445" s="112" t="str">
        <f t="shared" si="64"/>
        <v>No</v>
      </c>
      <c r="K445" s="146" t="b">
        <f t="shared" si="75"/>
        <v>1</v>
      </c>
      <c r="L445" s="107">
        <f t="shared" si="73"/>
        <v>-112.84019049133906</v>
      </c>
      <c r="M445" s="27">
        <f t="shared" si="65"/>
        <v>769.57009915093238</v>
      </c>
      <c r="N445" s="27">
        <v>87.5</v>
      </c>
      <c r="O445" s="27">
        <f t="shared" si="66"/>
        <v>-9873.5166679921676</v>
      </c>
      <c r="R445" s="2"/>
      <c r="S445" s="2"/>
    </row>
    <row r="446" spans="1:19" x14ac:dyDescent="0.35">
      <c r="A446" s="33">
        <v>43863</v>
      </c>
      <c r="B446" s="10">
        <v>0.83333333333333404</v>
      </c>
      <c r="C446" s="18" t="s">
        <v>20</v>
      </c>
      <c r="D446" s="51">
        <v>510.00000000000006</v>
      </c>
      <c r="E446" s="52">
        <v>44625.000000000007</v>
      </c>
      <c r="F446" s="53">
        <v>510.00000000000006</v>
      </c>
      <c r="G446" s="101">
        <v>44625.000000000007</v>
      </c>
      <c r="H446" s="17">
        <v>1.6725146506661701</v>
      </c>
      <c r="I446" s="111">
        <v>1</v>
      </c>
      <c r="J446" s="112" t="str">
        <f t="shared" si="64"/>
        <v>No</v>
      </c>
      <c r="K446" s="146" t="b">
        <f t="shared" si="75"/>
        <v>1</v>
      </c>
      <c r="L446" s="107">
        <f t="shared" si="73"/>
        <v>0</v>
      </c>
      <c r="M446" s="27">
        <f t="shared" si="65"/>
        <v>0</v>
      </c>
      <c r="N446" s="27">
        <v>87.5</v>
      </c>
      <c r="O446" s="27">
        <f t="shared" si="66"/>
        <v>0</v>
      </c>
      <c r="R446" s="2"/>
      <c r="S446" s="2"/>
    </row>
    <row r="447" spans="1:19" x14ac:dyDescent="0.35">
      <c r="A447" s="33">
        <v>43863</v>
      </c>
      <c r="B447" s="10">
        <v>0.83333333333333404</v>
      </c>
      <c r="C447" s="18" t="s">
        <v>19</v>
      </c>
      <c r="D447" s="51">
        <v>680</v>
      </c>
      <c r="E447" s="52">
        <v>25500</v>
      </c>
      <c r="F447" s="53">
        <v>680</v>
      </c>
      <c r="G447" s="101">
        <v>25500</v>
      </c>
      <c r="H447" s="17">
        <v>1.6725146506661701</v>
      </c>
      <c r="I447" s="111">
        <v>1</v>
      </c>
      <c r="J447" s="112" t="str">
        <f t="shared" si="64"/>
        <v>No</v>
      </c>
      <c r="K447" s="146" t="b">
        <f t="shared" si="75"/>
        <v>1</v>
      </c>
      <c r="L447" s="107">
        <f t="shared" si="73"/>
        <v>0</v>
      </c>
      <c r="M447" s="27">
        <f t="shared" si="65"/>
        <v>0</v>
      </c>
      <c r="N447" s="27">
        <v>37.5</v>
      </c>
      <c r="O447" s="27">
        <f t="shared" si="66"/>
        <v>0</v>
      </c>
      <c r="R447" s="2"/>
      <c r="S447" s="2"/>
    </row>
    <row r="448" spans="1:19" x14ac:dyDescent="0.35">
      <c r="A448" s="33">
        <v>43863</v>
      </c>
      <c r="B448" s="10">
        <v>0.83333333333333404</v>
      </c>
      <c r="C448" s="18" t="s">
        <v>18</v>
      </c>
      <c r="D448" s="51">
        <v>501.66421876222091</v>
      </c>
      <c r="E448" s="52">
        <v>43895.619141694333</v>
      </c>
      <c r="F448" s="53">
        <v>501.66421876222091</v>
      </c>
      <c r="G448" s="101">
        <v>43895.619141694333</v>
      </c>
      <c r="H448" s="17">
        <v>1.6725146506661701</v>
      </c>
      <c r="I448" s="111">
        <v>1</v>
      </c>
      <c r="J448" s="112" t="str">
        <f t="shared" si="64"/>
        <v>No</v>
      </c>
      <c r="K448" s="146" t="b">
        <f t="shared" si="75"/>
        <v>1</v>
      </c>
      <c r="L448" s="107">
        <f t="shared" si="73"/>
        <v>0</v>
      </c>
      <c r="M448" s="27">
        <f t="shared" si="65"/>
        <v>0</v>
      </c>
      <c r="N448" s="27">
        <v>87.5</v>
      </c>
      <c r="O448" s="27">
        <f t="shared" si="66"/>
        <v>0</v>
      </c>
      <c r="R448" s="2"/>
      <c r="S448" s="2"/>
    </row>
    <row r="449" spans="1:19" x14ac:dyDescent="0.35">
      <c r="A449" s="33">
        <v>43863</v>
      </c>
      <c r="B449" s="10">
        <v>0.83333333333333404</v>
      </c>
      <c r="C449" s="18" t="s">
        <v>17</v>
      </c>
      <c r="D449" s="51">
        <v>509.35006713867188</v>
      </c>
      <c r="E449" s="52">
        <v>0</v>
      </c>
      <c r="F449" s="53">
        <v>509.35006713867188</v>
      </c>
      <c r="G449" s="101">
        <v>0</v>
      </c>
      <c r="H449" s="17">
        <v>1.6725146506661701</v>
      </c>
      <c r="I449" s="111">
        <v>1</v>
      </c>
      <c r="J449" s="112" t="str">
        <f t="shared" si="64"/>
        <v>No</v>
      </c>
      <c r="K449" s="146" t="b">
        <f t="shared" si="75"/>
        <v>1</v>
      </c>
      <c r="L449" s="107">
        <f t="shared" si="73"/>
        <v>0</v>
      </c>
      <c r="M449" s="27">
        <f t="shared" si="65"/>
        <v>0</v>
      </c>
      <c r="N449" s="27">
        <v>0</v>
      </c>
      <c r="O449" s="27">
        <f t="shared" si="66"/>
        <v>0</v>
      </c>
      <c r="R449" s="2"/>
      <c r="S449" s="2"/>
    </row>
    <row r="450" spans="1:19" x14ac:dyDescent="0.35">
      <c r="A450" s="33">
        <v>43863</v>
      </c>
      <c r="B450" s="10">
        <v>0.83333333333333404</v>
      </c>
      <c r="C450" s="18" t="s">
        <v>16</v>
      </c>
      <c r="D450" s="51">
        <v>850</v>
      </c>
      <c r="E450" s="52">
        <v>31875</v>
      </c>
      <c r="F450" s="53">
        <v>850</v>
      </c>
      <c r="G450" s="101">
        <v>31875</v>
      </c>
      <c r="H450" s="17">
        <v>1.6725146506661701</v>
      </c>
      <c r="I450" s="111">
        <v>1</v>
      </c>
      <c r="J450" s="112" t="str">
        <f t="shared" ref="J450:J513" si="76">IF(H450&lt;I450,"Sí","No")</f>
        <v>No</v>
      </c>
      <c r="K450" s="146" t="b">
        <f t="shared" si="75"/>
        <v>1</v>
      </c>
      <c r="L450" s="107">
        <f t="shared" si="73"/>
        <v>0</v>
      </c>
      <c r="M450" s="27">
        <f t="shared" ref="M450:M513" si="77">ABS(L450*6.82)</f>
        <v>0</v>
      </c>
      <c r="N450" s="27">
        <v>37.5</v>
      </c>
      <c r="O450" s="27">
        <f t="shared" ref="O450:O513" si="78">IF(L450&gt;0, L450*N450*1.5, L450*N450)</f>
        <v>0</v>
      </c>
      <c r="R450" s="2"/>
      <c r="S450" s="2"/>
    </row>
    <row r="451" spans="1:19" x14ac:dyDescent="0.35">
      <c r="A451" s="33">
        <v>43863</v>
      </c>
      <c r="B451" s="10">
        <v>0.83333333333333404</v>
      </c>
      <c r="C451" s="18" t="s">
        <v>15</v>
      </c>
      <c r="D451" s="51">
        <v>727.6429443359375</v>
      </c>
      <c r="E451" s="52">
        <v>0</v>
      </c>
      <c r="F451" s="53">
        <v>614.80275384301876</v>
      </c>
      <c r="G451" s="101">
        <v>0</v>
      </c>
      <c r="H451" s="17">
        <v>1.6725146506661701</v>
      </c>
      <c r="I451" s="111">
        <v>1</v>
      </c>
      <c r="J451" s="112" t="str">
        <f t="shared" si="76"/>
        <v>No</v>
      </c>
      <c r="K451" s="146" t="b">
        <f t="shared" si="75"/>
        <v>1</v>
      </c>
      <c r="L451" s="107">
        <f t="shared" si="73"/>
        <v>112.84019049291874</v>
      </c>
      <c r="M451" s="27">
        <f t="shared" si="77"/>
        <v>769.5700991617058</v>
      </c>
      <c r="N451" s="27">
        <v>0</v>
      </c>
      <c r="O451" s="27">
        <f t="shared" si="78"/>
        <v>0</v>
      </c>
      <c r="R451" s="2"/>
      <c r="S451" s="2"/>
    </row>
    <row r="452" spans="1:19" x14ac:dyDescent="0.35">
      <c r="A452" s="33">
        <v>43863</v>
      </c>
      <c r="B452" s="10">
        <v>0.875000000000001</v>
      </c>
      <c r="C452" s="18" t="s">
        <v>24</v>
      </c>
      <c r="D452" s="51">
        <v>1000</v>
      </c>
      <c r="E452" s="52">
        <v>36931.258617293672</v>
      </c>
      <c r="F452" s="53">
        <v>1000</v>
      </c>
      <c r="G452" s="101">
        <v>36931.258617293672</v>
      </c>
      <c r="H452" s="17">
        <v>1.8216368829813347</v>
      </c>
      <c r="I452" s="111">
        <v>1</v>
      </c>
      <c r="J452" s="112" t="str">
        <f t="shared" si="76"/>
        <v>No</v>
      </c>
      <c r="K452" s="146" t="b">
        <f>OR(($D$459-$F$459)&gt;0,($D$461-$F$461)&gt;0)</f>
        <v>1</v>
      </c>
      <c r="L452" s="107">
        <f t="shared" si="73"/>
        <v>0</v>
      </c>
      <c r="M452" s="27">
        <f t="shared" si="77"/>
        <v>0</v>
      </c>
      <c r="N452" s="27">
        <v>36.931258617293672</v>
      </c>
      <c r="O452" s="27">
        <f t="shared" si="78"/>
        <v>0</v>
      </c>
      <c r="R452" s="2"/>
      <c r="S452" s="2"/>
    </row>
    <row r="453" spans="1:19" x14ac:dyDescent="0.35">
      <c r="A453" s="33">
        <v>43863</v>
      </c>
      <c r="B453" s="10">
        <v>0.875000000000001</v>
      </c>
      <c r="C453" s="18" t="s">
        <v>23</v>
      </c>
      <c r="D453" s="51">
        <v>594.99999999977626</v>
      </c>
      <c r="E453" s="52">
        <v>36623.498128802457</v>
      </c>
      <c r="F453" s="53">
        <v>594.99999999987165</v>
      </c>
      <c r="G453" s="101">
        <v>36623.498128808329</v>
      </c>
      <c r="H453" s="17">
        <v>1.8216368829813347</v>
      </c>
      <c r="I453" s="111">
        <v>1</v>
      </c>
      <c r="J453" s="112" t="str">
        <f t="shared" si="76"/>
        <v>No</v>
      </c>
      <c r="K453" s="146" t="b">
        <f t="shared" ref="K453:K461" si="79">OR(($D$459-$F$459)&gt;0,($D$461-$F$461)&gt;0)</f>
        <v>1</v>
      </c>
      <c r="L453" s="107">
        <f t="shared" si="73"/>
        <v>-9.5383256848435849E-11</v>
      </c>
      <c r="M453" s="27">
        <f t="shared" si="77"/>
        <v>6.5051381170633254E-10</v>
      </c>
      <c r="N453" s="27">
        <v>61.552097695489458</v>
      </c>
      <c r="O453" s="27">
        <f t="shared" si="78"/>
        <v>-5.8710395440488874E-9</v>
      </c>
      <c r="R453" s="2"/>
      <c r="S453" s="2"/>
    </row>
    <row r="454" spans="1:19" x14ac:dyDescent="0.35">
      <c r="A454" s="33">
        <v>43863</v>
      </c>
      <c r="B454" s="10">
        <v>0.875000000000001</v>
      </c>
      <c r="C454" s="18" t="s">
        <v>22</v>
      </c>
      <c r="D454" s="51">
        <v>680</v>
      </c>
      <c r="E454" s="52">
        <v>41855.426432932829</v>
      </c>
      <c r="F454" s="53">
        <v>680</v>
      </c>
      <c r="G454" s="101">
        <v>41855.426432932829</v>
      </c>
      <c r="H454" s="17">
        <v>1.8216368829813347</v>
      </c>
      <c r="I454" s="111">
        <v>1</v>
      </c>
      <c r="J454" s="112" t="str">
        <f t="shared" si="76"/>
        <v>No</v>
      </c>
      <c r="K454" s="146" t="b">
        <f t="shared" si="79"/>
        <v>1</v>
      </c>
      <c r="L454" s="107">
        <f>D454-F454</f>
        <v>0</v>
      </c>
      <c r="M454" s="27">
        <f t="shared" si="77"/>
        <v>0</v>
      </c>
      <c r="N454" s="27">
        <v>61.552097695489458</v>
      </c>
      <c r="O454" s="27">
        <f t="shared" si="78"/>
        <v>0</v>
      </c>
      <c r="R454" s="2"/>
      <c r="S454" s="2"/>
    </row>
    <row r="455" spans="1:19" x14ac:dyDescent="0.35">
      <c r="A455" s="33">
        <v>43863</v>
      </c>
      <c r="B455" s="10">
        <v>0.875000000000001</v>
      </c>
      <c r="C455" s="18" t="s">
        <v>21</v>
      </c>
      <c r="D455" s="51">
        <v>0</v>
      </c>
      <c r="E455" s="52">
        <v>0</v>
      </c>
      <c r="F455" s="53">
        <v>142.9602171338986</v>
      </c>
      <c r="G455" s="101">
        <v>12319.301752231757</v>
      </c>
      <c r="H455" s="17">
        <v>1.8216368829813347</v>
      </c>
      <c r="I455" s="111">
        <v>1</v>
      </c>
      <c r="J455" s="112" t="str">
        <f t="shared" si="76"/>
        <v>No</v>
      </c>
      <c r="K455" s="146" t="b">
        <f t="shared" si="79"/>
        <v>1</v>
      </c>
      <c r="L455" s="107">
        <f t="shared" ref="L455:L478" si="80">D455-F455</f>
        <v>-142.9602171338986</v>
      </c>
      <c r="M455" s="27">
        <f t="shared" si="77"/>
        <v>974.9886808531885</v>
      </c>
      <c r="N455" s="27">
        <v>86.172936773685237</v>
      </c>
      <c r="O455" s="27">
        <f t="shared" si="78"/>
        <v>-12319.301752231757</v>
      </c>
      <c r="R455" s="2"/>
      <c r="S455" s="2"/>
    </row>
    <row r="456" spans="1:19" x14ac:dyDescent="0.35">
      <c r="A456" s="33">
        <v>43863</v>
      </c>
      <c r="B456" s="10">
        <v>0.875000000000001</v>
      </c>
      <c r="C456" s="18" t="s">
        <v>20</v>
      </c>
      <c r="D456" s="51">
        <v>510.00000000000006</v>
      </c>
      <c r="E456" s="52">
        <v>43948.197754579473</v>
      </c>
      <c r="F456" s="53">
        <v>510.00000000000006</v>
      </c>
      <c r="G456" s="101">
        <v>43948.197754579473</v>
      </c>
      <c r="H456" s="17">
        <v>1.8216368829813347</v>
      </c>
      <c r="I456" s="111">
        <v>1</v>
      </c>
      <c r="J456" s="112" t="str">
        <f t="shared" si="76"/>
        <v>No</v>
      </c>
      <c r="K456" s="146" t="b">
        <f t="shared" si="79"/>
        <v>1</v>
      </c>
      <c r="L456" s="107">
        <f t="shared" si="80"/>
        <v>0</v>
      </c>
      <c r="M456" s="27">
        <f t="shared" si="77"/>
        <v>0</v>
      </c>
      <c r="N456" s="27">
        <v>86.172936773685237</v>
      </c>
      <c r="O456" s="27">
        <f t="shared" si="78"/>
        <v>0</v>
      </c>
      <c r="R456" s="2"/>
      <c r="S456" s="2"/>
    </row>
    <row r="457" spans="1:19" x14ac:dyDescent="0.35">
      <c r="A457" s="33">
        <v>43863</v>
      </c>
      <c r="B457" s="10">
        <v>0.875000000000001</v>
      </c>
      <c r="C457" s="18" t="s">
        <v>19</v>
      </c>
      <c r="D457" s="51">
        <v>680</v>
      </c>
      <c r="E457" s="52">
        <v>25113.255859759698</v>
      </c>
      <c r="F457" s="53">
        <v>680</v>
      </c>
      <c r="G457" s="101">
        <v>25113.255859759698</v>
      </c>
      <c r="H457" s="17">
        <v>1.8216368829813347</v>
      </c>
      <c r="I457" s="111">
        <v>1</v>
      </c>
      <c r="J457" s="112" t="str">
        <f t="shared" si="76"/>
        <v>No</v>
      </c>
      <c r="K457" s="146" t="b">
        <f t="shared" si="79"/>
        <v>1</v>
      </c>
      <c r="L457" s="107">
        <f t="shared" si="80"/>
        <v>0</v>
      </c>
      <c r="M457" s="27">
        <f t="shared" si="77"/>
        <v>0</v>
      </c>
      <c r="N457" s="27">
        <v>36.931258617293672</v>
      </c>
      <c r="O457" s="27">
        <f t="shared" si="78"/>
        <v>0</v>
      </c>
      <c r="R457" s="2"/>
      <c r="S457" s="2"/>
    </row>
    <row r="458" spans="1:19" x14ac:dyDescent="0.35">
      <c r="A458" s="33">
        <v>43863</v>
      </c>
      <c r="B458" s="10">
        <v>0.875000000000001</v>
      </c>
      <c r="C458" s="18" t="s">
        <v>18</v>
      </c>
      <c r="D458" s="51">
        <v>424.74440007145347</v>
      </c>
      <c r="E458" s="52">
        <v>36601.472332334226</v>
      </c>
      <c r="F458" s="53">
        <v>501.32115729388363</v>
      </c>
      <c r="G458" s="101">
        <v>43200.316390796543</v>
      </c>
      <c r="H458" s="17">
        <v>1.8216368829813347</v>
      </c>
      <c r="I458" s="111">
        <v>1</v>
      </c>
      <c r="J458" s="112" t="str">
        <f t="shared" si="76"/>
        <v>No</v>
      </c>
      <c r="K458" s="146" t="b">
        <f t="shared" si="79"/>
        <v>1</v>
      </c>
      <c r="L458" s="107">
        <f t="shared" si="80"/>
        <v>-76.57675722243016</v>
      </c>
      <c r="M458" s="27">
        <f t="shared" si="77"/>
        <v>522.25348425697371</v>
      </c>
      <c r="N458" s="27">
        <v>86.172936773685237</v>
      </c>
      <c r="O458" s="27">
        <f t="shared" si="78"/>
        <v>-6598.8440584623186</v>
      </c>
      <c r="R458" s="2"/>
      <c r="S458" s="2"/>
    </row>
    <row r="459" spans="1:19" x14ac:dyDescent="0.35">
      <c r="A459" s="33">
        <v>43863</v>
      </c>
      <c r="B459" s="10">
        <v>0.875000000000001</v>
      </c>
      <c r="C459" s="18" t="s">
        <v>17</v>
      </c>
      <c r="D459" s="51">
        <v>554.76397705078125</v>
      </c>
      <c r="E459" s="52">
        <v>0</v>
      </c>
      <c r="F459" s="53">
        <v>554.76397705078125</v>
      </c>
      <c r="G459" s="101">
        <v>0</v>
      </c>
      <c r="H459" s="17">
        <v>1.8216368829813347</v>
      </c>
      <c r="I459" s="111">
        <v>1</v>
      </c>
      <c r="J459" s="112" t="str">
        <f t="shared" si="76"/>
        <v>No</v>
      </c>
      <c r="K459" s="146" t="b">
        <f t="shared" si="79"/>
        <v>1</v>
      </c>
      <c r="L459" s="107">
        <f t="shared" si="80"/>
        <v>0</v>
      </c>
      <c r="M459" s="27">
        <f t="shared" si="77"/>
        <v>0</v>
      </c>
      <c r="N459" s="27">
        <v>0</v>
      </c>
      <c r="O459" s="27">
        <f t="shared" si="78"/>
        <v>0</v>
      </c>
      <c r="R459" s="2"/>
      <c r="S459" s="2"/>
    </row>
    <row r="460" spans="1:19" x14ac:dyDescent="0.35">
      <c r="A460" s="33">
        <v>43863</v>
      </c>
      <c r="B460" s="10">
        <v>0.875000000000001</v>
      </c>
      <c r="C460" s="18" t="s">
        <v>16</v>
      </c>
      <c r="D460" s="51">
        <v>850</v>
      </c>
      <c r="E460" s="52">
        <v>31391.569824699622</v>
      </c>
      <c r="F460" s="53">
        <v>850</v>
      </c>
      <c r="G460" s="101">
        <v>31391.569824699622</v>
      </c>
      <c r="H460" s="17">
        <v>1.8216368829813347</v>
      </c>
      <c r="I460" s="111">
        <v>1</v>
      </c>
      <c r="J460" s="112" t="str">
        <f t="shared" si="76"/>
        <v>No</v>
      </c>
      <c r="K460" s="146" t="b">
        <f t="shared" si="79"/>
        <v>1</v>
      </c>
      <c r="L460" s="107">
        <f t="shared" si="80"/>
        <v>0</v>
      </c>
      <c r="M460" s="27">
        <f t="shared" si="77"/>
        <v>0</v>
      </c>
      <c r="N460" s="27">
        <v>36.931258617293672</v>
      </c>
      <c r="O460" s="27">
        <f t="shared" si="78"/>
        <v>0</v>
      </c>
      <c r="R460" s="2"/>
      <c r="S460" s="2"/>
    </row>
    <row r="461" spans="1:19" x14ac:dyDescent="0.35">
      <c r="A461" s="33">
        <v>43863</v>
      </c>
      <c r="B461" s="10">
        <v>0.875000000000001</v>
      </c>
      <c r="C461" s="18" t="s">
        <v>15</v>
      </c>
      <c r="D461" s="51">
        <v>792.51995849609364</v>
      </c>
      <c r="E461" s="52">
        <v>0</v>
      </c>
      <c r="F461" s="53">
        <v>572.98298413653833</v>
      </c>
      <c r="G461" s="101">
        <v>0</v>
      </c>
      <c r="H461" s="17">
        <v>1.8216368829813347</v>
      </c>
      <c r="I461" s="111">
        <v>1</v>
      </c>
      <c r="J461" s="112" t="str">
        <f t="shared" si="76"/>
        <v>No</v>
      </c>
      <c r="K461" s="146" t="b">
        <f t="shared" si="79"/>
        <v>1</v>
      </c>
      <c r="L461" s="107">
        <f t="shared" si="80"/>
        <v>219.5369743595553</v>
      </c>
      <c r="M461" s="27">
        <f t="shared" si="77"/>
        <v>1497.2421651321672</v>
      </c>
      <c r="N461" s="27">
        <v>0</v>
      </c>
      <c r="O461" s="27">
        <f t="shared" si="78"/>
        <v>0</v>
      </c>
      <c r="R461" s="2"/>
      <c r="S461" s="2"/>
    </row>
    <row r="462" spans="1:19" x14ac:dyDescent="0.35">
      <c r="A462" s="33">
        <v>43863</v>
      </c>
      <c r="B462" s="10">
        <v>0.91666666666666696</v>
      </c>
      <c r="C462" s="18" t="s">
        <v>24</v>
      </c>
      <c r="D462" s="51">
        <v>1000</v>
      </c>
      <c r="E462" s="52">
        <v>33230.746503840848</v>
      </c>
      <c r="F462" s="53">
        <v>1000</v>
      </c>
      <c r="G462" s="101">
        <v>33230.746503840848</v>
      </c>
      <c r="H462" s="17">
        <v>1.8250093155140903</v>
      </c>
      <c r="I462" s="111">
        <v>1</v>
      </c>
      <c r="J462" s="112" t="str">
        <f t="shared" si="76"/>
        <v>No</v>
      </c>
      <c r="K462" s="146" t="b">
        <f>OR(($D$469-$F$469)&gt;0,($D$471-$F$471)&gt;0)</f>
        <v>1</v>
      </c>
      <c r="L462" s="107">
        <f t="shared" si="80"/>
        <v>0</v>
      </c>
      <c r="M462" s="27">
        <f t="shared" si="77"/>
        <v>0</v>
      </c>
      <c r="N462" s="27">
        <v>33.230746503840848</v>
      </c>
      <c r="O462" s="27">
        <f t="shared" si="78"/>
        <v>0</v>
      </c>
      <c r="R462" s="2"/>
      <c r="S462" s="2"/>
    </row>
    <row r="463" spans="1:19" x14ac:dyDescent="0.35">
      <c r="A463" s="33">
        <v>43863</v>
      </c>
      <c r="B463" s="10">
        <v>0.91666666666666696</v>
      </c>
      <c r="C463" s="18" t="s">
        <v>23</v>
      </c>
      <c r="D463" s="51">
        <v>594.99999999948045</v>
      </c>
      <c r="E463" s="52">
        <v>32953.823616280068</v>
      </c>
      <c r="F463" s="53">
        <v>594.99999999971067</v>
      </c>
      <c r="G463" s="101">
        <v>32953.823616292815</v>
      </c>
      <c r="H463" s="17">
        <v>1.8250093155140903</v>
      </c>
      <c r="I463" s="111">
        <v>1</v>
      </c>
      <c r="J463" s="112" t="str">
        <f t="shared" si="76"/>
        <v>No</v>
      </c>
      <c r="K463" s="146" t="b">
        <f t="shared" ref="K463:K471" si="81">OR(($D$469-$F$469)&gt;0,($D$471-$F$471)&gt;0)</f>
        <v>1</v>
      </c>
      <c r="L463" s="107">
        <f t="shared" si="80"/>
        <v>-2.3021584638627246E-10</v>
      </c>
      <c r="M463" s="27">
        <f t="shared" si="77"/>
        <v>1.5700720723543782E-9</v>
      </c>
      <c r="N463" s="27">
        <v>55.384577506401413</v>
      </c>
      <c r="O463" s="27">
        <f t="shared" si="78"/>
        <v>-1.2750407387382309E-8</v>
      </c>
      <c r="R463" s="2"/>
      <c r="S463" s="2"/>
    </row>
    <row r="464" spans="1:19" x14ac:dyDescent="0.35">
      <c r="A464" s="33">
        <v>43863</v>
      </c>
      <c r="B464" s="10">
        <v>0.91666666666666696</v>
      </c>
      <c r="C464" s="18" t="s">
        <v>22</v>
      </c>
      <c r="D464" s="51">
        <v>680</v>
      </c>
      <c r="E464" s="52">
        <v>37661.512704352965</v>
      </c>
      <c r="F464" s="53">
        <v>680</v>
      </c>
      <c r="G464" s="101">
        <v>37661.512704352965</v>
      </c>
      <c r="H464" s="17">
        <v>1.8250093155140903</v>
      </c>
      <c r="I464" s="111">
        <v>1</v>
      </c>
      <c r="J464" s="112" t="str">
        <f t="shared" si="76"/>
        <v>No</v>
      </c>
      <c r="K464" s="146" t="b">
        <f t="shared" si="81"/>
        <v>1</v>
      </c>
      <c r="L464" s="107">
        <f t="shared" si="80"/>
        <v>0</v>
      </c>
      <c r="M464" s="27">
        <f t="shared" si="77"/>
        <v>0</v>
      </c>
      <c r="N464" s="27">
        <v>55.384577506401413</v>
      </c>
      <c r="O464" s="27">
        <f t="shared" si="78"/>
        <v>0</v>
      </c>
      <c r="R464" s="2"/>
      <c r="S464" s="2"/>
    </row>
    <row r="465" spans="1:19" x14ac:dyDescent="0.35">
      <c r="A465" s="33">
        <v>43863</v>
      </c>
      <c r="B465" s="10">
        <v>0.91666666666666696</v>
      </c>
      <c r="C465" s="18" t="s">
        <v>21</v>
      </c>
      <c r="D465" s="51">
        <v>0</v>
      </c>
      <c r="E465" s="52">
        <v>0</v>
      </c>
      <c r="F465" s="53">
        <v>0</v>
      </c>
      <c r="G465" s="101">
        <v>0</v>
      </c>
      <c r="H465" s="17">
        <v>1.8250093155140903</v>
      </c>
      <c r="I465" s="111">
        <v>1</v>
      </c>
      <c r="J465" s="112" t="str">
        <f t="shared" si="76"/>
        <v>No</v>
      </c>
      <c r="K465" s="146" t="b">
        <f t="shared" si="81"/>
        <v>1</v>
      </c>
      <c r="L465" s="107">
        <f t="shared" si="80"/>
        <v>0</v>
      </c>
      <c r="M465" s="27">
        <f t="shared" si="77"/>
        <v>0</v>
      </c>
      <c r="N465" s="27">
        <v>77.538408508961979</v>
      </c>
      <c r="O465" s="27">
        <f t="shared" si="78"/>
        <v>0</v>
      </c>
      <c r="R465" s="2"/>
      <c r="S465" s="2"/>
    </row>
    <row r="466" spans="1:19" x14ac:dyDescent="0.35">
      <c r="A466" s="33">
        <v>43863</v>
      </c>
      <c r="B466" s="10">
        <v>0.91666666666666696</v>
      </c>
      <c r="C466" s="18" t="s">
        <v>20</v>
      </c>
      <c r="D466" s="51">
        <v>510.00000000000006</v>
      </c>
      <c r="E466" s="52">
        <v>39544.588339570611</v>
      </c>
      <c r="F466" s="53">
        <v>510.00000000000006</v>
      </c>
      <c r="G466" s="101">
        <v>39544.588339570611</v>
      </c>
      <c r="H466" s="17">
        <v>1.8250093155140903</v>
      </c>
      <c r="I466" s="111">
        <v>1</v>
      </c>
      <c r="J466" s="112" t="str">
        <f t="shared" si="76"/>
        <v>No</v>
      </c>
      <c r="K466" s="146" t="b">
        <f t="shared" si="81"/>
        <v>1</v>
      </c>
      <c r="L466" s="107">
        <f t="shared" si="80"/>
        <v>0</v>
      </c>
      <c r="M466" s="27">
        <f t="shared" si="77"/>
        <v>0</v>
      </c>
      <c r="N466" s="27">
        <v>77.538408508961979</v>
      </c>
      <c r="O466" s="27">
        <f t="shared" si="78"/>
        <v>0</v>
      </c>
      <c r="R466" s="2"/>
      <c r="S466" s="2"/>
    </row>
    <row r="467" spans="1:19" x14ac:dyDescent="0.35">
      <c r="A467" s="33">
        <v>43863</v>
      </c>
      <c r="B467" s="10">
        <v>0.91666666666666696</v>
      </c>
      <c r="C467" s="18" t="s">
        <v>19</v>
      </c>
      <c r="D467" s="51">
        <v>680</v>
      </c>
      <c r="E467" s="52">
        <v>22596.907622611776</v>
      </c>
      <c r="F467" s="53">
        <v>680</v>
      </c>
      <c r="G467" s="101">
        <v>22596.907622611776</v>
      </c>
      <c r="H467" s="17">
        <v>1.8250093155140903</v>
      </c>
      <c r="I467" s="111">
        <v>1</v>
      </c>
      <c r="J467" s="112" t="str">
        <f t="shared" si="76"/>
        <v>No</v>
      </c>
      <c r="K467" s="146" t="b">
        <f t="shared" si="81"/>
        <v>1</v>
      </c>
      <c r="L467" s="107">
        <f t="shared" si="80"/>
        <v>0</v>
      </c>
      <c r="M467" s="27">
        <f t="shared" si="77"/>
        <v>0</v>
      </c>
      <c r="N467" s="27">
        <v>33.230746503840848</v>
      </c>
      <c r="O467" s="27">
        <f t="shared" si="78"/>
        <v>0</v>
      </c>
      <c r="R467" s="2"/>
      <c r="S467" s="2"/>
    </row>
    <row r="468" spans="1:19" x14ac:dyDescent="0.35">
      <c r="A468" s="33">
        <v>43863</v>
      </c>
      <c r="B468" s="10">
        <v>0.91666666666666696</v>
      </c>
      <c r="C468" s="18" t="s">
        <v>18</v>
      </c>
      <c r="D468" s="51">
        <v>93.634706076124303</v>
      </c>
      <c r="E468" s="52">
        <v>7260.286090347111</v>
      </c>
      <c r="F468" s="53">
        <v>369.64681030605334</v>
      </c>
      <c r="G468" s="101">
        <v>28661.825381545539</v>
      </c>
      <c r="H468" s="17">
        <v>1.8250093155140903</v>
      </c>
      <c r="I468" s="111">
        <v>1</v>
      </c>
      <c r="J468" s="112" t="str">
        <f t="shared" si="76"/>
        <v>No</v>
      </c>
      <c r="K468" s="146" t="b">
        <f t="shared" si="81"/>
        <v>1</v>
      </c>
      <c r="L468" s="107">
        <f t="shared" si="80"/>
        <v>-276.01210422992904</v>
      </c>
      <c r="M468" s="27">
        <f t="shared" si="77"/>
        <v>1882.4025508481161</v>
      </c>
      <c r="N468" s="27">
        <v>77.538408508961979</v>
      </c>
      <c r="O468" s="27">
        <f t="shared" si="78"/>
        <v>-21401.539291198431</v>
      </c>
      <c r="R468" s="2"/>
      <c r="S468" s="2"/>
    </row>
    <row r="469" spans="1:19" x14ac:dyDescent="0.35">
      <c r="A469" s="33">
        <v>43863</v>
      </c>
      <c r="B469" s="10">
        <v>0.91666666666666696</v>
      </c>
      <c r="C469" s="18" t="s">
        <v>17</v>
      </c>
      <c r="D469" s="51">
        <v>555.791015625</v>
      </c>
      <c r="E469" s="52">
        <v>0</v>
      </c>
      <c r="F469" s="53">
        <v>555.791015625</v>
      </c>
      <c r="G469" s="101">
        <v>0</v>
      </c>
      <c r="H469" s="17">
        <v>1.8250093155140903</v>
      </c>
      <c r="I469" s="111">
        <v>1</v>
      </c>
      <c r="J469" s="112" t="str">
        <f t="shared" si="76"/>
        <v>No</v>
      </c>
      <c r="K469" s="146" t="b">
        <f t="shared" si="81"/>
        <v>1</v>
      </c>
      <c r="L469" s="107">
        <f t="shared" si="80"/>
        <v>0</v>
      </c>
      <c r="M469" s="27">
        <f t="shared" si="77"/>
        <v>0</v>
      </c>
      <c r="N469" s="27">
        <v>0</v>
      </c>
      <c r="O469" s="27">
        <f t="shared" si="78"/>
        <v>0</v>
      </c>
      <c r="R469" s="2"/>
      <c r="S469" s="2"/>
    </row>
    <row r="470" spans="1:19" x14ac:dyDescent="0.35">
      <c r="A470" s="33">
        <v>43863</v>
      </c>
      <c r="B470" s="10">
        <v>0.91666666666666696</v>
      </c>
      <c r="C470" s="18" t="s">
        <v>16</v>
      </c>
      <c r="D470" s="51">
        <v>850</v>
      </c>
      <c r="E470" s="52">
        <v>28246.13452826472</v>
      </c>
      <c r="F470" s="53">
        <v>850</v>
      </c>
      <c r="G470" s="101">
        <v>28246.13452826472</v>
      </c>
      <c r="H470" s="17">
        <v>1.8250093155140903</v>
      </c>
      <c r="I470" s="111">
        <v>1</v>
      </c>
      <c r="J470" s="112" t="str">
        <f t="shared" si="76"/>
        <v>No</v>
      </c>
      <c r="K470" s="146" t="b">
        <f t="shared" si="81"/>
        <v>1</v>
      </c>
      <c r="L470" s="107">
        <f t="shared" si="80"/>
        <v>0</v>
      </c>
      <c r="M470" s="27">
        <f t="shared" si="77"/>
        <v>0</v>
      </c>
      <c r="N470" s="27">
        <v>33.230746503840848</v>
      </c>
      <c r="O470" s="27">
        <f t="shared" si="78"/>
        <v>0</v>
      </c>
      <c r="R470" s="2"/>
      <c r="S470" s="2"/>
    </row>
    <row r="471" spans="1:19" x14ac:dyDescent="0.35">
      <c r="A471" s="33">
        <v>43863</v>
      </c>
      <c r="B471" s="10">
        <v>0.91666666666666696</v>
      </c>
      <c r="C471" s="18" t="s">
        <v>15</v>
      </c>
      <c r="D471" s="51">
        <v>793.98718261718761</v>
      </c>
      <c r="E471" s="52">
        <v>0</v>
      </c>
      <c r="F471" s="53">
        <v>517.97507838284218</v>
      </c>
      <c r="G471" s="101">
        <v>0</v>
      </c>
      <c r="H471" s="17">
        <v>1.8250093155140903</v>
      </c>
      <c r="I471" s="111">
        <v>1</v>
      </c>
      <c r="J471" s="112" t="str">
        <f t="shared" si="76"/>
        <v>No</v>
      </c>
      <c r="K471" s="146" t="b">
        <f t="shared" si="81"/>
        <v>1</v>
      </c>
      <c r="L471" s="107">
        <f t="shared" si="80"/>
        <v>276.01210423434543</v>
      </c>
      <c r="M471" s="27">
        <f t="shared" si="77"/>
        <v>1882.4025508782358</v>
      </c>
      <c r="N471" s="27">
        <v>0</v>
      </c>
      <c r="O471" s="27">
        <f t="shared" si="78"/>
        <v>0</v>
      </c>
      <c r="R471" s="2"/>
      <c r="S471" s="2"/>
    </row>
    <row r="472" spans="1:19" x14ac:dyDescent="0.35">
      <c r="A472" s="33">
        <v>43863</v>
      </c>
      <c r="B472" s="10">
        <v>0.95833333333333404</v>
      </c>
      <c r="C472" s="18" t="s">
        <v>24</v>
      </c>
      <c r="D472" s="51">
        <v>1000</v>
      </c>
      <c r="E472" s="52">
        <v>31472.81859365767</v>
      </c>
      <c r="F472" s="53">
        <v>1000</v>
      </c>
      <c r="G472" s="101">
        <v>31472.81859365767</v>
      </c>
      <c r="H472" s="17">
        <v>1.523306999305851</v>
      </c>
      <c r="I472" s="111">
        <v>1</v>
      </c>
      <c r="J472" s="112" t="str">
        <f t="shared" si="76"/>
        <v>No</v>
      </c>
      <c r="K472" s="146" t="b">
        <f>OR(($D$479-$F$479)&gt;0,($D$481-$F$481)&gt;0)</f>
        <v>1</v>
      </c>
      <c r="L472" s="107">
        <f t="shared" si="80"/>
        <v>0</v>
      </c>
      <c r="M472" s="27">
        <f t="shared" si="77"/>
        <v>0</v>
      </c>
      <c r="N472" s="27">
        <v>31.472818593657671</v>
      </c>
      <c r="O472" s="27">
        <f t="shared" si="78"/>
        <v>0</v>
      </c>
      <c r="R472" s="2"/>
      <c r="S472" s="2"/>
    </row>
    <row r="473" spans="1:19" x14ac:dyDescent="0.35">
      <c r="A473" s="33">
        <v>43863</v>
      </c>
      <c r="B473" s="10">
        <v>0.95833333333333404</v>
      </c>
      <c r="C473" s="18" t="s">
        <v>23</v>
      </c>
      <c r="D473" s="51">
        <v>594.99999999936961</v>
      </c>
      <c r="E473" s="52">
        <v>31210.545105344121</v>
      </c>
      <c r="F473" s="53">
        <v>594.99999999947306</v>
      </c>
      <c r="G473" s="101">
        <v>31210.545105349549</v>
      </c>
      <c r="H473" s="17">
        <v>1.523306999305851</v>
      </c>
      <c r="I473" s="111">
        <v>1</v>
      </c>
      <c r="J473" s="112" t="str">
        <f t="shared" si="76"/>
        <v>No</v>
      </c>
      <c r="K473" s="146" t="b">
        <f t="shared" ref="K473:K481" si="82">OR(($D$479-$F$479)&gt;0,($D$481-$F$481)&gt;0)</f>
        <v>1</v>
      </c>
      <c r="L473" s="107">
        <f t="shared" si="80"/>
        <v>-1.0345502232667059E-10</v>
      </c>
      <c r="M473" s="27">
        <f t="shared" si="77"/>
        <v>7.0556325226789338E-10</v>
      </c>
      <c r="N473" s="27">
        <v>52.454697656096116</v>
      </c>
      <c r="O473" s="27">
        <f t="shared" si="78"/>
        <v>-5.4267019171501793E-9</v>
      </c>
      <c r="R473" s="2"/>
      <c r="S473" s="2"/>
    </row>
    <row r="474" spans="1:19" x14ac:dyDescent="0.35">
      <c r="A474" s="33">
        <v>43863</v>
      </c>
      <c r="B474" s="10">
        <v>0.95833333333333404</v>
      </c>
      <c r="C474" s="18" t="s">
        <v>22</v>
      </c>
      <c r="D474" s="51">
        <v>680</v>
      </c>
      <c r="E474" s="52">
        <v>35669.194406145361</v>
      </c>
      <c r="F474" s="53">
        <v>680</v>
      </c>
      <c r="G474" s="101">
        <v>35669.194406145361</v>
      </c>
      <c r="H474" s="17">
        <v>1.523306999305851</v>
      </c>
      <c r="I474" s="111">
        <v>1</v>
      </c>
      <c r="J474" s="112" t="str">
        <f t="shared" si="76"/>
        <v>No</v>
      </c>
      <c r="K474" s="146" t="b">
        <f t="shared" si="82"/>
        <v>1</v>
      </c>
      <c r="L474" s="107">
        <f t="shared" si="80"/>
        <v>0</v>
      </c>
      <c r="M474" s="27">
        <f t="shared" si="77"/>
        <v>0</v>
      </c>
      <c r="N474" s="27">
        <v>52.454697656096116</v>
      </c>
      <c r="O474" s="27">
        <f t="shared" si="78"/>
        <v>0</v>
      </c>
      <c r="R474" s="2"/>
      <c r="S474" s="2"/>
    </row>
    <row r="475" spans="1:19" x14ac:dyDescent="0.35">
      <c r="A475" s="33">
        <v>43863</v>
      </c>
      <c r="B475" s="10">
        <v>0.95833333333333404</v>
      </c>
      <c r="C475" s="18" t="s">
        <v>21</v>
      </c>
      <c r="D475" s="51">
        <v>0</v>
      </c>
      <c r="E475" s="52">
        <v>0</v>
      </c>
      <c r="F475" s="53">
        <v>0</v>
      </c>
      <c r="G475" s="101">
        <v>0</v>
      </c>
      <c r="H475" s="17">
        <v>1.523306999305851</v>
      </c>
      <c r="I475" s="111">
        <v>1</v>
      </c>
      <c r="J475" s="112" t="str">
        <f t="shared" si="76"/>
        <v>No</v>
      </c>
      <c r="K475" s="146" t="b">
        <f t="shared" si="82"/>
        <v>1</v>
      </c>
      <c r="L475" s="107">
        <f t="shared" si="80"/>
        <v>0</v>
      </c>
      <c r="M475" s="27">
        <f t="shared" si="77"/>
        <v>0</v>
      </c>
      <c r="N475" s="27">
        <v>73.436576718534567</v>
      </c>
      <c r="O475" s="27">
        <f t="shared" si="78"/>
        <v>0</v>
      </c>
      <c r="R475" s="2"/>
      <c r="S475" s="2"/>
    </row>
    <row r="476" spans="1:19" x14ac:dyDescent="0.35">
      <c r="A476" s="33">
        <v>43863</v>
      </c>
      <c r="B476" s="10">
        <v>0.95833333333333404</v>
      </c>
      <c r="C476" s="18" t="s">
        <v>20</v>
      </c>
      <c r="D476" s="51">
        <v>420.46263271959282</v>
      </c>
      <c r="E476" s="52">
        <v>30877.336384989401</v>
      </c>
      <c r="F476" s="53">
        <v>510.00000000000006</v>
      </c>
      <c r="G476" s="101">
        <v>37452.654126452631</v>
      </c>
      <c r="H476" s="17">
        <v>1.523306999305851</v>
      </c>
      <c r="I476" s="111">
        <v>1</v>
      </c>
      <c r="J476" s="112" t="str">
        <f t="shared" si="76"/>
        <v>No</v>
      </c>
      <c r="K476" s="146" t="b">
        <f t="shared" si="82"/>
        <v>1</v>
      </c>
      <c r="L476" s="107">
        <f t="shared" si="80"/>
        <v>-89.537367280407238</v>
      </c>
      <c r="M476" s="27">
        <f t="shared" si="77"/>
        <v>610.64484485237745</v>
      </c>
      <c r="N476" s="27">
        <v>73.436576718534567</v>
      </c>
      <c r="O476" s="27">
        <f t="shared" si="78"/>
        <v>-6575.3177414632328</v>
      </c>
      <c r="R476" s="2"/>
      <c r="S476" s="2"/>
    </row>
    <row r="477" spans="1:19" x14ac:dyDescent="0.35">
      <c r="A477" s="33">
        <v>43863</v>
      </c>
      <c r="B477" s="10">
        <v>0.95833333333333404</v>
      </c>
      <c r="C477" s="18" t="s">
        <v>19</v>
      </c>
      <c r="D477" s="51">
        <v>680</v>
      </c>
      <c r="E477" s="52">
        <v>21401.516643687217</v>
      </c>
      <c r="F477" s="53">
        <v>680</v>
      </c>
      <c r="G477" s="101">
        <v>21401.516643687217</v>
      </c>
      <c r="H477" s="17">
        <v>1.523306999305851</v>
      </c>
      <c r="I477" s="111">
        <v>1</v>
      </c>
      <c r="J477" s="112" t="str">
        <f t="shared" si="76"/>
        <v>No</v>
      </c>
      <c r="K477" s="146" t="b">
        <f t="shared" si="82"/>
        <v>1</v>
      </c>
      <c r="L477" s="107">
        <f t="shared" si="80"/>
        <v>0</v>
      </c>
      <c r="M477" s="27">
        <f t="shared" si="77"/>
        <v>0</v>
      </c>
      <c r="N477" s="27">
        <v>31.472818593657671</v>
      </c>
      <c r="O477" s="27">
        <f t="shared" si="78"/>
        <v>0</v>
      </c>
      <c r="R477" s="2"/>
      <c r="S477" s="2"/>
    </row>
    <row r="478" spans="1:19" x14ac:dyDescent="0.35">
      <c r="A478" s="33">
        <v>43863</v>
      </c>
      <c r="B478" s="10">
        <v>0.95833333333333404</v>
      </c>
      <c r="C478" s="18" t="s">
        <v>18</v>
      </c>
      <c r="D478" s="51">
        <v>0</v>
      </c>
      <c r="E478" s="52">
        <v>0</v>
      </c>
      <c r="F478" s="53">
        <v>40.953710121076824</v>
      </c>
      <c r="G478" s="101">
        <v>3007.500275215084</v>
      </c>
      <c r="H478" s="17">
        <v>1.523306999305851</v>
      </c>
      <c r="I478" s="111">
        <v>1</v>
      </c>
      <c r="J478" s="112" t="str">
        <f t="shared" si="76"/>
        <v>No</v>
      </c>
      <c r="K478" s="146" t="b">
        <f t="shared" si="82"/>
        <v>1</v>
      </c>
      <c r="L478" s="107">
        <f t="shared" si="80"/>
        <v>-40.953710121076824</v>
      </c>
      <c r="M478" s="27">
        <f t="shared" si="77"/>
        <v>279.30430302574393</v>
      </c>
      <c r="N478" s="27">
        <v>73.436576718534567</v>
      </c>
      <c r="O478" s="27">
        <f t="shared" si="78"/>
        <v>-3007.500275215084</v>
      </c>
      <c r="R478" s="2"/>
      <c r="S478" s="2"/>
    </row>
    <row r="479" spans="1:19" x14ac:dyDescent="0.35">
      <c r="A479" s="33">
        <v>43863</v>
      </c>
      <c r="B479" s="10">
        <v>0.95833333333333404</v>
      </c>
      <c r="C479" s="18" t="s">
        <v>17</v>
      </c>
      <c r="D479" s="51">
        <v>463.91015625</v>
      </c>
      <c r="E479" s="52">
        <v>0</v>
      </c>
      <c r="F479" s="53">
        <v>463.91015625</v>
      </c>
      <c r="G479" s="101">
        <v>0</v>
      </c>
      <c r="H479" s="17">
        <v>1.523306999305851</v>
      </c>
      <c r="I479" s="111">
        <v>1</v>
      </c>
      <c r="J479" s="112" t="str">
        <f t="shared" si="76"/>
        <v>No</v>
      </c>
      <c r="K479" s="146" t="b">
        <f t="shared" si="82"/>
        <v>1</v>
      </c>
      <c r="L479" s="107">
        <f>D479-F479</f>
        <v>0</v>
      </c>
      <c r="M479" s="27">
        <f t="shared" si="77"/>
        <v>0</v>
      </c>
      <c r="N479" s="27">
        <v>0</v>
      </c>
      <c r="O479" s="27">
        <f t="shared" si="78"/>
        <v>0</v>
      </c>
      <c r="R479" s="2"/>
      <c r="S479" s="2"/>
    </row>
    <row r="480" spans="1:19" x14ac:dyDescent="0.35">
      <c r="A480" s="33">
        <v>43863</v>
      </c>
      <c r="B480" s="10">
        <v>0.95833333333333404</v>
      </c>
      <c r="C480" s="18" t="s">
        <v>16</v>
      </c>
      <c r="D480" s="51">
        <v>850</v>
      </c>
      <c r="E480" s="52">
        <v>26751.895804609019</v>
      </c>
      <c r="F480" s="53">
        <v>850</v>
      </c>
      <c r="G480" s="101">
        <v>26751.895804609019</v>
      </c>
      <c r="H480" s="17">
        <v>1.523306999305851</v>
      </c>
      <c r="I480" s="111">
        <v>1</v>
      </c>
      <c r="J480" s="112" t="str">
        <f t="shared" si="76"/>
        <v>No</v>
      </c>
      <c r="K480" s="146" t="b">
        <f t="shared" si="82"/>
        <v>1</v>
      </c>
      <c r="L480" s="107">
        <f t="shared" ref="L480" si="83">D480-F480</f>
        <v>0</v>
      </c>
      <c r="M480" s="27">
        <f t="shared" si="77"/>
        <v>0</v>
      </c>
      <c r="N480" s="27">
        <v>31.472818593657671</v>
      </c>
      <c r="O480" s="27">
        <f t="shared" si="78"/>
        <v>0</v>
      </c>
      <c r="R480" s="2"/>
      <c r="S480" s="2"/>
    </row>
    <row r="481" spans="1:19" ht="15" thickBot="1" x14ac:dyDescent="0.4">
      <c r="A481" s="35">
        <v>43863</v>
      </c>
      <c r="B481" s="11">
        <v>0.95833333333333404</v>
      </c>
      <c r="C481" s="20" t="s">
        <v>15</v>
      </c>
      <c r="D481" s="55">
        <v>662.728759765625</v>
      </c>
      <c r="E481" s="56">
        <v>0</v>
      </c>
      <c r="F481" s="57">
        <v>532.23768236187402</v>
      </c>
      <c r="G481" s="102">
        <v>0</v>
      </c>
      <c r="H481" s="19">
        <v>1.523306999305851</v>
      </c>
      <c r="I481" s="113">
        <v>1</v>
      </c>
      <c r="J481" s="114" t="str">
        <f t="shared" si="76"/>
        <v>No</v>
      </c>
      <c r="K481" s="148" t="b">
        <f t="shared" si="82"/>
        <v>1</v>
      </c>
      <c r="L481" s="108">
        <f>D481-F481</f>
        <v>130.49107740375098</v>
      </c>
      <c r="M481" s="95">
        <f t="shared" si="77"/>
        <v>889.94914789358165</v>
      </c>
      <c r="N481" s="95">
        <v>0</v>
      </c>
      <c r="O481" s="95">
        <f t="shared" si="78"/>
        <v>0</v>
      </c>
      <c r="R481" s="2"/>
      <c r="S481" s="2"/>
    </row>
    <row r="482" spans="1:19" x14ac:dyDescent="0.35">
      <c r="A482" s="36">
        <v>43864</v>
      </c>
      <c r="B482" s="9">
        <v>0</v>
      </c>
      <c r="C482" s="22" t="s">
        <v>24</v>
      </c>
      <c r="D482" s="48">
        <v>1000</v>
      </c>
      <c r="E482" s="49">
        <v>28954.106755958244</v>
      </c>
      <c r="F482" s="50">
        <v>735.65449334621565</v>
      </c>
      <c r="G482" s="100">
        <v>21300.218735846702</v>
      </c>
      <c r="H482" s="21">
        <v>1.3815674022053976</v>
      </c>
      <c r="I482" s="120">
        <v>1</v>
      </c>
      <c r="J482" s="121" t="str">
        <f t="shared" si="76"/>
        <v>No</v>
      </c>
      <c r="K482" s="145" t="b">
        <f>OR(($D$489-$F$489)&gt;0,($D$491-$F$491)&gt;0)</f>
        <v>1</v>
      </c>
      <c r="L482" s="106">
        <v>0</v>
      </c>
      <c r="M482" s="26">
        <f t="shared" si="77"/>
        <v>0</v>
      </c>
      <c r="N482" s="26">
        <v>28.954106755958243</v>
      </c>
      <c r="O482" s="26">
        <f t="shared" si="78"/>
        <v>0</v>
      </c>
      <c r="R482" s="2"/>
      <c r="S482" s="2"/>
    </row>
    <row r="483" spans="1:19" x14ac:dyDescent="0.35">
      <c r="A483" s="37">
        <v>43864</v>
      </c>
      <c r="B483" s="10">
        <v>0</v>
      </c>
      <c r="C483" s="18" t="s">
        <v>23</v>
      </c>
      <c r="D483" s="51">
        <v>594.99999999881527</v>
      </c>
      <c r="E483" s="52">
        <v>28712.822532934752</v>
      </c>
      <c r="F483" s="53">
        <v>594.99999999883471</v>
      </c>
      <c r="G483" s="101">
        <v>28712.82253293569</v>
      </c>
      <c r="H483" s="17">
        <v>1.3815674022053976</v>
      </c>
      <c r="I483" s="111">
        <v>1</v>
      </c>
      <c r="J483" s="112" t="str">
        <f t="shared" si="76"/>
        <v>No</v>
      </c>
      <c r="K483" s="146" t="b">
        <f t="shared" ref="K483:K491" si="84">OR(($D$489-$F$489)&gt;0,($D$491-$F$491)&gt;0)</f>
        <v>1</v>
      </c>
      <c r="L483" s="107">
        <f>D483-F483</f>
        <v>-1.9440449250396341E-11</v>
      </c>
      <c r="M483" s="27">
        <f t="shared" si="77"/>
        <v>1.3258386388770305E-10</v>
      </c>
      <c r="N483" s="27">
        <v>48.256844593263736</v>
      </c>
      <c r="O483" s="27">
        <f t="shared" si="78"/>
        <v>-9.3813473829960676E-10</v>
      </c>
      <c r="R483" s="2"/>
      <c r="S483" s="2"/>
    </row>
    <row r="484" spans="1:19" x14ac:dyDescent="0.35">
      <c r="A484" s="37">
        <v>43864</v>
      </c>
      <c r="B484" s="10">
        <v>0</v>
      </c>
      <c r="C484" s="18" t="s">
        <v>22</v>
      </c>
      <c r="D484" s="51">
        <v>383.75467259410573</v>
      </c>
      <c r="E484" s="52">
        <v>18518.789597312567</v>
      </c>
      <c r="F484" s="53">
        <v>680</v>
      </c>
      <c r="G484" s="101">
        <v>32814.654323419338</v>
      </c>
      <c r="H484" s="17">
        <v>1.3815674022053976</v>
      </c>
      <c r="I484" s="111">
        <v>1</v>
      </c>
      <c r="J484" s="112" t="str">
        <f t="shared" si="76"/>
        <v>No</v>
      </c>
      <c r="K484" s="146" t="b">
        <f t="shared" si="84"/>
        <v>1</v>
      </c>
      <c r="L484" s="107">
        <f>-L491</f>
        <v>-31.89982074489069</v>
      </c>
      <c r="M484" s="27">
        <f t="shared" si="77"/>
        <v>217.55677748015452</v>
      </c>
      <c r="N484" s="27">
        <v>48.256844593263736</v>
      </c>
      <c r="O484" s="27">
        <f t="shared" si="78"/>
        <v>-1539.3846922391606</v>
      </c>
      <c r="R484" s="2"/>
      <c r="S484" s="2"/>
    </row>
    <row r="485" spans="1:19" x14ac:dyDescent="0.35">
      <c r="A485" s="37">
        <v>43864</v>
      </c>
      <c r="B485" s="10">
        <v>0</v>
      </c>
      <c r="C485" s="18" t="s">
        <v>21</v>
      </c>
      <c r="D485" s="51">
        <v>0</v>
      </c>
      <c r="E485" s="52">
        <v>0</v>
      </c>
      <c r="F485" s="53">
        <v>0</v>
      </c>
      <c r="G485" s="101">
        <v>0</v>
      </c>
      <c r="H485" s="17">
        <v>1.3815674022053976</v>
      </c>
      <c r="I485" s="111">
        <v>1</v>
      </c>
      <c r="J485" s="112" t="str">
        <f t="shared" si="76"/>
        <v>No</v>
      </c>
      <c r="K485" s="146" t="b">
        <f t="shared" si="84"/>
        <v>1</v>
      </c>
      <c r="L485" s="107">
        <f t="shared" ref="L484:L491" si="85">D485-F485</f>
        <v>0</v>
      </c>
      <c r="M485" s="27">
        <f t="shared" si="77"/>
        <v>0</v>
      </c>
      <c r="N485" s="27">
        <v>67.559582430569236</v>
      </c>
      <c r="O485" s="27">
        <f t="shared" si="78"/>
        <v>0</v>
      </c>
      <c r="R485" s="2"/>
      <c r="S485" s="2"/>
    </row>
    <row r="486" spans="1:19" x14ac:dyDescent="0.35">
      <c r="A486" s="37">
        <v>43864</v>
      </c>
      <c r="B486" s="10">
        <v>0</v>
      </c>
      <c r="C486" s="18" t="s">
        <v>20</v>
      </c>
      <c r="D486" s="51">
        <v>0</v>
      </c>
      <c r="E486" s="52">
        <v>0</v>
      </c>
      <c r="F486" s="53">
        <v>0</v>
      </c>
      <c r="G486" s="101">
        <v>0</v>
      </c>
      <c r="H486" s="17">
        <v>1.3815674022053976</v>
      </c>
      <c r="I486" s="111">
        <v>1</v>
      </c>
      <c r="J486" s="112" t="str">
        <f t="shared" si="76"/>
        <v>No</v>
      </c>
      <c r="K486" s="146" t="b">
        <f t="shared" si="84"/>
        <v>1</v>
      </c>
      <c r="L486" s="107">
        <f t="shared" si="85"/>
        <v>0</v>
      </c>
      <c r="M486" s="27">
        <f t="shared" si="77"/>
        <v>0</v>
      </c>
      <c r="N486" s="27">
        <v>67.559582430569236</v>
      </c>
      <c r="O486" s="27">
        <f t="shared" si="78"/>
        <v>0</v>
      </c>
      <c r="R486" s="2"/>
      <c r="S486" s="2"/>
    </row>
    <row r="487" spans="1:19" x14ac:dyDescent="0.35">
      <c r="A487" s="37">
        <v>43864</v>
      </c>
      <c r="B487" s="10">
        <v>0</v>
      </c>
      <c r="C487" s="18" t="s">
        <v>19</v>
      </c>
      <c r="D487" s="51">
        <v>680</v>
      </c>
      <c r="E487" s="52">
        <v>19688.792594051607</v>
      </c>
      <c r="F487" s="53">
        <v>680</v>
      </c>
      <c r="G487" s="101">
        <v>19688.792594051607</v>
      </c>
      <c r="H487" s="17">
        <v>1.3815674022053976</v>
      </c>
      <c r="I487" s="111">
        <v>1</v>
      </c>
      <c r="J487" s="112" t="str">
        <f t="shared" si="76"/>
        <v>No</v>
      </c>
      <c r="K487" s="146" t="b">
        <f t="shared" si="84"/>
        <v>1</v>
      </c>
      <c r="L487" s="107">
        <f t="shared" si="85"/>
        <v>0</v>
      </c>
      <c r="M487" s="27">
        <f t="shared" si="77"/>
        <v>0</v>
      </c>
      <c r="N487" s="27">
        <v>28.954106755958243</v>
      </c>
      <c r="O487" s="27">
        <f t="shared" si="78"/>
        <v>0</v>
      </c>
      <c r="R487" s="2"/>
      <c r="S487" s="2"/>
    </row>
    <row r="488" spans="1:19" x14ac:dyDescent="0.35">
      <c r="A488" s="37">
        <v>43864</v>
      </c>
      <c r="B488" s="10">
        <v>0</v>
      </c>
      <c r="C488" s="18" t="s">
        <v>18</v>
      </c>
      <c r="D488" s="51">
        <v>0</v>
      </c>
      <c r="E488" s="52">
        <v>0</v>
      </c>
      <c r="F488" s="53">
        <v>0</v>
      </c>
      <c r="G488" s="101">
        <v>0</v>
      </c>
      <c r="H488" s="17">
        <v>1.3815674022053976</v>
      </c>
      <c r="I488" s="111">
        <v>1</v>
      </c>
      <c r="J488" s="112" t="str">
        <f t="shared" si="76"/>
        <v>No</v>
      </c>
      <c r="K488" s="146" t="b">
        <f t="shared" si="84"/>
        <v>1</v>
      </c>
      <c r="L488" s="107">
        <f t="shared" si="85"/>
        <v>0</v>
      </c>
      <c r="M488" s="27">
        <f t="shared" si="77"/>
        <v>0</v>
      </c>
      <c r="N488" s="27">
        <v>67.559582430569236</v>
      </c>
      <c r="O488" s="27">
        <f t="shared" si="78"/>
        <v>0</v>
      </c>
      <c r="R488" s="2"/>
      <c r="S488" s="2"/>
    </row>
    <row r="489" spans="1:19" x14ac:dyDescent="0.35">
      <c r="A489" s="37">
        <v>43864</v>
      </c>
      <c r="B489" s="10">
        <v>0</v>
      </c>
      <c r="C489" s="18" t="s">
        <v>17</v>
      </c>
      <c r="D489" s="51">
        <v>420.74456787109375</v>
      </c>
      <c r="E489" s="52">
        <v>0</v>
      </c>
      <c r="F489" s="53">
        <v>420.74456787109375</v>
      </c>
      <c r="G489" s="101">
        <v>0</v>
      </c>
      <c r="H489" s="17">
        <v>1.3815674022053976</v>
      </c>
      <c r="I489" s="111">
        <v>1</v>
      </c>
      <c r="J489" s="112" t="str">
        <f t="shared" si="76"/>
        <v>No</v>
      </c>
      <c r="K489" s="146" t="b">
        <f t="shared" si="84"/>
        <v>1</v>
      </c>
      <c r="L489" s="107">
        <f t="shared" si="85"/>
        <v>0</v>
      </c>
      <c r="M489" s="27">
        <f t="shared" si="77"/>
        <v>0</v>
      </c>
      <c r="N489" s="27">
        <v>0</v>
      </c>
      <c r="O489" s="27">
        <f t="shared" si="78"/>
        <v>0</v>
      </c>
      <c r="R489" s="2"/>
      <c r="S489" s="2"/>
    </row>
    <row r="490" spans="1:19" x14ac:dyDescent="0.35">
      <c r="A490" s="37">
        <v>43864</v>
      </c>
      <c r="B490" s="10">
        <v>0</v>
      </c>
      <c r="C490" s="18" t="s">
        <v>16</v>
      </c>
      <c r="D490" s="51">
        <v>850</v>
      </c>
      <c r="E490" s="52">
        <v>24610.990742564507</v>
      </c>
      <c r="F490" s="53">
        <v>850</v>
      </c>
      <c r="G490" s="101">
        <v>24610.990742564507</v>
      </c>
      <c r="H490" s="17">
        <v>1.3815674022053976</v>
      </c>
      <c r="I490" s="111">
        <v>1</v>
      </c>
      <c r="J490" s="112" t="str">
        <f t="shared" si="76"/>
        <v>No</v>
      </c>
      <c r="K490" s="146" t="b">
        <f t="shared" si="84"/>
        <v>1</v>
      </c>
      <c r="L490" s="107">
        <f t="shared" si="85"/>
        <v>0</v>
      </c>
      <c r="M490" s="27">
        <f t="shared" si="77"/>
        <v>0</v>
      </c>
      <c r="N490" s="27">
        <v>28.954106755958243</v>
      </c>
      <c r="O490" s="27">
        <f t="shared" si="78"/>
        <v>0</v>
      </c>
      <c r="R490" s="2"/>
      <c r="S490" s="2"/>
    </row>
    <row r="491" spans="1:19" x14ac:dyDescent="0.35">
      <c r="A491" s="37">
        <v>43864</v>
      </c>
      <c r="B491" s="10">
        <v>0</v>
      </c>
      <c r="C491" s="18" t="s">
        <v>15</v>
      </c>
      <c r="D491" s="51">
        <v>601.06365966796875</v>
      </c>
      <c r="E491" s="52">
        <v>0</v>
      </c>
      <c r="F491" s="53">
        <v>569.16383892307806</v>
      </c>
      <c r="G491" s="101">
        <v>0</v>
      </c>
      <c r="H491" s="17">
        <v>1.3815674022053976</v>
      </c>
      <c r="I491" s="111">
        <v>1</v>
      </c>
      <c r="J491" s="112" t="str">
        <f t="shared" si="76"/>
        <v>No</v>
      </c>
      <c r="K491" s="146" t="b">
        <f t="shared" si="84"/>
        <v>1</v>
      </c>
      <c r="L491" s="107">
        <f t="shared" si="85"/>
        <v>31.89982074489069</v>
      </c>
      <c r="M491" s="27">
        <f t="shared" si="77"/>
        <v>217.55677748015452</v>
      </c>
      <c r="N491" s="27">
        <v>0</v>
      </c>
      <c r="O491" s="27">
        <f t="shared" si="78"/>
        <v>0</v>
      </c>
      <c r="R491" s="2"/>
      <c r="S491" s="2"/>
    </row>
    <row r="492" spans="1:19" x14ac:dyDescent="0.35">
      <c r="A492" s="37">
        <v>43864</v>
      </c>
      <c r="B492" s="10">
        <v>4.1666666666666699E-2</v>
      </c>
      <c r="C492" s="18" t="s">
        <v>24</v>
      </c>
      <c r="D492" s="51">
        <v>1000</v>
      </c>
      <c r="E492" s="52">
        <v>22158.755170376207</v>
      </c>
      <c r="F492" s="53">
        <v>735.29171291119201</v>
      </c>
      <c r="G492" s="101">
        <v>16293.149045205653</v>
      </c>
      <c r="H492" s="17">
        <v>1.2592822353534188</v>
      </c>
      <c r="I492" s="111">
        <v>1</v>
      </c>
      <c r="J492" s="112" t="str">
        <f t="shared" si="76"/>
        <v>No</v>
      </c>
      <c r="K492" s="146" t="b">
        <f>OR(($D$499-$F$499)&gt;0,($D$501-$F$501)&gt;0)</f>
        <v>0</v>
      </c>
      <c r="L492" s="107">
        <f>IF(H492&lt;I492,D492-F492,0)</f>
        <v>0</v>
      </c>
      <c r="M492" s="27">
        <f t="shared" si="77"/>
        <v>0</v>
      </c>
      <c r="N492" s="27">
        <v>22.158755170376207</v>
      </c>
      <c r="O492" s="27">
        <f t="shared" si="78"/>
        <v>0</v>
      </c>
      <c r="R492" s="2"/>
      <c r="S492" s="2"/>
    </row>
    <row r="493" spans="1:19" x14ac:dyDescent="0.35">
      <c r="A493" s="37">
        <v>43864</v>
      </c>
      <c r="B493" s="10">
        <v>4.1666666666666699E-2</v>
      </c>
      <c r="C493" s="18" t="s">
        <v>23</v>
      </c>
      <c r="D493" s="51">
        <v>594.99999999864133</v>
      </c>
      <c r="E493" s="52">
        <v>21974.098877239558</v>
      </c>
      <c r="F493" s="53">
        <v>313.09852921665441</v>
      </c>
      <c r="G493" s="101">
        <v>11563.122755194543</v>
      </c>
      <c r="H493" s="17">
        <v>1.2592822353534188</v>
      </c>
      <c r="I493" s="111">
        <v>1</v>
      </c>
      <c r="J493" s="112" t="str">
        <f t="shared" si="76"/>
        <v>No</v>
      </c>
      <c r="K493" s="146" t="b">
        <f t="shared" ref="K493:K501" si="86">OR(($D$499-$F$499)&gt;0,($D$501-$F$501)&gt;0)</f>
        <v>0</v>
      </c>
      <c r="L493" s="107">
        <f>IF(H493&lt;I493,D493-F493,0)</f>
        <v>0</v>
      </c>
      <c r="M493" s="27">
        <f t="shared" si="77"/>
        <v>0</v>
      </c>
      <c r="N493" s="27">
        <v>36.931258617293672</v>
      </c>
      <c r="O493" s="27">
        <f t="shared" si="78"/>
        <v>0</v>
      </c>
      <c r="R493" s="2"/>
      <c r="S493" s="2"/>
    </row>
    <row r="494" spans="1:19" x14ac:dyDescent="0.35">
      <c r="A494" s="37">
        <v>43864</v>
      </c>
      <c r="B494" s="10">
        <v>4.1666666666666699E-2</v>
      </c>
      <c r="C494" s="18" t="s">
        <v>22</v>
      </c>
      <c r="D494" s="51">
        <v>133.39024215925042</v>
      </c>
      <c r="E494" s="52">
        <v>4926.2695302067068</v>
      </c>
      <c r="F494" s="53">
        <v>680</v>
      </c>
      <c r="G494" s="101">
        <v>25113.255859759698</v>
      </c>
      <c r="H494" s="17">
        <v>1.2592822353534188</v>
      </c>
      <c r="I494" s="111">
        <v>1</v>
      </c>
      <c r="J494" s="112" t="str">
        <f t="shared" si="76"/>
        <v>No</v>
      </c>
      <c r="K494" s="146" t="b">
        <f t="shared" si="86"/>
        <v>0</v>
      </c>
      <c r="L494" s="107">
        <f>IF(H494&lt;I494,D494-F494,0)</f>
        <v>0</v>
      </c>
      <c r="M494" s="27">
        <f t="shared" si="77"/>
        <v>0</v>
      </c>
      <c r="N494" s="27">
        <v>36.931258617293672</v>
      </c>
      <c r="O494" s="27">
        <f t="shared" si="78"/>
        <v>0</v>
      </c>
      <c r="R494" s="2"/>
      <c r="S494" s="2"/>
    </row>
    <row r="495" spans="1:19" x14ac:dyDescent="0.35">
      <c r="A495" s="37">
        <v>43864</v>
      </c>
      <c r="B495" s="10">
        <v>4.1666666666666699E-2</v>
      </c>
      <c r="C495" s="18" t="s">
        <v>21</v>
      </c>
      <c r="D495" s="51">
        <v>0</v>
      </c>
      <c r="E495" s="52">
        <v>0</v>
      </c>
      <c r="F495" s="53">
        <v>0</v>
      </c>
      <c r="G495" s="101">
        <v>0</v>
      </c>
      <c r="H495" s="17">
        <v>1.2592822353534188</v>
      </c>
      <c r="I495" s="111">
        <v>1</v>
      </c>
      <c r="J495" s="112" t="str">
        <f t="shared" si="76"/>
        <v>No</v>
      </c>
      <c r="K495" s="146" t="b">
        <f t="shared" si="86"/>
        <v>0</v>
      </c>
      <c r="L495" s="107">
        <f>IF(H495&lt;I495,D495-F495,0)</f>
        <v>0</v>
      </c>
      <c r="M495" s="27">
        <f t="shared" si="77"/>
        <v>0</v>
      </c>
      <c r="N495" s="27">
        <v>51.703762064211148</v>
      </c>
      <c r="O495" s="27">
        <f t="shared" si="78"/>
        <v>0</v>
      </c>
      <c r="R495" s="2"/>
      <c r="S495" s="2"/>
    </row>
    <row r="496" spans="1:19" x14ac:dyDescent="0.35">
      <c r="A496" s="37">
        <v>43864</v>
      </c>
      <c r="B496" s="10">
        <v>4.1666666666666699E-2</v>
      </c>
      <c r="C496" s="18" t="s">
        <v>20</v>
      </c>
      <c r="D496" s="51">
        <v>0</v>
      </c>
      <c r="E496" s="52">
        <v>0</v>
      </c>
      <c r="F496" s="53">
        <v>0</v>
      </c>
      <c r="G496" s="101">
        <v>0</v>
      </c>
      <c r="H496" s="17">
        <v>1.2592822353534188</v>
      </c>
      <c r="I496" s="111">
        <v>1</v>
      </c>
      <c r="J496" s="112" t="str">
        <f t="shared" si="76"/>
        <v>No</v>
      </c>
      <c r="K496" s="146" t="b">
        <f t="shared" si="86"/>
        <v>0</v>
      </c>
      <c r="L496" s="107">
        <f>IF(H496&lt;I496,D496-F496,0)</f>
        <v>0</v>
      </c>
      <c r="M496" s="27">
        <f t="shared" si="77"/>
        <v>0</v>
      </c>
      <c r="N496" s="27">
        <v>51.703762064211148</v>
      </c>
      <c r="O496" s="27">
        <f t="shared" si="78"/>
        <v>0</v>
      </c>
      <c r="R496" s="2"/>
      <c r="S496" s="2"/>
    </row>
    <row r="497" spans="1:19" x14ac:dyDescent="0.35">
      <c r="A497" s="37">
        <v>43864</v>
      </c>
      <c r="B497" s="10">
        <v>4.1666666666666699E-2</v>
      </c>
      <c r="C497" s="18" t="s">
        <v>19</v>
      </c>
      <c r="D497" s="51">
        <v>680</v>
      </c>
      <c r="E497" s="52">
        <v>15067.953515855821</v>
      </c>
      <c r="F497" s="53">
        <v>680</v>
      </c>
      <c r="G497" s="101">
        <v>15067.953515855821</v>
      </c>
      <c r="H497" s="17">
        <v>1.2592822353534188</v>
      </c>
      <c r="I497" s="111">
        <v>1</v>
      </c>
      <c r="J497" s="112" t="str">
        <f t="shared" si="76"/>
        <v>No</v>
      </c>
      <c r="K497" s="146" t="b">
        <f t="shared" si="86"/>
        <v>0</v>
      </c>
      <c r="L497" s="107">
        <f>IF(H497&lt;I497,D497-F497,0)</f>
        <v>0</v>
      </c>
      <c r="M497" s="27">
        <f t="shared" si="77"/>
        <v>0</v>
      </c>
      <c r="N497" s="27">
        <v>22.158755170376207</v>
      </c>
      <c r="O497" s="27">
        <f t="shared" si="78"/>
        <v>0</v>
      </c>
      <c r="R497" s="2"/>
      <c r="S497" s="2"/>
    </row>
    <row r="498" spans="1:19" x14ac:dyDescent="0.35">
      <c r="A498" s="37">
        <v>43864</v>
      </c>
      <c r="B498" s="10">
        <v>4.1666666666666699E-2</v>
      </c>
      <c r="C498" s="18" t="s">
        <v>18</v>
      </c>
      <c r="D498" s="51">
        <v>0</v>
      </c>
      <c r="E498" s="52">
        <v>0</v>
      </c>
      <c r="F498" s="53">
        <v>0</v>
      </c>
      <c r="G498" s="101">
        <v>0</v>
      </c>
      <c r="H498" s="17">
        <v>1.2592822353534188</v>
      </c>
      <c r="I498" s="111">
        <v>1</v>
      </c>
      <c r="J498" s="112" t="str">
        <f t="shared" si="76"/>
        <v>No</v>
      </c>
      <c r="K498" s="146" t="b">
        <f t="shared" si="86"/>
        <v>0</v>
      </c>
      <c r="L498" s="107">
        <f>IF(H498&lt;I498,D498-F498,0)</f>
        <v>0</v>
      </c>
      <c r="M498" s="27">
        <f t="shared" si="77"/>
        <v>0</v>
      </c>
      <c r="N498" s="27">
        <v>51.703762064211148</v>
      </c>
      <c r="O498" s="27">
        <f t="shared" si="78"/>
        <v>0</v>
      </c>
      <c r="R498" s="2"/>
      <c r="S498" s="2"/>
    </row>
    <row r="499" spans="1:19" x14ac:dyDescent="0.35">
      <c r="A499" s="37">
        <v>43864</v>
      </c>
      <c r="B499" s="10">
        <v>4.1666666666666699E-2</v>
      </c>
      <c r="C499" s="18" t="s">
        <v>17</v>
      </c>
      <c r="D499" s="51">
        <v>383.503662109375</v>
      </c>
      <c r="E499" s="52">
        <v>0</v>
      </c>
      <c r="F499" s="53">
        <v>383.503662109375</v>
      </c>
      <c r="G499" s="101">
        <v>0</v>
      </c>
      <c r="H499" s="17">
        <v>1.2592822353534188</v>
      </c>
      <c r="I499" s="111">
        <v>1</v>
      </c>
      <c r="J499" s="112" t="str">
        <f t="shared" si="76"/>
        <v>No</v>
      </c>
      <c r="K499" s="146" t="b">
        <f t="shared" si="86"/>
        <v>0</v>
      </c>
      <c r="L499" s="107">
        <f>IF(H499&lt;I499,D499-F499,0)</f>
        <v>0</v>
      </c>
      <c r="M499" s="27">
        <f t="shared" si="77"/>
        <v>0</v>
      </c>
      <c r="N499" s="27">
        <v>0</v>
      </c>
      <c r="O499" s="27">
        <f t="shared" si="78"/>
        <v>0</v>
      </c>
      <c r="R499" s="2"/>
      <c r="S499" s="2"/>
    </row>
    <row r="500" spans="1:19" x14ac:dyDescent="0.35">
      <c r="A500" s="37">
        <v>43864</v>
      </c>
      <c r="B500" s="10">
        <v>4.1666666666666699E-2</v>
      </c>
      <c r="C500" s="18" t="s">
        <v>16</v>
      </c>
      <c r="D500" s="51">
        <v>850</v>
      </c>
      <c r="E500" s="52">
        <v>18834.941894819774</v>
      </c>
      <c r="F500" s="53">
        <v>850</v>
      </c>
      <c r="G500" s="101">
        <v>18834.941894819774</v>
      </c>
      <c r="H500" s="17">
        <v>1.2592822353534188</v>
      </c>
      <c r="I500" s="111">
        <v>1</v>
      </c>
      <c r="J500" s="112" t="str">
        <f t="shared" si="76"/>
        <v>No</v>
      </c>
      <c r="K500" s="146" t="b">
        <f t="shared" si="86"/>
        <v>0</v>
      </c>
      <c r="L500" s="107">
        <f>IF(H500&lt;I500,D500-F500,0)</f>
        <v>0</v>
      </c>
      <c r="M500" s="27">
        <f t="shared" si="77"/>
        <v>0</v>
      </c>
      <c r="N500" s="27">
        <v>22.158755170376207</v>
      </c>
      <c r="O500" s="27">
        <f t="shared" si="78"/>
        <v>0</v>
      </c>
      <c r="R500" s="2"/>
      <c r="S500" s="2"/>
    </row>
    <row r="501" spans="1:19" x14ac:dyDescent="0.35">
      <c r="A501" s="37">
        <v>43864</v>
      </c>
      <c r="B501" s="10">
        <v>4.1666666666666699E-2</v>
      </c>
      <c r="C501" s="18" t="s">
        <v>15</v>
      </c>
      <c r="D501" s="51">
        <v>547.86236572265625</v>
      </c>
      <c r="E501" s="52">
        <v>0</v>
      </c>
      <c r="F501" s="53">
        <v>547.86236572265625</v>
      </c>
      <c r="G501" s="101">
        <v>0</v>
      </c>
      <c r="H501" s="17">
        <v>1.2592822353534188</v>
      </c>
      <c r="I501" s="111">
        <v>1</v>
      </c>
      <c r="J501" s="112" t="str">
        <f t="shared" si="76"/>
        <v>No</v>
      </c>
      <c r="K501" s="146" t="b">
        <f t="shared" si="86"/>
        <v>0</v>
      </c>
      <c r="L501" s="107">
        <f>IF(H501&lt;I501,D501-F501,0)</f>
        <v>0</v>
      </c>
      <c r="M501" s="27">
        <f t="shared" si="77"/>
        <v>0</v>
      </c>
      <c r="N501" s="27">
        <v>0</v>
      </c>
      <c r="O501" s="27">
        <f t="shared" si="78"/>
        <v>0</v>
      </c>
      <c r="R501" s="2"/>
      <c r="S501" s="2"/>
    </row>
    <row r="502" spans="1:19" x14ac:dyDescent="0.35">
      <c r="A502" s="37">
        <v>43864</v>
      </c>
      <c r="B502" s="10">
        <v>8.3333333333333301E-2</v>
      </c>
      <c r="C502" s="18" t="s">
        <v>24</v>
      </c>
      <c r="D502" s="51">
        <v>1000</v>
      </c>
      <c r="E502" s="52">
        <v>19942.879653338583</v>
      </c>
      <c r="F502" s="53">
        <v>1000</v>
      </c>
      <c r="G502" s="101">
        <v>19942.879653338583</v>
      </c>
      <c r="H502" s="17">
        <v>0.99588347456677451</v>
      </c>
      <c r="I502" s="111">
        <v>1</v>
      </c>
      <c r="J502" s="112" t="str">
        <f t="shared" si="76"/>
        <v>Sí</v>
      </c>
      <c r="K502" s="146" t="b">
        <f>OR(($D$509-$F$509)&gt;0,($D$511-$F$511)&gt;0)</f>
        <v>0</v>
      </c>
      <c r="L502" s="107">
        <f>IF(H502&lt;I502,D502-F502,0)</f>
        <v>0</v>
      </c>
      <c r="M502" s="27">
        <f t="shared" si="77"/>
        <v>0</v>
      </c>
      <c r="N502" s="27">
        <v>19.942879653338583</v>
      </c>
      <c r="O502" s="27">
        <f t="shared" si="78"/>
        <v>0</v>
      </c>
      <c r="R502" s="2"/>
      <c r="S502" s="2"/>
    </row>
    <row r="503" spans="1:19" x14ac:dyDescent="0.35">
      <c r="A503" s="37">
        <v>43864</v>
      </c>
      <c r="B503" s="10">
        <v>8.3333333333333301E-2</v>
      </c>
      <c r="C503" s="18" t="s">
        <v>23</v>
      </c>
      <c r="D503" s="51">
        <v>594.9999999986785</v>
      </c>
      <c r="E503" s="52">
        <v>19776.688989516839</v>
      </c>
      <c r="F503" s="53">
        <v>594.9999999986785</v>
      </c>
      <c r="G503" s="101">
        <v>19776.688989516839</v>
      </c>
      <c r="H503" s="17">
        <v>0.99588347456677451</v>
      </c>
      <c r="I503" s="111">
        <v>1</v>
      </c>
      <c r="J503" s="112" t="str">
        <f t="shared" si="76"/>
        <v>Sí</v>
      </c>
      <c r="K503" s="146" t="b">
        <f t="shared" ref="K503:K511" si="87">OR(($D$509-$F$509)&gt;0,($D$511-$F$511)&gt;0)</f>
        <v>0</v>
      </c>
      <c r="L503" s="107">
        <f>IF(H503&lt;I503,D503-F503,0)</f>
        <v>0</v>
      </c>
      <c r="M503" s="27">
        <f t="shared" si="77"/>
        <v>0</v>
      </c>
      <c r="N503" s="27">
        <v>33.238132755564308</v>
      </c>
      <c r="O503" s="27">
        <f t="shared" si="78"/>
        <v>0</v>
      </c>
      <c r="R503" s="2"/>
      <c r="S503" s="2"/>
    </row>
    <row r="504" spans="1:19" x14ac:dyDescent="0.35">
      <c r="A504" s="37">
        <v>43864</v>
      </c>
      <c r="B504" s="10">
        <v>8.3333333333333301E-2</v>
      </c>
      <c r="C504" s="18" t="s">
        <v>22</v>
      </c>
      <c r="D504" s="51">
        <v>128.41065269916135</v>
      </c>
      <c r="E504" s="52">
        <v>4268.1303216433871</v>
      </c>
      <c r="F504" s="53">
        <v>128.41065269916135</v>
      </c>
      <c r="G504" s="101">
        <v>4268.1303216433871</v>
      </c>
      <c r="H504" s="17">
        <v>0.99588347456677451</v>
      </c>
      <c r="I504" s="111">
        <v>1</v>
      </c>
      <c r="J504" s="112" t="str">
        <f t="shared" si="76"/>
        <v>Sí</v>
      </c>
      <c r="K504" s="146" t="b">
        <f t="shared" si="87"/>
        <v>0</v>
      </c>
      <c r="L504" s="107">
        <f>IF(H504&lt;I504,D504-F504,0)</f>
        <v>0</v>
      </c>
      <c r="M504" s="27">
        <f t="shared" si="77"/>
        <v>0</v>
      </c>
      <c r="N504" s="27">
        <v>33.238132755564308</v>
      </c>
      <c r="O504" s="27">
        <f t="shared" si="78"/>
        <v>0</v>
      </c>
      <c r="R504" s="2"/>
      <c r="S504" s="2"/>
    </row>
    <row r="505" spans="1:19" x14ac:dyDescent="0.35">
      <c r="A505" s="37">
        <v>43864</v>
      </c>
      <c r="B505" s="10">
        <v>8.3333333333333301E-2</v>
      </c>
      <c r="C505" s="18" t="s">
        <v>21</v>
      </c>
      <c r="D505" s="51">
        <v>0</v>
      </c>
      <c r="E505" s="52">
        <v>0</v>
      </c>
      <c r="F505" s="53">
        <v>0</v>
      </c>
      <c r="G505" s="101">
        <v>0</v>
      </c>
      <c r="H505" s="17">
        <v>0.99588347456677451</v>
      </c>
      <c r="I505" s="111">
        <v>1</v>
      </c>
      <c r="J505" s="112" t="str">
        <f t="shared" si="76"/>
        <v>Sí</v>
      </c>
      <c r="K505" s="146" t="b">
        <f t="shared" si="87"/>
        <v>0</v>
      </c>
      <c r="L505" s="107">
        <f>IF(H505&lt;I505,D505-F505,0)</f>
        <v>0</v>
      </c>
      <c r="M505" s="27">
        <f t="shared" si="77"/>
        <v>0</v>
      </c>
      <c r="N505" s="27">
        <v>46.53338585779003</v>
      </c>
      <c r="O505" s="27">
        <f t="shared" si="78"/>
        <v>0</v>
      </c>
      <c r="R505" s="2"/>
      <c r="S505" s="2"/>
    </row>
    <row r="506" spans="1:19" x14ac:dyDescent="0.35">
      <c r="A506" s="37">
        <v>43864</v>
      </c>
      <c r="B506" s="10">
        <v>8.3333333333333301E-2</v>
      </c>
      <c r="C506" s="18" t="s">
        <v>20</v>
      </c>
      <c r="D506" s="51">
        <v>0</v>
      </c>
      <c r="E506" s="52">
        <v>0</v>
      </c>
      <c r="F506" s="53">
        <v>0</v>
      </c>
      <c r="G506" s="101">
        <v>0</v>
      </c>
      <c r="H506" s="17">
        <v>0.99588347456677451</v>
      </c>
      <c r="I506" s="111">
        <v>1</v>
      </c>
      <c r="J506" s="112" t="str">
        <f t="shared" si="76"/>
        <v>Sí</v>
      </c>
      <c r="K506" s="146" t="b">
        <f t="shared" si="87"/>
        <v>0</v>
      </c>
      <c r="L506" s="107">
        <f>IF(H506&lt;I506,D506-F506,0)</f>
        <v>0</v>
      </c>
      <c r="M506" s="27">
        <f t="shared" si="77"/>
        <v>0</v>
      </c>
      <c r="N506" s="27">
        <v>46.53338585779003</v>
      </c>
      <c r="O506" s="27">
        <f t="shared" si="78"/>
        <v>0</v>
      </c>
      <c r="R506" s="2"/>
      <c r="S506" s="2"/>
    </row>
    <row r="507" spans="1:19" x14ac:dyDescent="0.35">
      <c r="A507" s="37">
        <v>43864</v>
      </c>
      <c r="B507" s="10">
        <v>8.3333333333333301E-2</v>
      </c>
      <c r="C507" s="18" t="s">
        <v>19</v>
      </c>
      <c r="D507" s="51">
        <v>680</v>
      </c>
      <c r="E507" s="52">
        <v>13561.158164270237</v>
      </c>
      <c r="F507" s="53">
        <v>680</v>
      </c>
      <c r="G507" s="101">
        <v>13561.158164270237</v>
      </c>
      <c r="H507" s="17">
        <v>0.99588347456677451</v>
      </c>
      <c r="I507" s="111">
        <v>1</v>
      </c>
      <c r="J507" s="112" t="str">
        <f t="shared" si="76"/>
        <v>Sí</v>
      </c>
      <c r="K507" s="146" t="b">
        <f t="shared" si="87"/>
        <v>0</v>
      </c>
      <c r="L507" s="107">
        <f>IF(H507&lt;I507,D507-F507,0)</f>
        <v>0</v>
      </c>
      <c r="M507" s="27">
        <f t="shared" si="77"/>
        <v>0</v>
      </c>
      <c r="N507" s="27">
        <v>19.942879653338583</v>
      </c>
      <c r="O507" s="27">
        <f t="shared" si="78"/>
        <v>0</v>
      </c>
      <c r="R507" s="2"/>
      <c r="S507" s="2"/>
    </row>
    <row r="508" spans="1:19" x14ac:dyDescent="0.35">
      <c r="A508" s="37">
        <v>43864</v>
      </c>
      <c r="B508" s="10">
        <v>8.3333333333333301E-2</v>
      </c>
      <c r="C508" s="18" t="s">
        <v>18</v>
      </c>
      <c r="D508" s="51">
        <v>0</v>
      </c>
      <c r="E508" s="52">
        <v>0</v>
      </c>
      <c r="F508" s="53">
        <v>0</v>
      </c>
      <c r="G508" s="101">
        <v>0</v>
      </c>
      <c r="H508" s="17">
        <v>0.99588347456677451</v>
      </c>
      <c r="I508" s="111">
        <v>1</v>
      </c>
      <c r="J508" s="112" t="str">
        <f t="shared" si="76"/>
        <v>Sí</v>
      </c>
      <c r="K508" s="146" t="b">
        <f t="shared" si="87"/>
        <v>0</v>
      </c>
      <c r="L508" s="107">
        <f>IF(H508&lt;I508,D508-F508,0)</f>
        <v>0</v>
      </c>
      <c r="M508" s="27">
        <f t="shared" si="77"/>
        <v>0</v>
      </c>
      <c r="N508" s="27">
        <v>46.53338585779003</v>
      </c>
      <c r="O508" s="27">
        <f t="shared" si="78"/>
        <v>0</v>
      </c>
      <c r="R508" s="2"/>
      <c r="S508" s="2"/>
    </row>
    <row r="509" spans="1:19" x14ac:dyDescent="0.35">
      <c r="A509" s="37">
        <v>43864</v>
      </c>
      <c r="B509" s="10">
        <v>8.3333333333333301E-2</v>
      </c>
      <c r="C509" s="18" t="s">
        <v>17</v>
      </c>
      <c r="D509" s="51">
        <v>303.28781127929688</v>
      </c>
      <c r="E509" s="52">
        <v>0</v>
      </c>
      <c r="F509" s="53">
        <v>303.28781127929688</v>
      </c>
      <c r="G509" s="101">
        <v>0</v>
      </c>
      <c r="H509" s="17">
        <v>0.99588347456677451</v>
      </c>
      <c r="I509" s="111">
        <v>1</v>
      </c>
      <c r="J509" s="112" t="str">
        <f t="shared" si="76"/>
        <v>Sí</v>
      </c>
      <c r="K509" s="146" t="b">
        <f t="shared" si="87"/>
        <v>0</v>
      </c>
      <c r="L509" s="107">
        <f>IF(H509&lt;I509,D509-F509,0)</f>
        <v>0</v>
      </c>
      <c r="M509" s="27">
        <f t="shared" si="77"/>
        <v>0</v>
      </c>
      <c r="N509" s="27">
        <v>0</v>
      </c>
      <c r="O509" s="27">
        <f t="shared" si="78"/>
        <v>0</v>
      </c>
      <c r="R509" s="2"/>
      <c r="S509" s="2"/>
    </row>
    <row r="510" spans="1:19" x14ac:dyDescent="0.35">
      <c r="A510" s="37">
        <v>43864</v>
      </c>
      <c r="B510" s="10">
        <v>8.3333333333333301E-2</v>
      </c>
      <c r="C510" s="18" t="s">
        <v>16</v>
      </c>
      <c r="D510" s="51">
        <v>850</v>
      </c>
      <c r="E510" s="52">
        <v>16951.447705337796</v>
      </c>
      <c r="F510" s="53">
        <v>850</v>
      </c>
      <c r="G510" s="101">
        <v>16951.447705337796</v>
      </c>
      <c r="H510" s="17">
        <v>0.99588347456677451</v>
      </c>
      <c r="I510" s="111">
        <v>1</v>
      </c>
      <c r="J510" s="112" t="str">
        <f t="shared" si="76"/>
        <v>Sí</v>
      </c>
      <c r="K510" s="146" t="b">
        <f t="shared" si="87"/>
        <v>0</v>
      </c>
      <c r="L510" s="107">
        <f>IF(H510&lt;I510,D510-F510,0)</f>
        <v>0</v>
      </c>
      <c r="M510" s="27">
        <f t="shared" si="77"/>
        <v>0</v>
      </c>
      <c r="N510" s="27">
        <v>19.942879653338583</v>
      </c>
      <c r="O510" s="27">
        <f t="shared" si="78"/>
        <v>0</v>
      </c>
      <c r="R510" s="2"/>
      <c r="S510" s="2"/>
    </row>
    <row r="511" spans="1:19" x14ac:dyDescent="0.35">
      <c r="A511" s="37">
        <v>43864</v>
      </c>
      <c r="B511" s="10">
        <v>8.3333333333333301E-2</v>
      </c>
      <c r="C511" s="18" t="s">
        <v>15</v>
      </c>
      <c r="D511" s="51">
        <v>433.268310546875</v>
      </c>
      <c r="E511" s="52">
        <v>0</v>
      </c>
      <c r="F511" s="53">
        <v>433.268310546875</v>
      </c>
      <c r="G511" s="101">
        <v>0</v>
      </c>
      <c r="H511" s="17">
        <v>0.99588347456677451</v>
      </c>
      <c r="I511" s="111">
        <v>1</v>
      </c>
      <c r="J511" s="112" t="str">
        <f t="shared" si="76"/>
        <v>Sí</v>
      </c>
      <c r="K511" s="146" t="b">
        <f t="shared" si="87"/>
        <v>0</v>
      </c>
      <c r="L511" s="107">
        <f>IF(H511&lt;I511,D511-F511,0)</f>
        <v>0</v>
      </c>
      <c r="M511" s="27">
        <f t="shared" si="77"/>
        <v>0</v>
      </c>
      <c r="N511" s="27">
        <v>0</v>
      </c>
      <c r="O511" s="27">
        <f t="shared" si="78"/>
        <v>0</v>
      </c>
      <c r="R511" s="2"/>
      <c r="S511" s="2"/>
    </row>
    <row r="512" spans="1:19" x14ac:dyDescent="0.35">
      <c r="A512" s="37">
        <v>43864</v>
      </c>
      <c r="B512" s="10">
        <v>0.125</v>
      </c>
      <c r="C512" s="18" t="s">
        <v>24</v>
      </c>
      <c r="D512" s="51">
        <v>1000</v>
      </c>
      <c r="E512" s="52">
        <v>19566.180815442189</v>
      </c>
      <c r="F512" s="53">
        <v>1000</v>
      </c>
      <c r="G512" s="101">
        <v>19566.180815442189</v>
      </c>
      <c r="H512" s="17">
        <v>1.0053200821010033</v>
      </c>
      <c r="I512" s="111">
        <v>1</v>
      </c>
      <c r="J512" s="112" t="str">
        <f t="shared" si="76"/>
        <v>No</v>
      </c>
      <c r="K512" s="146" t="b">
        <f>OR(($D$519-$F$519)&gt;0,($D$521-$F$521)&gt;0)</f>
        <v>0</v>
      </c>
      <c r="L512" s="107">
        <f>IF(H512&lt;I512,D512-F512,0)</f>
        <v>0</v>
      </c>
      <c r="M512" s="27">
        <f t="shared" si="77"/>
        <v>0</v>
      </c>
      <c r="N512" s="27">
        <v>19.566180815442188</v>
      </c>
      <c r="O512" s="27">
        <f t="shared" si="78"/>
        <v>0</v>
      </c>
      <c r="R512" s="2"/>
      <c r="S512" s="2"/>
    </row>
    <row r="513" spans="1:19" x14ac:dyDescent="0.35">
      <c r="A513" s="37">
        <v>43864</v>
      </c>
      <c r="B513" s="10">
        <v>0.125</v>
      </c>
      <c r="C513" s="18" t="s">
        <v>23</v>
      </c>
      <c r="D513" s="51">
        <v>358.07498638554722</v>
      </c>
      <c r="E513" s="52">
        <v>11676.933215177694</v>
      </c>
      <c r="F513" s="53">
        <v>104.37999585114312</v>
      </c>
      <c r="G513" s="101">
        <v>3403.863120564286</v>
      </c>
      <c r="H513" s="17">
        <v>1.0053200821010033</v>
      </c>
      <c r="I513" s="111">
        <v>1</v>
      </c>
      <c r="J513" s="112" t="str">
        <f t="shared" si="76"/>
        <v>No</v>
      </c>
      <c r="K513" s="146" t="b">
        <f t="shared" ref="K513:K521" si="88">OR(($D$519-$F$519)&gt;0,($D$521-$F$521)&gt;0)</f>
        <v>0</v>
      </c>
      <c r="L513" s="107">
        <f>IF(H513&lt;I513,D513-F513,0)</f>
        <v>0</v>
      </c>
      <c r="M513" s="27">
        <f t="shared" si="77"/>
        <v>0</v>
      </c>
      <c r="N513" s="27">
        <v>32.610301359070313</v>
      </c>
      <c r="O513" s="27">
        <f t="shared" si="78"/>
        <v>0</v>
      </c>
      <c r="R513" s="2"/>
      <c r="S513" s="2"/>
    </row>
    <row r="514" spans="1:19" x14ac:dyDescent="0.35">
      <c r="A514" s="37">
        <v>43864</v>
      </c>
      <c r="B514" s="10">
        <v>0.125</v>
      </c>
      <c r="C514" s="18" t="s">
        <v>22</v>
      </c>
      <c r="D514" s="51">
        <v>290.85005388708237</v>
      </c>
      <c r="E514" s="52">
        <v>9484.7079075595957</v>
      </c>
      <c r="F514" s="53">
        <v>544.54504438920969</v>
      </c>
      <c r="G514" s="101">
        <v>17757.778001120449</v>
      </c>
      <c r="H514" s="17">
        <v>1.0053200821010033</v>
      </c>
      <c r="I514" s="111">
        <v>1</v>
      </c>
      <c r="J514" s="112" t="str">
        <f t="shared" ref="J514:J577" si="89">IF(H514&lt;I514,"Sí","No")</f>
        <v>No</v>
      </c>
      <c r="K514" s="146" t="b">
        <f t="shared" si="88"/>
        <v>0</v>
      </c>
      <c r="L514" s="107">
        <f>IF(H514&lt;I514,D514-F514,0)</f>
        <v>0</v>
      </c>
      <c r="M514" s="27">
        <f t="shared" ref="M514:M577" si="90">ABS(L514*6.82)</f>
        <v>0</v>
      </c>
      <c r="N514" s="27">
        <v>32.610301359070313</v>
      </c>
      <c r="O514" s="27">
        <f t="shared" ref="O514:O577" si="91">IF(L514&gt;0, L514*N514*1.5, L514*N514)</f>
        <v>0</v>
      </c>
      <c r="R514" s="2"/>
      <c r="S514" s="2"/>
    </row>
    <row r="515" spans="1:19" x14ac:dyDescent="0.35">
      <c r="A515" s="37">
        <v>43864</v>
      </c>
      <c r="B515" s="10">
        <v>0.125</v>
      </c>
      <c r="C515" s="18" t="s">
        <v>21</v>
      </c>
      <c r="D515" s="51">
        <v>0</v>
      </c>
      <c r="E515" s="52">
        <v>0</v>
      </c>
      <c r="F515" s="53">
        <v>0</v>
      </c>
      <c r="G515" s="101">
        <v>0</v>
      </c>
      <c r="H515" s="17">
        <v>1.0053200821010033</v>
      </c>
      <c r="I515" s="111">
        <v>1</v>
      </c>
      <c r="J515" s="112" t="str">
        <f t="shared" si="89"/>
        <v>No</v>
      </c>
      <c r="K515" s="146" t="b">
        <f t="shared" si="88"/>
        <v>0</v>
      </c>
      <c r="L515" s="107">
        <f>IF(H515&lt;I515,D515-F515,0)</f>
        <v>0</v>
      </c>
      <c r="M515" s="27">
        <f t="shared" si="90"/>
        <v>0</v>
      </c>
      <c r="N515" s="27">
        <v>45.654421902698438</v>
      </c>
      <c r="O515" s="27">
        <f t="shared" si="91"/>
        <v>0</v>
      </c>
      <c r="R515" s="2"/>
      <c r="S515" s="2"/>
    </row>
    <row r="516" spans="1:19" x14ac:dyDescent="0.35">
      <c r="A516" s="37">
        <v>43864</v>
      </c>
      <c r="B516" s="10">
        <v>0.125</v>
      </c>
      <c r="C516" s="18" t="s">
        <v>20</v>
      </c>
      <c r="D516" s="51">
        <v>0</v>
      </c>
      <c r="E516" s="52">
        <v>0</v>
      </c>
      <c r="F516" s="53">
        <v>0</v>
      </c>
      <c r="G516" s="101">
        <v>0</v>
      </c>
      <c r="H516" s="17">
        <v>1.0053200821010033</v>
      </c>
      <c r="I516" s="111">
        <v>1</v>
      </c>
      <c r="J516" s="112" t="str">
        <f t="shared" si="89"/>
        <v>No</v>
      </c>
      <c r="K516" s="146" t="b">
        <f t="shared" si="88"/>
        <v>0</v>
      </c>
      <c r="L516" s="107">
        <f>IF(H516&lt;I516,D516-F516,0)</f>
        <v>0</v>
      </c>
      <c r="M516" s="27">
        <f t="shared" si="90"/>
        <v>0</v>
      </c>
      <c r="N516" s="27">
        <v>45.654421902698438</v>
      </c>
      <c r="O516" s="27">
        <f t="shared" si="91"/>
        <v>0</v>
      </c>
      <c r="R516" s="2"/>
      <c r="S516" s="2"/>
    </row>
    <row r="517" spans="1:19" x14ac:dyDescent="0.35">
      <c r="A517" s="37">
        <v>43864</v>
      </c>
      <c r="B517" s="10">
        <v>0.125</v>
      </c>
      <c r="C517" s="18" t="s">
        <v>19</v>
      </c>
      <c r="D517" s="51">
        <v>680</v>
      </c>
      <c r="E517" s="52">
        <v>13305.002954500687</v>
      </c>
      <c r="F517" s="53">
        <v>680</v>
      </c>
      <c r="G517" s="101">
        <v>13305.002954500687</v>
      </c>
      <c r="H517" s="17">
        <v>1.0053200821010033</v>
      </c>
      <c r="I517" s="111">
        <v>1</v>
      </c>
      <c r="J517" s="112" t="str">
        <f t="shared" si="89"/>
        <v>No</v>
      </c>
      <c r="K517" s="146" t="b">
        <f t="shared" si="88"/>
        <v>0</v>
      </c>
      <c r="L517" s="107">
        <f>IF(H517&lt;I517,D517-F517,0)</f>
        <v>0</v>
      </c>
      <c r="M517" s="27">
        <f t="shared" si="90"/>
        <v>0</v>
      </c>
      <c r="N517" s="27">
        <v>19.566180815442188</v>
      </c>
      <c r="O517" s="27">
        <f t="shared" si="91"/>
        <v>0</v>
      </c>
      <c r="R517" s="2"/>
      <c r="S517" s="2"/>
    </row>
    <row r="518" spans="1:19" x14ac:dyDescent="0.35">
      <c r="A518" s="37">
        <v>43864</v>
      </c>
      <c r="B518" s="10">
        <v>0.125</v>
      </c>
      <c r="C518" s="18" t="s">
        <v>18</v>
      </c>
      <c r="D518" s="51">
        <v>0</v>
      </c>
      <c r="E518" s="52">
        <v>0</v>
      </c>
      <c r="F518" s="53">
        <v>0</v>
      </c>
      <c r="G518" s="101">
        <v>0</v>
      </c>
      <c r="H518" s="17">
        <v>1.0053200821010033</v>
      </c>
      <c r="I518" s="111">
        <v>1</v>
      </c>
      <c r="J518" s="112" t="str">
        <f t="shared" si="89"/>
        <v>No</v>
      </c>
      <c r="K518" s="146" t="b">
        <f t="shared" si="88"/>
        <v>0</v>
      </c>
      <c r="L518" s="107">
        <f>IF(H518&lt;I518,D518-F518,0)</f>
        <v>0</v>
      </c>
      <c r="M518" s="27">
        <f t="shared" si="90"/>
        <v>0</v>
      </c>
      <c r="N518" s="27">
        <v>45.654421902698438</v>
      </c>
      <c r="O518" s="27">
        <f t="shared" si="91"/>
        <v>0</v>
      </c>
      <c r="R518" s="2"/>
      <c r="S518" s="2"/>
    </row>
    <row r="519" spans="1:19" x14ac:dyDescent="0.35">
      <c r="A519" s="37">
        <v>43864</v>
      </c>
      <c r="B519" s="10">
        <v>0.125</v>
      </c>
      <c r="C519" s="18" t="s">
        <v>17</v>
      </c>
      <c r="D519" s="51">
        <v>306.16165161132807</v>
      </c>
      <c r="E519" s="52">
        <v>0</v>
      </c>
      <c r="F519" s="53">
        <v>306.16165161132807</v>
      </c>
      <c r="G519" s="101">
        <v>0</v>
      </c>
      <c r="H519" s="17">
        <v>1.0053200821010033</v>
      </c>
      <c r="I519" s="111">
        <v>1</v>
      </c>
      <c r="J519" s="112" t="str">
        <f t="shared" si="89"/>
        <v>No</v>
      </c>
      <c r="K519" s="146" t="b">
        <f t="shared" si="88"/>
        <v>0</v>
      </c>
      <c r="L519" s="107">
        <f>IF(H519&lt;I519,D519-F519,0)</f>
        <v>0</v>
      </c>
      <c r="M519" s="27">
        <f t="shared" si="90"/>
        <v>0</v>
      </c>
      <c r="N519" s="27">
        <v>0</v>
      </c>
      <c r="O519" s="27">
        <f t="shared" si="91"/>
        <v>0</v>
      </c>
      <c r="R519" s="2"/>
      <c r="S519" s="2"/>
    </row>
    <row r="520" spans="1:19" x14ac:dyDescent="0.35">
      <c r="A520" s="37">
        <v>43864</v>
      </c>
      <c r="B520" s="10">
        <v>0.125</v>
      </c>
      <c r="C520" s="18" t="s">
        <v>16</v>
      </c>
      <c r="D520" s="51">
        <v>850</v>
      </c>
      <c r="E520" s="52">
        <v>16631.253693125858</v>
      </c>
      <c r="F520" s="53">
        <v>850</v>
      </c>
      <c r="G520" s="101">
        <v>16631.253693125858</v>
      </c>
      <c r="H520" s="17">
        <v>1.0053200821010033</v>
      </c>
      <c r="I520" s="111">
        <v>1</v>
      </c>
      <c r="J520" s="112" t="str">
        <f t="shared" si="89"/>
        <v>No</v>
      </c>
      <c r="K520" s="146" t="b">
        <f t="shared" si="88"/>
        <v>0</v>
      </c>
      <c r="L520" s="107">
        <f>IF(H520&lt;I520,D520-F520,0)</f>
        <v>0</v>
      </c>
      <c r="M520" s="27">
        <f t="shared" si="90"/>
        <v>0</v>
      </c>
      <c r="N520" s="27">
        <v>19.566180815442188</v>
      </c>
      <c r="O520" s="27">
        <f t="shared" si="91"/>
        <v>0</v>
      </c>
      <c r="R520" s="2"/>
      <c r="S520" s="2"/>
    </row>
    <row r="521" spans="1:19" x14ac:dyDescent="0.35">
      <c r="A521" s="37">
        <v>43864</v>
      </c>
      <c r="B521" s="10">
        <v>0.125</v>
      </c>
      <c r="C521" s="18" t="s">
        <v>15</v>
      </c>
      <c r="D521" s="51">
        <v>437.373779296875</v>
      </c>
      <c r="E521" s="52">
        <v>0</v>
      </c>
      <c r="F521" s="53">
        <v>437.373779296875</v>
      </c>
      <c r="G521" s="101">
        <v>0</v>
      </c>
      <c r="H521" s="17">
        <v>1.005320082101</v>
      </c>
      <c r="I521" s="111">
        <v>1</v>
      </c>
      <c r="J521" s="112" t="str">
        <f t="shared" si="89"/>
        <v>No</v>
      </c>
      <c r="K521" s="146" t="b">
        <f t="shared" si="88"/>
        <v>0</v>
      </c>
      <c r="L521" s="107">
        <f>IF(H521&lt;I521,D521-F521,0)</f>
        <v>0</v>
      </c>
      <c r="M521" s="27">
        <f t="shared" si="90"/>
        <v>0</v>
      </c>
      <c r="N521" s="27">
        <v>0</v>
      </c>
      <c r="O521" s="27">
        <f t="shared" si="91"/>
        <v>0</v>
      </c>
      <c r="R521" s="2"/>
      <c r="S521" s="2"/>
    </row>
    <row r="522" spans="1:19" x14ac:dyDescent="0.35">
      <c r="A522" s="37">
        <v>43864</v>
      </c>
      <c r="B522" s="10">
        <v>0.16666666666666699</v>
      </c>
      <c r="C522" s="18" t="s">
        <v>24</v>
      </c>
      <c r="D522" s="51">
        <v>1000</v>
      </c>
      <c r="E522" s="52">
        <v>19942.879653338583</v>
      </c>
      <c r="F522" s="53">
        <v>805.74890466000681</v>
      </c>
      <c r="G522" s="101">
        <v>16068.953436443899</v>
      </c>
      <c r="H522" s="17">
        <v>1.1354762629423212</v>
      </c>
      <c r="I522" s="111">
        <v>1</v>
      </c>
      <c r="J522" s="112" t="str">
        <f t="shared" si="89"/>
        <v>No</v>
      </c>
      <c r="K522" s="146" t="b">
        <f>OR(($D$529-$F$529)&gt;0,($D$531-$F$531)&gt;0)</f>
        <v>0</v>
      </c>
      <c r="L522" s="107">
        <f>IF(H522&lt;I522,D522-F522,0)</f>
        <v>0</v>
      </c>
      <c r="M522" s="27">
        <f t="shared" si="90"/>
        <v>0</v>
      </c>
      <c r="N522" s="27">
        <v>19.942879653338583</v>
      </c>
      <c r="O522" s="27">
        <f t="shared" si="91"/>
        <v>0</v>
      </c>
      <c r="R522" s="2"/>
      <c r="S522" s="2"/>
    </row>
    <row r="523" spans="1:19" x14ac:dyDescent="0.35">
      <c r="A523" s="37">
        <v>43864</v>
      </c>
      <c r="B523" s="10">
        <v>0.16666666666666699</v>
      </c>
      <c r="C523" s="18" t="s">
        <v>23</v>
      </c>
      <c r="D523" s="51">
        <v>496.25463251172079</v>
      </c>
      <c r="E523" s="52">
        <v>16494.577355988356</v>
      </c>
      <c r="F523" s="53">
        <v>10.505727794184509</v>
      </c>
      <c r="G523" s="101">
        <v>349.19077511692649</v>
      </c>
      <c r="H523" s="17">
        <v>1.1354762629423212</v>
      </c>
      <c r="I523" s="111">
        <v>1</v>
      </c>
      <c r="J523" s="112" t="str">
        <f t="shared" si="89"/>
        <v>No</v>
      </c>
      <c r="K523" s="146" t="b">
        <f t="shared" ref="K523:K531" si="92">OR(($D$529-$F$529)&gt;0,($D$531-$F$531)&gt;0)</f>
        <v>0</v>
      </c>
      <c r="L523" s="107">
        <f>IF(H523&lt;I523,D523-F523,0)</f>
        <v>0</v>
      </c>
      <c r="M523" s="27">
        <f t="shared" si="90"/>
        <v>0</v>
      </c>
      <c r="N523" s="27">
        <v>33.238132755564308</v>
      </c>
      <c r="O523" s="27">
        <f t="shared" si="91"/>
        <v>0</v>
      </c>
      <c r="R523" s="2"/>
      <c r="S523" s="2"/>
    </row>
    <row r="524" spans="1:19" x14ac:dyDescent="0.35">
      <c r="A524" s="37">
        <v>43864</v>
      </c>
      <c r="B524" s="10">
        <v>0.16666666666666699</v>
      </c>
      <c r="C524" s="18" t="s">
        <v>22</v>
      </c>
      <c r="D524" s="51">
        <v>0</v>
      </c>
      <c r="E524" s="52">
        <v>0</v>
      </c>
      <c r="F524" s="53">
        <v>680</v>
      </c>
      <c r="G524" s="101">
        <v>22601.930273783728</v>
      </c>
      <c r="H524" s="17">
        <v>1.1354762629423212</v>
      </c>
      <c r="I524" s="111">
        <v>1</v>
      </c>
      <c r="J524" s="112" t="str">
        <f t="shared" si="89"/>
        <v>No</v>
      </c>
      <c r="K524" s="146" t="b">
        <f t="shared" si="92"/>
        <v>0</v>
      </c>
      <c r="L524" s="107">
        <f>IF(H524&lt;I524,D524-F524,0)</f>
        <v>0</v>
      </c>
      <c r="M524" s="27">
        <f t="shared" si="90"/>
        <v>0</v>
      </c>
      <c r="N524" s="27">
        <v>33.238132755564308</v>
      </c>
      <c r="O524" s="27">
        <f t="shared" si="91"/>
        <v>0</v>
      </c>
      <c r="R524" s="2"/>
      <c r="S524" s="2"/>
    </row>
    <row r="525" spans="1:19" x14ac:dyDescent="0.35">
      <c r="A525" s="37">
        <v>43864</v>
      </c>
      <c r="B525" s="10">
        <v>0.16666666666666699</v>
      </c>
      <c r="C525" s="18" t="s">
        <v>21</v>
      </c>
      <c r="D525" s="51">
        <v>0</v>
      </c>
      <c r="E525" s="52">
        <v>0</v>
      </c>
      <c r="F525" s="53">
        <v>0</v>
      </c>
      <c r="G525" s="101">
        <v>0</v>
      </c>
      <c r="H525" s="17">
        <v>1.1354762629423212</v>
      </c>
      <c r="I525" s="111">
        <v>1</v>
      </c>
      <c r="J525" s="112" t="str">
        <f t="shared" si="89"/>
        <v>No</v>
      </c>
      <c r="K525" s="146" t="b">
        <f t="shared" si="92"/>
        <v>0</v>
      </c>
      <c r="L525" s="107">
        <f>IF(H525&lt;I525,D525-F525,0)</f>
        <v>0</v>
      </c>
      <c r="M525" s="27">
        <f t="shared" si="90"/>
        <v>0</v>
      </c>
      <c r="N525" s="27">
        <v>46.53338585779003</v>
      </c>
      <c r="O525" s="27">
        <f t="shared" si="91"/>
        <v>0</v>
      </c>
      <c r="R525" s="2"/>
      <c r="S525" s="2"/>
    </row>
    <row r="526" spans="1:19" x14ac:dyDescent="0.35">
      <c r="A526" s="37">
        <v>43864</v>
      </c>
      <c r="B526" s="10">
        <v>0.16666666666666699</v>
      </c>
      <c r="C526" s="18" t="s">
        <v>20</v>
      </c>
      <c r="D526" s="51">
        <v>0</v>
      </c>
      <c r="E526" s="52">
        <v>0</v>
      </c>
      <c r="F526" s="53">
        <v>0</v>
      </c>
      <c r="G526" s="101">
        <v>0</v>
      </c>
      <c r="H526" s="17">
        <v>1.1354762629423212</v>
      </c>
      <c r="I526" s="111">
        <v>1</v>
      </c>
      <c r="J526" s="112" t="str">
        <f t="shared" si="89"/>
        <v>No</v>
      </c>
      <c r="K526" s="146" t="b">
        <f t="shared" si="92"/>
        <v>0</v>
      </c>
      <c r="L526" s="107">
        <f>IF(H526&lt;I526,D526-F526,0)</f>
        <v>0</v>
      </c>
      <c r="M526" s="27">
        <f t="shared" si="90"/>
        <v>0</v>
      </c>
      <c r="N526" s="27">
        <v>46.53338585779003</v>
      </c>
      <c r="O526" s="27">
        <f t="shared" si="91"/>
        <v>0</v>
      </c>
      <c r="R526" s="2"/>
      <c r="S526" s="2"/>
    </row>
    <row r="527" spans="1:19" x14ac:dyDescent="0.35">
      <c r="A527" s="37">
        <v>43864</v>
      </c>
      <c r="B527" s="10">
        <v>0.16666666666666699</v>
      </c>
      <c r="C527" s="18" t="s">
        <v>19</v>
      </c>
      <c r="D527" s="51">
        <v>680</v>
      </c>
      <c r="E527" s="52">
        <v>13561.158164270237</v>
      </c>
      <c r="F527" s="53">
        <v>680</v>
      </c>
      <c r="G527" s="101">
        <v>13561.158164270237</v>
      </c>
      <c r="H527" s="17">
        <v>1.1354762629423212</v>
      </c>
      <c r="I527" s="111">
        <v>1</v>
      </c>
      <c r="J527" s="112" t="str">
        <f t="shared" si="89"/>
        <v>No</v>
      </c>
      <c r="K527" s="146" t="b">
        <f t="shared" si="92"/>
        <v>0</v>
      </c>
      <c r="L527" s="107">
        <f>IF(H527&lt;I527,D527-F527,0)</f>
        <v>0</v>
      </c>
      <c r="M527" s="27">
        <f t="shared" si="90"/>
        <v>0</v>
      </c>
      <c r="N527" s="27">
        <v>19.942879653338583</v>
      </c>
      <c r="O527" s="27">
        <f t="shared" si="91"/>
        <v>0</v>
      </c>
      <c r="R527" s="2"/>
      <c r="S527" s="2"/>
    </row>
    <row r="528" spans="1:19" x14ac:dyDescent="0.35">
      <c r="A528" s="37">
        <v>43864</v>
      </c>
      <c r="B528" s="10">
        <v>0.16666666666666699</v>
      </c>
      <c r="C528" s="18" t="s">
        <v>18</v>
      </c>
      <c r="D528" s="51">
        <v>0</v>
      </c>
      <c r="E528" s="52">
        <v>0</v>
      </c>
      <c r="F528" s="53">
        <v>0</v>
      </c>
      <c r="G528" s="101">
        <v>0</v>
      </c>
      <c r="H528" s="17">
        <v>1.1354762629423212</v>
      </c>
      <c r="I528" s="111">
        <v>1</v>
      </c>
      <c r="J528" s="112" t="str">
        <f t="shared" si="89"/>
        <v>No</v>
      </c>
      <c r="K528" s="146" t="b">
        <f t="shared" si="92"/>
        <v>0</v>
      </c>
      <c r="L528" s="107">
        <f>IF(H528&lt;I528,D528-F528,0)</f>
        <v>0</v>
      </c>
      <c r="M528" s="27">
        <f t="shared" si="90"/>
        <v>0</v>
      </c>
      <c r="N528" s="27">
        <v>46.53338585779003</v>
      </c>
      <c r="O528" s="27">
        <f t="shared" si="91"/>
        <v>0</v>
      </c>
      <c r="R528" s="2"/>
      <c r="S528" s="2"/>
    </row>
    <row r="529" spans="1:19" x14ac:dyDescent="0.35">
      <c r="A529" s="37">
        <v>43864</v>
      </c>
      <c r="B529" s="10">
        <v>0.16666666666666699</v>
      </c>
      <c r="C529" s="18" t="s">
        <v>17</v>
      </c>
      <c r="D529" s="51">
        <v>345.79959106445313</v>
      </c>
      <c r="E529" s="52">
        <v>0</v>
      </c>
      <c r="F529" s="53">
        <v>345.79959106445313</v>
      </c>
      <c r="G529" s="101">
        <v>0</v>
      </c>
      <c r="H529" s="17">
        <v>1.1354762629423212</v>
      </c>
      <c r="I529" s="111">
        <v>1</v>
      </c>
      <c r="J529" s="112" t="str">
        <f t="shared" si="89"/>
        <v>No</v>
      </c>
      <c r="K529" s="146" t="b">
        <f t="shared" si="92"/>
        <v>0</v>
      </c>
      <c r="L529" s="107">
        <f>IF(H529&lt;I529,D529-F529,0)</f>
        <v>0</v>
      </c>
      <c r="M529" s="27">
        <f t="shared" si="90"/>
        <v>0</v>
      </c>
      <c r="N529" s="27">
        <v>0</v>
      </c>
      <c r="O529" s="27">
        <f t="shared" si="91"/>
        <v>0</v>
      </c>
      <c r="R529" s="2"/>
      <c r="S529" s="2"/>
    </row>
    <row r="530" spans="1:19" x14ac:dyDescent="0.35">
      <c r="A530" s="37">
        <v>43864</v>
      </c>
      <c r="B530" s="10">
        <v>0.16666666666666699</v>
      </c>
      <c r="C530" s="18" t="s">
        <v>16</v>
      </c>
      <c r="D530" s="51">
        <v>850</v>
      </c>
      <c r="E530" s="52">
        <v>16951.447705337796</v>
      </c>
      <c r="F530" s="53">
        <v>850</v>
      </c>
      <c r="G530" s="101">
        <v>16951.447705337796</v>
      </c>
      <c r="H530" s="17">
        <v>1.1354762629423212</v>
      </c>
      <c r="I530" s="111">
        <v>1</v>
      </c>
      <c r="J530" s="112" t="str">
        <f t="shared" si="89"/>
        <v>No</v>
      </c>
      <c r="K530" s="146" t="b">
        <f t="shared" si="92"/>
        <v>0</v>
      </c>
      <c r="L530" s="107">
        <f>IF(H530&lt;I530,D530-F530,0)</f>
        <v>0</v>
      </c>
      <c r="M530" s="27">
        <f t="shared" si="90"/>
        <v>0</v>
      </c>
      <c r="N530" s="27">
        <v>19.942879653338583</v>
      </c>
      <c r="O530" s="27">
        <f t="shared" si="91"/>
        <v>0</v>
      </c>
      <c r="R530" s="2"/>
      <c r="S530" s="2"/>
    </row>
    <row r="531" spans="1:19" x14ac:dyDescent="0.35">
      <c r="A531" s="37">
        <v>43864</v>
      </c>
      <c r="B531" s="10">
        <v>0.16666666666666699</v>
      </c>
      <c r="C531" s="18" t="s">
        <v>15</v>
      </c>
      <c r="D531" s="51">
        <v>493.99942016601563</v>
      </c>
      <c r="E531" s="52">
        <v>0</v>
      </c>
      <c r="F531" s="53">
        <v>493.99942016601563</v>
      </c>
      <c r="G531" s="101">
        <v>0</v>
      </c>
      <c r="H531" s="17">
        <v>1.1354762629423212</v>
      </c>
      <c r="I531" s="111">
        <v>1</v>
      </c>
      <c r="J531" s="112" t="str">
        <f t="shared" si="89"/>
        <v>No</v>
      </c>
      <c r="K531" s="146" t="b">
        <f t="shared" si="92"/>
        <v>0</v>
      </c>
      <c r="L531" s="107">
        <f>IF(H531&lt;I531,D531-F531,0)</f>
        <v>0</v>
      </c>
      <c r="M531" s="27">
        <f t="shared" si="90"/>
        <v>0</v>
      </c>
      <c r="N531" s="27">
        <v>0</v>
      </c>
      <c r="O531" s="27">
        <f t="shared" si="91"/>
        <v>0</v>
      </c>
      <c r="R531" s="2"/>
      <c r="S531" s="2"/>
    </row>
    <row r="532" spans="1:19" x14ac:dyDescent="0.35">
      <c r="A532" s="37">
        <v>43864</v>
      </c>
      <c r="B532" s="10">
        <v>0.20833333333333301</v>
      </c>
      <c r="C532" s="18" t="s">
        <v>24</v>
      </c>
      <c r="D532" s="51">
        <v>1000</v>
      </c>
      <c r="E532" s="52">
        <v>22158.755170376207</v>
      </c>
      <c r="F532" s="53">
        <v>1000</v>
      </c>
      <c r="G532" s="101">
        <v>22158.755170376207</v>
      </c>
      <c r="H532" s="17">
        <v>0.97026639983696117</v>
      </c>
      <c r="I532" s="111">
        <v>1</v>
      </c>
      <c r="J532" s="112" t="str">
        <f t="shared" si="89"/>
        <v>Sí</v>
      </c>
      <c r="K532" s="146" t="b">
        <f>OR(($D$539-$F$539)&gt;0,($D$541-$F$541)&gt;0)</f>
        <v>0</v>
      </c>
      <c r="L532" s="107">
        <f>IF(H532&lt;I532,D532-F532,0)</f>
        <v>0</v>
      </c>
      <c r="M532" s="27">
        <f t="shared" si="90"/>
        <v>0</v>
      </c>
      <c r="N532" s="27">
        <v>22.158755170376207</v>
      </c>
      <c r="O532" s="27">
        <f t="shared" si="91"/>
        <v>0</v>
      </c>
      <c r="R532" s="2"/>
      <c r="S532" s="2"/>
    </row>
    <row r="533" spans="1:19" x14ac:dyDescent="0.35">
      <c r="A533" s="37">
        <v>43864</v>
      </c>
      <c r="B533" s="10">
        <v>0.20833333333333301</v>
      </c>
      <c r="C533" s="18" t="s">
        <v>23</v>
      </c>
      <c r="D533" s="51">
        <v>44.530136029491814</v>
      </c>
      <c r="E533" s="52">
        <v>1644.5539699684289</v>
      </c>
      <c r="F533" s="53">
        <v>594.99999999865236</v>
      </c>
      <c r="G533" s="101">
        <v>21974.098877239965</v>
      </c>
      <c r="H533" s="17">
        <v>0.97026639983696117</v>
      </c>
      <c r="I533" s="111">
        <v>1</v>
      </c>
      <c r="J533" s="112" t="str">
        <f t="shared" si="89"/>
        <v>Sí</v>
      </c>
      <c r="K533" s="146" t="b">
        <f t="shared" ref="K533:K541" si="93">OR(($D$539-$F$539)&gt;0,($D$541-$F$541)&gt;0)</f>
        <v>0</v>
      </c>
      <c r="L533" s="107">
        <f>IF(H533&lt;I533,D533-F533,0)</f>
        <v>-550.46986396916054</v>
      </c>
      <c r="M533" s="27">
        <f t="shared" si="90"/>
        <v>3754.2044722696751</v>
      </c>
      <c r="N533" s="27">
        <v>36.931258617293672</v>
      </c>
      <c r="O533" s="27">
        <f t="shared" si="91"/>
        <v>-20329.544907271535</v>
      </c>
      <c r="R533" s="2"/>
      <c r="S533" s="2"/>
    </row>
    <row r="534" spans="1:19" x14ac:dyDescent="0.35">
      <c r="A534" s="37">
        <v>43864</v>
      </c>
      <c r="B534" s="10">
        <v>0.20833333333333301</v>
      </c>
      <c r="C534" s="18" t="s">
        <v>22</v>
      </c>
      <c r="D534" s="51">
        <v>640.14636475700786</v>
      </c>
      <c r="E534" s="52">
        <v>23641.410949761466</v>
      </c>
      <c r="F534" s="53">
        <v>89.676500857882047</v>
      </c>
      <c r="G534" s="101">
        <v>3311.8660450763996</v>
      </c>
      <c r="H534" s="17">
        <v>0.97026639983696117</v>
      </c>
      <c r="I534" s="111">
        <v>1</v>
      </c>
      <c r="J534" s="112" t="str">
        <f t="shared" si="89"/>
        <v>Sí</v>
      </c>
      <c r="K534" s="146" t="b">
        <f t="shared" si="93"/>
        <v>0</v>
      </c>
      <c r="L534" s="107">
        <f>IF(H534&lt;I534,D534-F534,0)</f>
        <v>550.46986389912581</v>
      </c>
      <c r="M534" s="27">
        <f t="shared" si="90"/>
        <v>3754.204471792038</v>
      </c>
      <c r="N534" s="27">
        <v>36.931258617293672</v>
      </c>
      <c r="O534" s="27">
        <f t="shared" si="91"/>
        <v>30494.317357027598</v>
      </c>
      <c r="R534" s="2"/>
      <c r="S534" s="2"/>
    </row>
    <row r="535" spans="1:19" x14ac:dyDescent="0.35">
      <c r="A535" s="37">
        <v>43864</v>
      </c>
      <c r="B535" s="10">
        <v>0.20833333333333301</v>
      </c>
      <c r="C535" s="18" t="s">
        <v>21</v>
      </c>
      <c r="D535" s="51">
        <v>0</v>
      </c>
      <c r="E535" s="52">
        <v>0</v>
      </c>
      <c r="F535" s="53">
        <v>0</v>
      </c>
      <c r="G535" s="101">
        <v>0</v>
      </c>
      <c r="H535" s="17">
        <v>0.97026639983696117</v>
      </c>
      <c r="I535" s="111">
        <v>1</v>
      </c>
      <c r="J535" s="112" t="str">
        <f t="shared" si="89"/>
        <v>Sí</v>
      </c>
      <c r="K535" s="146" t="b">
        <f t="shared" si="93"/>
        <v>0</v>
      </c>
      <c r="L535" s="107">
        <f>IF(H535&lt;I535,D535-F535,0)</f>
        <v>0</v>
      </c>
      <c r="M535" s="27">
        <f t="shared" si="90"/>
        <v>0</v>
      </c>
      <c r="N535" s="27">
        <v>51.703762064211148</v>
      </c>
      <c r="O535" s="27">
        <f t="shared" si="91"/>
        <v>0</v>
      </c>
      <c r="R535" s="2"/>
      <c r="S535" s="2"/>
    </row>
    <row r="536" spans="1:19" x14ac:dyDescent="0.35">
      <c r="A536" s="37">
        <v>43864</v>
      </c>
      <c r="B536" s="10">
        <v>0.20833333333333301</v>
      </c>
      <c r="C536" s="18" t="s">
        <v>20</v>
      </c>
      <c r="D536" s="51">
        <v>0</v>
      </c>
      <c r="E536" s="52">
        <v>0</v>
      </c>
      <c r="F536" s="53">
        <v>0</v>
      </c>
      <c r="G536" s="101">
        <v>0</v>
      </c>
      <c r="H536" s="17">
        <v>0.97026639983696117</v>
      </c>
      <c r="I536" s="111">
        <v>1</v>
      </c>
      <c r="J536" s="112" t="str">
        <f t="shared" si="89"/>
        <v>Sí</v>
      </c>
      <c r="K536" s="146" t="b">
        <f t="shared" si="93"/>
        <v>0</v>
      </c>
      <c r="L536" s="107">
        <f>IF(H536&lt;I536,D536-F536,0)</f>
        <v>0</v>
      </c>
      <c r="M536" s="27">
        <f t="shared" si="90"/>
        <v>0</v>
      </c>
      <c r="N536" s="27">
        <v>51.703762064211148</v>
      </c>
      <c r="O536" s="27">
        <f t="shared" si="91"/>
        <v>0</v>
      </c>
      <c r="R536" s="2"/>
      <c r="S536" s="2"/>
    </row>
    <row r="537" spans="1:19" x14ac:dyDescent="0.35">
      <c r="A537" s="37">
        <v>43864</v>
      </c>
      <c r="B537" s="10">
        <v>0.20833333333333301</v>
      </c>
      <c r="C537" s="18" t="s">
        <v>19</v>
      </c>
      <c r="D537" s="51">
        <v>680</v>
      </c>
      <c r="E537" s="52">
        <v>15067.953515855821</v>
      </c>
      <c r="F537" s="53">
        <v>680</v>
      </c>
      <c r="G537" s="101">
        <v>15067.953515855821</v>
      </c>
      <c r="H537" s="17">
        <v>0.97026639983696117</v>
      </c>
      <c r="I537" s="111">
        <v>1</v>
      </c>
      <c r="J537" s="112" t="str">
        <f t="shared" si="89"/>
        <v>Sí</v>
      </c>
      <c r="K537" s="146" t="b">
        <f t="shared" si="93"/>
        <v>0</v>
      </c>
      <c r="L537" s="107">
        <f>IF(H537&lt;I537,D537-F537,0)</f>
        <v>0</v>
      </c>
      <c r="M537" s="27">
        <f t="shared" si="90"/>
        <v>0</v>
      </c>
      <c r="N537" s="27">
        <v>22.158755170376207</v>
      </c>
      <c r="O537" s="27">
        <f t="shared" si="91"/>
        <v>0</v>
      </c>
      <c r="R537" s="2"/>
      <c r="S537" s="2"/>
    </row>
    <row r="538" spans="1:19" x14ac:dyDescent="0.35">
      <c r="A538" s="37">
        <v>43864</v>
      </c>
      <c r="B538" s="10">
        <v>0.20833333333333301</v>
      </c>
      <c r="C538" s="18" t="s">
        <v>18</v>
      </c>
      <c r="D538" s="51">
        <v>0</v>
      </c>
      <c r="E538" s="52">
        <v>0</v>
      </c>
      <c r="F538" s="53">
        <v>0</v>
      </c>
      <c r="G538" s="101">
        <v>0</v>
      </c>
      <c r="H538" s="17">
        <v>0.97026639983696117</v>
      </c>
      <c r="I538" s="111">
        <v>1</v>
      </c>
      <c r="J538" s="112" t="str">
        <f t="shared" si="89"/>
        <v>Sí</v>
      </c>
      <c r="K538" s="146" t="b">
        <f t="shared" si="93"/>
        <v>0</v>
      </c>
      <c r="L538" s="107">
        <f>IF(H538&lt;I538,D538-F538,0)</f>
        <v>0</v>
      </c>
      <c r="M538" s="27">
        <f t="shared" si="90"/>
        <v>0</v>
      </c>
      <c r="N538" s="27">
        <v>51.703762064211148</v>
      </c>
      <c r="O538" s="27">
        <f t="shared" si="91"/>
        <v>0</v>
      </c>
      <c r="R538" s="2"/>
      <c r="S538" s="2"/>
    </row>
    <row r="539" spans="1:19" x14ac:dyDescent="0.35">
      <c r="A539" s="37">
        <v>43864</v>
      </c>
      <c r="B539" s="10">
        <v>0.20833333333333301</v>
      </c>
      <c r="C539" s="18" t="s">
        <v>17</v>
      </c>
      <c r="D539" s="51">
        <v>295.48635864257813</v>
      </c>
      <c r="E539" s="52">
        <v>0</v>
      </c>
      <c r="F539" s="53">
        <v>295.48635864257813</v>
      </c>
      <c r="G539" s="101">
        <v>0</v>
      </c>
      <c r="H539" s="17">
        <v>0.97026639983696117</v>
      </c>
      <c r="I539" s="111">
        <v>1</v>
      </c>
      <c r="J539" s="112" t="str">
        <f t="shared" si="89"/>
        <v>Sí</v>
      </c>
      <c r="K539" s="146" t="b">
        <f t="shared" si="93"/>
        <v>0</v>
      </c>
      <c r="L539" s="107">
        <f>IF(H539&lt;I539,D539-F539,0)</f>
        <v>0</v>
      </c>
      <c r="M539" s="27">
        <f t="shared" si="90"/>
        <v>0</v>
      </c>
      <c r="N539" s="27">
        <v>0</v>
      </c>
      <c r="O539" s="27">
        <f t="shared" si="91"/>
        <v>0</v>
      </c>
      <c r="R539" s="2"/>
      <c r="S539" s="2"/>
    </row>
    <row r="540" spans="1:19" x14ac:dyDescent="0.35">
      <c r="A540" s="37">
        <v>43864</v>
      </c>
      <c r="B540" s="10">
        <v>0.20833333333333301</v>
      </c>
      <c r="C540" s="18" t="s">
        <v>16</v>
      </c>
      <c r="D540" s="51">
        <v>850</v>
      </c>
      <c r="E540" s="52">
        <v>18834.941894819774</v>
      </c>
      <c r="F540" s="53">
        <v>850</v>
      </c>
      <c r="G540" s="101">
        <v>18834.941894819774</v>
      </c>
      <c r="H540" s="17">
        <v>0.97026639983696117</v>
      </c>
      <c r="I540" s="111">
        <v>1</v>
      </c>
      <c r="J540" s="112" t="str">
        <f t="shared" si="89"/>
        <v>Sí</v>
      </c>
      <c r="K540" s="146" t="b">
        <f t="shared" si="93"/>
        <v>0</v>
      </c>
      <c r="L540" s="107">
        <f>IF(H540&lt;I540,D540-F540,0)</f>
        <v>0</v>
      </c>
      <c r="M540" s="27">
        <f t="shared" si="90"/>
        <v>0</v>
      </c>
      <c r="N540" s="27">
        <v>22.158755170376207</v>
      </c>
      <c r="O540" s="27">
        <f t="shared" si="91"/>
        <v>0</v>
      </c>
      <c r="R540" s="2"/>
      <c r="S540" s="2"/>
    </row>
    <row r="541" spans="1:19" x14ac:dyDescent="0.35">
      <c r="A541" s="37">
        <v>43864</v>
      </c>
      <c r="B541" s="10">
        <v>0.20833333333333301</v>
      </c>
      <c r="C541" s="18" t="s">
        <v>15</v>
      </c>
      <c r="D541" s="51">
        <v>422.12335205078125</v>
      </c>
      <c r="E541" s="52">
        <v>0</v>
      </c>
      <c r="F541" s="53">
        <v>422.12335205078125</v>
      </c>
      <c r="G541" s="101">
        <v>0</v>
      </c>
      <c r="H541" s="17">
        <v>0.97026639983696095</v>
      </c>
      <c r="I541" s="111">
        <v>1</v>
      </c>
      <c r="J541" s="112" t="str">
        <f t="shared" si="89"/>
        <v>Sí</v>
      </c>
      <c r="K541" s="146" t="b">
        <f t="shared" si="93"/>
        <v>0</v>
      </c>
      <c r="L541" s="107">
        <f>IF(H541&lt;I541,D541-F541,0)</f>
        <v>0</v>
      </c>
      <c r="M541" s="27">
        <f t="shared" si="90"/>
        <v>0</v>
      </c>
      <c r="N541" s="27">
        <v>0</v>
      </c>
      <c r="O541" s="27">
        <f t="shared" si="91"/>
        <v>0</v>
      </c>
      <c r="R541" s="2"/>
      <c r="S541" s="2"/>
    </row>
    <row r="542" spans="1:19" x14ac:dyDescent="0.35">
      <c r="A542" s="37">
        <v>43864</v>
      </c>
      <c r="B542" s="10">
        <v>0.25</v>
      </c>
      <c r="C542" s="18" t="s">
        <v>24</v>
      </c>
      <c r="D542" s="51">
        <v>1000</v>
      </c>
      <c r="E542" s="52">
        <v>28954.106755958244</v>
      </c>
      <c r="F542" s="53">
        <v>1000</v>
      </c>
      <c r="G542" s="101">
        <v>28954.106755958244</v>
      </c>
      <c r="H542" s="17">
        <v>1.0587896902262499</v>
      </c>
      <c r="I542" s="111">
        <v>1</v>
      </c>
      <c r="J542" s="112" t="str">
        <f t="shared" si="89"/>
        <v>No</v>
      </c>
      <c r="K542" s="146" t="b">
        <f>OR(($D$549-$F$549)&gt;0,($D$551-$F$551)&gt;0)</f>
        <v>0</v>
      </c>
      <c r="L542" s="107">
        <f>IF(H542&lt;I542,D542-F542,0)</f>
        <v>0</v>
      </c>
      <c r="M542" s="27">
        <f t="shared" si="90"/>
        <v>0</v>
      </c>
      <c r="N542" s="27">
        <v>28.954106755958243</v>
      </c>
      <c r="O542" s="27">
        <f t="shared" si="91"/>
        <v>0</v>
      </c>
      <c r="R542" s="2"/>
      <c r="S542" s="2"/>
    </row>
    <row r="543" spans="1:19" x14ac:dyDescent="0.35">
      <c r="A543" s="37">
        <v>43864</v>
      </c>
      <c r="B543" s="10">
        <v>0.25</v>
      </c>
      <c r="C543" s="18" t="s">
        <v>23</v>
      </c>
      <c r="D543" s="51">
        <v>594.99999999877525</v>
      </c>
      <c r="E543" s="52">
        <v>28712.82253293282</v>
      </c>
      <c r="F543" s="53">
        <v>442.39395314348434</v>
      </c>
      <c r="G543" s="101">
        <v>21348.536245844723</v>
      </c>
      <c r="H543" s="17">
        <v>1.0587896902262499</v>
      </c>
      <c r="I543" s="111">
        <v>1</v>
      </c>
      <c r="J543" s="112" t="str">
        <f t="shared" si="89"/>
        <v>No</v>
      </c>
      <c r="K543" s="146" t="b">
        <f t="shared" ref="K543:K551" si="94">OR(($D$549-$F$549)&gt;0,($D$551-$F$551)&gt;0)</f>
        <v>0</v>
      </c>
      <c r="L543" s="107">
        <f>IF(H543&lt;I543,D543-F543,0)</f>
        <v>0</v>
      </c>
      <c r="M543" s="27">
        <f t="shared" si="90"/>
        <v>0</v>
      </c>
      <c r="N543" s="27">
        <v>48.256844593263736</v>
      </c>
      <c r="O543" s="27">
        <f t="shared" si="91"/>
        <v>0</v>
      </c>
      <c r="R543" s="2"/>
      <c r="S543" s="2"/>
    </row>
    <row r="544" spans="1:19" x14ac:dyDescent="0.35">
      <c r="A544" s="37">
        <v>43864</v>
      </c>
      <c r="B544" s="10">
        <v>0.25</v>
      </c>
      <c r="C544" s="18" t="s">
        <v>22</v>
      </c>
      <c r="D544" s="51">
        <v>266.02629572765909</v>
      </c>
      <c r="E544" s="52">
        <v>12837.589610651265</v>
      </c>
      <c r="F544" s="53">
        <v>418.63234256353428</v>
      </c>
      <c r="G544" s="101">
        <v>20201.875896802423</v>
      </c>
      <c r="H544" s="17">
        <v>1.0587896902262499</v>
      </c>
      <c r="I544" s="111">
        <v>1</v>
      </c>
      <c r="J544" s="112" t="str">
        <f t="shared" si="89"/>
        <v>No</v>
      </c>
      <c r="K544" s="146" t="b">
        <f t="shared" si="94"/>
        <v>0</v>
      </c>
      <c r="L544" s="107">
        <f>IF(H544&lt;I544,D544-F544,0)</f>
        <v>0</v>
      </c>
      <c r="M544" s="27">
        <f t="shared" si="90"/>
        <v>0</v>
      </c>
      <c r="N544" s="27">
        <v>48.256844593263736</v>
      </c>
      <c r="O544" s="27">
        <f t="shared" si="91"/>
        <v>0</v>
      </c>
      <c r="R544" s="2"/>
      <c r="S544" s="2"/>
    </row>
    <row r="545" spans="1:19" x14ac:dyDescent="0.35">
      <c r="A545" s="37">
        <v>43864</v>
      </c>
      <c r="B545" s="10">
        <v>0.25</v>
      </c>
      <c r="C545" s="18" t="s">
        <v>21</v>
      </c>
      <c r="D545" s="51">
        <v>0</v>
      </c>
      <c r="E545" s="52">
        <v>0</v>
      </c>
      <c r="F545" s="53">
        <v>0</v>
      </c>
      <c r="G545" s="101">
        <v>0</v>
      </c>
      <c r="H545" s="17">
        <v>1.0587896902262499</v>
      </c>
      <c r="I545" s="111">
        <v>1</v>
      </c>
      <c r="J545" s="112" t="str">
        <f t="shared" si="89"/>
        <v>No</v>
      </c>
      <c r="K545" s="146" t="b">
        <f t="shared" si="94"/>
        <v>0</v>
      </c>
      <c r="L545" s="107">
        <f>IF(H545&lt;I545,D545-F545,0)</f>
        <v>0</v>
      </c>
      <c r="M545" s="27">
        <f t="shared" si="90"/>
        <v>0</v>
      </c>
      <c r="N545" s="27">
        <v>67.559582430569236</v>
      </c>
      <c r="O545" s="27">
        <f t="shared" si="91"/>
        <v>0</v>
      </c>
      <c r="R545" s="2"/>
      <c r="S545" s="2"/>
    </row>
    <row r="546" spans="1:19" x14ac:dyDescent="0.35">
      <c r="A546" s="37">
        <v>43864</v>
      </c>
      <c r="B546" s="10">
        <v>0.25</v>
      </c>
      <c r="C546" s="18" t="s">
        <v>20</v>
      </c>
      <c r="D546" s="51">
        <v>0</v>
      </c>
      <c r="E546" s="52">
        <v>0</v>
      </c>
      <c r="F546" s="53">
        <v>0</v>
      </c>
      <c r="G546" s="101">
        <v>0</v>
      </c>
      <c r="H546" s="17">
        <v>1.0587896902262499</v>
      </c>
      <c r="I546" s="111">
        <v>1</v>
      </c>
      <c r="J546" s="112" t="str">
        <f t="shared" si="89"/>
        <v>No</v>
      </c>
      <c r="K546" s="146" t="b">
        <f t="shared" si="94"/>
        <v>0</v>
      </c>
      <c r="L546" s="107">
        <f>IF(H546&lt;I546,D546-F546,0)</f>
        <v>0</v>
      </c>
      <c r="M546" s="27">
        <f t="shared" si="90"/>
        <v>0</v>
      </c>
      <c r="N546" s="27">
        <v>67.559582430569236</v>
      </c>
      <c r="O546" s="27">
        <f t="shared" si="91"/>
        <v>0</v>
      </c>
      <c r="R546" s="2"/>
      <c r="S546" s="2"/>
    </row>
    <row r="547" spans="1:19" x14ac:dyDescent="0.35">
      <c r="A547" s="37">
        <v>43864</v>
      </c>
      <c r="B547" s="10">
        <v>0.25</v>
      </c>
      <c r="C547" s="18" t="s">
        <v>19</v>
      </c>
      <c r="D547" s="51">
        <v>680</v>
      </c>
      <c r="E547" s="52">
        <v>19688.792594051607</v>
      </c>
      <c r="F547" s="53">
        <v>680</v>
      </c>
      <c r="G547" s="101">
        <v>19688.792594051607</v>
      </c>
      <c r="H547" s="17">
        <v>1.0587896902262499</v>
      </c>
      <c r="I547" s="111">
        <v>1</v>
      </c>
      <c r="J547" s="112" t="str">
        <f t="shared" si="89"/>
        <v>No</v>
      </c>
      <c r="K547" s="146" t="b">
        <f t="shared" si="94"/>
        <v>0</v>
      </c>
      <c r="L547" s="107">
        <f>IF(H547&lt;I547,D547-F547,0)</f>
        <v>0</v>
      </c>
      <c r="M547" s="27">
        <f t="shared" si="90"/>
        <v>0</v>
      </c>
      <c r="N547" s="27">
        <v>28.954106755958243</v>
      </c>
      <c r="O547" s="27">
        <f t="shared" si="91"/>
        <v>0</v>
      </c>
      <c r="R547" s="2"/>
      <c r="S547" s="2"/>
    </row>
    <row r="548" spans="1:19" x14ac:dyDescent="0.35">
      <c r="A548" s="37">
        <v>43864</v>
      </c>
      <c r="B548" s="10">
        <v>0.25</v>
      </c>
      <c r="C548" s="18" t="s">
        <v>18</v>
      </c>
      <c r="D548" s="51">
        <v>0</v>
      </c>
      <c r="E548" s="52">
        <v>0</v>
      </c>
      <c r="F548" s="53">
        <v>0</v>
      </c>
      <c r="G548" s="101">
        <v>0</v>
      </c>
      <c r="H548" s="17">
        <v>1.0587896902262499</v>
      </c>
      <c r="I548" s="111">
        <v>1</v>
      </c>
      <c r="J548" s="112" t="str">
        <f t="shared" si="89"/>
        <v>No</v>
      </c>
      <c r="K548" s="146" t="b">
        <f t="shared" si="94"/>
        <v>0</v>
      </c>
      <c r="L548" s="107">
        <f>IF(H548&lt;I548,D548-F548,0)</f>
        <v>0</v>
      </c>
      <c r="M548" s="27">
        <f t="shared" si="90"/>
        <v>0</v>
      </c>
      <c r="N548" s="27">
        <v>67.559582430569236</v>
      </c>
      <c r="O548" s="27">
        <f t="shared" si="91"/>
        <v>0</v>
      </c>
      <c r="R548" s="2"/>
      <c r="S548" s="2"/>
    </row>
    <row r="549" spans="1:19" x14ac:dyDescent="0.35">
      <c r="A549" s="37">
        <v>43864</v>
      </c>
      <c r="B549" s="10">
        <v>0.25</v>
      </c>
      <c r="C549" s="18" t="s">
        <v>17</v>
      </c>
      <c r="D549" s="51">
        <v>322.44537353515625</v>
      </c>
      <c r="E549" s="52">
        <v>0</v>
      </c>
      <c r="F549" s="53">
        <v>322.44537353515625</v>
      </c>
      <c r="G549" s="101">
        <v>0</v>
      </c>
      <c r="H549" s="17">
        <v>1.0587896902262499</v>
      </c>
      <c r="I549" s="111">
        <v>1</v>
      </c>
      <c r="J549" s="112" t="str">
        <f t="shared" si="89"/>
        <v>No</v>
      </c>
      <c r="K549" s="146" t="b">
        <f t="shared" si="94"/>
        <v>0</v>
      </c>
      <c r="L549" s="107">
        <f>IF(H549&lt;I549,D549-F549,0)</f>
        <v>0</v>
      </c>
      <c r="M549" s="27">
        <f t="shared" si="90"/>
        <v>0</v>
      </c>
      <c r="N549" s="27">
        <v>0</v>
      </c>
      <c r="O549" s="27">
        <f t="shared" si="91"/>
        <v>0</v>
      </c>
      <c r="R549" s="2"/>
      <c r="S549" s="2"/>
    </row>
    <row r="550" spans="1:19" x14ac:dyDescent="0.35">
      <c r="A550" s="37">
        <v>43864</v>
      </c>
      <c r="B550" s="10">
        <v>0.25</v>
      </c>
      <c r="C550" s="18" t="s">
        <v>16</v>
      </c>
      <c r="D550" s="51">
        <v>850</v>
      </c>
      <c r="E550" s="52">
        <v>24610.990742564507</v>
      </c>
      <c r="F550" s="53">
        <v>850</v>
      </c>
      <c r="G550" s="101">
        <v>24610.990742564507</v>
      </c>
      <c r="H550" s="17">
        <v>1.0587896902262499</v>
      </c>
      <c r="I550" s="111">
        <v>1</v>
      </c>
      <c r="J550" s="112" t="str">
        <f t="shared" si="89"/>
        <v>No</v>
      </c>
      <c r="K550" s="146" t="b">
        <f t="shared" si="94"/>
        <v>0</v>
      </c>
      <c r="L550" s="107">
        <f>IF(H550&lt;I550,D550-F550,0)</f>
        <v>0</v>
      </c>
      <c r="M550" s="27">
        <f t="shared" si="90"/>
        <v>0</v>
      </c>
      <c r="N550" s="27">
        <v>28.954106755958243</v>
      </c>
      <c r="O550" s="27">
        <f t="shared" si="91"/>
        <v>0</v>
      </c>
      <c r="R550" s="2"/>
      <c r="S550" s="2"/>
    </row>
    <row r="551" spans="1:19" x14ac:dyDescent="0.35">
      <c r="A551" s="37">
        <v>43864</v>
      </c>
      <c r="B551" s="10">
        <v>0.25</v>
      </c>
      <c r="C551" s="18" t="s">
        <v>15</v>
      </c>
      <c r="D551" s="51">
        <v>460.63623046875</v>
      </c>
      <c r="E551" s="52">
        <v>0</v>
      </c>
      <c r="F551" s="53">
        <v>460.63623046875</v>
      </c>
      <c r="G551" s="101">
        <v>0</v>
      </c>
      <c r="H551" s="17">
        <v>1.0587896902262499</v>
      </c>
      <c r="I551" s="111">
        <v>1</v>
      </c>
      <c r="J551" s="112" t="str">
        <f t="shared" si="89"/>
        <v>No</v>
      </c>
      <c r="K551" s="146" t="b">
        <f t="shared" si="94"/>
        <v>0</v>
      </c>
      <c r="L551" s="107">
        <f>IF(H551&lt;I551,D551-F551,0)</f>
        <v>0</v>
      </c>
      <c r="M551" s="27">
        <f t="shared" si="90"/>
        <v>0</v>
      </c>
      <c r="N551" s="27">
        <v>0</v>
      </c>
      <c r="O551" s="27">
        <f t="shared" si="91"/>
        <v>0</v>
      </c>
      <c r="R551" s="2"/>
      <c r="S551" s="2"/>
    </row>
    <row r="552" spans="1:19" x14ac:dyDescent="0.35">
      <c r="A552" s="37">
        <v>43864</v>
      </c>
      <c r="B552" s="10">
        <v>0.29166666666666702</v>
      </c>
      <c r="C552" s="18" t="s">
        <v>24</v>
      </c>
      <c r="D552" s="51">
        <v>1000</v>
      </c>
      <c r="E552" s="52">
        <v>31472.81859365767</v>
      </c>
      <c r="F552" s="53">
        <v>1000</v>
      </c>
      <c r="G552" s="101">
        <v>31472.81859365767</v>
      </c>
      <c r="H552" s="17">
        <v>1.1023138146715949</v>
      </c>
      <c r="I552" s="111">
        <v>1</v>
      </c>
      <c r="J552" s="112" t="str">
        <f t="shared" si="89"/>
        <v>No</v>
      </c>
      <c r="K552" s="146" t="b">
        <f>OR(($D$559-$F$559)&gt;0,($D$561-$F$561)&gt;0)</f>
        <v>0</v>
      </c>
      <c r="L552" s="107">
        <f>IF(H552&lt;I552,D552-F552,0)</f>
        <v>0</v>
      </c>
      <c r="M552" s="27">
        <f t="shared" si="90"/>
        <v>0</v>
      </c>
      <c r="N552" s="27">
        <v>31.472818593657671</v>
      </c>
      <c r="O552" s="27">
        <f t="shared" si="91"/>
        <v>0</v>
      </c>
      <c r="R552" s="2"/>
      <c r="S552" s="2"/>
    </row>
    <row r="553" spans="1:19" x14ac:dyDescent="0.35">
      <c r="A553" s="37">
        <v>43864</v>
      </c>
      <c r="B553" s="10">
        <v>0.29166666666666702</v>
      </c>
      <c r="C553" s="18" t="s">
        <v>23</v>
      </c>
      <c r="D553" s="51">
        <v>594.99999999934596</v>
      </c>
      <c r="E553" s="52">
        <v>31210.545105342881</v>
      </c>
      <c r="F553" s="53">
        <v>594.99999999934596</v>
      </c>
      <c r="G553" s="101">
        <v>31210.545105342881</v>
      </c>
      <c r="H553" s="17">
        <v>1.1023138146715949</v>
      </c>
      <c r="I553" s="111">
        <v>1</v>
      </c>
      <c r="J553" s="112" t="str">
        <f t="shared" si="89"/>
        <v>No</v>
      </c>
      <c r="K553" s="146" t="b">
        <f t="shared" ref="K553:K561" si="95">OR(($D$559-$F$559)&gt;0,($D$561-$F$561)&gt;0)</f>
        <v>0</v>
      </c>
      <c r="L553" s="107">
        <f>IF(H553&lt;I553,D553-F553,0)</f>
        <v>0</v>
      </c>
      <c r="M553" s="27">
        <f t="shared" si="90"/>
        <v>0</v>
      </c>
      <c r="N553" s="27">
        <v>52.454697656096116</v>
      </c>
      <c r="O553" s="27">
        <f t="shared" si="91"/>
        <v>0</v>
      </c>
      <c r="R553" s="2"/>
      <c r="S553" s="2"/>
    </row>
    <row r="554" spans="1:19" x14ac:dyDescent="0.35">
      <c r="A554" s="37">
        <v>43864</v>
      </c>
      <c r="B554" s="10">
        <v>0.29166666666666702</v>
      </c>
      <c r="C554" s="18" t="s">
        <v>22</v>
      </c>
      <c r="D554" s="51">
        <v>680</v>
      </c>
      <c r="E554" s="52">
        <v>35669.194406145361</v>
      </c>
      <c r="F554" s="53">
        <v>680</v>
      </c>
      <c r="G554" s="101">
        <v>35669.194406145361</v>
      </c>
      <c r="H554" s="17">
        <v>1.1023138146715949</v>
      </c>
      <c r="I554" s="111">
        <v>1</v>
      </c>
      <c r="J554" s="112" t="str">
        <f t="shared" si="89"/>
        <v>No</v>
      </c>
      <c r="K554" s="146" t="b">
        <f t="shared" si="95"/>
        <v>0</v>
      </c>
      <c r="L554" s="107">
        <f>IF(H554&lt;I554,D554-F554,0)</f>
        <v>0</v>
      </c>
      <c r="M554" s="27">
        <f t="shared" si="90"/>
        <v>0</v>
      </c>
      <c r="N554" s="27">
        <v>52.454697656096116</v>
      </c>
      <c r="O554" s="27">
        <f t="shared" si="91"/>
        <v>0</v>
      </c>
      <c r="R554" s="2"/>
      <c r="S554" s="2"/>
    </row>
    <row r="555" spans="1:19" x14ac:dyDescent="0.35">
      <c r="A555" s="37">
        <v>43864</v>
      </c>
      <c r="B555" s="10">
        <v>0.29166666666666702</v>
      </c>
      <c r="C555" s="18" t="s">
        <v>21</v>
      </c>
      <c r="D555" s="51">
        <v>0</v>
      </c>
      <c r="E555" s="52">
        <v>0</v>
      </c>
      <c r="F555" s="53">
        <v>0</v>
      </c>
      <c r="G555" s="101">
        <v>0</v>
      </c>
      <c r="H555" s="17">
        <v>1.1023138146715949</v>
      </c>
      <c r="I555" s="111">
        <v>1</v>
      </c>
      <c r="J555" s="112" t="str">
        <f t="shared" si="89"/>
        <v>No</v>
      </c>
      <c r="K555" s="146" t="b">
        <f t="shared" si="95"/>
        <v>0</v>
      </c>
      <c r="L555" s="107">
        <f>IF(H555&lt;I555,D555-F555,0)</f>
        <v>0</v>
      </c>
      <c r="M555" s="27">
        <f t="shared" si="90"/>
        <v>0</v>
      </c>
      <c r="N555" s="27">
        <v>73.436576718534567</v>
      </c>
      <c r="O555" s="27">
        <f t="shared" si="91"/>
        <v>0</v>
      </c>
      <c r="R555" s="2"/>
      <c r="S555" s="2"/>
    </row>
    <row r="556" spans="1:19" x14ac:dyDescent="0.35">
      <c r="A556" s="37">
        <v>43864</v>
      </c>
      <c r="B556" s="10">
        <v>0.29166666666666702</v>
      </c>
      <c r="C556" s="18" t="s">
        <v>20</v>
      </c>
      <c r="D556" s="51">
        <v>310.96157319431171</v>
      </c>
      <c r="E556" s="52">
        <v>22835.953426400276</v>
      </c>
      <c r="F556" s="53">
        <v>310.96157319431171</v>
      </c>
      <c r="G556" s="101">
        <v>22835.953426400276</v>
      </c>
      <c r="H556" s="17">
        <v>1.1023138146715949</v>
      </c>
      <c r="I556" s="111">
        <v>1</v>
      </c>
      <c r="J556" s="112" t="str">
        <f t="shared" si="89"/>
        <v>No</v>
      </c>
      <c r="K556" s="146" t="b">
        <f t="shared" si="95"/>
        <v>0</v>
      </c>
      <c r="L556" s="107">
        <f>IF(H556&lt;I556,D556-F556,0)</f>
        <v>0</v>
      </c>
      <c r="M556" s="27">
        <f t="shared" si="90"/>
        <v>0</v>
      </c>
      <c r="N556" s="27">
        <v>73.436576718534567</v>
      </c>
      <c r="O556" s="27">
        <f t="shared" si="91"/>
        <v>0</v>
      </c>
      <c r="R556" s="2"/>
      <c r="S556" s="2"/>
    </row>
    <row r="557" spans="1:19" x14ac:dyDescent="0.35">
      <c r="A557" s="37">
        <v>43864</v>
      </c>
      <c r="B557" s="10">
        <v>0.29166666666666702</v>
      </c>
      <c r="C557" s="18" t="s">
        <v>19</v>
      </c>
      <c r="D557" s="51">
        <v>680</v>
      </c>
      <c r="E557" s="52">
        <v>21401.516643687217</v>
      </c>
      <c r="F557" s="53">
        <v>680</v>
      </c>
      <c r="G557" s="101">
        <v>21401.516643687217</v>
      </c>
      <c r="H557" s="17">
        <v>1.1023138146715949</v>
      </c>
      <c r="I557" s="111">
        <v>1</v>
      </c>
      <c r="J557" s="112" t="str">
        <f t="shared" si="89"/>
        <v>No</v>
      </c>
      <c r="K557" s="146" t="b">
        <f t="shared" si="95"/>
        <v>0</v>
      </c>
      <c r="L557" s="107">
        <f>IF(H557&lt;I557,D557-F557,0)</f>
        <v>0</v>
      </c>
      <c r="M557" s="27">
        <f t="shared" si="90"/>
        <v>0</v>
      </c>
      <c r="N557" s="27">
        <v>31.472818593657671</v>
      </c>
      <c r="O557" s="27">
        <f t="shared" si="91"/>
        <v>0</v>
      </c>
      <c r="R557" s="2"/>
      <c r="S557" s="2"/>
    </row>
    <row r="558" spans="1:19" x14ac:dyDescent="0.35">
      <c r="A558" s="37">
        <v>43864</v>
      </c>
      <c r="B558" s="10">
        <v>0.29166666666666702</v>
      </c>
      <c r="C558" s="18" t="s">
        <v>18</v>
      </c>
      <c r="D558" s="51">
        <v>0</v>
      </c>
      <c r="E558" s="52">
        <v>0</v>
      </c>
      <c r="F558" s="53">
        <v>0</v>
      </c>
      <c r="G558" s="101">
        <v>0</v>
      </c>
      <c r="H558" s="17">
        <v>1.1023138146715949</v>
      </c>
      <c r="I558" s="111">
        <v>1</v>
      </c>
      <c r="J558" s="112" t="str">
        <f t="shared" si="89"/>
        <v>No</v>
      </c>
      <c r="K558" s="146" t="b">
        <f t="shared" si="95"/>
        <v>0</v>
      </c>
      <c r="L558" s="107">
        <f>IF(H558&lt;I558,D558-F558,0)</f>
        <v>0</v>
      </c>
      <c r="M558" s="27">
        <f t="shared" si="90"/>
        <v>0</v>
      </c>
      <c r="N558" s="27">
        <v>73.436576718534567</v>
      </c>
      <c r="O558" s="27">
        <f t="shared" si="91"/>
        <v>0</v>
      </c>
      <c r="R558" s="2"/>
      <c r="S558" s="2"/>
    </row>
    <row r="559" spans="1:19" x14ac:dyDescent="0.35">
      <c r="A559" s="37">
        <v>43864</v>
      </c>
      <c r="B559" s="10">
        <v>0.29166666666666702</v>
      </c>
      <c r="C559" s="18" t="s">
        <v>17</v>
      </c>
      <c r="D559" s="51">
        <v>335.70025634765625</v>
      </c>
      <c r="E559" s="52">
        <v>0</v>
      </c>
      <c r="F559" s="53">
        <v>335.70025634765625</v>
      </c>
      <c r="G559" s="101">
        <v>0</v>
      </c>
      <c r="H559" s="17">
        <v>1.1023138146715949</v>
      </c>
      <c r="I559" s="111">
        <v>1</v>
      </c>
      <c r="J559" s="112" t="str">
        <f t="shared" si="89"/>
        <v>No</v>
      </c>
      <c r="K559" s="146" t="b">
        <f t="shared" si="95"/>
        <v>0</v>
      </c>
      <c r="L559" s="107">
        <f>IF(H559&lt;I559,D559-F559,0)</f>
        <v>0</v>
      </c>
      <c r="M559" s="27">
        <f t="shared" si="90"/>
        <v>0</v>
      </c>
      <c r="N559" s="27">
        <v>0</v>
      </c>
      <c r="O559" s="27">
        <f t="shared" si="91"/>
        <v>0</v>
      </c>
      <c r="R559" s="2"/>
      <c r="S559" s="2"/>
    </row>
    <row r="560" spans="1:19" x14ac:dyDescent="0.35">
      <c r="A560" s="37">
        <v>43864</v>
      </c>
      <c r="B560" s="10">
        <v>0.29166666666666702</v>
      </c>
      <c r="C560" s="18" t="s">
        <v>16</v>
      </c>
      <c r="D560" s="51">
        <v>850</v>
      </c>
      <c r="E560" s="52">
        <v>26751.895804609019</v>
      </c>
      <c r="F560" s="53">
        <v>850</v>
      </c>
      <c r="G560" s="101">
        <v>26751.895804609019</v>
      </c>
      <c r="H560" s="17">
        <v>1.1023138146715949</v>
      </c>
      <c r="I560" s="111">
        <v>1</v>
      </c>
      <c r="J560" s="112" t="str">
        <f t="shared" si="89"/>
        <v>No</v>
      </c>
      <c r="K560" s="146" t="b">
        <f t="shared" si="95"/>
        <v>0</v>
      </c>
      <c r="L560" s="107">
        <f>IF(H560&lt;I560,D560-F560,0)</f>
        <v>0</v>
      </c>
      <c r="M560" s="27">
        <f t="shared" si="90"/>
        <v>0</v>
      </c>
      <c r="N560" s="27">
        <v>31.472818593657671</v>
      </c>
      <c r="O560" s="27">
        <f t="shared" si="91"/>
        <v>0</v>
      </c>
      <c r="R560" s="2"/>
      <c r="S560" s="2"/>
    </row>
    <row r="561" spans="1:19" x14ac:dyDescent="0.35">
      <c r="A561" s="37">
        <v>43864</v>
      </c>
      <c r="B561" s="10">
        <v>0.29166666666666702</v>
      </c>
      <c r="C561" s="18" t="s">
        <v>15</v>
      </c>
      <c r="D561" s="51">
        <v>479.57180786132813</v>
      </c>
      <c r="E561" s="52">
        <v>0</v>
      </c>
      <c r="F561" s="53">
        <v>479.57180786132813</v>
      </c>
      <c r="G561" s="101">
        <v>0</v>
      </c>
      <c r="H561" s="17">
        <v>1.1023138146715949</v>
      </c>
      <c r="I561" s="111">
        <v>1</v>
      </c>
      <c r="J561" s="112" t="str">
        <f t="shared" si="89"/>
        <v>No</v>
      </c>
      <c r="K561" s="146" t="b">
        <f t="shared" si="95"/>
        <v>0</v>
      </c>
      <c r="L561" s="107">
        <f>IF(H561&lt;I561,D561-F561,0)</f>
        <v>0</v>
      </c>
      <c r="M561" s="27">
        <f t="shared" si="90"/>
        <v>0</v>
      </c>
      <c r="N561" s="27">
        <v>0</v>
      </c>
      <c r="O561" s="27">
        <f t="shared" si="91"/>
        <v>0</v>
      </c>
      <c r="R561" s="2"/>
      <c r="S561" s="2"/>
    </row>
    <row r="562" spans="1:19" x14ac:dyDescent="0.35">
      <c r="A562" s="37">
        <v>43864</v>
      </c>
      <c r="B562" s="10">
        <v>0.33333333333333398</v>
      </c>
      <c r="C562" s="18" t="s">
        <v>24</v>
      </c>
      <c r="D562" s="51">
        <v>1000</v>
      </c>
      <c r="E562" s="52">
        <v>33334.154027969271</v>
      </c>
      <c r="F562" s="53">
        <v>1000</v>
      </c>
      <c r="G562" s="101">
        <v>33334.154027969271</v>
      </c>
      <c r="H562" s="17">
        <v>1.0460277723940126</v>
      </c>
      <c r="I562" s="111">
        <v>1</v>
      </c>
      <c r="J562" s="112" t="str">
        <f t="shared" si="89"/>
        <v>No</v>
      </c>
      <c r="K562" s="146" t="b">
        <f>OR(($D$569-$F$569)&gt;0,($D$571-$F$571)&gt;0)</f>
        <v>0</v>
      </c>
      <c r="L562" s="107">
        <f>IF(H562&lt;I562,D562-F562,0)</f>
        <v>0</v>
      </c>
      <c r="M562" s="27">
        <f t="shared" si="90"/>
        <v>0</v>
      </c>
      <c r="N562" s="27">
        <v>33.334154027969269</v>
      </c>
      <c r="O562" s="27">
        <f t="shared" si="91"/>
        <v>0</v>
      </c>
      <c r="R562" s="2"/>
      <c r="S562" s="2"/>
    </row>
    <row r="563" spans="1:19" x14ac:dyDescent="0.35">
      <c r="A563" s="37">
        <v>43864</v>
      </c>
      <c r="B563" s="10">
        <v>0.33333333333333398</v>
      </c>
      <c r="C563" s="18" t="s">
        <v>23</v>
      </c>
      <c r="D563" s="51">
        <v>594.99999999996294</v>
      </c>
      <c r="E563" s="52">
        <v>33056.36941106747</v>
      </c>
      <c r="F563" s="53">
        <v>594.99999999996294</v>
      </c>
      <c r="G563" s="101">
        <v>33056.36941106747</v>
      </c>
      <c r="H563" s="17">
        <v>1.0460277723940126</v>
      </c>
      <c r="I563" s="111">
        <v>1</v>
      </c>
      <c r="J563" s="112" t="str">
        <f t="shared" si="89"/>
        <v>No</v>
      </c>
      <c r="K563" s="146" t="b">
        <f t="shared" ref="K563:K571" si="96">OR(($D$569-$F$569)&gt;0,($D$571-$F$571)&gt;0)</f>
        <v>0</v>
      </c>
      <c r="L563" s="107">
        <f>IF(H563&lt;I563,D563-F563,0)</f>
        <v>0</v>
      </c>
      <c r="M563" s="27">
        <f t="shared" si="90"/>
        <v>0</v>
      </c>
      <c r="N563" s="27">
        <v>55.556923379948785</v>
      </c>
      <c r="O563" s="27">
        <f t="shared" si="91"/>
        <v>0</v>
      </c>
      <c r="R563" s="2"/>
      <c r="S563" s="2"/>
    </row>
    <row r="564" spans="1:19" x14ac:dyDescent="0.35">
      <c r="A564" s="37">
        <v>43864</v>
      </c>
      <c r="B564" s="10">
        <v>0.33333333333333398</v>
      </c>
      <c r="C564" s="18" t="s">
        <v>22</v>
      </c>
      <c r="D564" s="51">
        <v>680</v>
      </c>
      <c r="E564" s="52">
        <v>37778.707898365174</v>
      </c>
      <c r="F564" s="53">
        <v>680</v>
      </c>
      <c r="G564" s="101">
        <v>37778.707898365174</v>
      </c>
      <c r="H564" s="17">
        <v>1.0460277723940126</v>
      </c>
      <c r="I564" s="111">
        <v>1</v>
      </c>
      <c r="J564" s="112" t="str">
        <f t="shared" si="89"/>
        <v>No</v>
      </c>
      <c r="K564" s="146" t="b">
        <f t="shared" si="96"/>
        <v>0</v>
      </c>
      <c r="L564" s="107">
        <f>IF(H564&lt;I564,D564-F564,0)</f>
        <v>0</v>
      </c>
      <c r="M564" s="27">
        <f t="shared" si="90"/>
        <v>0</v>
      </c>
      <c r="N564" s="27">
        <v>55.556923379948785</v>
      </c>
      <c r="O564" s="27">
        <f t="shared" si="91"/>
        <v>0</v>
      </c>
      <c r="R564" s="2"/>
      <c r="S564" s="2"/>
    </row>
    <row r="565" spans="1:19" x14ac:dyDescent="0.35">
      <c r="A565" s="37">
        <v>43864</v>
      </c>
      <c r="B565" s="10">
        <v>0.33333333333333398</v>
      </c>
      <c r="C565" s="18" t="s">
        <v>21</v>
      </c>
      <c r="D565" s="51">
        <v>37.159274934775908</v>
      </c>
      <c r="E565" s="52">
        <v>2890.2369865681148</v>
      </c>
      <c r="F565" s="53">
        <v>37.159274934775908</v>
      </c>
      <c r="G565" s="101">
        <v>2890.2369865681148</v>
      </c>
      <c r="H565" s="17">
        <v>1.0460277723940126</v>
      </c>
      <c r="I565" s="111">
        <v>1</v>
      </c>
      <c r="J565" s="112" t="str">
        <f t="shared" si="89"/>
        <v>No</v>
      </c>
      <c r="K565" s="146" t="b">
        <f t="shared" si="96"/>
        <v>0</v>
      </c>
      <c r="L565" s="107">
        <f>IF(H565&lt;I565,D565-F565,0)</f>
        <v>0</v>
      </c>
      <c r="M565" s="27">
        <f t="shared" si="90"/>
        <v>0</v>
      </c>
      <c r="N565" s="27">
        <v>77.779692731928293</v>
      </c>
      <c r="O565" s="27">
        <f t="shared" si="91"/>
        <v>0</v>
      </c>
      <c r="R565" s="2"/>
      <c r="S565" s="2"/>
    </row>
    <row r="566" spans="1:19" x14ac:dyDescent="0.35">
      <c r="A566" s="37">
        <v>43864</v>
      </c>
      <c r="B566" s="10">
        <v>0.33333333333333398</v>
      </c>
      <c r="C566" s="18" t="s">
        <v>20</v>
      </c>
      <c r="D566" s="51">
        <v>510.00000000000006</v>
      </c>
      <c r="E566" s="52">
        <v>39667.643293283436</v>
      </c>
      <c r="F566" s="53">
        <v>510.00000000000006</v>
      </c>
      <c r="G566" s="101">
        <v>39667.643293283436</v>
      </c>
      <c r="H566" s="17">
        <v>1.0460277723940126</v>
      </c>
      <c r="I566" s="111">
        <v>1</v>
      </c>
      <c r="J566" s="112" t="str">
        <f t="shared" si="89"/>
        <v>No</v>
      </c>
      <c r="K566" s="146" t="b">
        <f t="shared" si="96"/>
        <v>0</v>
      </c>
      <c r="L566" s="107">
        <f>IF(H566&lt;I566,D566-F566,0)</f>
        <v>0</v>
      </c>
      <c r="M566" s="27">
        <f t="shared" si="90"/>
        <v>0</v>
      </c>
      <c r="N566" s="27">
        <v>77.779692731928293</v>
      </c>
      <c r="O566" s="27">
        <f t="shared" si="91"/>
        <v>0</v>
      </c>
      <c r="R566" s="2"/>
      <c r="S566" s="2"/>
    </row>
    <row r="567" spans="1:19" x14ac:dyDescent="0.35">
      <c r="A567" s="37">
        <v>43864</v>
      </c>
      <c r="B567" s="10">
        <v>0.33333333333333398</v>
      </c>
      <c r="C567" s="18" t="s">
        <v>19</v>
      </c>
      <c r="D567" s="51">
        <v>680</v>
      </c>
      <c r="E567" s="52">
        <v>22667.224739019104</v>
      </c>
      <c r="F567" s="53">
        <v>680</v>
      </c>
      <c r="G567" s="101">
        <v>22667.224739019104</v>
      </c>
      <c r="H567" s="17">
        <v>1.0460277723940126</v>
      </c>
      <c r="I567" s="111">
        <v>1</v>
      </c>
      <c r="J567" s="112" t="str">
        <f t="shared" si="89"/>
        <v>No</v>
      </c>
      <c r="K567" s="146" t="b">
        <f t="shared" si="96"/>
        <v>0</v>
      </c>
      <c r="L567" s="107">
        <f>IF(H567&lt;I567,D567-F567,0)</f>
        <v>0</v>
      </c>
      <c r="M567" s="27">
        <f t="shared" si="90"/>
        <v>0</v>
      </c>
      <c r="N567" s="27">
        <v>33.334154027969269</v>
      </c>
      <c r="O567" s="27">
        <f t="shared" si="91"/>
        <v>0</v>
      </c>
      <c r="R567" s="2"/>
      <c r="S567" s="2"/>
    </row>
    <row r="568" spans="1:19" x14ac:dyDescent="0.35">
      <c r="A568" s="37">
        <v>43864</v>
      </c>
      <c r="B568" s="10">
        <v>0.33333333333333398</v>
      </c>
      <c r="C568" s="18" t="s">
        <v>18</v>
      </c>
      <c r="D568" s="51">
        <v>485.58905237193682</v>
      </c>
      <c r="E568" s="52">
        <v>37768.967287477484</v>
      </c>
      <c r="F568" s="53">
        <v>485.58905237193682</v>
      </c>
      <c r="G568" s="101">
        <v>37768.967287477484</v>
      </c>
      <c r="H568" s="17">
        <v>1.0460277723940126</v>
      </c>
      <c r="I568" s="111">
        <v>1</v>
      </c>
      <c r="J568" s="112" t="str">
        <f t="shared" si="89"/>
        <v>No</v>
      </c>
      <c r="K568" s="146" t="b">
        <f t="shared" si="96"/>
        <v>0</v>
      </c>
      <c r="L568" s="107">
        <f>IF(H568&lt;I568,D568-F568,0)</f>
        <v>0</v>
      </c>
      <c r="M568" s="27">
        <f t="shared" si="90"/>
        <v>0</v>
      </c>
      <c r="N568" s="27">
        <v>77.779692731928293</v>
      </c>
      <c r="O568" s="27">
        <f t="shared" si="91"/>
        <v>0</v>
      </c>
      <c r="R568" s="2"/>
      <c r="S568" s="2"/>
    </row>
    <row r="569" spans="1:19" x14ac:dyDescent="0.35">
      <c r="A569" s="37">
        <v>43864</v>
      </c>
      <c r="B569" s="10">
        <v>0.33333333333333398</v>
      </c>
      <c r="C569" s="18" t="s">
        <v>17</v>
      </c>
      <c r="D569" s="51">
        <v>318.558837890625</v>
      </c>
      <c r="E569" s="52">
        <v>0</v>
      </c>
      <c r="F569" s="53">
        <v>318.558837890625</v>
      </c>
      <c r="G569" s="101">
        <v>0</v>
      </c>
      <c r="H569" s="17">
        <v>1.0460277723940126</v>
      </c>
      <c r="I569" s="111">
        <v>1</v>
      </c>
      <c r="J569" s="112" t="str">
        <f t="shared" si="89"/>
        <v>No</v>
      </c>
      <c r="K569" s="146" t="b">
        <f t="shared" si="96"/>
        <v>0</v>
      </c>
      <c r="L569" s="107">
        <f>IF(H569&lt;I569,D569-F569,0)</f>
        <v>0</v>
      </c>
      <c r="M569" s="27">
        <f t="shared" si="90"/>
        <v>0</v>
      </c>
      <c r="N569" s="27">
        <v>0</v>
      </c>
      <c r="O569" s="27">
        <f t="shared" si="91"/>
        <v>0</v>
      </c>
      <c r="R569" s="2"/>
      <c r="S569" s="2"/>
    </row>
    <row r="570" spans="1:19" x14ac:dyDescent="0.35">
      <c r="A570" s="37">
        <v>43864</v>
      </c>
      <c r="B570" s="10">
        <v>0.33333333333333398</v>
      </c>
      <c r="C570" s="18" t="s">
        <v>16</v>
      </c>
      <c r="D570" s="51">
        <v>850</v>
      </c>
      <c r="E570" s="52">
        <v>28334.03092377388</v>
      </c>
      <c r="F570" s="53">
        <v>850</v>
      </c>
      <c r="G570" s="101">
        <v>28334.03092377388</v>
      </c>
      <c r="H570" s="17">
        <v>1.0460277723940126</v>
      </c>
      <c r="I570" s="111">
        <v>1</v>
      </c>
      <c r="J570" s="112" t="str">
        <f t="shared" si="89"/>
        <v>No</v>
      </c>
      <c r="K570" s="146" t="b">
        <f t="shared" si="96"/>
        <v>0</v>
      </c>
      <c r="L570" s="107">
        <f>IF(H570&lt;I570,D570-F570,0)</f>
        <v>0</v>
      </c>
      <c r="M570" s="27">
        <f t="shared" si="90"/>
        <v>0</v>
      </c>
      <c r="N570" s="27">
        <v>33.334154027969269</v>
      </c>
      <c r="O570" s="27">
        <f t="shared" si="91"/>
        <v>0</v>
      </c>
      <c r="R570" s="2"/>
      <c r="S570" s="2"/>
    </row>
    <row r="571" spans="1:19" x14ac:dyDescent="0.35">
      <c r="A571" s="37">
        <v>43864</v>
      </c>
      <c r="B571" s="10">
        <v>0.33333333333333398</v>
      </c>
      <c r="C571" s="18" t="s">
        <v>15</v>
      </c>
      <c r="D571" s="51">
        <v>455.08404541015625</v>
      </c>
      <c r="E571" s="52">
        <v>0</v>
      </c>
      <c r="F571" s="53">
        <v>455.08404541015625</v>
      </c>
      <c r="G571" s="101">
        <v>0</v>
      </c>
      <c r="H571" s="17">
        <v>1.0460277723940126</v>
      </c>
      <c r="I571" s="111">
        <v>1</v>
      </c>
      <c r="J571" s="112" t="str">
        <f t="shared" si="89"/>
        <v>No</v>
      </c>
      <c r="K571" s="146" t="b">
        <f t="shared" si="96"/>
        <v>0</v>
      </c>
      <c r="L571" s="107">
        <f>IF(H571&lt;I571,D571-F571,0)</f>
        <v>0</v>
      </c>
      <c r="M571" s="27">
        <f t="shared" si="90"/>
        <v>0</v>
      </c>
      <c r="N571" s="27">
        <v>0</v>
      </c>
      <c r="O571" s="27">
        <f t="shared" si="91"/>
        <v>0</v>
      </c>
      <c r="R571" s="2"/>
      <c r="S571" s="2"/>
    </row>
    <row r="572" spans="1:19" x14ac:dyDescent="0.35">
      <c r="A572" s="37">
        <v>43864</v>
      </c>
      <c r="B572" s="10">
        <v>0.375</v>
      </c>
      <c r="C572" s="18" t="s">
        <v>24</v>
      </c>
      <c r="D572" s="51">
        <v>1000</v>
      </c>
      <c r="E572" s="52">
        <v>32950.068938349417</v>
      </c>
      <c r="F572" s="53">
        <v>1000</v>
      </c>
      <c r="G572" s="101">
        <v>32950.068938349417</v>
      </c>
      <c r="H572" s="17">
        <v>1.1738924990241533</v>
      </c>
      <c r="I572" s="111">
        <v>1</v>
      </c>
      <c r="J572" s="112" t="str">
        <f t="shared" si="89"/>
        <v>No</v>
      </c>
      <c r="K572" s="146" t="b">
        <f>OR(($D$579-$F$579)&gt;0,($D$581-$F$581)&gt;0)</f>
        <v>0</v>
      </c>
      <c r="L572" s="107">
        <f>IF(H572&lt;I572,D572-F572,0)</f>
        <v>0</v>
      </c>
      <c r="M572" s="27">
        <f t="shared" si="90"/>
        <v>0</v>
      </c>
      <c r="N572" s="27">
        <v>32.950068938349418</v>
      </c>
      <c r="O572" s="27">
        <f t="shared" si="91"/>
        <v>0</v>
      </c>
      <c r="R572" s="2"/>
      <c r="S572" s="2"/>
    </row>
    <row r="573" spans="1:19" x14ac:dyDescent="0.35">
      <c r="A573" s="37">
        <v>43864</v>
      </c>
      <c r="B573" s="10">
        <v>0.375</v>
      </c>
      <c r="C573" s="18" t="s">
        <v>23</v>
      </c>
      <c r="D573" s="51">
        <v>594.9999999999975</v>
      </c>
      <c r="E573" s="52">
        <v>32675.4850305297</v>
      </c>
      <c r="F573" s="53">
        <v>594.9999999999975</v>
      </c>
      <c r="G573" s="101">
        <v>32675.4850305297</v>
      </c>
      <c r="H573" s="17">
        <v>1.1738924990241533</v>
      </c>
      <c r="I573" s="111">
        <v>1</v>
      </c>
      <c r="J573" s="112" t="str">
        <f t="shared" si="89"/>
        <v>No</v>
      </c>
      <c r="K573" s="146" t="b">
        <f t="shared" ref="K573:K581" si="97">OR(($D$579-$F$579)&gt;0,($D$581-$F$581)&gt;0)</f>
        <v>0</v>
      </c>
      <c r="L573" s="107">
        <f>IF(H573&lt;I573,D573-F573,0)</f>
        <v>0</v>
      </c>
      <c r="M573" s="27">
        <f t="shared" si="90"/>
        <v>0</v>
      </c>
      <c r="N573" s="27">
        <v>54.916781563915691</v>
      </c>
      <c r="O573" s="27">
        <f t="shared" si="91"/>
        <v>0</v>
      </c>
      <c r="R573" s="2"/>
      <c r="S573" s="2"/>
    </row>
    <row r="574" spans="1:19" x14ac:dyDescent="0.35">
      <c r="A574" s="37">
        <v>43864</v>
      </c>
      <c r="B574" s="10">
        <v>0.375</v>
      </c>
      <c r="C574" s="18" t="s">
        <v>22</v>
      </c>
      <c r="D574" s="51">
        <v>680</v>
      </c>
      <c r="E574" s="52">
        <v>37343.411463462668</v>
      </c>
      <c r="F574" s="53">
        <v>680</v>
      </c>
      <c r="G574" s="101">
        <v>37343.411463462668</v>
      </c>
      <c r="H574" s="17">
        <v>1.1738924990241533</v>
      </c>
      <c r="I574" s="111">
        <v>1</v>
      </c>
      <c r="J574" s="112" t="str">
        <f t="shared" si="89"/>
        <v>No</v>
      </c>
      <c r="K574" s="146" t="b">
        <f t="shared" si="97"/>
        <v>0</v>
      </c>
      <c r="L574" s="107">
        <f>IF(H574&lt;I574,D574-F574,0)</f>
        <v>0</v>
      </c>
      <c r="M574" s="27">
        <f t="shared" si="90"/>
        <v>0</v>
      </c>
      <c r="N574" s="27">
        <v>54.916781563915691</v>
      </c>
      <c r="O574" s="27">
        <f t="shared" si="91"/>
        <v>0</v>
      </c>
      <c r="R574" s="2"/>
      <c r="S574" s="2"/>
    </row>
    <row r="575" spans="1:19" x14ac:dyDescent="0.35">
      <c r="A575" s="37">
        <v>43864</v>
      </c>
      <c r="B575" s="10">
        <v>0.375</v>
      </c>
      <c r="C575" s="18" t="s">
        <v>21</v>
      </c>
      <c r="D575" s="51">
        <v>204.56395211121844</v>
      </c>
      <c r="E575" s="52">
        <v>15727.591423520333</v>
      </c>
      <c r="F575" s="53">
        <v>204.56395211121844</v>
      </c>
      <c r="G575" s="101">
        <v>15727.591423520333</v>
      </c>
      <c r="H575" s="17">
        <v>1.1738924990241533</v>
      </c>
      <c r="I575" s="111">
        <v>1</v>
      </c>
      <c r="J575" s="112" t="str">
        <f t="shared" si="89"/>
        <v>No</v>
      </c>
      <c r="K575" s="146" t="b">
        <f t="shared" si="97"/>
        <v>0</v>
      </c>
      <c r="L575" s="107">
        <f>IF(H575&lt;I575,D575-F575,0)</f>
        <v>0</v>
      </c>
      <c r="M575" s="27">
        <f t="shared" si="90"/>
        <v>0</v>
      </c>
      <c r="N575" s="27">
        <v>76.883494189481979</v>
      </c>
      <c r="O575" s="27">
        <f t="shared" si="91"/>
        <v>0</v>
      </c>
      <c r="R575" s="2"/>
      <c r="S575" s="2"/>
    </row>
    <row r="576" spans="1:19" x14ac:dyDescent="0.35">
      <c r="A576" s="37">
        <v>43864</v>
      </c>
      <c r="B576" s="10">
        <v>0.375</v>
      </c>
      <c r="C576" s="18" t="s">
        <v>20</v>
      </c>
      <c r="D576" s="51">
        <v>510.00000000000006</v>
      </c>
      <c r="E576" s="52">
        <v>39210.582036635817</v>
      </c>
      <c r="F576" s="53">
        <v>510.00000000000006</v>
      </c>
      <c r="G576" s="101">
        <v>39210.582036635817</v>
      </c>
      <c r="H576" s="17">
        <v>1.1738924990241533</v>
      </c>
      <c r="I576" s="111">
        <v>1</v>
      </c>
      <c r="J576" s="112" t="str">
        <f t="shared" si="89"/>
        <v>No</v>
      </c>
      <c r="K576" s="146" t="b">
        <f t="shared" si="97"/>
        <v>0</v>
      </c>
      <c r="L576" s="107">
        <f>IF(H576&lt;I576,D576-F576,0)</f>
        <v>0</v>
      </c>
      <c r="M576" s="27">
        <f t="shared" si="90"/>
        <v>0</v>
      </c>
      <c r="N576" s="27">
        <v>76.883494189481979</v>
      </c>
      <c r="O576" s="27">
        <f t="shared" si="91"/>
        <v>0</v>
      </c>
      <c r="R576" s="2"/>
      <c r="S576" s="2"/>
    </row>
    <row r="577" spans="1:19" x14ac:dyDescent="0.35">
      <c r="A577" s="37">
        <v>43864</v>
      </c>
      <c r="B577" s="10">
        <v>0.375</v>
      </c>
      <c r="C577" s="18" t="s">
        <v>19</v>
      </c>
      <c r="D577" s="51">
        <v>680</v>
      </c>
      <c r="E577" s="52">
        <v>22406.046878077603</v>
      </c>
      <c r="F577" s="53">
        <v>680</v>
      </c>
      <c r="G577" s="101">
        <v>22406.046878077603</v>
      </c>
      <c r="H577" s="17">
        <v>1.1738924990241533</v>
      </c>
      <c r="I577" s="111">
        <v>1</v>
      </c>
      <c r="J577" s="112" t="str">
        <f t="shared" si="89"/>
        <v>No</v>
      </c>
      <c r="K577" s="146" t="b">
        <f t="shared" si="97"/>
        <v>0</v>
      </c>
      <c r="L577" s="107">
        <f>IF(H577&lt;I577,D577-F577,0)</f>
        <v>0</v>
      </c>
      <c r="M577" s="27">
        <f t="shared" si="90"/>
        <v>0</v>
      </c>
      <c r="N577" s="27">
        <v>32.950068938349418</v>
      </c>
      <c r="O577" s="27">
        <f t="shared" si="91"/>
        <v>0</v>
      </c>
      <c r="R577" s="2"/>
      <c r="S577" s="2"/>
    </row>
    <row r="578" spans="1:19" x14ac:dyDescent="0.35">
      <c r="A578" s="37">
        <v>43864</v>
      </c>
      <c r="B578" s="10">
        <v>0.375</v>
      </c>
      <c r="C578" s="18" t="s">
        <v>18</v>
      </c>
      <c r="D578" s="51">
        <v>494.55045881199726</v>
      </c>
      <c r="E578" s="52">
        <v>38022.767326477835</v>
      </c>
      <c r="F578" s="53">
        <v>494.55045881199726</v>
      </c>
      <c r="G578" s="101">
        <v>38022.767326477835</v>
      </c>
      <c r="H578" s="17">
        <v>1.1738924990241533</v>
      </c>
      <c r="I578" s="111">
        <v>1</v>
      </c>
      <c r="J578" s="112" t="str">
        <f t="shared" ref="J578:J641" si="98">IF(H578&lt;I578,"Sí","No")</f>
        <v>No</v>
      </c>
      <c r="K578" s="146" t="b">
        <f t="shared" si="97"/>
        <v>0</v>
      </c>
      <c r="L578" s="107">
        <f>IF(H578&lt;I578,D578-F578,0)</f>
        <v>0</v>
      </c>
      <c r="M578" s="27">
        <f t="shared" ref="M578:M641" si="99">ABS(L578*6.82)</f>
        <v>0</v>
      </c>
      <c r="N578" s="27">
        <v>76.883494189481979</v>
      </c>
      <c r="O578" s="27">
        <f t="shared" ref="O578:O641" si="100">IF(L578&gt;0, L578*N578*1.5, L578*N578)</f>
        <v>0</v>
      </c>
      <c r="R578" s="2"/>
      <c r="S578" s="2"/>
    </row>
    <row r="579" spans="1:19" x14ac:dyDescent="0.35">
      <c r="A579" s="37">
        <v>43864</v>
      </c>
      <c r="B579" s="10">
        <v>0.375</v>
      </c>
      <c r="C579" s="18" t="s">
        <v>17</v>
      </c>
      <c r="D579" s="51">
        <v>357.49893188476557</v>
      </c>
      <c r="E579" s="52">
        <v>0</v>
      </c>
      <c r="F579" s="53">
        <v>357.49893188476557</v>
      </c>
      <c r="G579" s="101">
        <v>0</v>
      </c>
      <c r="H579" s="17">
        <v>1.1738924990241533</v>
      </c>
      <c r="I579" s="111">
        <v>1</v>
      </c>
      <c r="J579" s="112" t="str">
        <f t="shared" si="98"/>
        <v>No</v>
      </c>
      <c r="K579" s="146" t="b">
        <f t="shared" si="97"/>
        <v>0</v>
      </c>
      <c r="L579" s="107">
        <f>IF(H579&lt;I579,D579-F579,0)</f>
        <v>0</v>
      </c>
      <c r="M579" s="27">
        <f t="shared" si="99"/>
        <v>0</v>
      </c>
      <c r="N579" s="27">
        <v>0</v>
      </c>
      <c r="O579" s="27">
        <f t="shared" si="100"/>
        <v>0</v>
      </c>
      <c r="R579" s="2"/>
      <c r="S579" s="2"/>
    </row>
    <row r="580" spans="1:19" x14ac:dyDescent="0.35">
      <c r="A580" s="37">
        <v>43864</v>
      </c>
      <c r="B580" s="10">
        <v>0.375</v>
      </c>
      <c r="C580" s="18" t="s">
        <v>16</v>
      </c>
      <c r="D580" s="51">
        <v>850</v>
      </c>
      <c r="E580" s="52">
        <v>28007.558597597006</v>
      </c>
      <c r="F580" s="53">
        <v>850</v>
      </c>
      <c r="G580" s="101">
        <v>28007.558597597006</v>
      </c>
      <c r="H580" s="17">
        <v>1.1738924990241533</v>
      </c>
      <c r="I580" s="111">
        <v>1</v>
      </c>
      <c r="J580" s="112" t="str">
        <f t="shared" si="98"/>
        <v>No</v>
      </c>
      <c r="K580" s="146" t="b">
        <f t="shared" si="97"/>
        <v>0</v>
      </c>
      <c r="L580" s="107">
        <f>IF(H580&lt;I580,D580-F580,0)</f>
        <v>0</v>
      </c>
      <c r="M580" s="27">
        <f t="shared" si="99"/>
        <v>0</v>
      </c>
      <c r="N580" s="27">
        <v>32.950068938349418</v>
      </c>
      <c r="O580" s="27">
        <f t="shared" si="100"/>
        <v>0</v>
      </c>
      <c r="R580" s="2"/>
      <c r="S580" s="2"/>
    </row>
    <row r="581" spans="1:19" x14ac:dyDescent="0.35">
      <c r="A581" s="37">
        <v>43864</v>
      </c>
      <c r="B581" s="10">
        <v>0.375</v>
      </c>
      <c r="C581" s="18" t="s">
        <v>15</v>
      </c>
      <c r="D581" s="51">
        <v>510.71276855468744</v>
      </c>
      <c r="E581" s="52">
        <v>0</v>
      </c>
      <c r="F581" s="53">
        <v>510.71276855468744</v>
      </c>
      <c r="G581" s="101">
        <v>0</v>
      </c>
      <c r="H581" s="17">
        <v>1.1738924990241533</v>
      </c>
      <c r="I581" s="111">
        <v>1</v>
      </c>
      <c r="J581" s="112" t="str">
        <f t="shared" si="98"/>
        <v>No</v>
      </c>
      <c r="K581" s="146" t="b">
        <f t="shared" si="97"/>
        <v>0</v>
      </c>
      <c r="L581" s="107">
        <f>IF(H581&lt;I581,D581-F581,0)</f>
        <v>0</v>
      </c>
      <c r="M581" s="27">
        <f t="shared" si="99"/>
        <v>0</v>
      </c>
      <c r="N581" s="27">
        <v>0</v>
      </c>
      <c r="O581" s="27">
        <f t="shared" si="100"/>
        <v>0</v>
      </c>
      <c r="R581" s="2"/>
      <c r="S581" s="2"/>
    </row>
    <row r="582" spans="1:19" x14ac:dyDescent="0.35">
      <c r="A582" s="37">
        <v>43864</v>
      </c>
      <c r="B582" s="10">
        <v>0.41666666666666702</v>
      </c>
      <c r="C582" s="18" t="s">
        <v>24</v>
      </c>
      <c r="D582" s="51">
        <v>1000</v>
      </c>
      <c r="E582" s="52">
        <v>32218.830017726999</v>
      </c>
      <c r="F582" s="53">
        <v>1000</v>
      </c>
      <c r="G582" s="101">
        <v>32218.830017726999</v>
      </c>
      <c r="H582" s="17">
        <v>1.1985321984550745</v>
      </c>
      <c r="I582" s="111">
        <v>1</v>
      </c>
      <c r="J582" s="112" t="str">
        <f t="shared" si="98"/>
        <v>No</v>
      </c>
      <c r="K582" s="146" t="b">
        <f>OR(($D$589-$F$589)&gt;0,($D$591-$F$591)&gt;0)</f>
        <v>0</v>
      </c>
      <c r="L582" s="107">
        <f>IF(H582&lt;I582,D582-F582,0)</f>
        <v>0</v>
      </c>
      <c r="M582" s="27">
        <f t="shared" si="99"/>
        <v>0</v>
      </c>
      <c r="N582" s="27">
        <v>32.218830017727001</v>
      </c>
      <c r="O582" s="27">
        <f t="shared" si="100"/>
        <v>0</v>
      </c>
      <c r="R582" s="2"/>
      <c r="S582" s="2"/>
    </row>
    <row r="583" spans="1:19" x14ac:dyDescent="0.35">
      <c r="A583" s="37">
        <v>43864</v>
      </c>
      <c r="B583" s="10">
        <v>0.41666666666666702</v>
      </c>
      <c r="C583" s="18" t="s">
        <v>23</v>
      </c>
      <c r="D583" s="51">
        <v>595.00000000003593</v>
      </c>
      <c r="E583" s="52">
        <v>31950.339767581205</v>
      </c>
      <c r="F583" s="53">
        <v>595.00000000003593</v>
      </c>
      <c r="G583" s="101">
        <v>31950.339767581205</v>
      </c>
      <c r="H583" s="17">
        <v>1.1985321984550745</v>
      </c>
      <c r="I583" s="111">
        <v>1</v>
      </c>
      <c r="J583" s="112" t="str">
        <f t="shared" si="98"/>
        <v>No</v>
      </c>
      <c r="K583" s="146" t="b">
        <f t="shared" ref="K583:K591" si="101">OR(($D$589-$F$589)&gt;0,($D$591-$F$591)&gt;0)</f>
        <v>0</v>
      </c>
      <c r="L583" s="107">
        <f>IF(H583&lt;I583,D583-F583,0)</f>
        <v>0</v>
      </c>
      <c r="M583" s="27">
        <f t="shared" si="99"/>
        <v>0</v>
      </c>
      <c r="N583" s="27">
        <v>53.698050029545001</v>
      </c>
      <c r="O583" s="27">
        <f t="shared" si="100"/>
        <v>0</v>
      </c>
      <c r="R583" s="2"/>
      <c r="S583" s="2"/>
    </row>
    <row r="584" spans="1:19" x14ac:dyDescent="0.35">
      <c r="A584" s="37">
        <v>43864</v>
      </c>
      <c r="B584" s="10">
        <v>0.41666666666666702</v>
      </c>
      <c r="C584" s="18" t="s">
        <v>22</v>
      </c>
      <c r="D584" s="51">
        <v>680</v>
      </c>
      <c r="E584" s="52">
        <v>36514.674020090599</v>
      </c>
      <c r="F584" s="53">
        <v>680</v>
      </c>
      <c r="G584" s="101">
        <v>36514.674020090599</v>
      </c>
      <c r="H584" s="17">
        <v>1.1985321984550745</v>
      </c>
      <c r="I584" s="111">
        <v>1</v>
      </c>
      <c r="J584" s="112" t="str">
        <f t="shared" si="98"/>
        <v>No</v>
      </c>
      <c r="K584" s="146" t="b">
        <f t="shared" si="101"/>
        <v>0</v>
      </c>
      <c r="L584" s="107">
        <f>IF(H584&lt;I584,D584-F584,0)</f>
        <v>0</v>
      </c>
      <c r="M584" s="27">
        <f t="shared" si="99"/>
        <v>0</v>
      </c>
      <c r="N584" s="27">
        <v>53.698050029545001</v>
      </c>
      <c r="O584" s="27">
        <f t="shared" si="100"/>
        <v>0</v>
      </c>
      <c r="R584" s="2"/>
      <c r="S584" s="2"/>
    </row>
    <row r="585" spans="1:19" x14ac:dyDescent="0.35">
      <c r="A585" s="37">
        <v>43864</v>
      </c>
      <c r="B585" s="10">
        <v>0.41666666666666702</v>
      </c>
      <c r="C585" s="18" t="s">
        <v>21</v>
      </c>
      <c r="D585" s="51">
        <v>340.63913430975032</v>
      </c>
      <c r="E585" s="52">
        <v>25608.320186660221</v>
      </c>
      <c r="F585" s="53">
        <v>340.63913430975032</v>
      </c>
      <c r="G585" s="101">
        <v>25608.320186660221</v>
      </c>
      <c r="H585" s="17">
        <v>1.1985321984550745</v>
      </c>
      <c r="I585" s="111">
        <v>1</v>
      </c>
      <c r="J585" s="112" t="str">
        <f t="shared" si="98"/>
        <v>No</v>
      </c>
      <c r="K585" s="146" t="b">
        <f t="shared" si="101"/>
        <v>0</v>
      </c>
      <c r="L585" s="107">
        <f>IF(H585&lt;I585,D585-F585,0)</f>
        <v>0</v>
      </c>
      <c r="M585" s="27">
        <f t="shared" si="99"/>
        <v>0</v>
      </c>
      <c r="N585" s="27">
        <v>75.177270041363002</v>
      </c>
      <c r="O585" s="27">
        <f t="shared" si="100"/>
        <v>0</v>
      </c>
      <c r="R585" s="2"/>
      <c r="S585" s="2"/>
    </row>
    <row r="586" spans="1:19" x14ac:dyDescent="0.35">
      <c r="A586" s="37">
        <v>43864</v>
      </c>
      <c r="B586" s="10">
        <v>0.41666666666666702</v>
      </c>
      <c r="C586" s="18" t="s">
        <v>20</v>
      </c>
      <c r="D586" s="51">
        <v>510.00000000000006</v>
      </c>
      <c r="E586" s="52">
        <v>38340.407721095136</v>
      </c>
      <c r="F586" s="53">
        <v>510.00000000000006</v>
      </c>
      <c r="G586" s="101">
        <v>38340.407721095136</v>
      </c>
      <c r="H586" s="17">
        <v>1.1985321984550745</v>
      </c>
      <c r="I586" s="111">
        <v>1</v>
      </c>
      <c r="J586" s="112" t="str">
        <f t="shared" si="98"/>
        <v>No</v>
      </c>
      <c r="K586" s="146" t="b">
        <f t="shared" si="101"/>
        <v>0</v>
      </c>
      <c r="L586" s="107">
        <f>IF(H586&lt;I586,D586-F586,0)</f>
        <v>0</v>
      </c>
      <c r="M586" s="27">
        <f t="shared" si="99"/>
        <v>0</v>
      </c>
      <c r="N586" s="27">
        <v>75.177270041363002</v>
      </c>
      <c r="O586" s="27">
        <f t="shared" si="100"/>
        <v>0</v>
      </c>
      <c r="R586" s="2"/>
      <c r="S586" s="2"/>
    </row>
    <row r="587" spans="1:19" x14ac:dyDescent="0.35">
      <c r="A587" s="37">
        <v>43864</v>
      </c>
      <c r="B587" s="10">
        <v>0.41666666666666702</v>
      </c>
      <c r="C587" s="18" t="s">
        <v>19</v>
      </c>
      <c r="D587" s="51">
        <v>680</v>
      </c>
      <c r="E587" s="52">
        <v>21908.80441205436</v>
      </c>
      <c r="F587" s="53">
        <v>680</v>
      </c>
      <c r="G587" s="101">
        <v>21908.80441205436</v>
      </c>
      <c r="H587" s="17">
        <v>1.1985321984550745</v>
      </c>
      <c r="I587" s="111">
        <v>1</v>
      </c>
      <c r="J587" s="112" t="str">
        <f t="shared" si="98"/>
        <v>No</v>
      </c>
      <c r="K587" s="146" t="b">
        <f t="shared" si="101"/>
        <v>0</v>
      </c>
      <c r="L587" s="107">
        <f>IF(H587&lt;I587,D587-F587,0)</f>
        <v>0</v>
      </c>
      <c r="M587" s="27">
        <f t="shared" si="99"/>
        <v>0</v>
      </c>
      <c r="N587" s="27">
        <v>32.218830017727001</v>
      </c>
      <c r="O587" s="27">
        <f t="shared" si="100"/>
        <v>0</v>
      </c>
      <c r="R587" s="2"/>
      <c r="S587" s="2"/>
    </row>
    <row r="588" spans="1:19" x14ac:dyDescent="0.35">
      <c r="A588" s="37">
        <v>43864</v>
      </c>
      <c r="B588" s="10">
        <v>0.41666666666666702</v>
      </c>
      <c r="C588" s="18" t="s">
        <v>18</v>
      </c>
      <c r="D588" s="51">
        <v>499.8286038841004</v>
      </c>
      <c r="E588" s="52">
        <v>37575.749928592479</v>
      </c>
      <c r="F588" s="53">
        <v>499.8286038841004</v>
      </c>
      <c r="G588" s="101">
        <v>37575.749928592479</v>
      </c>
      <c r="H588" s="17">
        <v>1.1985321984550745</v>
      </c>
      <c r="I588" s="111">
        <v>1</v>
      </c>
      <c r="J588" s="112" t="str">
        <f t="shared" si="98"/>
        <v>No</v>
      </c>
      <c r="K588" s="146" t="b">
        <f t="shared" si="101"/>
        <v>0</v>
      </c>
      <c r="L588" s="107">
        <f>IF(H588&lt;I588,D588-F588,0)</f>
        <v>0</v>
      </c>
      <c r="M588" s="27">
        <f t="shared" si="99"/>
        <v>0</v>
      </c>
      <c r="N588" s="27">
        <v>75.177270041363002</v>
      </c>
      <c r="O588" s="27">
        <f t="shared" si="100"/>
        <v>0</v>
      </c>
      <c r="R588" s="2"/>
      <c r="S588" s="2"/>
    </row>
    <row r="589" spans="1:19" x14ac:dyDescent="0.35">
      <c r="A589" s="37">
        <v>43864</v>
      </c>
      <c r="B589" s="10">
        <v>0.41666666666666702</v>
      </c>
      <c r="C589" s="18" t="s">
        <v>17</v>
      </c>
      <c r="D589" s="51">
        <v>365.00274658203125</v>
      </c>
      <c r="E589" s="52">
        <v>0</v>
      </c>
      <c r="F589" s="53">
        <v>365.00274658203125</v>
      </c>
      <c r="G589" s="101">
        <v>0</v>
      </c>
      <c r="H589" s="17">
        <v>1.1985321984550745</v>
      </c>
      <c r="I589" s="111">
        <v>1</v>
      </c>
      <c r="J589" s="112" t="str">
        <f t="shared" si="98"/>
        <v>No</v>
      </c>
      <c r="K589" s="146" t="b">
        <f t="shared" si="101"/>
        <v>0</v>
      </c>
      <c r="L589" s="107">
        <f>IF(H589&lt;I589,D589-F589,0)</f>
        <v>0</v>
      </c>
      <c r="M589" s="27">
        <f t="shared" si="99"/>
        <v>0</v>
      </c>
      <c r="N589" s="27">
        <v>0</v>
      </c>
      <c r="O589" s="27">
        <f t="shared" si="100"/>
        <v>0</v>
      </c>
      <c r="R589" s="2"/>
      <c r="S589" s="2"/>
    </row>
    <row r="590" spans="1:19" x14ac:dyDescent="0.35">
      <c r="A590" s="37">
        <v>43864</v>
      </c>
      <c r="B590" s="10">
        <v>0.41666666666666702</v>
      </c>
      <c r="C590" s="18" t="s">
        <v>16</v>
      </c>
      <c r="D590" s="51">
        <v>850</v>
      </c>
      <c r="E590" s="52">
        <v>27386.005515067951</v>
      </c>
      <c r="F590" s="53">
        <v>850</v>
      </c>
      <c r="G590" s="101">
        <v>27386.005515067951</v>
      </c>
      <c r="H590" s="17">
        <v>1.1985321984550745</v>
      </c>
      <c r="I590" s="111">
        <v>1</v>
      </c>
      <c r="J590" s="112" t="str">
        <f t="shared" si="98"/>
        <v>No</v>
      </c>
      <c r="K590" s="146" t="b">
        <f t="shared" si="101"/>
        <v>0</v>
      </c>
      <c r="L590" s="107">
        <f>IF(H590&lt;I590,D590-F590,0)</f>
        <v>0</v>
      </c>
      <c r="M590" s="27">
        <f t="shared" si="99"/>
        <v>0</v>
      </c>
      <c r="N590" s="27">
        <v>32.218830017727001</v>
      </c>
      <c r="O590" s="27">
        <f t="shared" si="100"/>
        <v>0</v>
      </c>
      <c r="R590" s="2"/>
      <c r="S590" s="2"/>
    </row>
    <row r="591" spans="1:19" x14ac:dyDescent="0.35">
      <c r="A591" s="37">
        <v>43864</v>
      </c>
      <c r="B591" s="10">
        <v>0.41666666666666702</v>
      </c>
      <c r="C591" s="18" t="s">
        <v>15</v>
      </c>
      <c r="D591" s="51">
        <v>521.4324951171875</v>
      </c>
      <c r="E591" s="52">
        <v>0</v>
      </c>
      <c r="F591" s="53">
        <v>521.4324951171875</v>
      </c>
      <c r="G591" s="101">
        <v>0</v>
      </c>
      <c r="H591" s="17">
        <v>1.1985321984550745</v>
      </c>
      <c r="I591" s="111">
        <v>1</v>
      </c>
      <c r="J591" s="112" t="str">
        <f t="shared" si="98"/>
        <v>No</v>
      </c>
      <c r="K591" s="146" t="b">
        <f t="shared" si="101"/>
        <v>0</v>
      </c>
      <c r="L591" s="107">
        <f>IF(H591&lt;I591,D591-F591,0)</f>
        <v>0</v>
      </c>
      <c r="M591" s="27">
        <f t="shared" si="99"/>
        <v>0</v>
      </c>
      <c r="N591" s="27">
        <v>0</v>
      </c>
      <c r="O591" s="27">
        <f t="shared" si="100"/>
        <v>0</v>
      </c>
      <c r="R591" s="2"/>
      <c r="S591" s="2"/>
    </row>
    <row r="592" spans="1:19" x14ac:dyDescent="0.35">
      <c r="A592" s="37">
        <v>43864</v>
      </c>
      <c r="B592" s="10">
        <v>0.45833333333333398</v>
      </c>
      <c r="C592" s="18" t="s">
        <v>24</v>
      </c>
      <c r="D592" s="51">
        <v>1000</v>
      </c>
      <c r="E592" s="52">
        <v>32211.44376600354</v>
      </c>
      <c r="F592" s="53">
        <v>1000</v>
      </c>
      <c r="G592" s="101">
        <v>32211.44376600354</v>
      </c>
      <c r="H592" s="17">
        <v>1.0986968237956958</v>
      </c>
      <c r="I592" s="111">
        <v>1</v>
      </c>
      <c r="J592" s="112" t="str">
        <f t="shared" si="98"/>
        <v>No</v>
      </c>
      <c r="K592" s="146" t="b">
        <f>OR(($D$599-$F$599)&gt;0,($D$601-$F$601)&gt;0)</f>
        <v>0</v>
      </c>
      <c r="L592" s="107">
        <f>IF(H592&lt;I592,D592-F592,0)</f>
        <v>0</v>
      </c>
      <c r="M592" s="27">
        <f t="shared" si="99"/>
        <v>0</v>
      </c>
      <c r="N592" s="27">
        <v>32.211443766003541</v>
      </c>
      <c r="O592" s="27">
        <f t="shared" si="100"/>
        <v>0</v>
      </c>
      <c r="R592" s="2"/>
      <c r="S592" s="2"/>
    </row>
    <row r="593" spans="1:19" x14ac:dyDescent="0.35">
      <c r="A593" s="37">
        <v>43864</v>
      </c>
      <c r="B593" s="10">
        <v>0.45833333333333398</v>
      </c>
      <c r="C593" s="18" t="s">
        <v>23</v>
      </c>
      <c r="D593" s="51">
        <v>595.00000000004752</v>
      </c>
      <c r="E593" s="52">
        <v>31943.015067956065</v>
      </c>
      <c r="F593" s="53">
        <v>595.00000000004752</v>
      </c>
      <c r="G593" s="101">
        <v>31943.015067956065</v>
      </c>
      <c r="H593" s="17">
        <v>1.0986968237956958</v>
      </c>
      <c r="I593" s="111">
        <v>1</v>
      </c>
      <c r="J593" s="112" t="str">
        <f t="shared" si="98"/>
        <v>No</v>
      </c>
      <c r="K593" s="146" t="b">
        <f t="shared" ref="K593:K601" si="102">OR(($D$599-$F$599)&gt;0,($D$601-$F$601)&gt;0)</f>
        <v>0</v>
      </c>
      <c r="L593" s="107">
        <f>IF(H593&lt;I593,D593-F593,0)</f>
        <v>0</v>
      </c>
      <c r="M593" s="27">
        <f t="shared" si="99"/>
        <v>0</v>
      </c>
      <c r="N593" s="27">
        <v>53.685739610005903</v>
      </c>
      <c r="O593" s="27">
        <f t="shared" si="100"/>
        <v>0</v>
      </c>
      <c r="R593" s="2"/>
      <c r="S593" s="2"/>
    </row>
    <row r="594" spans="1:19" x14ac:dyDescent="0.35">
      <c r="A594" s="37">
        <v>43864</v>
      </c>
      <c r="B594" s="10">
        <v>0.45833333333333398</v>
      </c>
      <c r="C594" s="18" t="s">
        <v>22</v>
      </c>
      <c r="D594" s="51">
        <v>680</v>
      </c>
      <c r="E594" s="52">
        <v>36506.302934804015</v>
      </c>
      <c r="F594" s="53">
        <v>680</v>
      </c>
      <c r="G594" s="101">
        <v>36506.302934804015</v>
      </c>
      <c r="H594" s="17">
        <v>1.0986968237956958</v>
      </c>
      <c r="I594" s="111">
        <v>1</v>
      </c>
      <c r="J594" s="112" t="str">
        <f t="shared" si="98"/>
        <v>No</v>
      </c>
      <c r="K594" s="146" t="b">
        <f t="shared" si="102"/>
        <v>0</v>
      </c>
      <c r="L594" s="107">
        <f>IF(H594&lt;I594,D594-F594,0)</f>
        <v>0</v>
      </c>
      <c r="M594" s="27">
        <f t="shared" si="99"/>
        <v>0</v>
      </c>
      <c r="N594" s="27">
        <v>53.685739610005903</v>
      </c>
      <c r="O594" s="27">
        <f t="shared" si="100"/>
        <v>0</v>
      </c>
      <c r="R594" s="2"/>
      <c r="S594" s="2"/>
    </row>
    <row r="595" spans="1:19" x14ac:dyDescent="0.35">
      <c r="A595" s="37">
        <v>43864</v>
      </c>
      <c r="B595" s="10">
        <v>0.45833333333333398</v>
      </c>
      <c r="C595" s="18" t="s">
        <v>21</v>
      </c>
      <c r="D595" s="51">
        <v>336.36028594307089</v>
      </c>
      <c r="E595" s="52">
        <v>25280.851016801567</v>
      </c>
      <c r="F595" s="53">
        <v>336.36028594307089</v>
      </c>
      <c r="G595" s="101">
        <v>25280.851016801567</v>
      </c>
      <c r="H595" s="17">
        <v>1.0986968237956958</v>
      </c>
      <c r="I595" s="111">
        <v>1</v>
      </c>
      <c r="J595" s="112" t="str">
        <f t="shared" si="98"/>
        <v>No</v>
      </c>
      <c r="K595" s="146" t="b">
        <f t="shared" si="102"/>
        <v>0</v>
      </c>
      <c r="L595" s="107">
        <f>IF(H595&lt;I595,D595-F595,0)</f>
        <v>0</v>
      </c>
      <c r="M595" s="27">
        <f t="shared" si="99"/>
        <v>0</v>
      </c>
      <c r="N595" s="27">
        <v>75.160035454008266</v>
      </c>
      <c r="O595" s="27">
        <f t="shared" si="100"/>
        <v>0</v>
      </c>
      <c r="R595" s="2"/>
      <c r="S595" s="2"/>
    </row>
    <row r="596" spans="1:19" x14ac:dyDescent="0.35">
      <c r="A596" s="37">
        <v>43864</v>
      </c>
      <c r="B596" s="10">
        <v>0.45833333333333398</v>
      </c>
      <c r="C596" s="18" t="s">
        <v>20</v>
      </c>
      <c r="D596" s="51">
        <v>510.00000000000006</v>
      </c>
      <c r="E596" s="52">
        <v>38331.61808154422</v>
      </c>
      <c r="F596" s="53">
        <v>510.00000000000006</v>
      </c>
      <c r="G596" s="101">
        <v>38331.61808154422</v>
      </c>
      <c r="H596" s="17">
        <v>1.0986968237956958</v>
      </c>
      <c r="I596" s="111">
        <v>1</v>
      </c>
      <c r="J596" s="112" t="str">
        <f t="shared" si="98"/>
        <v>No</v>
      </c>
      <c r="K596" s="146" t="b">
        <f t="shared" si="102"/>
        <v>0</v>
      </c>
      <c r="L596" s="107">
        <f>IF(H596&lt;I596,D596-F596,0)</f>
        <v>0</v>
      </c>
      <c r="M596" s="27">
        <f t="shared" si="99"/>
        <v>0</v>
      </c>
      <c r="N596" s="27">
        <v>75.160035454008266</v>
      </c>
      <c r="O596" s="27">
        <f t="shared" si="100"/>
        <v>0</v>
      </c>
      <c r="R596" s="2"/>
      <c r="S596" s="2"/>
    </row>
    <row r="597" spans="1:19" x14ac:dyDescent="0.35">
      <c r="A597" s="37">
        <v>43864</v>
      </c>
      <c r="B597" s="10">
        <v>0.45833333333333398</v>
      </c>
      <c r="C597" s="18" t="s">
        <v>19</v>
      </c>
      <c r="D597" s="51">
        <v>680</v>
      </c>
      <c r="E597" s="52">
        <v>21903.781760882408</v>
      </c>
      <c r="F597" s="53">
        <v>680</v>
      </c>
      <c r="G597" s="101">
        <v>21903.781760882408</v>
      </c>
      <c r="H597" s="17">
        <v>1.0986968237956958</v>
      </c>
      <c r="I597" s="111">
        <v>1</v>
      </c>
      <c r="J597" s="112" t="str">
        <f t="shared" si="98"/>
        <v>No</v>
      </c>
      <c r="K597" s="146" t="b">
        <f t="shared" si="102"/>
        <v>0</v>
      </c>
      <c r="L597" s="107">
        <f>IF(H597&lt;I597,D597-F597,0)</f>
        <v>0</v>
      </c>
      <c r="M597" s="27">
        <f t="shared" si="99"/>
        <v>0</v>
      </c>
      <c r="N597" s="27">
        <v>32.211443766003541</v>
      </c>
      <c r="O597" s="27">
        <f t="shared" si="100"/>
        <v>0</v>
      </c>
      <c r="R597" s="2"/>
      <c r="S597" s="2"/>
    </row>
    <row r="598" spans="1:19" x14ac:dyDescent="0.35">
      <c r="A598" s="37">
        <v>43864</v>
      </c>
      <c r="B598" s="10">
        <v>0.45833333333333398</v>
      </c>
      <c r="C598" s="18" t="s">
        <v>18</v>
      </c>
      <c r="D598" s="51">
        <v>497.15643201106553</v>
      </c>
      <c r="E598" s="52">
        <v>37366.295056139934</v>
      </c>
      <c r="F598" s="53">
        <v>497.15643201106553</v>
      </c>
      <c r="G598" s="101">
        <v>37366.295056139934</v>
      </c>
      <c r="H598" s="17">
        <v>1.0986968237956958</v>
      </c>
      <c r="I598" s="111">
        <v>1</v>
      </c>
      <c r="J598" s="112" t="str">
        <f t="shared" si="98"/>
        <v>No</v>
      </c>
      <c r="K598" s="146" t="b">
        <f t="shared" si="102"/>
        <v>0</v>
      </c>
      <c r="L598" s="107">
        <f>IF(H598&lt;I598,D598-F598,0)</f>
        <v>0</v>
      </c>
      <c r="M598" s="27">
        <f t="shared" si="99"/>
        <v>0</v>
      </c>
      <c r="N598" s="27">
        <v>75.160035454008266</v>
      </c>
      <c r="O598" s="27">
        <f t="shared" si="100"/>
        <v>0</v>
      </c>
      <c r="R598" s="2"/>
      <c r="S598" s="2"/>
    </row>
    <row r="599" spans="1:19" x14ac:dyDescent="0.35">
      <c r="A599" s="37">
        <v>43864</v>
      </c>
      <c r="B599" s="10">
        <v>0.45833333333333398</v>
      </c>
      <c r="C599" s="18" t="s">
        <v>17</v>
      </c>
      <c r="D599" s="51">
        <v>334.59872436523438</v>
      </c>
      <c r="E599" s="52">
        <v>0</v>
      </c>
      <c r="F599" s="53">
        <v>334.59872436523438</v>
      </c>
      <c r="G599" s="101">
        <v>0</v>
      </c>
      <c r="H599" s="17">
        <v>1.0986968237956958</v>
      </c>
      <c r="I599" s="111">
        <v>1</v>
      </c>
      <c r="J599" s="112" t="str">
        <f t="shared" si="98"/>
        <v>No</v>
      </c>
      <c r="K599" s="146" t="b">
        <f t="shared" si="102"/>
        <v>0</v>
      </c>
      <c r="L599" s="107">
        <f>IF(H599&lt;I599,D599-F599,0)</f>
        <v>0</v>
      </c>
      <c r="M599" s="27">
        <f t="shared" si="99"/>
        <v>0</v>
      </c>
      <c r="N599" s="27">
        <v>0</v>
      </c>
      <c r="O599" s="27">
        <f t="shared" si="100"/>
        <v>0</v>
      </c>
      <c r="R599" s="2"/>
      <c r="S599" s="2"/>
    </row>
    <row r="600" spans="1:19" x14ac:dyDescent="0.35">
      <c r="A600" s="37">
        <v>43864</v>
      </c>
      <c r="B600" s="10">
        <v>0.45833333333333398</v>
      </c>
      <c r="C600" s="18" t="s">
        <v>16</v>
      </c>
      <c r="D600" s="51">
        <v>850</v>
      </c>
      <c r="E600" s="52">
        <v>27379.727201103011</v>
      </c>
      <c r="F600" s="53">
        <v>850</v>
      </c>
      <c r="G600" s="101">
        <v>27379.727201103011</v>
      </c>
      <c r="H600" s="17">
        <v>1.0986968237956958</v>
      </c>
      <c r="I600" s="111">
        <v>1</v>
      </c>
      <c r="J600" s="112" t="str">
        <f t="shared" si="98"/>
        <v>No</v>
      </c>
      <c r="K600" s="146" t="b">
        <f t="shared" si="102"/>
        <v>0</v>
      </c>
      <c r="L600" s="107">
        <f>IF(H600&lt;I600,D600-F600,0)</f>
        <v>0</v>
      </c>
      <c r="M600" s="27">
        <f t="shared" si="99"/>
        <v>0</v>
      </c>
      <c r="N600" s="27">
        <v>32.211443766003541</v>
      </c>
      <c r="O600" s="27">
        <f t="shared" si="100"/>
        <v>0</v>
      </c>
      <c r="R600" s="2"/>
      <c r="S600" s="2"/>
    </row>
    <row r="601" spans="1:19" x14ac:dyDescent="0.35">
      <c r="A601" s="37">
        <v>43864</v>
      </c>
      <c r="B601" s="10">
        <v>0.45833333333333398</v>
      </c>
      <c r="C601" s="18" t="s">
        <v>15</v>
      </c>
      <c r="D601" s="51">
        <v>477.99819946289063</v>
      </c>
      <c r="E601" s="52">
        <v>0</v>
      </c>
      <c r="F601" s="53">
        <v>477.99819946289063</v>
      </c>
      <c r="G601" s="101">
        <v>0</v>
      </c>
      <c r="H601" s="17">
        <v>1.0986968237956958</v>
      </c>
      <c r="I601" s="111">
        <v>1</v>
      </c>
      <c r="J601" s="112" t="str">
        <f t="shared" si="98"/>
        <v>No</v>
      </c>
      <c r="K601" s="146" t="b">
        <f t="shared" si="102"/>
        <v>0</v>
      </c>
      <c r="L601" s="107">
        <f>IF(H601&lt;I601,D601-F601,0)</f>
        <v>0</v>
      </c>
      <c r="M601" s="27">
        <f t="shared" si="99"/>
        <v>0</v>
      </c>
      <c r="N601" s="27">
        <v>0</v>
      </c>
      <c r="O601" s="27">
        <f t="shared" si="100"/>
        <v>0</v>
      </c>
      <c r="R601" s="2"/>
      <c r="S601" s="2"/>
    </row>
    <row r="602" spans="1:19" x14ac:dyDescent="0.35">
      <c r="A602" s="37">
        <v>43864</v>
      </c>
      <c r="B602" s="10">
        <v>0.5</v>
      </c>
      <c r="C602" s="18" t="s">
        <v>24</v>
      </c>
      <c r="D602" s="51">
        <v>1000</v>
      </c>
      <c r="E602" s="52">
        <v>31635.316131573763</v>
      </c>
      <c r="F602" s="53">
        <v>1000</v>
      </c>
      <c r="G602" s="101">
        <v>31635.316131573763</v>
      </c>
      <c r="H602" s="17">
        <v>1.3178707365066968</v>
      </c>
      <c r="I602" s="111">
        <v>1</v>
      </c>
      <c r="J602" s="112" t="str">
        <f t="shared" si="98"/>
        <v>No</v>
      </c>
      <c r="K602" s="146" t="b">
        <f>OR(($D$609-$F$609)&gt;0,($D$611-$F$611)&gt;0)</f>
        <v>0</v>
      </c>
      <c r="L602" s="107">
        <f>IF(H602&lt;I602,D602-F602,0)</f>
        <v>0</v>
      </c>
      <c r="M602" s="27">
        <f t="shared" si="99"/>
        <v>0</v>
      </c>
      <c r="N602" s="27">
        <v>31.635316131573763</v>
      </c>
      <c r="O602" s="27">
        <f t="shared" si="100"/>
        <v>0</v>
      </c>
      <c r="R602" s="2"/>
      <c r="S602" s="2"/>
    </row>
    <row r="603" spans="1:19" x14ac:dyDescent="0.35">
      <c r="A603" s="37">
        <v>43864</v>
      </c>
      <c r="B603" s="10">
        <v>0.5</v>
      </c>
      <c r="C603" s="18" t="s">
        <v>23</v>
      </c>
      <c r="D603" s="51">
        <v>594.99999999995862</v>
      </c>
      <c r="E603" s="52">
        <v>31371.6884971418</v>
      </c>
      <c r="F603" s="53">
        <v>594.99999999995862</v>
      </c>
      <c r="G603" s="101">
        <v>31371.6884971418</v>
      </c>
      <c r="H603" s="17">
        <v>1.3178707365066968</v>
      </c>
      <c r="I603" s="111">
        <v>1</v>
      </c>
      <c r="J603" s="112" t="str">
        <f t="shared" si="98"/>
        <v>No</v>
      </c>
      <c r="K603" s="146" t="b">
        <f t="shared" ref="K603:K611" si="103">OR(($D$609-$F$609)&gt;0,($D$611-$F$611)&gt;0)</f>
        <v>0</v>
      </c>
      <c r="L603" s="107">
        <f>IF(H603&lt;I603,D603-F603,0)</f>
        <v>0</v>
      </c>
      <c r="M603" s="27">
        <f t="shared" si="99"/>
        <v>0</v>
      </c>
      <c r="N603" s="27">
        <v>52.72552688595627</v>
      </c>
      <c r="O603" s="27">
        <f t="shared" si="100"/>
        <v>0</v>
      </c>
      <c r="R603" s="2"/>
      <c r="S603" s="2"/>
    </row>
    <row r="604" spans="1:19" x14ac:dyDescent="0.35">
      <c r="A604" s="37">
        <v>43864</v>
      </c>
      <c r="B604" s="10">
        <v>0.5</v>
      </c>
      <c r="C604" s="18" t="s">
        <v>22</v>
      </c>
      <c r="D604" s="51">
        <v>680</v>
      </c>
      <c r="E604" s="52">
        <v>35853.358282450266</v>
      </c>
      <c r="F604" s="53">
        <v>680</v>
      </c>
      <c r="G604" s="101">
        <v>35853.358282450266</v>
      </c>
      <c r="H604" s="17">
        <v>1.3178707365066968</v>
      </c>
      <c r="I604" s="111">
        <v>1</v>
      </c>
      <c r="J604" s="112" t="str">
        <f t="shared" si="98"/>
        <v>No</v>
      </c>
      <c r="K604" s="146" t="b">
        <f t="shared" si="103"/>
        <v>0</v>
      </c>
      <c r="L604" s="107">
        <f>IF(H604&lt;I604,D604-F604,0)</f>
        <v>0</v>
      </c>
      <c r="M604" s="27">
        <f t="shared" si="99"/>
        <v>0</v>
      </c>
      <c r="N604" s="27">
        <v>52.72552688595627</v>
      </c>
      <c r="O604" s="27">
        <f t="shared" si="100"/>
        <v>0</v>
      </c>
      <c r="R604" s="2"/>
      <c r="S604" s="2"/>
    </row>
    <row r="605" spans="1:19" x14ac:dyDescent="0.35">
      <c r="A605" s="37">
        <v>43864</v>
      </c>
      <c r="B605" s="10">
        <v>0.5</v>
      </c>
      <c r="C605" s="18" t="s">
        <v>21</v>
      </c>
      <c r="D605" s="51">
        <v>144.70147137893349</v>
      </c>
      <c r="E605" s="52">
        <v>10681.245847478345</v>
      </c>
      <c r="F605" s="53">
        <v>144.70147137893349</v>
      </c>
      <c r="G605" s="101">
        <v>10681.245847478345</v>
      </c>
      <c r="H605" s="17">
        <v>1.3178707365066968</v>
      </c>
      <c r="I605" s="111">
        <v>1</v>
      </c>
      <c r="J605" s="112" t="str">
        <f t="shared" si="98"/>
        <v>No</v>
      </c>
      <c r="K605" s="146" t="b">
        <f t="shared" si="103"/>
        <v>0</v>
      </c>
      <c r="L605" s="107">
        <f>IF(H605&lt;I605,D605-F605,0)</f>
        <v>0</v>
      </c>
      <c r="M605" s="27">
        <f t="shared" si="99"/>
        <v>0</v>
      </c>
      <c r="N605" s="27">
        <v>73.815737640338781</v>
      </c>
      <c r="O605" s="27">
        <f t="shared" si="100"/>
        <v>0</v>
      </c>
      <c r="R605" s="2"/>
      <c r="S605" s="2"/>
    </row>
    <row r="606" spans="1:19" x14ac:dyDescent="0.35">
      <c r="A606" s="37">
        <v>43864</v>
      </c>
      <c r="B606" s="10">
        <v>0.5</v>
      </c>
      <c r="C606" s="18" t="s">
        <v>20</v>
      </c>
      <c r="D606" s="51">
        <v>510.00000000000006</v>
      </c>
      <c r="E606" s="52">
        <v>37646.026196572784</v>
      </c>
      <c r="F606" s="53">
        <v>510.00000000000006</v>
      </c>
      <c r="G606" s="101">
        <v>37646.026196572784</v>
      </c>
      <c r="H606" s="17">
        <v>1.3178707365066968</v>
      </c>
      <c r="I606" s="111">
        <v>1</v>
      </c>
      <c r="J606" s="112" t="str">
        <f t="shared" si="98"/>
        <v>No</v>
      </c>
      <c r="K606" s="146" t="b">
        <f t="shared" si="103"/>
        <v>0</v>
      </c>
      <c r="L606" s="107">
        <f>IF(H606&lt;I606,D606-F606,0)</f>
        <v>0</v>
      </c>
      <c r="M606" s="27">
        <f t="shared" si="99"/>
        <v>0</v>
      </c>
      <c r="N606" s="27">
        <v>73.815737640338781</v>
      </c>
      <c r="O606" s="27">
        <f t="shared" si="100"/>
        <v>0</v>
      </c>
      <c r="R606" s="2"/>
      <c r="S606" s="2"/>
    </row>
    <row r="607" spans="1:19" x14ac:dyDescent="0.35">
      <c r="A607" s="37">
        <v>43864</v>
      </c>
      <c r="B607" s="10">
        <v>0.5</v>
      </c>
      <c r="C607" s="18" t="s">
        <v>19</v>
      </c>
      <c r="D607" s="51">
        <v>680</v>
      </c>
      <c r="E607" s="52">
        <v>21512.014969470158</v>
      </c>
      <c r="F607" s="53">
        <v>680</v>
      </c>
      <c r="G607" s="101">
        <v>21512.014969470158</v>
      </c>
      <c r="H607" s="17">
        <v>1.3178707365066968</v>
      </c>
      <c r="I607" s="111">
        <v>1</v>
      </c>
      <c r="J607" s="112" t="str">
        <f t="shared" si="98"/>
        <v>No</v>
      </c>
      <c r="K607" s="146" t="b">
        <f t="shared" si="103"/>
        <v>0</v>
      </c>
      <c r="L607" s="107">
        <f>IF(H607&lt;I607,D607-F607,0)</f>
        <v>0</v>
      </c>
      <c r="M607" s="27">
        <f t="shared" si="99"/>
        <v>0</v>
      </c>
      <c r="N607" s="27">
        <v>31.635316131573763</v>
      </c>
      <c r="O607" s="27">
        <f t="shared" si="100"/>
        <v>0</v>
      </c>
      <c r="R607" s="2"/>
      <c r="S607" s="2"/>
    </row>
    <row r="608" spans="1:19" x14ac:dyDescent="0.35">
      <c r="A608" s="37">
        <v>43864</v>
      </c>
      <c r="B608" s="10">
        <v>0.5</v>
      </c>
      <c r="C608" s="18" t="s">
        <v>18</v>
      </c>
      <c r="D608" s="51">
        <v>496.14532804081477</v>
      </c>
      <c r="E608" s="52">
        <v>36623.333366140607</v>
      </c>
      <c r="F608" s="53">
        <v>496.14532804081477</v>
      </c>
      <c r="G608" s="101">
        <v>36623.333366140607</v>
      </c>
      <c r="H608" s="17">
        <v>1.3178707365066968</v>
      </c>
      <c r="I608" s="111">
        <v>1</v>
      </c>
      <c r="J608" s="112" t="str">
        <f t="shared" si="98"/>
        <v>No</v>
      </c>
      <c r="K608" s="146" t="b">
        <f t="shared" si="103"/>
        <v>0</v>
      </c>
      <c r="L608" s="107">
        <f>IF(H608&lt;I608,D608-F608,0)</f>
        <v>0</v>
      </c>
      <c r="M608" s="27">
        <f t="shared" si="99"/>
        <v>0</v>
      </c>
      <c r="N608" s="27">
        <v>73.815737640338781</v>
      </c>
      <c r="O608" s="27">
        <f t="shared" si="100"/>
        <v>0</v>
      </c>
      <c r="R608" s="2"/>
      <c r="S608" s="2"/>
    </row>
    <row r="609" spans="1:19" x14ac:dyDescent="0.35">
      <c r="A609" s="37">
        <v>43864</v>
      </c>
      <c r="B609" s="10">
        <v>0.5</v>
      </c>
      <c r="C609" s="18" t="s">
        <v>17</v>
      </c>
      <c r="D609" s="51">
        <v>401.34628295898438</v>
      </c>
      <c r="E609" s="52">
        <v>0</v>
      </c>
      <c r="F609" s="53">
        <v>401.34628295898438</v>
      </c>
      <c r="G609" s="101">
        <v>0</v>
      </c>
      <c r="H609" s="17">
        <v>1.3178707365066968</v>
      </c>
      <c r="I609" s="111">
        <v>1</v>
      </c>
      <c r="J609" s="112" t="str">
        <f t="shared" si="98"/>
        <v>No</v>
      </c>
      <c r="K609" s="146" t="b">
        <f t="shared" si="103"/>
        <v>0</v>
      </c>
      <c r="L609" s="107">
        <f>IF(H609&lt;I609,D609-F609,0)</f>
        <v>0</v>
      </c>
      <c r="M609" s="27">
        <f t="shared" si="99"/>
        <v>0</v>
      </c>
      <c r="N609" s="27">
        <v>0</v>
      </c>
      <c r="O609" s="27">
        <f t="shared" si="100"/>
        <v>0</v>
      </c>
      <c r="R609" s="2"/>
      <c r="S609" s="2"/>
    </row>
    <row r="610" spans="1:19" x14ac:dyDescent="0.35">
      <c r="A610" s="37">
        <v>43864</v>
      </c>
      <c r="B610" s="10">
        <v>0.5</v>
      </c>
      <c r="C610" s="18" t="s">
        <v>16</v>
      </c>
      <c r="D610" s="51">
        <v>850</v>
      </c>
      <c r="E610" s="52">
        <v>26890.0187118377</v>
      </c>
      <c r="F610" s="53">
        <v>850</v>
      </c>
      <c r="G610" s="101">
        <v>26890.0187118377</v>
      </c>
      <c r="H610" s="17">
        <v>1.3178707365066968</v>
      </c>
      <c r="I610" s="111">
        <v>1</v>
      </c>
      <c r="J610" s="112" t="str">
        <f t="shared" si="98"/>
        <v>No</v>
      </c>
      <c r="K610" s="146" t="b">
        <f t="shared" si="103"/>
        <v>0</v>
      </c>
      <c r="L610" s="107">
        <f>IF(H610&lt;I610,D610-F610,0)</f>
        <v>0</v>
      </c>
      <c r="M610" s="27">
        <f t="shared" si="99"/>
        <v>0</v>
      </c>
      <c r="N610" s="27">
        <v>31.635316131573763</v>
      </c>
      <c r="O610" s="27">
        <f t="shared" si="100"/>
        <v>0</v>
      </c>
      <c r="R610" s="2"/>
      <c r="S610" s="2"/>
    </row>
    <row r="611" spans="1:19" x14ac:dyDescent="0.35">
      <c r="A611" s="37">
        <v>43864</v>
      </c>
      <c r="B611" s="10">
        <v>0.5</v>
      </c>
      <c r="C611" s="18" t="s">
        <v>15</v>
      </c>
      <c r="D611" s="51">
        <v>573.351806640625</v>
      </c>
      <c r="E611" s="52">
        <v>0</v>
      </c>
      <c r="F611" s="53">
        <v>573.351806640625</v>
      </c>
      <c r="G611" s="101">
        <v>0</v>
      </c>
      <c r="H611" s="17">
        <v>1.3178707365066968</v>
      </c>
      <c r="I611" s="111">
        <v>1</v>
      </c>
      <c r="J611" s="112" t="str">
        <f t="shared" si="98"/>
        <v>No</v>
      </c>
      <c r="K611" s="146" t="b">
        <f t="shared" si="103"/>
        <v>0</v>
      </c>
      <c r="L611" s="107">
        <f>IF(H611&lt;I611,D611-F611,0)</f>
        <v>0</v>
      </c>
      <c r="M611" s="27">
        <f t="shared" si="99"/>
        <v>0</v>
      </c>
      <c r="N611" s="27">
        <v>0</v>
      </c>
      <c r="O611" s="27">
        <f t="shared" si="100"/>
        <v>0</v>
      </c>
      <c r="R611" s="2"/>
      <c r="S611" s="2"/>
    </row>
    <row r="612" spans="1:19" x14ac:dyDescent="0.35">
      <c r="A612" s="37">
        <v>43864</v>
      </c>
      <c r="B612" s="10">
        <v>0.54166666666666696</v>
      </c>
      <c r="C612" s="18" t="s">
        <v>24</v>
      </c>
      <c r="D612" s="51">
        <v>1000</v>
      </c>
      <c r="E612" s="52">
        <v>31369.411069529247</v>
      </c>
      <c r="F612" s="53">
        <v>1000</v>
      </c>
      <c r="G612" s="101">
        <v>31369.411069529247</v>
      </c>
      <c r="H612" s="17">
        <v>1.2789899209825015</v>
      </c>
      <c r="I612" s="111">
        <v>1</v>
      </c>
      <c r="J612" s="112" t="str">
        <f t="shared" si="98"/>
        <v>No</v>
      </c>
      <c r="K612" s="146" t="b">
        <f>OR(($D$619-$F$619)&gt;0,($D$621-$F$621)&gt;0)</f>
        <v>0</v>
      </c>
      <c r="L612" s="107">
        <f>IF(H612&lt;I612,D612-F612,0)</f>
        <v>0</v>
      </c>
      <c r="M612" s="27">
        <f t="shared" si="99"/>
        <v>0</v>
      </c>
      <c r="N612" s="27">
        <v>31.369411069529246</v>
      </c>
      <c r="O612" s="27">
        <f t="shared" si="100"/>
        <v>0</v>
      </c>
      <c r="R612" s="2"/>
      <c r="S612" s="2"/>
    </row>
    <row r="613" spans="1:19" x14ac:dyDescent="0.35">
      <c r="A613" s="37">
        <v>43864</v>
      </c>
      <c r="B613" s="10">
        <v>0.54166666666666696</v>
      </c>
      <c r="C613" s="18" t="s">
        <v>23</v>
      </c>
      <c r="D613" s="51">
        <v>594.99999999995703</v>
      </c>
      <c r="E613" s="52">
        <v>31107.999310614257</v>
      </c>
      <c r="F613" s="53">
        <v>594.99999999995703</v>
      </c>
      <c r="G613" s="101">
        <v>31107.999310614257</v>
      </c>
      <c r="H613" s="17">
        <v>1.2789899209825015</v>
      </c>
      <c r="I613" s="111">
        <v>1</v>
      </c>
      <c r="J613" s="112" t="str">
        <f t="shared" si="98"/>
        <v>No</v>
      </c>
      <c r="K613" s="146" t="b">
        <f t="shared" ref="K613:K621" si="104">OR(($D$619-$F$619)&gt;0,($D$621-$F$621)&gt;0)</f>
        <v>0</v>
      </c>
      <c r="L613" s="107">
        <f>IF(H613&lt;I613,D613-F613,0)</f>
        <v>0</v>
      </c>
      <c r="M613" s="27">
        <f t="shared" si="99"/>
        <v>0</v>
      </c>
      <c r="N613" s="27">
        <v>52.282351782548744</v>
      </c>
      <c r="O613" s="27">
        <f t="shared" si="100"/>
        <v>0</v>
      </c>
      <c r="R613" s="2"/>
      <c r="S613" s="2"/>
    </row>
    <row r="614" spans="1:19" x14ac:dyDescent="0.35">
      <c r="A614" s="37">
        <v>43864</v>
      </c>
      <c r="B614" s="10">
        <v>0.54166666666666696</v>
      </c>
      <c r="C614" s="18" t="s">
        <v>22</v>
      </c>
      <c r="D614" s="51">
        <v>680</v>
      </c>
      <c r="E614" s="52">
        <v>35551.999212133145</v>
      </c>
      <c r="F614" s="53">
        <v>680</v>
      </c>
      <c r="G614" s="101">
        <v>35551.999212133145</v>
      </c>
      <c r="H614" s="17">
        <v>1.2789899209825015</v>
      </c>
      <c r="I614" s="111">
        <v>1</v>
      </c>
      <c r="J614" s="112" t="str">
        <f t="shared" si="98"/>
        <v>No</v>
      </c>
      <c r="K614" s="146" t="b">
        <f t="shared" si="104"/>
        <v>0</v>
      </c>
      <c r="L614" s="107">
        <f>IF(H614&lt;I614,D614-F614,0)</f>
        <v>0</v>
      </c>
      <c r="M614" s="27">
        <f t="shared" si="99"/>
        <v>0</v>
      </c>
      <c r="N614" s="27">
        <v>52.282351782548744</v>
      </c>
      <c r="O614" s="27">
        <f t="shared" si="100"/>
        <v>0</v>
      </c>
      <c r="R614" s="2"/>
      <c r="S614" s="2"/>
    </row>
    <row r="615" spans="1:19" x14ac:dyDescent="0.35">
      <c r="A615" s="37">
        <v>43864</v>
      </c>
      <c r="B615" s="10">
        <v>0.54166666666666696</v>
      </c>
      <c r="C615" s="18" t="s">
        <v>21</v>
      </c>
      <c r="D615" s="51">
        <v>120.4999584367938</v>
      </c>
      <c r="E615" s="52">
        <v>8820.0297034849391</v>
      </c>
      <c r="F615" s="53">
        <v>120.4999584367938</v>
      </c>
      <c r="G615" s="101">
        <v>8820.0297034849391</v>
      </c>
      <c r="H615" s="17">
        <v>1.2789899209825015</v>
      </c>
      <c r="I615" s="111">
        <v>1</v>
      </c>
      <c r="J615" s="112" t="str">
        <f t="shared" si="98"/>
        <v>No</v>
      </c>
      <c r="K615" s="146" t="b">
        <f t="shared" si="104"/>
        <v>0</v>
      </c>
      <c r="L615" s="107">
        <f>IF(H615&lt;I615,D615-F615,0)</f>
        <v>0</v>
      </c>
      <c r="M615" s="27">
        <f t="shared" si="99"/>
        <v>0</v>
      </c>
      <c r="N615" s="27">
        <v>73.195292495568239</v>
      </c>
      <c r="O615" s="27">
        <f t="shared" si="100"/>
        <v>0</v>
      </c>
      <c r="R615" s="2"/>
      <c r="S615" s="2"/>
    </row>
    <row r="616" spans="1:19" x14ac:dyDescent="0.35">
      <c r="A616" s="37">
        <v>43864</v>
      </c>
      <c r="B616" s="10">
        <v>0.54166666666666696</v>
      </c>
      <c r="C616" s="18" t="s">
        <v>20</v>
      </c>
      <c r="D616" s="51">
        <v>510.00000000000006</v>
      </c>
      <c r="E616" s="52">
        <v>37329.599172739807</v>
      </c>
      <c r="F616" s="53">
        <v>510.00000000000006</v>
      </c>
      <c r="G616" s="101">
        <v>37329.599172739807</v>
      </c>
      <c r="H616" s="17">
        <v>1.2789899209825015</v>
      </c>
      <c r="I616" s="111">
        <v>1</v>
      </c>
      <c r="J616" s="112" t="str">
        <f t="shared" si="98"/>
        <v>No</v>
      </c>
      <c r="K616" s="146" t="b">
        <f t="shared" si="104"/>
        <v>0</v>
      </c>
      <c r="L616" s="107">
        <f>IF(H616&lt;I616,D616-F616,0)</f>
        <v>0</v>
      </c>
      <c r="M616" s="27">
        <f t="shared" si="99"/>
        <v>0</v>
      </c>
      <c r="N616" s="27">
        <v>73.195292495568239</v>
      </c>
      <c r="O616" s="27">
        <f t="shared" si="100"/>
        <v>0</v>
      </c>
      <c r="R616" s="2"/>
      <c r="S616" s="2"/>
    </row>
    <row r="617" spans="1:19" x14ac:dyDescent="0.35">
      <c r="A617" s="37">
        <v>43864</v>
      </c>
      <c r="B617" s="10">
        <v>0.54166666666666696</v>
      </c>
      <c r="C617" s="18" t="s">
        <v>19</v>
      </c>
      <c r="D617" s="51">
        <v>680</v>
      </c>
      <c r="E617" s="52">
        <v>21331.199527279889</v>
      </c>
      <c r="F617" s="53">
        <v>680</v>
      </c>
      <c r="G617" s="101">
        <v>21331.199527279889</v>
      </c>
      <c r="H617" s="17">
        <v>1.2789899209825015</v>
      </c>
      <c r="I617" s="111">
        <v>1</v>
      </c>
      <c r="J617" s="112" t="str">
        <f t="shared" si="98"/>
        <v>No</v>
      </c>
      <c r="K617" s="146" t="b">
        <f t="shared" si="104"/>
        <v>0</v>
      </c>
      <c r="L617" s="107">
        <f>IF(H617&lt;I617,D617-F617,0)</f>
        <v>0</v>
      </c>
      <c r="M617" s="27">
        <f t="shared" si="99"/>
        <v>0</v>
      </c>
      <c r="N617" s="27">
        <v>31.369411069529246</v>
      </c>
      <c r="O617" s="27">
        <f t="shared" si="100"/>
        <v>0</v>
      </c>
      <c r="R617" s="2"/>
      <c r="S617" s="2"/>
    </row>
    <row r="618" spans="1:19" x14ac:dyDescent="0.35">
      <c r="A618" s="37">
        <v>43864</v>
      </c>
      <c r="B618" s="10">
        <v>0.54166666666666696</v>
      </c>
      <c r="C618" s="18" t="s">
        <v>18</v>
      </c>
      <c r="D618" s="51">
        <v>494.33378470571324</v>
      </c>
      <c r="E618" s="52">
        <v>36182.905961975935</v>
      </c>
      <c r="F618" s="53">
        <v>494.33378470571324</v>
      </c>
      <c r="G618" s="101">
        <v>36182.905961975935</v>
      </c>
      <c r="H618" s="17">
        <v>1.2789899209825015</v>
      </c>
      <c r="I618" s="111">
        <v>1</v>
      </c>
      <c r="J618" s="112" t="str">
        <f t="shared" si="98"/>
        <v>No</v>
      </c>
      <c r="K618" s="146" t="b">
        <f t="shared" si="104"/>
        <v>0</v>
      </c>
      <c r="L618" s="107">
        <f>IF(H618&lt;I618,D618-F618,0)</f>
        <v>0</v>
      </c>
      <c r="M618" s="27">
        <f t="shared" si="99"/>
        <v>0</v>
      </c>
      <c r="N618" s="27">
        <v>73.195292495568239</v>
      </c>
      <c r="O618" s="27">
        <f t="shared" si="100"/>
        <v>0</v>
      </c>
      <c r="R618" s="2"/>
      <c r="S618" s="2"/>
    </row>
    <row r="619" spans="1:19" x14ac:dyDescent="0.35">
      <c r="A619" s="37">
        <v>43864</v>
      </c>
      <c r="B619" s="10">
        <v>0.54166666666666696</v>
      </c>
      <c r="C619" s="18" t="s">
        <v>17</v>
      </c>
      <c r="D619" s="51">
        <v>389.50546264648438</v>
      </c>
      <c r="E619" s="52">
        <v>0</v>
      </c>
      <c r="F619" s="53">
        <v>389.50546264648438</v>
      </c>
      <c r="G619" s="101">
        <v>0</v>
      </c>
      <c r="H619" s="17">
        <v>1.2789899209825015</v>
      </c>
      <c r="I619" s="111">
        <v>1</v>
      </c>
      <c r="J619" s="112" t="str">
        <f t="shared" si="98"/>
        <v>No</v>
      </c>
      <c r="K619" s="146" t="b">
        <f t="shared" si="104"/>
        <v>0</v>
      </c>
      <c r="L619" s="107">
        <f>IF(H619&lt;I619,D619-F619,0)</f>
        <v>0</v>
      </c>
      <c r="M619" s="27">
        <f t="shared" si="99"/>
        <v>0</v>
      </c>
      <c r="N619" s="27">
        <v>0</v>
      </c>
      <c r="O619" s="27">
        <f t="shared" si="100"/>
        <v>0</v>
      </c>
      <c r="R619" s="2"/>
      <c r="S619" s="2"/>
    </row>
    <row r="620" spans="1:19" x14ac:dyDescent="0.35">
      <c r="A620" s="37">
        <v>43864</v>
      </c>
      <c r="B620" s="10">
        <v>0.54166666666666696</v>
      </c>
      <c r="C620" s="18" t="s">
        <v>16</v>
      </c>
      <c r="D620" s="51">
        <v>850</v>
      </c>
      <c r="E620" s="52">
        <v>26663.999409099859</v>
      </c>
      <c r="F620" s="53">
        <v>850</v>
      </c>
      <c r="G620" s="101">
        <v>26663.999409099859</v>
      </c>
      <c r="H620" s="17">
        <v>1.2789899209825015</v>
      </c>
      <c r="I620" s="111">
        <v>1</v>
      </c>
      <c r="J620" s="112" t="str">
        <f t="shared" si="98"/>
        <v>No</v>
      </c>
      <c r="K620" s="146" t="b">
        <f t="shared" si="104"/>
        <v>0</v>
      </c>
      <c r="L620" s="107">
        <f>IF(H620&lt;I620,D620-F620,0)</f>
        <v>0</v>
      </c>
      <c r="M620" s="27">
        <f t="shared" si="99"/>
        <v>0</v>
      </c>
      <c r="N620" s="27">
        <v>31.369411069529246</v>
      </c>
      <c r="O620" s="27">
        <f t="shared" si="100"/>
        <v>0</v>
      </c>
      <c r="R620" s="2"/>
      <c r="S620" s="2"/>
    </row>
    <row r="621" spans="1:19" x14ac:dyDescent="0.35">
      <c r="A621" s="37">
        <v>43864</v>
      </c>
      <c r="B621" s="10">
        <v>0.54166666666666696</v>
      </c>
      <c r="C621" s="18" t="s">
        <v>15</v>
      </c>
      <c r="D621" s="51">
        <v>556.4364013671875</v>
      </c>
      <c r="E621" s="52">
        <v>0</v>
      </c>
      <c r="F621" s="53">
        <v>556.4364013671875</v>
      </c>
      <c r="G621" s="101">
        <v>0</v>
      </c>
      <c r="H621" s="17">
        <v>1.2789899209825015</v>
      </c>
      <c r="I621" s="111">
        <v>1</v>
      </c>
      <c r="J621" s="112" t="str">
        <f t="shared" si="98"/>
        <v>No</v>
      </c>
      <c r="K621" s="146" t="b">
        <f t="shared" si="104"/>
        <v>0</v>
      </c>
      <c r="L621" s="107">
        <f>IF(H621&lt;I621,D621-F621,0)</f>
        <v>0</v>
      </c>
      <c r="M621" s="27">
        <f t="shared" si="99"/>
        <v>0</v>
      </c>
      <c r="N621" s="27">
        <v>0</v>
      </c>
      <c r="O621" s="27">
        <f t="shared" si="100"/>
        <v>0</v>
      </c>
      <c r="R621" s="2"/>
      <c r="S621" s="2"/>
    </row>
    <row r="622" spans="1:19" x14ac:dyDescent="0.35">
      <c r="A622" s="37">
        <v>43864</v>
      </c>
      <c r="B622" s="10">
        <v>0.58333333333333404</v>
      </c>
      <c r="C622" s="18" t="s">
        <v>24</v>
      </c>
      <c r="D622" s="51">
        <v>1000</v>
      </c>
      <c r="E622" s="52">
        <v>31125.664762655109</v>
      </c>
      <c r="F622" s="53">
        <v>1000</v>
      </c>
      <c r="G622" s="101">
        <v>31125.664762655109</v>
      </c>
      <c r="H622" s="17">
        <v>1.2716945139275739</v>
      </c>
      <c r="I622" s="111">
        <v>1</v>
      </c>
      <c r="J622" s="112" t="str">
        <f t="shared" si="98"/>
        <v>No</v>
      </c>
      <c r="K622" s="146" t="b">
        <f>OR(($D$629-$F$629)&gt;0,($D$631-$F$631)&gt;0)</f>
        <v>0</v>
      </c>
      <c r="L622" s="107">
        <f>IF(H622&lt;I622,D622-F622,0)</f>
        <v>0</v>
      </c>
      <c r="M622" s="27">
        <f t="shared" si="99"/>
        <v>0</v>
      </c>
      <c r="N622" s="27">
        <v>31.125664762655109</v>
      </c>
      <c r="O622" s="27">
        <f t="shared" si="100"/>
        <v>0</v>
      </c>
      <c r="R622" s="2"/>
      <c r="S622" s="2"/>
    </row>
    <row r="623" spans="1:19" x14ac:dyDescent="0.35">
      <c r="A623" s="37">
        <v>43864</v>
      </c>
      <c r="B623" s="10">
        <v>0.58333333333333404</v>
      </c>
      <c r="C623" s="18" t="s">
        <v>23</v>
      </c>
      <c r="D623" s="51">
        <v>594.99999999993645</v>
      </c>
      <c r="E623" s="52">
        <v>30866.284222963022</v>
      </c>
      <c r="F623" s="53">
        <v>594.99999999993645</v>
      </c>
      <c r="G623" s="101">
        <v>30866.284222963022</v>
      </c>
      <c r="H623" s="17">
        <v>1.2716945139275739</v>
      </c>
      <c r="I623" s="111">
        <v>1</v>
      </c>
      <c r="J623" s="112" t="str">
        <f t="shared" si="98"/>
        <v>No</v>
      </c>
      <c r="K623" s="146" t="b">
        <f t="shared" ref="K623:K631" si="105">OR(($D$629-$F$629)&gt;0,($D$631-$F$631)&gt;0)</f>
        <v>0</v>
      </c>
      <c r="L623" s="107">
        <f>IF(H623&lt;I623,D623-F623,0)</f>
        <v>0</v>
      </c>
      <c r="M623" s="27">
        <f t="shared" si="99"/>
        <v>0</v>
      </c>
      <c r="N623" s="27">
        <v>51.876107937758519</v>
      </c>
      <c r="O623" s="27">
        <f t="shared" si="100"/>
        <v>0</v>
      </c>
      <c r="R623" s="2"/>
      <c r="S623" s="2"/>
    </row>
    <row r="624" spans="1:19" x14ac:dyDescent="0.35">
      <c r="A624" s="37">
        <v>43864</v>
      </c>
      <c r="B624" s="10">
        <v>0.58333333333333404</v>
      </c>
      <c r="C624" s="18" t="s">
        <v>22</v>
      </c>
      <c r="D624" s="51">
        <v>680</v>
      </c>
      <c r="E624" s="52">
        <v>35275.753397675791</v>
      </c>
      <c r="F624" s="53">
        <v>680</v>
      </c>
      <c r="G624" s="101">
        <v>35275.753397675791</v>
      </c>
      <c r="H624" s="17">
        <v>1.2716945139275739</v>
      </c>
      <c r="I624" s="111">
        <v>1</v>
      </c>
      <c r="J624" s="112" t="str">
        <f t="shared" si="98"/>
        <v>No</v>
      </c>
      <c r="K624" s="146" t="b">
        <f t="shared" si="105"/>
        <v>0</v>
      </c>
      <c r="L624" s="107">
        <f>IF(H624&lt;I624,D624-F624,0)</f>
        <v>0</v>
      </c>
      <c r="M624" s="27">
        <f t="shared" si="99"/>
        <v>0</v>
      </c>
      <c r="N624" s="27">
        <v>51.876107937758519</v>
      </c>
      <c r="O624" s="27">
        <f t="shared" si="100"/>
        <v>0</v>
      </c>
      <c r="R624" s="2"/>
      <c r="S624" s="2"/>
    </row>
    <row r="625" spans="1:19" x14ac:dyDescent="0.35">
      <c r="A625" s="37">
        <v>43864</v>
      </c>
      <c r="B625" s="10">
        <v>0.58333333333333404</v>
      </c>
      <c r="C625" s="18" t="s">
        <v>21</v>
      </c>
      <c r="D625" s="51">
        <v>52.528983537075305</v>
      </c>
      <c r="E625" s="52">
        <v>3814.9989077620817</v>
      </c>
      <c r="F625" s="53">
        <v>52.528983537075305</v>
      </c>
      <c r="G625" s="101">
        <v>3814.9989077620817</v>
      </c>
      <c r="H625" s="17">
        <v>1.2716945139275739</v>
      </c>
      <c r="I625" s="111">
        <v>1</v>
      </c>
      <c r="J625" s="112" t="str">
        <f t="shared" si="98"/>
        <v>No</v>
      </c>
      <c r="K625" s="146" t="b">
        <f t="shared" si="105"/>
        <v>0</v>
      </c>
      <c r="L625" s="107">
        <f>IF(H625&lt;I625,D625-F625,0)</f>
        <v>0</v>
      </c>
      <c r="M625" s="27">
        <f t="shared" si="99"/>
        <v>0</v>
      </c>
      <c r="N625" s="27">
        <v>72.626551112861918</v>
      </c>
      <c r="O625" s="27">
        <f t="shared" si="100"/>
        <v>0</v>
      </c>
      <c r="R625" s="2"/>
      <c r="S625" s="2"/>
    </row>
    <row r="626" spans="1:19" x14ac:dyDescent="0.35">
      <c r="A626" s="37">
        <v>43864</v>
      </c>
      <c r="B626" s="10">
        <v>0.58333333333333404</v>
      </c>
      <c r="C626" s="18" t="s">
        <v>20</v>
      </c>
      <c r="D626" s="51">
        <v>510.00000000000006</v>
      </c>
      <c r="E626" s="52">
        <v>37039.541067559585</v>
      </c>
      <c r="F626" s="53">
        <v>510.00000000000006</v>
      </c>
      <c r="G626" s="101">
        <v>37039.541067559585</v>
      </c>
      <c r="H626" s="17">
        <v>1.2716945139275739</v>
      </c>
      <c r="I626" s="111">
        <v>1</v>
      </c>
      <c r="J626" s="112" t="str">
        <f t="shared" si="98"/>
        <v>No</v>
      </c>
      <c r="K626" s="146" t="b">
        <f t="shared" si="105"/>
        <v>0</v>
      </c>
      <c r="L626" s="107">
        <f>IF(H626&lt;I626,D626-F626,0)</f>
        <v>0</v>
      </c>
      <c r="M626" s="27">
        <f t="shared" si="99"/>
        <v>0</v>
      </c>
      <c r="N626" s="27">
        <v>72.626551112861918</v>
      </c>
      <c r="O626" s="27">
        <f t="shared" si="100"/>
        <v>0</v>
      </c>
      <c r="R626" s="2"/>
      <c r="S626" s="2"/>
    </row>
    <row r="627" spans="1:19" x14ac:dyDescent="0.35">
      <c r="A627" s="37">
        <v>43864</v>
      </c>
      <c r="B627" s="10">
        <v>0.58333333333333404</v>
      </c>
      <c r="C627" s="18" t="s">
        <v>19</v>
      </c>
      <c r="D627" s="51">
        <v>680</v>
      </c>
      <c r="E627" s="52">
        <v>21165.452038605476</v>
      </c>
      <c r="F627" s="53">
        <v>680</v>
      </c>
      <c r="G627" s="101">
        <v>21165.452038605476</v>
      </c>
      <c r="H627" s="17">
        <v>1.2716945139275739</v>
      </c>
      <c r="I627" s="111">
        <v>1</v>
      </c>
      <c r="J627" s="112" t="str">
        <f t="shared" si="98"/>
        <v>No</v>
      </c>
      <c r="K627" s="146" t="b">
        <f t="shared" si="105"/>
        <v>0</v>
      </c>
      <c r="L627" s="107">
        <f>IF(H627&lt;I627,D627-F627,0)</f>
        <v>0</v>
      </c>
      <c r="M627" s="27">
        <f t="shared" si="99"/>
        <v>0</v>
      </c>
      <c r="N627" s="27">
        <v>31.125664762655109</v>
      </c>
      <c r="O627" s="27">
        <f t="shared" si="100"/>
        <v>0</v>
      </c>
      <c r="R627" s="2"/>
      <c r="S627" s="2"/>
    </row>
    <row r="628" spans="1:19" x14ac:dyDescent="0.35">
      <c r="A628" s="37">
        <v>43864</v>
      </c>
      <c r="B628" s="10">
        <v>0.58333333333333404</v>
      </c>
      <c r="C628" s="18" t="s">
        <v>18</v>
      </c>
      <c r="D628" s="51">
        <v>491.82410775175759</v>
      </c>
      <c r="E628" s="52">
        <v>35719.488700170732</v>
      </c>
      <c r="F628" s="53">
        <v>491.82410775175759</v>
      </c>
      <c r="G628" s="101">
        <v>35719.488700170732</v>
      </c>
      <c r="H628" s="17">
        <v>1.2716945139275739</v>
      </c>
      <c r="I628" s="111">
        <v>1</v>
      </c>
      <c r="J628" s="112" t="str">
        <f t="shared" si="98"/>
        <v>No</v>
      </c>
      <c r="K628" s="146" t="b">
        <f t="shared" si="105"/>
        <v>0</v>
      </c>
      <c r="L628" s="107">
        <f>IF(H628&lt;I628,D628-F628,0)</f>
        <v>0</v>
      </c>
      <c r="M628" s="27">
        <f t="shared" si="99"/>
        <v>0</v>
      </c>
      <c r="N628" s="27">
        <v>72.626551112861918</v>
      </c>
      <c r="O628" s="27">
        <f t="shared" si="100"/>
        <v>0</v>
      </c>
      <c r="R628" s="2"/>
      <c r="S628" s="2"/>
    </row>
    <row r="629" spans="1:19" x14ac:dyDescent="0.35">
      <c r="A629" s="37">
        <v>43864</v>
      </c>
      <c r="B629" s="10">
        <v>0.58333333333333404</v>
      </c>
      <c r="C629" s="18" t="s">
        <v>17</v>
      </c>
      <c r="D629" s="51">
        <v>387.28372192382813</v>
      </c>
      <c r="E629" s="52">
        <v>0</v>
      </c>
      <c r="F629" s="53">
        <v>387.28372192382813</v>
      </c>
      <c r="G629" s="101">
        <v>0</v>
      </c>
      <c r="H629" s="17">
        <v>1.2716945139275739</v>
      </c>
      <c r="I629" s="111">
        <v>1</v>
      </c>
      <c r="J629" s="112" t="str">
        <f t="shared" si="98"/>
        <v>No</v>
      </c>
      <c r="K629" s="146" t="b">
        <f t="shared" si="105"/>
        <v>0</v>
      </c>
      <c r="L629" s="107">
        <f>IF(H629&lt;I629,D629-F629,0)</f>
        <v>0</v>
      </c>
      <c r="M629" s="27">
        <f t="shared" si="99"/>
        <v>0</v>
      </c>
      <c r="N629" s="27">
        <v>0</v>
      </c>
      <c r="O629" s="27">
        <f t="shared" si="100"/>
        <v>0</v>
      </c>
      <c r="R629" s="2"/>
      <c r="S629" s="2"/>
    </row>
    <row r="630" spans="1:19" x14ac:dyDescent="0.35">
      <c r="A630" s="37">
        <v>43864</v>
      </c>
      <c r="B630" s="10">
        <v>0.58333333333333404</v>
      </c>
      <c r="C630" s="18" t="s">
        <v>16</v>
      </c>
      <c r="D630" s="51">
        <v>850</v>
      </c>
      <c r="E630" s="52">
        <v>26456.815048256842</v>
      </c>
      <c r="F630" s="53">
        <v>850</v>
      </c>
      <c r="G630" s="101">
        <v>26456.815048256842</v>
      </c>
      <c r="H630" s="17">
        <v>1.2716945139275739</v>
      </c>
      <c r="I630" s="111">
        <v>1</v>
      </c>
      <c r="J630" s="112" t="str">
        <f t="shared" si="98"/>
        <v>No</v>
      </c>
      <c r="K630" s="146" t="b">
        <f t="shared" si="105"/>
        <v>0</v>
      </c>
      <c r="L630" s="107">
        <f>IF(H630&lt;I630,D630-F630,0)</f>
        <v>0</v>
      </c>
      <c r="M630" s="27">
        <f t="shared" si="99"/>
        <v>0</v>
      </c>
      <c r="N630" s="27">
        <v>31.125664762655109</v>
      </c>
      <c r="O630" s="27">
        <f t="shared" si="100"/>
        <v>0</v>
      </c>
      <c r="R630" s="2"/>
      <c r="S630" s="2"/>
    </row>
    <row r="631" spans="1:19" x14ac:dyDescent="0.35">
      <c r="A631" s="37">
        <v>43864</v>
      </c>
      <c r="B631" s="10">
        <v>0.58333333333333404</v>
      </c>
      <c r="C631" s="18" t="s">
        <v>15</v>
      </c>
      <c r="D631" s="51">
        <v>553.262451171875</v>
      </c>
      <c r="E631" s="52">
        <v>0</v>
      </c>
      <c r="F631" s="53">
        <v>553.262451171875</v>
      </c>
      <c r="G631" s="101">
        <v>0</v>
      </c>
      <c r="H631" s="17">
        <v>1.2716945139275739</v>
      </c>
      <c r="I631" s="111">
        <v>1</v>
      </c>
      <c r="J631" s="112" t="str">
        <f t="shared" si="98"/>
        <v>No</v>
      </c>
      <c r="K631" s="146" t="b">
        <f t="shared" si="105"/>
        <v>0</v>
      </c>
      <c r="L631" s="107">
        <f>IF(H631&lt;I631,D631-F631,0)</f>
        <v>0</v>
      </c>
      <c r="M631" s="27">
        <f t="shared" si="99"/>
        <v>0</v>
      </c>
      <c r="N631" s="27">
        <v>0</v>
      </c>
      <c r="O631" s="27">
        <f t="shared" si="100"/>
        <v>0</v>
      </c>
      <c r="R631" s="2"/>
      <c r="S631" s="2"/>
    </row>
    <row r="632" spans="1:19" x14ac:dyDescent="0.35">
      <c r="A632" s="37">
        <v>43864</v>
      </c>
      <c r="B632" s="10">
        <v>0.625</v>
      </c>
      <c r="C632" s="18" t="s">
        <v>24</v>
      </c>
      <c r="D632" s="51">
        <v>1000</v>
      </c>
      <c r="E632" s="52">
        <v>31044.415993697065</v>
      </c>
      <c r="F632" s="53">
        <v>1000</v>
      </c>
      <c r="G632" s="101">
        <v>31044.415993697065</v>
      </c>
      <c r="H632" s="17">
        <v>1.4411799027594923</v>
      </c>
      <c r="I632" s="111">
        <v>1</v>
      </c>
      <c r="J632" s="112" t="str">
        <f t="shared" si="98"/>
        <v>No</v>
      </c>
      <c r="K632" s="146" t="b">
        <f>OR(($D$639-$F$639)&gt;0,($D$641-$F$641)&gt;0)</f>
        <v>1</v>
      </c>
      <c r="L632" s="107">
        <f>D632-F632</f>
        <v>0</v>
      </c>
      <c r="M632" s="27">
        <f t="shared" si="99"/>
        <v>0</v>
      </c>
      <c r="N632" s="27">
        <v>31.044415993697065</v>
      </c>
      <c r="O632" s="27">
        <f t="shared" si="100"/>
        <v>0</v>
      </c>
      <c r="R632" s="2"/>
      <c r="S632" s="2"/>
    </row>
    <row r="633" spans="1:19" x14ac:dyDescent="0.35">
      <c r="A633" s="37">
        <v>43864</v>
      </c>
      <c r="B633" s="10">
        <v>0.625</v>
      </c>
      <c r="C633" s="18" t="s">
        <v>23</v>
      </c>
      <c r="D633" s="51">
        <v>594.99999999969589</v>
      </c>
      <c r="E633" s="52">
        <v>30785.71252706719</v>
      </c>
      <c r="F633" s="53">
        <v>594.9999999997159</v>
      </c>
      <c r="G633" s="101">
        <v>30785.712527068223</v>
      </c>
      <c r="H633" s="17">
        <v>1.4411799027594923</v>
      </c>
      <c r="I633" s="111">
        <v>1</v>
      </c>
      <c r="J633" s="112" t="str">
        <f t="shared" si="98"/>
        <v>No</v>
      </c>
      <c r="K633" s="146" t="b">
        <f t="shared" ref="K633:K641" si="106">OR(($D$639-$F$639)&gt;0,($D$641-$F$641)&gt;0)</f>
        <v>1</v>
      </c>
      <c r="L633" s="107">
        <f t="shared" ref="L633:L661" si="107">D633-F633</f>
        <v>-2.0008883439004421E-11</v>
      </c>
      <c r="M633" s="27">
        <f t="shared" si="99"/>
        <v>1.3646058505401017E-10</v>
      </c>
      <c r="N633" s="27">
        <v>51.740693322828442</v>
      </c>
      <c r="O633" s="27">
        <f t="shared" si="100"/>
        <v>-1.0352735017497486E-9</v>
      </c>
      <c r="R633" s="2"/>
      <c r="S633" s="2"/>
    </row>
    <row r="634" spans="1:19" x14ac:dyDescent="0.35">
      <c r="A634" s="37">
        <v>43864</v>
      </c>
      <c r="B634" s="10">
        <v>0.625</v>
      </c>
      <c r="C634" s="18" t="s">
        <v>22</v>
      </c>
      <c r="D634" s="51">
        <v>680</v>
      </c>
      <c r="E634" s="52">
        <v>35183.671459523342</v>
      </c>
      <c r="F634" s="53">
        <v>680</v>
      </c>
      <c r="G634" s="101">
        <v>35183.671459523342</v>
      </c>
      <c r="H634" s="17">
        <v>1.4411799027594923</v>
      </c>
      <c r="I634" s="111">
        <v>1</v>
      </c>
      <c r="J634" s="112" t="str">
        <f t="shared" si="98"/>
        <v>No</v>
      </c>
      <c r="K634" s="146" t="b">
        <f t="shared" si="106"/>
        <v>1</v>
      </c>
      <c r="L634" s="107">
        <f t="shared" si="107"/>
        <v>0</v>
      </c>
      <c r="M634" s="27">
        <f t="shared" si="99"/>
        <v>0</v>
      </c>
      <c r="N634" s="27">
        <v>51.740693322828442</v>
      </c>
      <c r="O634" s="27">
        <f t="shared" si="100"/>
        <v>0</v>
      </c>
      <c r="R634" s="2"/>
      <c r="S634" s="2"/>
    </row>
    <row r="635" spans="1:19" x14ac:dyDescent="0.35">
      <c r="A635" s="37">
        <v>43864</v>
      </c>
      <c r="B635" s="10">
        <v>0.625</v>
      </c>
      <c r="C635" s="18" t="s">
        <v>21</v>
      </c>
      <c r="D635" s="51">
        <v>0</v>
      </c>
      <c r="E635" s="52">
        <v>0</v>
      </c>
      <c r="F635" s="53">
        <v>0</v>
      </c>
      <c r="G635" s="101">
        <v>0</v>
      </c>
      <c r="H635" s="17">
        <v>1.4411799027594923</v>
      </c>
      <c r="I635" s="111">
        <v>1</v>
      </c>
      <c r="J635" s="112" t="str">
        <f t="shared" si="98"/>
        <v>No</v>
      </c>
      <c r="K635" s="146" t="b">
        <f t="shared" si="106"/>
        <v>1</v>
      </c>
      <c r="L635" s="107">
        <f t="shared" si="107"/>
        <v>0</v>
      </c>
      <c r="M635" s="27">
        <f t="shared" si="99"/>
        <v>0</v>
      </c>
      <c r="N635" s="27">
        <v>72.436970651959811</v>
      </c>
      <c r="O635" s="27">
        <f t="shared" si="100"/>
        <v>0</v>
      </c>
      <c r="R635" s="2"/>
      <c r="S635" s="2"/>
    </row>
    <row r="636" spans="1:19" x14ac:dyDescent="0.35">
      <c r="A636" s="37">
        <v>43864</v>
      </c>
      <c r="B636" s="10">
        <v>0.625</v>
      </c>
      <c r="C636" s="18" t="s">
        <v>20</v>
      </c>
      <c r="D636" s="51">
        <v>510.00000000000006</v>
      </c>
      <c r="E636" s="52">
        <v>36942.855032499509</v>
      </c>
      <c r="F636" s="53">
        <v>510.00000000000006</v>
      </c>
      <c r="G636" s="101">
        <v>36942.855032499509</v>
      </c>
      <c r="H636" s="17">
        <v>1.4411799027594923</v>
      </c>
      <c r="I636" s="111">
        <v>1</v>
      </c>
      <c r="J636" s="112" t="str">
        <f t="shared" si="98"/>
        <v>No</v>
      </c>
      <c r="K636" s="146" t="b">
        <f t="shared" si="106"/>
        <v>1</v>
      </c>
      <c r="L636" s="107">
        <f t="shared" si="107"/>
        <v>0</v>
      </c>
      <c r="M636" s="27">
        <f t="shared" si="99"/>
        <v>0</v>
      </c>
      <c r="N636" s="27">
        <v>72.436970651959811</v>
      </c>
      <c r="O636" s="27">
        <f t="shared" si="100"/>
        <v>0</v>
      </c>
      <c r="R636" s="2"/>
      <c r="S636" s="2"/>
    </row>
    <row r="637" spans="1:19" x14ac:dyDescent="0.35">
      <c r="A637" s="37">
        <v>43864</v>
      </c>
      <c r="B637" s="10">
        <v>0.625</v>
      </c>
      <c r="C637" s="18" t="s">
        <v>19</v>
      </c>
      <c r="D637" s="51">
        <v>680</v>
      </c>
      <c r="E637" s="52">
        <v>21110.202875714003</v>
      </c>
      <c r="F637" s="53">
        <v>680</v>
      </c>
      <c r="G637" s="101">
        <v>21110.202875714003</v>
      </c>
      <c r="H637" s="17">
        <v>1.4411799027594923</v>
      </c>
      <c r="I637" s="111">
        <v>1</v>
      </c>
      <c r="J637" s="112" t="str">
        <f t="shared" si="98"/>
        <v>No</v>
      </c>
      <c r="K637" s="146" t="b">
        <f t="shared" si="106"/>
        <v>1</v>
      </c>
      <c r="L637" s="107">
        <f t="shared" si="107"/>
        <v>0</v>
      </c>
      <c r="M637" s="27">
        <f t="shared" si="99"/>
        <v>0</v>
      </c>
      <c r="N637" s="27">
        <v>31.044415993697065</v>
      </c>
      <c r="O637" s="27">
        <f t="shared" si="100"/>
        <v>0</v>
      </c>
      <c r="R637" s="2"/>
      <c r="S637" s="2"/>
    </row>
    <row r="638" spans="1:19" x14ac:dyDescent="0.35">
      <c r="A638" s="37">
        <v>43864</v>
      </c>
      <c r="B638" s="10">
        <v>0.625</v>
      </c>
      <c r="C638" s="18" t="s">
        <v>18</v>
      </c>
      <c r="D638" s="51">
        <v>267.97683339809839</v>
      </c>
      <c r="E638" s="52">
        <v>19411.430016263177</v>
      </c>
      <c r="F638" s="53">
        <v>291.78800490868923</v>
      </c>
      <c r="G638" s="101">
        <v>21136.239148164626</v>
      </c>
      <c r="H638" s="17">
        <v>1.4411799027594923</v>
      </c>
      <c r="I638" s="111">
        <v>1</v>
      </c>
      <c r="J638" s="112" t="str">
        <f t="shared" si="98"/>
        <v>No</v>
      </c>
      <c r="K638" s="146" t="b">
        <f t="shared" si="106"/>
        <v>1</v>
      </c>
      <c r="L638" s="107">
        <f t="shared" si="107"/>
        <v>-23.811171510590839</v>
      </c>
      <c r="M638" s="27">
        <f t="shared" si="99"/>
        <v>162.39218970222953</v>
      </c>
      <c r="N638" s="27">
        <v>72.436970651959811</v>
      </c>
      <c r="O638" s="27">
        <f t="shared" si="100"/>
        <v>-1724.8091319014502</v>
      </c>
      <c r="R638" s="2"/>
      <c r="S638" s="2"/>
    </row>
    <row r="639" spans="1:19" x14ac:dyDescent="0.35">
      <c r="A639" s="37">
        <v>43864</v>
      </c>
      <c r="B639" s="10">
        <v>0.625</v>
      </c>
      <c r="C639" s="18" t="s">
        <v>17</v>
      </c>
      <c r="D639" s="51">
        <v>438.8990478515625</v>
      </c>
      <c r="E639" s="52">
        <v>0</v>
      </c>
      <c r="F639" s="53">
        <v>438.8990478515625</v>
      </c>
      <c r="G639" s="101">
        <v>0</v>
      </c>
      <c r="H639" s="17">
        <v>1.4411799027594923</v>
      </c>
      <c r="I639" s="111">
        <v>1</v>
      </c>
      <c r="J639" s="112" t="str">
        <f t="shared" si="98"/>
        <v>No</v>
      </c>
      <c r="K639" s="146" t="b">
        <f t="shared" si="106"/>
        <v>1</v>
      </c>
      <c r="L639" s="107">
        <f t="shared" si="107"/>
        <v>0</v>
      </c>
      <c r="M639" s="27">
        <f t="shared" si="99"/>
        <v>0</v>
      </c>
      <c r="N639" s="27">
        <v>0</v>
      </c>
      <c r="O639" s="27">
        <f t="shared" si="100"/>
        <v>0</v>
      </c>
      <c r="R639" s="2"/>
      <c r="S639" s="2"/>
    </row>
    <row r="640" spans="1:19" x14ac:dyDescent="0.35">
      <c r="A640" s="37">
        <v>43864</v>
      </c>
      <c r="B640" s="10">
        <v>0.625</v>
      </c>
      <c r="C640" s="18" t="s">
        <v>16</v>
      </c>
      <c r="D640" s="51">
        <v>850</v>
      </c>
      <c r="E640" s="52">
        <v>26387.753594642505</v>
      </c>
      <c r="F640" s="53">
        <v>850</v>
      </c>
      <c r="G640" s="101">
        <v>26387.753594642505</v>
      </c>
      <c r="H640" s="17">
        <v>1.4411799027594923</v>
      </c>
      <c r="I640" s="111">
        <v>1</v>
      </c>
      <c r="J640" s="112" t="str">
        <f t="shared" si="98"/>
        <v>No</v>
      </c>
      <c r="K640" s="146" t="b">
        <f t="shared" si="106"/>
        <v>1</v>
      </c>
      <c r="L640" s="107">
        <f t="shared" si="107"/>
        <v>0</v>
      </c>
      <c r="M640" s="27">
        <f t="shared" si="99"/>
        <v>0</v>
      </c>
      <c r="N640" s="27">
        <v>31.044415993697065</v>
      </c>
      <c r="O640" s="27">
        <f t="shared" si="100"/>
        <v>0</v>
      </c>
      <c r="R640" s="2"/>
      <c r="S640" s="2"/>
    </row>
    <row r="641" spans="1:19" x14ac:dyDescent="0.35">
      <c r="A641" s="37">
        <v>43864</v>
      </c>
      <c r="B641" s="10">
        <v>0.625</v>
      </c>
      <c r="C641" s="18" t="s">
        <v>15</v>
      </c>
      <c r="D641" s="51">
        <v>626.99859619140625</v>
      </c>
      <c r="E641" s="52">
        <v>0</v>
      </c>
      <c r="F641" s="53">
        <v>603.18742468043445</v>
      </c>
      <c r="G641" s="101">
        <v>0</v>
      </c>
      <c r="H641" s="17">
        <v>1.4411799027594923</v>
      </c>
      <c r="I641" s="111">
        <v>1</v>
      </c>
      <c r="J641" s="112" t="str">
        <f t="shared" si="98"/>
        <v>No</v>
      </c>
      <c r="K641" s="146" t="b">
        <f t="shared" si="106"/>
        <v>1</v>
      </c>
      <c r="L641" s="107">
        <f t="shared" si="107"/>
        <v>23.811171510971803</v>
      </c>
      <c r="M641" s="27">
        <f t="shared" si="99"/>
        <v>162.3921897048277</v>
      </c>
      <c r="N641" s="27">
        <v>0</v>
      </c>
      <c r="O641" s="27">
        <f t="shared" si="100"/>
        <v>0</v>
      </c>
      <c r="R641" s="2"/>
      <c r="S641" s="2"/>
    </row>
    <row r="642" spans="1:19" x14ac:dyDescent="0.35">
      <c r="A642" s="37">
        <v>43864</v>
      </c>
      <c r="B642" s="10">
        <v>0.66666666666666696</v>
      </c>
      <c r="C642" s="18" t="s">
        <v>24</v>
      </c>
      <c r="D642" s="51">
        <v>1000</v>
      </c>
      <c r="E642" s="52">
        <v>31221.686035060076</v>
      </c>
      <c r="F642" s="53">
        <v>1000</v>
      </c>
      <c r="G642" s="101">
        <v>31221.686035060076</v>
      </c>
      <c r="H642" s="17">
        <v>1.567280886874336</v>
      </c>
      <c r="I642" s="111">
        <v>1</v>
      </c>
      <c r="J642" s="112" t="str">
        <f t="shared" ref="J642:J705" si="108">IF(H642&lt;I642,"Sí","No")</f>
        <v>No</v>
      </c>
      <c r="K642" s="146" t="b">
        <f>OR(($D$649-$F$649)&gt;0,($D$651-$F$651)&gt;0)</f>
        <v>1</v>
      </c>
      <c r="L642" s="107">
        <f t="shared" si="107"/>
        <v>0</v>
      </c>
      <c r="M642" s="27">
        <f t="shared" ref="M642:M705" si="109">ABS(L642*6.82)</f>
        <v>0</v>
      </c>
      <c r="N642" s="27">
        <v>31.221686035060078</v>
      </c>
      <c r="O642" s="27">
        <f t="shared" ref="O642:O705" si="110">IF(L642&gt;0, L642*N642*1.5, L642*N642)</f>
        <v>0</v>
      </c>
      <c r="R642" s="2"/>
      <c r="S642" s="2"/>
    </row>
    <row r="643" spans="1:19" x14ac:dyDescent="0.35">
      <c r="A643" s="37">
        <v>43864</v>
      </c>
      <c r="B643" s="10">
        <v>0.66666666666666696</v>
      </c>
      <c r="C643" s="18" t="s">
        <v>23</v>
      </c>
      <c r="D643" s="51">
        <v>594.99999999953809</v>
      </c>
      <c r="E643" s="52">
        <v>30961.505318077201</v>
      </c>
      <c r="F643" s="53">
        <v>594.99999999964029</v>
      </c>
      <c r="G643" s="101">
        <v>30961.50531808252</v>
      </c>
      <c r="H643" s="17">
        <v>1.567280886874336</v>
      </c>
      <c r="I643" s="111">
        <v>1</v>
      </c>
      <c r="J643" s="112" t="str">
        <f t="shared" si="108"/>
        <v>No</v>
      </c>
      <c r="K643" s="146" t="b">
        <f t="shared" ref="K643:K651" si="111">OR(($D$649-$F$649)&gt;0,($D$651-$F$651)&gt;0)</f>
        <v>1</v>
      </c>
      <c r="L643" s="107">
        <f t="shared" si="107"/>
        <v>-1.0220446711173281E-10</v>
      </c>
      <c r="M643" s="27">
        <f t="shared" si="109"/>
        <v>6.970344657020178E-10</v>
      </c>
      <c r="N643" s="27">
        <v>52.036143391766785</v>
      </c>
      <c r="O643" s="27">
        <f t="shared" si="110"/>
        <v>-5.3183263059052414E-9</v>
      </c>
      <c r="R643" s="2"/>
      <c r="S643" s="2"/>
    </row>
    <row r="644" spans="1:19" x14ac:dyDescent="0.35">
      <c r="A644" s="37">
        <v>43864</v>
      </c>
      <c r="B644" s="10">
        <v>0.66666666666666696</v>
      </c>
      <c r="C644" s="18" t="s">
        <v>22</v>
      </c>
      <c r="D644" s="51">
        <v>680</v>
      </c>
      <c r="E644" s="52">
        <v>35384.577506401416</v>
      </c>
      <c r="F644" s="53">
        <v>680</v>
      </c>
      <c r="G644" s="101">
        <v>35384.577506401416</v>
      </c>
      <c r="H644" s="17">
        <v>1.567280886874336</v>
      </c>
      <c r="I644" s="111">
        <v>1</v>
      </c>
      <c r="J644" s="112" t="str">
        <f t="shared" si="108"/>
        <v>No</v>
      </c>
      <c r="K644" s="146" t="b">
        <f t="shared" si="111"/>
        <v>1</v>
      </c>
      <c r="L644" s="107">
        <f t="shared" si="107"/>
        <v>0</v>
      </c>
      <c r="M644" s="27">
        <f t="shared" si="109"/>
        <v>0</v>
      </c>
      <c r="N644" s="27">
        <v>52.036143391766785</v>
      </c>
      <c r="O644" s="27">
        <f t="shared" si="110"/>
        <v>0</v>
      </c>
      <c r="R644" s="2"/>
      <c r="S644" s="2"/>
    </row>
    <row r="645" spans="1:19" x14ac:dyDescent="0.35">
      <c r="A645" s="37">
        <v>43864</v>
      </c>
      <c r="B645" s="10">
        <v>0.66666666666666696</v>
      </c>
      <c r="C645" s="18" t="s">
        <v>21</v>
      </c>
      <c r="D645" s="51">
        <v>0</v>
      </c>
      <c r="E645" s="52">
        <v>0</v>
      </c>
      <c r="F645" s="53">
        <v>0</v>
      </c>
      <c r="G645" s="101">
        <v>0</v>
      </c>
      <c r="H645" s="17">
        <v>1.567280886874336</v>
      </c>
      <c r="I645" s="111">
        <v>1</v>
      </c>
      <c r="J645" s="112" t="str">
        <f t="shared" si="108"/>
        <v>No</v>
      </c>
      <c r="K645" s="146" t="b">
        <f t="shared" si="111"/>
        <v>1</v>
      </c>
      <c r="L645" s="107">
        <f t="shared" si="107"/>
        <v>0</v>
      </c>
      <c r="M645" s="27">
        <f t="shared" si="109"/>
        <v>0</v>
      </c>
      <c r="N645" s="27">
        <v>72.850600748473511</v>
      </c>
      <c r="O645" s="27">
        <f t="shared" si="110"/>
        <v>0</v>
      </c>
      <c r="R645" s="2"/>
      <c r="S645" s="2"/>
    </row>
    <row r="646" spans="1:19" x14ac:dyDescent="0.35">
      <c r="A646" s="37">
        <v>43864</v>
      </c>
      <c r="B646" s="10">
        <v>0.66666666666666696</v>
      </c>
      <c r="C646" s="18" t="s">
        <v>20</v>
      </c>
      <c r="D646" s="51">
        <v>510.00000000000006</v>
      </c>
      <c r="E646" s="52">
        <v>37153.806381721493</v>
      </c>
      <c r="F646" s="53">
        <v>510.00000000000006</v>
      </c>
      <c r="G646" s="101">
        <v>37153.806381721493</v>
      </c>
      <c r="H646" s="17">
        <v>1.567280886874336</v>
      </c>
      <c r="I646" s="111">
        <v>1</v>
      </c>
      <c r="J646" s="112" t="str">
        <f t="shared" si="108"/>
        <v>No</v>
      </c>
      <c r="K646" s="146" t="b">
        <f t="shared" si="111"/>
        <v>1</v>
      </c>
      <c r="L646" s="107">
        <f t="shared" si="107"/>
        <v>0</v>
      </c>
      <c r="M646" s="27">
        <f t="shared" si="109"/>
        <v>0</v>
      </c>
      <c r="N646" s="27">
        <v>72.850600748473511</v>
      </c>
      <c r="O646" s="27">
        <f t="shared" si="110"/>
        <v>0</v>
      </c>
      <c r="R646" s="2"/>
      <c r="S646" s="2"/>
    </row>
    <row r="647" spans="1:19" x14ac:dyDescent="0.35">
      <c r="A647" s="37">
        <v>43864</v>
      </c>
      <c r="B647" s="10">
        <v>0.66666666666666696</v>
      </c>
      <c r="C647" s="18" t="s">
        <v>19</v>
      </c>
      <c r="D647" s="51">
        <v>680</v>
      </c>
      <c r="E647" s="52">
        <v>21230.746503840852</v>
      </c>
      <c r="F647" s="53">
        <v>680</v>
      </c>
      <c r="G647" s="101">
        <v>21230.746503840852</v>
      </c>
      <c r="H647" s="17">
        <v>1.567280886874336</v>
      </c>
      <c r="I647" s="111">
        <v>1</v>
      </c>
      <c r="J647" s="112" t="str">
        <f t="shared" si="108"/>
        <v>No</v>
      </c>
      <c r="K647" s="146" t="b">
        <f t="shared" si="111"/>
        <v>1</v>
      </c>
      <c r="L647" s="107">
        <f t="shared" si="107"/>
        <v>0</v>
      </c>
      <c r="M647" s="27">
        <f t="shared" si="109"/>
        <v>0</v>
      </c>
      <c r="N647" s="27">
        <v>31.221686035060078</v>
      </c>
      <c r="O647" s="27">
        <f t="shared" si="110"/>
        <v>0</v>
      </c>
      <c r="R647" s="2"/>
      <c r="S647" s="2"/>
    </row>
    <row r="648" spans="1:19" x14ac:dyDescent="0.35">
      <c r="A648" s="37">
        <v>43864</v>
      </c>
      <c r="B648" s="10">
        <v>0.66666666666666696</v>
      </c>
      <c r="C648" s="18" t="s">
        <v>18</v>
      </c>
      <c r="D648" s="51">
        <v>113.57467847856969</v>
      </c>
      <c r="E648" s="52">
        <v>8273.9835569785282</v>
      </c>
      <c r="F648" s="53">
        <v>236.23231073517042</v>
      </c>
      <c r="G648" s="101">
        <v>17209.665753257232</v>
      </c>
      <c r="H648" s="17">
        <v>1.567280886874336</v>
      </c>
      <c r="I648" s="111">
        <v>1</v>
      </c>
      <c r="J648" s="112" t="str">
        <f t="shared" si="108"/>
        <v>No</v>
      </c>
      <c r="K648" s="146" t="b">
        <f t="shared" si="111"/>
        <v>1</v>
      </c>
      <c r="L648" s="107">
        <f t="shared" si="107"/>
        <v>-122.65763225660072</v>
      </c>
      <c r="M648" s="27">
        <f t="shared" si="109"/>
        <v>836.525051990017</v>
      </c>
      <c r="N648" s="27">
        <v>72.850600748473511</v>
      </c>
      <c r="O648" s="27">
        <f t="shared" si="110"/>
        <v>-8935.6821962787053</v>
      </c>
      <c r="R648" s="2"/>
      <c r="S648" s="2"/>
    </row>
    <row r="649" spans="1:19" x14ac:dyDescent="0.35">
      <c r="A649" s="37">
        <v>43864</v>
      </c>
      <c r="B649" s="10">
        <v>0.66666666666666696</v>
      </c>
      <c r="C649" s="18" t="s">
        <v>17</v>
      </c>
      <c r="D649" s="51">
        <v>477.302001953125</v>
      </c>
      <c r="E649" s="52">
        <v>0</v>
      </c>
      <c r="F649" s="53">
        <v>477.302001953125</v>
      </c>
      <c r="G649" s="101">
        <v>0</v>
      </c>
      <c r="H649" s="17">
        <v>1.567280886874336</v>
      </c>
      <c r="I649" s="111">
        <v>1</v>
      </c>
      <c r="J649" s="112" t="str">
        <f t="shared" si="108"/>
        <v>No</v>
      </c>
      <c r="K649" s="146" t="b">
        <f t="shared" si="111"/>
        <v>1</v>
      </c>
      <c r="L649" s="107">
        <f>D649-F649</f>
        <v>0</v>
      </c>
      <c r="M649" s="27">
        <f t="shared" si="109"/>
        <v>0</v>
      </c>
      <c r="N649" s="27">
        <v>0</v>
      </c>
      <c r="O649" s="27">
        <f t="shared" si="110"/>
        <v>0</v>
      </c>
      <c r="R649" s="2"/>
      <c r="S649" s="2"/>
    </row>
    <row r="650" spans="1:19" x14ac:dyDescent="0.35">
      <c r="A650" s="37">
        <v>43864</v>
      </c>
      <c r="B650" s="10">
        <v>0.66666666666666696</v>
      </c>
      <c r="C650" s="18" t="s">
        <v>16</v>
      </c>
      <c r="D650" s="51">
        <v>850</v>
      </c>
      <c r="E650" s="52">
        <v>26538.433129801066</v>
      </c>
      <c r="F650" s="53">
        <v>850</v>
      </c>
      <c r="G650" s="101">
        <v>26538.433129801066</v>
      </c>
      <c r="H650" s="17">
        <v>1.567280886874336</v>
      </c>
      <c r="I650" s="111">
        <v>1</v>
      </c>
      <c r="J650" s="112" t="str">
        <f t="shared" si="108"/>
        <v>No</v>
      </c>
      <c r="K650" s="146" t="b">
        <f t="shared" si="111"/>
        <v>1</v>
      </c>
      <c r="L650" s="107">
        <f t="shared" si="107"/>
        <v>0</v>
      </c>
      <c r="M650" s="27">
        <f t="shared" si="109"/>
        <v>0</v>
      </c>
      <c r="N650" s="27">
        <v>31.221686035060078</v>
      </c>
      <c r="O650" s="27">
        <f t="shared" si="110"/>
        <v>0</v>
      </c>
      <c r="R650" s="2"/>
      <c r="S650" s="2"/>
    </row>
    <row r="651" spans="1:19" x14ac:dyDescent="0.35">
      <c r="A651" s="37">
        <v>43864</v>
      </c>
      <c r="B651" s="10">
        <v>0.66666666666666696</v>
      </c>
      <c r="C651" s="18" t="s">
        <v>15</v>
      </c>
      <c r="D651" s="51">
        <v>681.86004638671875</v>
      </c>
      <c r="E651" s="52">
        <v>0</v>
      </c>
      <c r="F651" s="53">
        <v>559.20241412815585</v>
      </c>
      <c r="G651" s="101">
        <v>0</v>
      </c>
      <c r="H651" s="17">
        <v>1.567280886874336</v>
      </c>
      <c r="I651" s="111">
        <v>1</v>
      </c>
      <c r="J651" s="112" t="str">
        <f t="shared" si="108"/>
        <v>No</v>
      </c>
      <c r="K651" s="146" t="b">
        <f t="shared" si="111"/>
        <v>1</v>
      </c>
      <c r="L651" s="107">
        <f t="shared" si="107"/>
        <v>122.6576322585629</v>
      </c>
      <c r="M651" s="27">
        <f t="shared" si="109"/>
        <v>836.52505200339897</v>
      </c>
      <c r="N651" s="27">
        <v>0</v>
      </c>
      <c r="O651" s="27">
        <f t="shared" si="110"/>
        <v>0</v>
      </c>
      <c r="R651" s="2"/>
      <c r="S651" s="2"/>
    </row>
    <row r="652" spans="1:19" x14ac:dyDescent="0.35">
      <c r="A652" s="37">
        <v>43864</v>
      </c>
      <c r="B652" s="10">
        <v>0.70833333333333404</v>
      </c>
      <c r="C652" s="18" t="s">
        <v>24</v>
      </c>
      <c r="D652" s="51">
        <v>1000</v>
      </c>
      <c r="E652" s="52">
        <v>31546.681110892259</v>
      </c>
      <c r="F652" s="53">
        <v>1000</v>
      </c>
      <c r="G652" s="101">
        <v>31546.681110892259</v>
      </c>
      <c r="H652" s="17">
        <v>1.4754469143020841</v>
      </c>
      <c r="I652" s="111">
        <v>1</v>
      </c>
      <c r="J652" s="112" t="str">
        <f t="shared" si="108"/>
        <v>No</v>
      </c>
      <c r="K652" s="146" t="b">
        <f>OR(($D$659-$F$659)&gt;0,($D$661-$F$661)&gt;0)</f>
        <v>1</v>
      </c>
      <c r="L652" s="107">
        <f t="shared" si="107"/>
        <v>0</v>
      </c>
      <c r="M652" s="27">
        <f t="shared" si="109"/>
        <v>0</v>
      </c>
      <c r="N652" s="27">
        <v>31.546681110892258</v>
      </c>
      <c r="O652" s="27">
        <f t="shared" si="110"/>
        <v>0</v>
      </c>
      <c r="R652" s="2"/>
      <c r="S652" s="2"/>
    </row>
    <row r="653" spans="1:19" x14ac:dyDescent="0.35">
      <c r="A653" s="37">
        <v>43864</v>
      </c>
      <c r="B653" s="10">
        <v>0.70833333333333404</v>
      </c>
      <c r="C653" s="18" t="s">
        <v>23</v>
      </c>
      <c r="D653" s="51">
        <v>594.99999999950967</v>
      </c>
      <c r="E653" s="52">
        <v>31283.79210160904</v>
      </c>
      <c r="F653" s="53">
        <v>594.9999999995739</v>
      </c>
      <c r="G653" s="101">
        <v>31283.792101612416</v>
      </c>
      <c r="H653" s="17">
        <v>1.4754469143020841</v>
      </c>
      <c r="I653" s="111">
        <v>1</v>
      </c>
      <c r="J653" s="112" t="str">
        <f t="shared" si="108"/>
        <v>No</v>
      </c>
      <c r="K653" s="146" t="b">
        <f t="shared" ref="K653:K661" si="112">OR(($D$659-$F$659)&gt;0,($D$661-$F$661)&gt;0)</f>
        <v>1</v>
      </c>
      <c r="L653" s="107">
        <f t="shared" si="107"/>
        <v>-6.4233063312713057E-11</v>
      </c>
      <c r="M653" s="27">
        <f t="shared" si="109"/>
        <v>4.3806949179270307E-10</v>
      </c>
      <c r="N653" s="27">
        <v>52.577801851487095</v>
      </c>
      <c r="O653" s="27">
        <f t="shared" si="110"/>
        <v>-3.3772332751698522E-9</v>
      </c>
      <c r="R653" s="2"/>
      <c r="S653" s="2"/>
    </row>
    <row r="654" spans="1:19" x14ac:dyDescent="0.35">
      <c r="A654" s="37">
        <v>43864</v>
      </c>
      <c r="B654" s="10">
        <v>0.70833333333333404</v>
      </c>
      <c r="C654" s="18" t="s">
        <v>22</v>
      </c>
      <c r="D654" s="51">
        <v>680</v>
      </c>
      <c r="E654" s="52">
        <v>35752.905259011226</v>
      </c>
      <c r="F654" s="53">
        <v>680</v>
      </c>
      <c r="G654" s="101">
        <v>35752.905259011226</v>
      </c>
      <c r="H654" s="17">
        <v>1.4754469143020841</v>
      </c>
      <c r="I654" s="111">
        <v>1</v>
      </c>
      <c r="J654" s="112" t="str">
        <f t="shared" si="108"/>
        <v>No</v>
      </c>
      <c r="K654" s="146" t="b">
        <f t="shared" si="112"/>
        <v>1</v>
      </c>
      <c r="L654" s="107">
        <f t="shared" si="107"/>
        <v>0</v>
      </c>
      <c r="M654" s="27">
        <f t="shared" si="109"/>
        <v>0</v>
      </c>
      <c r="N654" s="27">
        <v>52.577801851487095</v>
      </c>
      <c r="O654" s="27">
        <f t="shared" si="110"/>
        <v>0</v>
      </c>
      <c r="R654" s="2"/>
      <c r="S654" s="2"/>
    </row>
    <row r="655" spans="1:19" x14ac:dyDescent="0.35">
      <c r="A655" s="37">
        <v>43864</v>
      </c>
      <c r="B655" s="10">
        <v>0.70833333333333404</v>
      </c>
      <c r="C655" s="18" t="s">
        <v>21</v>
      </c>
      <c r="D655" s="51">
        <v>0</v>
      </c>
      <c r="E655" s="52">
        <v>0</v>
      </c>
      <c r="F655" s="53">
        <v>0</v>
      </c>
      <c r="G655" s="101">
        <v>0</v>
      </c>
      <c r="H655" s="17">
        <v>1.4754469143020841</v>
      </c>
      <c r="I655" s="111">
        <v>1</v>
      </c>
      <c r="J655" s="112" t="str">
        <f t="shared" si="108"/>
        <v>No</v>
      </c>
      <c r="K655" s="146" t="b">
        <f t="shared" si="112"/>
        <v>1</v>
      </c>
      <c r="L655" s="107">
        <f t="shared" si="107"/>
        <v>0</v>
      </c>
      <c r="M655" s="27">
        <f t="shared" si="109"/>
        <v>0</v>
      </c>
      <c r="N655" s="27">
        <v>73.608922592081939</v>
      </c>
      <c r="O655" s="27">
        <f t="shared" si="110"/>
        <v>0</v>
      </c>
      <c r="R655" s="2"/>
      <c r="S655" s="2"/>
    </row>
    <row r="656" spans="1:19" x14ac:dyDescent="0.35">
      <c r="A656" s="37">
        <v>43864</v>
      </c>
      <c r="B656" s="10">
        <v>0.70833333333333404</v>
      </c>
      <c r="C656" s="18" t="s">
        <v>20</v>
      </c>
      <c r="D656" s="51">
        <v>510.00000000000006</v>
      </c>
      <c r="E656" s="52">
        <v>37540.550521961792</v>
      </c>
      <c r="F656" s="53">
        <v>510.00000000000006</v>
      </c>
      <c r="G656" s="101">
        <v>37540.550521961792</v>
      </c>
      <c r="H656" s="17">
        <v>1.4754469143020841</v>
      </c>
      <c r="I656" s="111">
        <v>1</v>
      </c>
      <c r="J656" s="112" t="str">
        <f t="shared" si="108"/>
        <v>No</v>
      </c>
      <c r="K656" s="146" t="b">
        <f t="shared" si="112"/>
        <v>1</v>
      </c>
      <c r="L656" s="107">
        <f t="shared" si="107"/>
        <v>0</v>
      </c>
      <c r="M656" s="27">
        <f t="shared" si="109"/>
        <v>0</v>
      </c>
      <c r="N656" s="27">
        <v>73.608922592081939</v>
      </c>
      <c r="O656" s="27">
        <f t="shared" si="110"/>
        <v>0</v>
      </c>
      <c r="R656" s="2"/>
      <c r="S656" s="2"/>
    </row>
    <row r="657" spans="1:19" x14ac:dyDescent="0.35">
      <c r="A657" s="37">
        <v>43864</v>
      </c>
      <c r="B657" s="10">
        <v>0.70833333333333404</v>
      </c>
      <c r="C657" s="18" t="s">
        <v>19</v>
      </c>
      <c r="D657" s="51">
        <v>680</v>
      </c>
      <c r="E657" s="52">
        <v>21451.743155406737</v>
      </c>
      <c r="F657" s="53">
        <v>680</v>
      </c>
      <c r="G657" s="101">
        <v>21451.743155406737</v>
      </c>
      <c r="H657" s="17">
        <v>1.4754469143020841</v>
      </c>
      <c r="I657" s="111">
        <v>1</v>
      </c>
      <c r="J657" s="112" t="str">
        <f t="shared" si="108"/>
        <v>No</v>
      </c>
      <c r="K657" s="146" t="b">
        <f t="shared" si="112"/>
        <v>1</v>
      </c>
      <c r="L657" s="107">
        <f t="shared" si="107"/>
        <v>0</v>
      </c>
      <c r="M657" s="27">
        <f t="shared" si="109"/>
        <v>0</v>
      </c>
      <c r="N657" s="27">
        <v>31.546681110892258</v>
      </c>
      <c r="O657" s="27">
        <f t="shared" si="110"/>
        <v>0</v>
      </c>
      <c r="R657" s="2"/>
      <c r="S657" s="2"/>
    </row>
    <row r="658" spans="1:19" x14ac:dyDescent="0.35">
      <c r="A658" s="37">
        <v>43864</v>
      </c>
      <c r="B658" s="10">
        <v>0.70833333333333404</v>
      </c>
      <c r="C658" s="18" t="s">
        <v>18</v>
      </c>
      <c r="D658" s="51">
        <v>65.406196653883569</v>
      </c>
      <c r="E658" s="52">
        <v>4814.4796665382046</v>
      </c>
      <c r="F658" s="53">
        <v>142.52029185338637</v>
      </c>
      <c r="G658" s="101">
        <v>10490.765130836844</v>
      </c>
      <c r="H658" s="17">
        <v>1.4754469143020841</v>
      </c>
      <c r="I658" s="111">
        <v>1</v>
      </c>
      <c r="J658" s="112" t="str">
        <f t="shared" si="108"/>
        <v>No</v>
      </c>
      <c r="K658" s="146" t="b">
        <f t="shared" si="112"/>
        <v>1</v>
      </c>
      <c r="L658" s="107">
        <f t="shared" si="107"/>
        <v>-77.114095199502799</v>
      </c>
      <c r="M658" s="27">
        <f t="shared" si="109"/>
        <v>525.91812926060913</v>
      </c>
      <c r="N658" s="27">
        <v>73.608922592081939</v>
      </c>
      <c r="O658" s="27">
        <f t="shared" si="110"/>
        <v>-5676.2854642986385</v>
      </c>
      <c r="R658" s="2"/>
      <c r="S658" s="2"/>
    </row>
    <row r="659" spans="1:19" x14ac:dyDescent="0.35">
      <c r="A659" s="37">
        <v>43864</v>
      </c>
      <c r="B659" s="10">
        <v>0.70833333333333404</v>
      </c>
      <c r="C659" s="18" t="s">
        <v>17</v>
      </c>
      <c r="D659" s="51">
        <v>449.33477783203125</v>
      </c>
      <c r="E659" s="52">
        <v>0</v>
      </c>
      <c r="F659" s="53">
        <v>449.33477783203125</v>
      </c>
      <c r="G659" s="101">
        <v>0</v>
      </c>
      <c r="H659" s="17">
        <v>1.4754469143020841</v>
      </c>
      <c r="I659" s="111">
        <v>1</v>
      </c>
      <c r="J659" s="112" t="str">
        <f t="shared" si="108"/>
        <v>No</v>
      </c>
      <c r="K659" s="146" t="b">
        <f t="shared" si="112"/>
        <v>1</v>
      </c>
      <c r="L659" s="107">
        <f t="shared" si="107"/>
        <v>0</v>
      </c>
      <c r="M659" s="27">
        <f t="shared" si="109"/>
        <v>0</v>
      </c>
      <c r="N659" s="27">
        <v>0</v>
      </c>
      <c r="O659" s="27">
        <f t="shared" si="110"/>
        <v>0</v>
      </c>
      <c r="R659" s="2"/>
      <c r="S659" s="2"/>
    </row>
    <row r="660" spans="1:19" x14ac:dyDescent="0.35">
      <c r="A660" s="37">
        <v>43864</v>
      </c>
      <c r="B660" s="10">
        <v>0.70833333333333404</v>
      </c>
      <c r="C660" s="18" t="s">
        <v>16</v>
      </c>
      <c r="D660" s="51">
        <v>850</v>
      </c>
      <c r="E660" s="52">
        <v>26814.67894425842</v>
      </c>
      <c r="F660" s="53">
        <v>850</v>
      </c>
      <c r="G660" s="101">
        <v>26814.67894425842</v>
      </c>
      <c r="H660" s="17">
        <v>1.4754469143020841</v>
      </c>
      <c r="I660" s="111">
        <v>1</v>
      </c>
      <c r="J660" s="112" t="str">
        <f t="shared" si="108"/>
        <v>No</v>
      </c>
      <c r="K660" s="146" t="b">
        <f t="shared" si="112"/>
        <v>1</v>
      </c>
      <c r="L660" s="107">
        <f t="shared" si="107"/>
        <v>0</v>
      </c>
      <c r="M660" s="27">
        <f t="shared" si="109"/>
        <v>0</v>
      </c>
      <c r="N660" s="27">
        <v>31.546681110892258</v>
      </c>
      <c r="O660" s="27">
        <f t="shared" si="110"/>
        <v>0</v>
      </c>
      <c r="R660" s="2"/>
      <c r="S660" s="2"/>
    </row>
    <row r="661" spans="1:19" x14ac:dyDescent="0.35">
      <c r="A661" s="37">
        <v>43864</v>
      </c>
      <c r="B661" s="10">
        <v>0.70833333333333404</v>
      </c>
      <c r="C661" s="18" t="s">
        <v>15</v>
      </c>
      <c r="D661" s="51">
        <v>641.90679931640625</v>
      </c>
      <c r="E661" s="52">
        <v>0</v>
      </c>
      <c r="F661" s="53">
        <v>564.79270411566949</v>
      </c>
      <c r="G661" s="101">
        <v>0</v>
      </c>
      <c r="H661" s="17">
        <v>1.4754469143020841</v>
      </c>
      <c r="I661" s="111">
        <v>1</v>
      </c>
      <c r="J661" s="112" t="str">
        <f t="shared" si="108"/>
        <v>No</v>
      </c>
      <c r="K661" s="146" t="b">
        <f t="shared" si="112"/>
        <v>1</v>
      </c>
      <c r="L661" s="107">
        <f t="shared" si="107"/>
        <v>77.114095200736756</v>
      </c>
      <c r="M661" s="27">
        <f t="shared" si="109"/>
        <v>525.91812926902469</v>
      </c>
      <c r="N661" s="27">
        <v>0</v>
      </c>
      <c r="O661" s="27">
        <f t="shared" si="110"/>
        <v>0</v>
      </c>
      <c r="R661" s="2"/>
      <c r="S661" s="2"/>
    </row>
    <row r="662" spans="1:19" x14ac:dyDescent="0.35">
      <c r="A662" s="37">
        <v>43864</v>
      </c>
      <c r="B662" s="10">
        <v>0.750000000000001</v>
      </c>
      <c r="C662" s="18" t="s">
        <v>24</v>
      </c>
      <c r="D662" s="51">
        <v>1000</v>
      </c>
      <c r="E662" s="52">
        <v>32920.523931455587</v>
      </c>
      <c r="F662" s="53">
        <v>1000</v>
      </c>
      <c r="G662" s="101">
        <v>32920.523931455587</v>
      </c>
      <c r="H662" s="17">
        <v>1.3484038932533768</v>
      </c>
      <c r="I662" s="111">
        <v>1</v>
      </c>
      <c r="J662" s="112" t="str">
        <f t="shared" si="108"/>
        <v>No</v>
      </c>
      <c r="K662" s="146" t="b">
        <f>OR(($D$669-$F$669)&gt;0,($D$671-$F$671)&gt;0)</f>
        <v>0</v>
      </c>
      <c r="L662" s="107">
        <f>IF(H662&lt;I662,D662-F662,0)</f>
        <v>0</v>
      </c>
      <c r="M662" s="27">
        <f t="shared" si="109"/>
        <v>0</v>
      </c>
      <c r="N662" s="27">
        <v>32.920523931455584</v>
      </c>
      <c r="O662" s="27">
        <f t="shared" si="110"/>
        <v>0</v>
      </c>
      <c r="R662" s="2"/>
      <c r="S662" s="2"/>
    </row>
    <row r="663" spans="1:19" x14ac:dyDescent="0.35">
      <c r="A663" s="37">
        <v>43864</v>
      </c>
      <c r="B663" s="10">
        <v>0.750000000000001</v>
      </c>
      <c r="C663" s="18" t="s">
        <v>23</v>
      </c>
      <c r="D663" s="51">
        <v>594.99999999959073</v>
      </c>
      <c r="E663" s="52">
        <v>32646.186232004333</v>
      </c>
      <c r="F663" s="53">
        <v>594.99999999959095</v>
      </c>
      <c r="G663" s="101">
        <v>32646.186232004344</v>
      </c>
      <c r="H663" s="17">
        <v>1.3484038932533768</v>
      </c>
      <c r="I663" s="111">
        <v>1</v>
      </c>
      <c r="J663" s="112" t="str">
        <f t="shared" si="108"/>
        <v>No</v>
      </c>
      <c r="K663" s="146" t="b">
        <f t="shared" ref="K663:K671" si="113">OR(($D$669-$F$669)&gt;0,($D$671-$F$671)&gt;0)</f>
        <v>0</v>
      </c>
      <c r="L663" s="107">
        <f>IF(H663&lt;I663,D663-F663,0)</f>
        <v>0</v>
      </c>
      <c r="M663" s="27">
        <f t="shared" si="109"/>
        <v>0</v>
      </c>
      <c r="N663" s="27">
        <v>54.867539885759307</v>
      </c>
      <c r="O663" s="27">
        <f t="shared" si="110"/>
        <v>0</v>
      </c>
      <c r="R663" s="2"/>
      <c r="S663" s="2"/>
    </row>
    <row r="664" spans="1:19" x14ac:dyDescent="0.35">
      <c r="A664" s="37">
        <v>43864</v>
      </c>
      <c r="B664" s="10">
        <v>0.750000000000001</v>
      </c>
      <c r="C664" s="18" t="s">
        <v>22</v>
      </c>
      <c r="D664" s="51">
        <v>680</v>
      </c>
      <c r="E664" s="52">
        <v>37309.92712231633</v>
      </c>
      <c r="F664" s="53">
        <v>680</v>
      </c>
      <c r="G664" s="101">
        <v>37309.92712231633</v>
      </c>
      <c r="H664" s="17">
        <v>1.3484038932533768</v>
      </c>
      <c r="I664" s="111">
        <v>1</v>
      </c>
      <c r="J664" s="112" t="str">
        <f t="shared" si="108"/>
        <v>No</v>
      </c>
      <c r="K664" s="146" t="b">
        <f t="shared" si="113"/>
        <v>0</v>
      </c>
      <c r="L664" s="107">
        <f>IF(H664&lt;I664,D664-F664,0)</f>
        <v>0</v>
      </c>
      <c r="M664" s="27">
        <f t="shared" si="109"/>
        <v>0</v>
      </c>
      <c r="N664" s="27">
        <v>54.867539885759307</v>
      </c>
      <c r="O664" s="27">
        <f t="shared" si="110"/>
        <v>0</v>
      </c>
      <c r="R664" s="2"/>
      <c r="S664" s="2"/>
    </row>
    <row r="665" spans="1:19" x14ac:dyDescent="0.35">
      <c r="A665" s="37">
        <v>43864</v>
      </c>
      <c r="B665" s="10">
        <v>0.750000000000001</v>
      </c>
      <c r="C665" s="18" t="s">
        <v>21</v>
      </c>
      <c r="D665" s="51">
        <v>0</v>
      </c>
      <c r="E665" s="52">
        <v>0</v>
      </c>
      <c r="F665" s="53">
        <v>0</v>
      </c>
      <c r="G665" s="101">
        <v>0</v>
      </c>
      <c r="H665" s="17">
        <v>1.3484038932533768</v>
      </c>
      <c r="I665" s="111">
        <v>1</v>
      </c>
      <c r="J665" s="112" t="str">
        <f t="shared" si="108"/>
        <v>No</v>
      </c>
      <c r="K665" s="146" t="b">
        <f t="shared" si="113"/>
        <v>0</v>
      </c>
      <c r="L665" s="107">
        <f>IF(H665&lt;I665,D665-F665,0)</f>
        <v>0</v>
      </c>
      <c r="M665" s="27">
        <f t="shared" si="109"/>
        <v>0</v>
      </c>
      <c r="N665" s="27">
        <v>76.814555840063022</v>
      </c>
      <c r="O665" s="27">
        <f t="shared" si="110"/>
        <v>0</v>
      </c>
      <c r="R665" s="2"/>
      <c r="S665" s="2"/>
    </row>
    <row r="666" spans="1:19" x14ac:dyDescent="0.35">
      <c r="A666" s="37">
        <v>43864</v>
      </c>
      <c r="B666" s="10">
        <v>0.750000000000001</v>
      </c>
      <c r="C666" s="18" t="s">
        <v>20</v>
      </c>
      <c r="D666" s="51">
        <v>510.00000000000006</v>
      </c>
      <c r="E666" s="52">
        <v>39175.423478432145</v>
      </c>
      <c r="F666" s="53">
        <v>510.00000000000006</v>
      </c>
      <c r="G666" s="101">
        <v>39175.423478432145</v>
      </c>
      <c r="H666" s="17">
        <v>1.3484038932533768</v>
      </c>
      <c r="I666" s="111">
        <v>1</v>
      </c>
      <c r="J666" s="112" t="str">
        <f t="shared" si="108"/>
        <v>No</v>
      </c>
      <c r="K666" s="146" t="b">
        <f t="shared" si="113"/>
        <v>0</v>
      </c>
      <c r="L666" s="107">
        <f>IF(H666&lt;I666,D666-F666,0)</f>
        <v>0</v>
      </c>
      <c r="M666" s="27">
        <f t="shared" si="109"/>
        <v>0</v>
      </c>
      <c r="N666" s="27">
        <v>76.814555840063022</v>
      </c>
      <c r="O666" s="27">
        <f t="shared" si="110"/>
        <v>0</v>
      </c>
      <c r="R666" s="2"/>
      <c r="S666" s="2"/>
    </row>
    <row r="667" spans="1:19" x14ac:dyDescent="0.35">
      <c r="A667" s="37">
        <v>43864</v>
      </c>
      <c r="B667" s="10">
        <v>0.750000000000001</v>
      </c>
      <c r="C667" s="18" t="s">
        <v>19</v>
      </c>
      <c r="D667" s="51">
        <v>680</v>
      </c>
      <c r="E667" s="52">
        <v>22385.956273389798</v>
      </c>
      <c r="F667" s="53">
        <v>680</v>
      </c>
      <c r="G667" s="101">
        <v>22385.956273389798</v>
      </c>
      <c r="H667" s="17">
        <v>1.3484038932533768</v>
      </c>
      <c r="I667" s="111">
        <v>1</v>
      </c>
      <c r="J667" s="112" t="str">
        <f t="shared" si="108"/>
        <v>No</v>
      </c>
      <c r="K667" s="146" t="b">
        <f t="shared" si="113"/>
        <v>0</v>
      </c>
      <c r="L667" s="107">
        <f>IF(H667&lt;I667,D667-F667,0)</f>
        <v>0</v>
      </c>
      <c r="M667" s="27">
        <f t="shared" si="109"/>
        <v>0</v>
      </c>
      <c r="N667" s="27">
        <v>32.920523931455584</v>
      </c>
      <c r="O667" s="27">
        <f t="shared" si="110"/>
        <v>0</v>
      </c>
      <c r="R667" s="2"/>
      <c r="S667" s="2"/>
    </row>
    <row r="668" spans="1:19" x14ac:dyDescent="0.35">
      <c r="A668" s="37">
        <v>43864</v>
      </c>
      <c r="B668" s="10">
        <v>0.750000000000001</v>
      </c>
      <c r="C668" s="18" t="s">
        <v>18</v>
      </c>
      <c r="D668" s="51">
        <v>133.52931171593201</v>
      </c>
      <c r="E668" s="52">
        <v>10256.994771088641</v>
      </c>
      <c r="F668" s="53">
        <v>133.52931171593156</v>
      </c>
      <c r="G668" s="101">
        <v>10256.994771088606</v>
      </c>
      <c r="H668" s="17">
        <v>1.3484038932533768</v>
      </c>
      <c r="I668" s="111">
        <v>1</v>
      </c>
      <c r="J668" s="112" t="str">
        <f t="shared" si="108"/>
        <v>No</v>
      </c>
      <c r="K668" s="146" t="b">
        <f t="shared" si="113"/>
        <v>0</v>
      </c>
      <c r="L668" s="107">
        <f>IF(H668&lt;I668,D668-F668,0)</f>
        <v>0</v>
      </c>
      <c r="M668" s="27">
        <f t="shared" si="109"/>
        <v>0</v>
      </c>
      <c r="N668" s="27">
        <v>76.814555840063022</v>
      </c>
      <c r="O668" s="27">
        <f t="shared" si="110"/>
        <v>0</v>
      </c>
      <c r="R668" s="2"/>
      <c r="S668" s="2"/>
    </row>
    <row r="669" spans="1:19" x14ac:dyDescent="0.35">
      <c r="A669" s="37">
        <v>43864</v>
      </c>
      <c r="B669" s="10">
        <v>0.750000000000001</v>
      </c>
      <c r="C669" s="18" t="s">
        <v>17</v>
      </c>
      <c r="D669" s="51">
        <v>410.6448974609375</v>
      </c>
      <c r="E669" s="52">
        <v>0</v>
      </c>
      <c r="F669" s="53">
        <v>410.6448974609375</v>
      </c>
      <c r="G669" s="101">
        <v>0</v>
      </c>
      <c r="H669" s="17">
        <v>1.3484038932533768</v>
      </c>
      <c r="I669" s="111">
        <v>1</v>
      </c>
      <c r="J669" s="112" t="str">
        <f t="shared" si="108"/>
        <v>No</v>
      </c>
      <c r="K669" s="146" t="b">
        <f t="shared" si="113"/>
        <v>0</v>
      </c>
      <c r="L669" s="107">
        <f>IF(H669&lt;I669,D669-F669,0)</f>
        <v>0</v>
      </c>
      <c r="M669" s="27">
        <f t="shared" si="109"/>
        <v>0</v>
      </c>
      <c r="N669" s="27">
        <v>0</v>
      </c>
      <c r="O669" s="27">
        <f t="shared" si="110"/>
        <v>0</v>
      </c>
      <c r="R669" s="2"/>
      <c r="S669" s="2"/>
    </row>
    <row r="670" spans="1:19" x14ac:dyDescent="0.35">
      <c r="A670" s="37">
        <v>43864</v>
      </c>
      <c r="B670" s="10">
        <v>0.750000000000001</v>
      </c>
      <c r="C670" s="18" t="s">
        <v>16</v>
      </c>
      <c r="D670" s="51">
        <v>850</v>
      </c>
      <c r="E670" s="52">
        <v>27982.445341737246</v>
      </c>
      <c r="F670" s="53">
        <v>850</v>
      </c>
      <c r="G670" s="101">
        <v>27982.445341737246</v>
      </c>
      <c r="H670" s="17">
        <v>1.3484038932533768</v>
      </c>
      <c r="I670" s="111">
        <v>1</v>
      </c>
      <c r="J670" s="112" t="str">
        <f t="shared" si="108"/>
        <v>No</v>
      </c>
      <c r="K670" s="146" t="b">
        <f t="shared" si="113"/>
        <v>0</v>
      </c>
      <c r="L670" s="107">
        <f>IF(H670&lt;I670,D670-F670,0)</f>
        <v>0</v>
      </c>
      <c r="M670" s="27">
        <f t="shared" si="109"/>
        <v>0</v>
      </c>
      <c r="N670" s="27">
        <v>32.920523931455584</v>
      </c>
      <c r="O670" s="27">
        <f t="shared" si="110"/>
        <v>0</v>
      </c>
      <c r="R670" s="2"/>
      <c r="S670" s="2"/>
    </row>
    <row r="671" spans="1:19" x14ac:dyDescent="0.35">
      <c r="A671" s="37">
        <v>43864</v>
      </c>
      <c r="B671" s="10">
        <v>0.750000000000001</v>
      </c>
      <c r="C671" s="18" t="s">
        <v>15</v>
      </c>
      <c r="D671" s="51">
        <v>586.63555908203125</v>
      </c>
      <c r="E671" s="52">
        <v>0</v>
      </c>
      <c r="F671" s="53">
        <v>586.63555908203125</v>
      </c>
      <c r="G671" s="101">
        <v>0</v>
      </c>
      <c r="H671" s="17">
        <v>1.3484038932533768</v>
      </c>
      <c r="I671" s="111">
        <v>1</v>
      </c>
      <c r="J671" s="112" t="str">
        <f t="shared" si="108"/>
        <v>No</v>
      </c>
      <c r="K671" s="146" t="b">
        <f t="shared" si="113"/>
        <v>0</v>
      </c>
      <c r="L671" s="107">
        <f>IF(H671&lt;I671,D671-F671,0)</f>
        <v>0</v>
      </c>
      <c r="M671" s="27">
        <f t="shared" si="109"/>
        <v>0</v>
      </c>
      <c r="N671" s="27">
        <v>0</v>
      </c>
      <c r="O671" s="27">
        <f t="shared" si="110"/>
        <v>0</v>
      </c>
      <c r="R671" s="2"/>
      <c r="S671" s="2"/>
    </row>
    <row r="672" spans="1:19" x14ac:dyDescent="0.35">
      <c r="A672" s="37">
        <v>43864</v>
      </c>
      <c r="B672" s="10">
        <v>0.79166666666666696</v>
      </c>
      <c r="C672" s="18" t="s">
        <v>24</v>
      </c>
      <c r="D672" s="51">
        <v>1000</v>
      </c>
      <c r="E672" s="52">
        <v>36916.486113846753</v>
      </c>
      <c r="F672" s="53">
        <v>1000</v>
      </c>
      <c r="G672" s="101">
        <v>36916.486113846753</v>
      </c>
      <c r="H672" s="17">
        <v>1.2425676386558824</v>
      </c>
      <c r="I672" s="111">
        <v>1</v>
      </c>
      <c r="J672" s="112" t="str">
        <f t="shared" si="108"/>
        <v>No</v>
      </c>
      <c r="K672" s="146" t="b">
        <f>OR(($D$679-$F$679)&gt;0,($D$681-$F$681)&gt;0)</f>
        <v>0</v>
      </c>
      <c r="L672" s="107">
        <f>IF(H672&lt;I672,D672-F672,0)</f>
        <v>0</v>
      </c>
      <c r="M672" s="27">
        <f t="shared" si="109"/>
        <v>0</v>
      </c>
      <c r="N672" s="27">
        <v>36.916486113846751</v>
      </c>
      <c r="O672" s="27">
        <f t="shared" si="110"/>
        <v>0</v>
      </c>
      <c r="R672" s="2"/>
      <c r="S672" s="2"/>
    </row>
    <row r="673" spans="1:19" x14ac:dyDescent="0.35">
      <c r="A673" s="37">
        <v>43864</v>
      </c>
      <c r="B673" s="10">
        <v>0.79166666666666696</v>
      </c>
      <c r="C673" s="18" t="s">
        <v>23</v>
      </c>
      <c r="D673" s="51">
        <v>594.99999999996339</v>
      </c>
      <c r="E673" s="52">
        <v>36608.848729562451</v>
      </c>
      <c r="F673" s="53">
        <v>594.99999999996339</v>
      </c>
      <c r="G673" s="101">
        <v>36608.848729562451</v>
      </c>
      <c r="H673" s="17">
        <v>1.2425676386558824</v>
      </c>
      <c r="I673" s="111">
        <v>1</v>
      </c>
      <c r="J673" s="112" t="str">
        <f t="shared" si="108"/>
        <v>No</v>
      </c>
      <c r="K673" s="146" t="b">
        <f t="shared" ref="K673:K681" si="114">OR(($D$679-$F$679)&gt;0,($D$681-$F$681)&gt;0)</f>
        <v>0</v>
      </c>
      <c r="L673" s="107">
        <f>IF(H673&lt;I673,D673-F673,0)</f>
        <v>0</v>
      </c>
      <c r="M673" s="27">
        <f t="shared" si="109"/>
        <v>0</v>
      </c>
      <c r="N673" s="27">
        <v>61.527476856411262</v>
      </c>
      <c r="O673" s="27">
        <f t="shared" si="110"/>
        <v>0</v>
      </c>
      <c r="R673" s="2"/>
      <c r="S673" s="2"/>
    </row>
    <row r="674" spans="1:19" x14ac:dyDescent="0.35">
      <c r="A674" s="37">
        <v>43864</v>
      </c>
      <c r="B674" s="10">
        <v>0.79166666666666696</v>
      </c>
      <c r="C674" s="18" t="s">
        <v>22</v>
      </c>
      <c r="D674" s="51">
        <v>680</v>
      </c>
      <c r="E674" s="52">
        <v>41838.68426235966</v>
      </c>
      <c r="F674" s="53">
        <v>680</v>
      </c>
      <c r="G674" s="101">
        <v>41838.68426235966</v>
      </c>
      <c r="H674" s="17">
        <v>1.2425676386558824</v>
      </c>
      <c r="I674" s="111">
        <v>1</v>
      </c>
      <c r="J674" s="112" t="str">
        <f t="shared" si="108"/>
        <v>No</v>
      </c>
      <c r="K674" s="146" t="b">
        <f t="shared" si="114"/>
        <v>0</v>
      </c>
      <c r="L674" s="107">
        <f>IF(H674&lt;I674,D674-F674,0)</f>
        <v>0</v>
      </c>
      <c r="M674" s="27">
        <f t="shared" si="109"/>
        <v>0</v>
      </c>
      <c r="N674" s="27">
        <v>61.527476856411262</v>
      </c>
      <c r="O674" s="27">
        <f t="shared" si="110"/>
        <v>0</v>
      </c>
      <c r="R674" s="2"/>
      <c r="S674" s="2"/>
    </row>
    <row r="675" spans="1:19" x14ac:dyDescent="0.35">
      <c r="A675" s="37">
        <v>43864</v>
      </c>
      <c r="B675" s="10">
        <v>0.79166666666666696</v>
      </c>
      <c r="C675" s="18" t="s">
        <v>21</v>
      </c>
      <c r="D675" s="51">
        <v>125.26965092600159</v>
      </c>
      <c r="E675" s="52">
        <v>10790.535767424391</v>
      </c>
      <c r="F675" s="53">
        <v>125.26965092600159</v>
      </c>
      <c r="G675" s="101">
        <v>10790.535767424391</v>
      </c>
      <c r="H675" s="17">
        <v>1.2425676386558824</v>
      </c>
      <c r="I675" s="111">
        <v>1</v>
      </c>
      <c r="J675" s="112" t="str">
        <f t="shared" si="108"/>
        <v>No</v>
      </c>
      <c r="K675" s="146" t="b">
        <f t="shared" si="114"/>
        <v>0</v>
      </c>
      <c r="L675" s="107">
        <f>IF(H675&lt;I675,D675-F675,0)</f>
        <v>0</v>
      </c>
      <c r="M675" s="27">
        <f t="shared" si="109"/>
        <v>0</v>
      </c>
      <c r="N675" s="27">
        <v>86.138467598975765</v>
      </c>
      <c r="O675" s="27">
        <f t="shared" si="110"/>
        <v>0</v>
      </c>
      <c r="R675" s="2"/>
      <c r="S675" s="2"/>
    </row>
    <row r="676" spans="1:19" x14ac:dyDescent="0.35">
      <c r="A676" s="37">
        <v>43864</v>
      </c>
      <c r="B676" s="10">
        <v>0.79166666666666696</v>
      </c>
      <c r="C676" s="18" t="s">
        <v>20</v>
      </c>
      <c r="D676" s="51">
        <v>510.00000000000006</v>
      </c>
      <c r="E676" s="52">
        <v>43930.618475477648</v>
      </c>
      <c r="F676" s="53">
        <v>510.00000000000006</v>
      </c>
      <c r="G676" s="101">
        <v>43930.618475477648</v>
      </c>
      <c r="H676" s="17">
        <v>1.2425676386558824</v>
      </c>
      <c r="I676" s="111">
        <v>1</v>
      </c>
      <c r="J676" s="112" t="str">
        <f t="shared" si="108"/>
        <v>No</v>
      </c>
      <c r="K676" s="146" t="b">
        <f t="shared" si="114"/>
        <v>0</v>
      </c>
      <c r="L676" s="107">
        <f>IF(H676&lt;I676,D676-F676,0)</f>
        <v>0</v>
      </c>
      <c r="M676" s="27">
        <f t="shared" si="109"/>
        <v>0</v>
      </c>
      <c r="N676" s="27">
        <v>86.138467598975765</v>
      </c>
      <c r="O676" s="27">
        <f t="shared" si="110"/>
        <v>0</v>
      </c>
      <c r="R676" s="2"/>
      <c r="S676" s="2"/>
    </row>
    <row r="677" spans="1:19" x14ac:dyDescent="0.35">
      <c r="A677" s="37">
        <v>43864</v>
      </c>
      <c r="B677" s="10">
        <v>0.79166666666666696</v>
      </c>
      <c r="C677" s="18" t="s">
        <v>19</v>
      </c>
      <c r="D677" s="51">
        <v>680</v>
      </c>
      <c r="E677" s="52">
        <v>25103.21055741579</v>
      </c>
      <c r="F677" s="53">
        <v>680</v>
      </c>
      <c r="G677" s="101">
        <v>25103.21055741579</v>
      </c>
      <c r="H677" s="17">
        <v>1.2425676386558824</v>
      </c>
      <c r="I677" s="111">
        <v>1</v>
      </c>
      <c r="J677" s="112" t="str">
        <f t="shared" si="108"/>
        <v>No</v>
      </c>
      <c r="K677" s="146" t="b">
        <f t="shared" si="114"/>
        <v>0</v>
      </c>
      <c r="L677" s="107">
        <f>IF(H677&lt;I677,D677-F677,0)</f>
        <v>0</v>
      </c>
      <c r="M677" s="27">
        <f t="shared" si="109"/>
        <v>0</v>
      </c>
      <c r="N677" s="27">
        <v>36.916486113846751</v>
      </c>
      <c r="O677" s="27">
        <f t="shared" si="110"/>
        <v>0</v>
      </c>
      <c r="R677" s="2"/>
      <c r="S677" s="2"/>
    </row>
    <row r="678" spans="1:19" x14ac:dyDescent="0.35">
      <c r="A678" s="37">
        <v>43864</v>
      </c>
      <c r="B678" s="10">
        <v>0.79166666666666696</v>
      </c>
      <c r="C678" s="18" t="s">
        <v>18</v>
      </c>
      <c r="D678" s="51">
        <v>493.57547765756152</v>
      </c>
      <c r="E678" s="52">
        <v>42515.835289854847</v>
      </c>
      <c r="F678" s="53">
        <v>493.57547765756152</v>
      </c>
      <c r="G678" s="101">
        <v>42515.835289854847</v>
      </c>
      <c r="H678" s="17">
        <v>1.2425676386558824</v>
      </c>
      <c r="I678" s="111">
        <v>1</v>
      </c>
      <c r="J678" s="112" t="str">
        <f t="shared" si="108"/>
        <v>No</v>
      </c>
      <c r="K678" s="146" t="b">
        <f t="shared" si="114"/>
        <v>0</v>
      </c>
      <c r="L678" s="107">
        <f>IF(H678&lt;I678,D678-F678,0)</f>
        <v>0</v>
      </c>
      <c r="M678" s="27">
        <f t="shared" si="109"/>
        <v>0</v>
      </c>
      <c r="N678" s="27">
        <v>86.138467598975765</v>
      </c>
      <c r="O678" s="27">
        <f t="shared" si="110"/>
        <v>0</v>
      </c>
      <c r="R678" s="2"/>
      <c r="S678" s="2"/>
    </row>
    <row r="679" spans="1:19" x14ac:dyDescent="0.35">
      <c r="A679" s="37">
        <v>43864</v>
      </c>
      <c r="B679" s="10">
        <v>0.79166666666666696</v>
      </c>
      <c r="C679" s="18" t="s">
        <v>17</v>
      </c>
      <c r="D679" s="51">
        <v>378.41336059570313</v>
      </c>
      <c r="E679" s="52">
        <v>0</v>
      </c>
      <c r="F679" s="53">
        <v>378.41336059570313</v>
      </c>
      <c r="G679" s="101">
        <v>0</v>
      </c>
      <c r="H679" s="17">
        <v>1.2425676386558824</v>
      </c>
      <c r="I679" s="111">
        <v>1</v>
      </c>
      <c r="J679" s="112" t="str">
        <f t="shared" si="108"/>
        <v>No</v>
      </c>
      <c r="K679" s="146" t="b">
        <f t="shared" si="114"/>
        <v>0</v>
      </c>
      <c r="L679" s="107">
        <f>IF(H679&lt;I679,D679-F679,0)</f>
        <v>0</v>
      </c>
      <c r="M679" s="27">
        <f t="shared" si="109"/>
        <v>0</v>
      </c>
      <c r="N679" s="27">
        <v>0</v>
      </c>
      <c r="O679" s="27">
        <f t="shared" si="110"/>
        <v>0</v>
      </c>
      <c r="R679" s="2"/>
      <c r="S679" s="2"/>
    </row>
    <row r="680" spans="1:19" x14ac:dyDescent="0.35">
      <c r="A680" s="37">
        <v>43864</v>
      </c>
      <c r="B680" s="10">
        <v>0.79166666666666696</v>
      </c>
      <c r="C680" s="18" t="s">
        <v>16</v>
      </c>
      <c r="D680" s="51">
        <v>850</v>
      </c>
      <c r="E680" s="52">
        <v>31379.013196769738</v>
      </c>
      <c r="F680" s="53">
        <v>850</v>
      </c>
      <c r="G680" s="101">
        <v>31379.013196769738</v>
      </c>
      <c r="H680" s="17">
        <v>1.2425676386558824</v>
      </c>
      <c r="I680" s="111">
        <v>1</v>
      </c>
      <c r="J680" s="112" t="str">
        <f t="shared" si="108"/>
        <v>No</v>
      </c>
      <c r="K680" s="146" t="b">
        <f t="shared" si="114"/>
        <v>0</v>
      </c>
      <c r="L680" s="107">
        <f>IF(H680&lt;I680,D680-F680,0)</f>
        <v>0</v>
      </c>
      <c r="M680" s="27">
        <f t="shared" si="109"/>
        <v>0</v>
      </c>
      <c r="N680" s="27">
        <v>36.916486113846751</v>
      </c>
      <c r="O680" s="27">
        <f t="shared" si="110"/>
        <v>0</v>
      </c>
      <c r="R680" s="2"/>
      <c r="S680" s="2"/>
    </row>
    <row r="681" spans="1:19" x14ac:dyDescent="0.35">
      <c r="A681" s="37">
        <v>43864</v>
      </c>
      <c r="B681" s="10">
        <v>0.79166666666666696</v>
      </c>
      <c r="C681" s="18" t="s">
        <v>15</v>
      </c>
      <c r="D681" s="51">
        <v>540.59051513671875</v>
      </c>
      <c r="E681" s="52">
        <v>0</v>
      </c>
      <c r="F681" s="53">
        <v>540.59051513671875</v>
      </c>
      <c r="G681" s="101">
        <v>0</v>
      </c>
      <c r="H681" s="17">
        <v>1.2425676386558824</v>
      </c>
      <c r="I681" s="111">
        <v>1</v>
      </c>
      <c r="J681" s="112" t="str">
        <f t="shared" si="108"/>
        <v>No</v>
      </c>
      <c r="K681" s="146" t="b">
        <f t="shared" si="114"/>
        <v>0</v>
      </c>
      <c r="L681" s="107">
        <f>IF(H681&lt;I681,D681-F681,0)</f>
        <v>0</v>
      </c>
      <c r="M681" s="27">
        <f t="shared" si="109"/>
        <v>0</v>
      </c>
      <c r="N681" s="27">
        <v>0</v>
      </c>
      <c r="O681" s="27">
        <f t="shared" si="110"/>
        <v>0</v>
      </c>
      <c r="R681" s="2"/>
      <c r="S681" s="2"/>
    </row>
    <row r="682" spans="1:19" x14ac:dyDescent="0.35">
      <c r="A682" s="37">
        <v>43864</v>
      </c>
      <c r="B682" s="10">
        <v>0.83333333333333404</v>
      </c>
      <c r="C682" s="18" t="s">
        <v>24</v>
      </c>
      <c r="D682" s="51">
        <v>1000</v>
      </c>
      <c r="E682" s="52">
        <v>37500</v>
      </c>
      <c r="F682" s="53">
        <v>1000</v>
      </c>
      <c r="G682" s="101">
        <v>37500</v>
      </c>
      <c r="H682" s="17">
        <v>1.2353232304760859</v>
      </c>
      <c r="I682" s="111">
        <v>1</v>
      </c>
      <c r="J682" s="112" t="str">
        <f t="shared" si="108"/>
        <v>No</v>
      </c>
      <c r="K682" s="146" t="b">
        <f>OR(($D$689-$F$689)&gt;0,($D$691-$F$691)&gt;0)</f>
        <v>0</v>
      </c>
      <c r="L682" s="107">
        <f>IF(H682&lt;I682,D682-F682,0)</f>
        <v>0</v>
      </c>
      <c r="M682" s="27">
        <f t="shared" si="109"/>
        <v>0</v>
      </c>
      <c r="N682" s="27">
        <v>37.5</v>
      </c>
      <c r="O682" s="27">
        <f t="shared" si="110"/>
        <v>0</v>
      </c>
      <c r="R682" s="2"/>
      <c r="S682" s="2"/>
    </row>
    <row r="683" spans="1:19" x14ac:dyDescent="0.35">
      <c r="A683" s="37">
        <v>43864</v>
      </c>
      <c r="B683" s="10">
        <v>0.83333333333333404</v>
      </c>
      <c r="C683" s="18" t="s">
        <v>23</v>
      </c>
      <c r="D683" s="51">
        <v>595.00000000003968</v>
      </c>
      <c r="E683" s="52">
        <v>37187.500000002474</v>
      </c>
      <c r="F683" s="53">
        <v>595.00000000003968</v>
      </c>
      <c r="G683" s="101">
        <v>37187.500000002474</v>
      </c>
      <c r="H683" s="17">
        <v>1.2353232304760859</v>
      </c>
      <c r="I683" s="111">
        <v>1</v>
      </c>
      <c r="J683" s="112" t="str">
        <f t="shared" si="108"/>
        <v>No</v>
      </c>
      <c r="K683" s="146" t="b">
        <f t="shared" ref="K683:K691" si="115">OR(($D$689-$F$689)&gt;0,($D$691-$F$691)&gt;0)</f>
        <v>0</v>
      </c>
      <c r="L683" s="107">
        <f>IF(H683&lt;I683,D683-F683,0)</f>
        <v>0</v>
      </c>
      <c r="M683" s="27">
        <f t="shared" si="109"/>
        <v>0</v>
      </c>
      <c r="N683" s="27">
        <v>62.499999999999993</v>
      </c>
      <c r="O683" s="27">
        <f t="shared" si="110"/>
        <v>0</v>
      </c>
      <c r="R683" s="2"/>
      <c r="S683" s="2"/>
    </row>
    <row r="684" spans="1:19" x14ac:dyDescent="0.35">
      <c r="A684" s="37">
        <v>43864</v>
      </c>
      <c r="B684" s="10">
        <v>0.83333333333333404</v>
      </c>
      <c r="C684" s="18" t="s">
        <v>22</v>
      </c>
      <c r="D684" s="51">
        <v>680</v>
      </c>
      <c r="E684" s="52">
        <v>42499.999999999993</v>
      </c>
      <c r="F684" s="53">
        <v>680</v>
      </c>
      <c r="G684" s="101">
        <v>42499.999999999993</v>
      </c>
      <c r="H684" s="17">
        <v>1.2353232304760859</v>
      </c>
      <c r="I684" s="111">
        <v>1</v>
      </c>
      <c r="J684" s="112" t="str">
        <f t="shared" si="108"/>
        <v>No</v>
      </c>
      <c r="K684" s="146" t="b">
        <f t="shared" si="115"/>
        <v>0</v>
      </c>
      <c r="L684" s="107">
        <f>IF(H684&lt;I684,D684-F684,0)</f>
        <v>0</v>
      </c>
      <c r="M684" s="27">
        <f t="shared" si="109"/>
        <v>0</v>
      </c>
      <c r="N684" s="27">
        <v>62.499999999999993</v>
      </c>
      <c r="O684" s="27">
        <f t="shared" si="110"/>
        <v>0</v>
      </c>
      <c r="R684" s="2"/>
      <c r="S684" s="2"/>
    </row>
    <row r="685" spans="1:19" x14ac:dyDescent="0.35">
      <c r="A685" s="37">
        <v>43864</v>
      </c>
      <c r="B685" s="10">
        <v>0.83333333333333404</v>
      </c>
      <c r="C685" s="18" t="s">
        <v>21</v>
      </c>
      <c r="D685" s="51">
        <v>367.08986729666304</v>
      </c>
      <c r="E685" s="52">
        <v>32120.363388458016</v>
      </c>
      <c r="F685" s="53">
        <v>367.08986729666304</v>
      </c>
      <c r="G685" s="101">
        <v>32120.363388458016</v>
      </c>
      <c r="H685" s="17">
        <v>1.2353232304760859</v>
      </c>
      <c r="I685" s="111">
        <v>1</v>
      </c>
      <c r="J685" s="112" t="str">
        <f t="shared" si="108"/>
        <v>No</v>
      </c>
      <c r="K685" s="146" t="b">
        <f t="shared" si="115"/>
        <v>0</v>
      </c>
      <c r="L685" s="107">
        <f>IF(H685&lt;I685,D685-F685,0)</f>
        <v>0</v>
      </c>
      <c r="M685" s="27">
        <f t="shared" si="109"/>
        <v>0</v>
      </c>
      <c r="N685" s="27">
        <v>87.5</v>
      </c>
      <c r="O685" s="27">
        <f t="shared" si="110"/>
        <v>0</v>
      </c>
      <c r="R685" s="2"/>
      <c r="S685" s="2"/>
    </row>
    <row r="686" spans="1:19" x14ac:dyDescent="0.35">
      <c r="A686" s="37">
        <v>43864</v>
      </c>
      <c r="B686" s="10">
        <v>0.83333333333333404</v>
      </c>
      <c r="C686" s="18" t="s">
        <v>20</v>
      </c>
      <c r="D686" s="51">
        <v>510.00000000000006</v>
      </c>
      <c r="E686" s="52">
        <v>44625.000000000007</v>
      </c>
      <c r="F686" s="53">
        <v>510.00000000000006</v>
      </c>
      <c r="G686" s="101">
        <v>44625.000000000007</v>
      </c>
      <c r="H686" s="17">
        <v>1.2353232304760859</v>
      </c>
      <c r="I686" s="111">
        <v>1</v>
      </c>
      <c r="J686" s="112" t="str">
        <f t="shared" si="108"/>
        <v>No</v>
      </c>
      <c r="K686" s="146" t="b">
        <f t="shared" si="115"/>
        <v>0</v>
      </c>
      <c r="L686" s="107">
        <f>IF(H686&lt;I686,D686-F686,0)</f>
        <v>0</v>
      </c>
      <c r="M686" s="27">
        <f t="shared" si="109"/>
        <v>0</v>
      </c>
      <c r="N686" s="27">
        <v>87.5</v>
      </c>
      <c r="O686" s="27">
        <f t="shared" si="110"/>
        <v>0</v>
      </c>
      <c r="R686" s="2"/>
      <c r="S686" s="2"/>
    </row>
    <row r="687" spans="1:19" x14ac:dyDescent="0.35">
      <c r="A687" s="37">
        <v>43864</v>
      </c>
      <c r="B687" s="10">
        <v>0.83333333333333404</v>
      </c>
      <c r="C687" s="18" t="s">
        <v>19</v>
      </c>
      <c r="D687" s="51">
        <v>680</v>
      </c>
      <c r="E687" s="52">
        <v>25500</v>
      </c>
      <c r="F687" s="53">
        <v>680</v>
      </c>
      <c r="G687" s="101">
        <v>25500</v>
      </c>
      <c r="H687" s="17">
        <v>1.2353232304760859</v>
      </c>
      <c r="I687" s="111">
        <v>1</v>
      </c>
      <c r="J687" s="112" t="str">
        <f t="shared" si="108"/>
        <v>No</v>
      </c>
      <c r="K687" s="146" t="b">
        <f t="shared" si="115"/>
        <v>0</v>
      </c>
      <c r="L687" s="107">
        <f>IF(H687&lt;I687,D687-F687,0)</f>
        <v>0</v>
      </c>
      <c r="M687" s="27">
        <f t="shared" si="109"/>
        <v>0</v>
      </c>
      <c r="N687" s="27">
        <v>37.5</v>
      </c>
      <c r="O687" s="27">
        <f t="shared" si="110"/>
        <v>0</v>
      </c>
      <c r="R687" s="2"/>
      <c r="S687" s="2"/>
    </row>
    <row r="688" spans="1:19" x14ac:dyDescent="0.35">
      <c r="A688" s="37">
        <v>43864</v>
      </c>
      <c r="B688" s="10">
        <v>0.83333333333333404</v>
      </c>
      <c r="C688" s="18" t="s">
        <v>18</v>
      </c>
      <c r="D688" s="51">
        <v>501.66421876222091</v>
      </c>
      <c r="E688" s="52">
        <v>43895.619141694333</v>
      </c>
      <c r="F688" s="53">
        <v>501.66421876222091</v>
      </c>
      <c r="G688" s="101">
        <v>43895.619141694333</v>
      </c>
      <c r="H688" s="17">
        <v>1.2353232304760859</v>
      </c>
      <c r="I688" s="111">
        <v>1</v>
      </c>
      <c r="J688" s="112" t="str">
        <f t="shared" si="108"/>
        <v>No</v>
      </c>
      <c r="K688" s="146" t="b">
        <f t="shared" si="115"/>
        <v>0</v>
      </c>
      <c r="L688" s="107">
        <f>IF(H688&lt;I688,D688-F688,0)</f>
        <v>0</v>
      </c>
      <c r="M688" s="27">
        <f t="shared" si="109"/>
        <v>0</v>
      </c>
      <c r="N688" s="27">
        <v>87.5</v>
      </c>
      <c r="O688" s="27">
        <f t="shared" si="110"/>
        <v>0</v>
      </c>
      <c r="R688" s="2"/>
      <c r="S688" s="2"/>
    </row>
    <row r="689" spans="1:19" x14ac:dyDescent="0.35">
      <c r="A689" s="37">
        <v>43864</v>
      </c>
      <c r="B689" s="10">
        <v>0.83333333333333404</v>
      </c>
      <c r="C689" s="18" t="s">
        <v>17</v>
      </c>
      <c r="D689" s="51">
        <v>376.2071533203125</v>
      </c>
      <c r="E689" s="52">
        <v>0</v>
      </c>
      <c r="F689" s="53">
        <v>376.2071533203125</v>
      </c>
      <c r="G689" s="101">
        <v>0</v>
      </c>
      <c r="H689" s="17">
        <v>1.2353232304760859</v>
      </c>
      <c r="I689" s="111">
        <v>1</v>
      </c>
      <c r="J689" s="112" t="str">
        <f t="shared" si="108"/>
        <v>No</v>
      </c>
      <c r="K689" s="146" t="b">
        <f t="shared" si="115"/>
        <v>0</v>
      </c>
      <c r="L689" s="107">
        <f>IF(H689&lt;I689,D689-F689,0)</f>
        <v>0</v>
      </c>
      <c r="M689" s="27">
        <f t="shared" si="109"/>
        <v>0</v>
      </c>
      <c r="N689" s="27">
        <v>0</v>
      </c>
      <c r="O689" s="27">
        <f t="shared" si="110"/>
        <v>0</v>
      </c>
      <c r="R689" s="2"/>
      <c r="S689" s="2"/>
    </row>
    <row r="690" spans="1:19" x14ac:dyDescent="0.35">
      <c r="A690" s="37">
        <v>43864</v>
      </c>
      <c r="B690" s="10">
        <v>0.83333333333333404</v>
      </c>
      <c r="C690" s="18" t="s">
        <v>16</v>
      </c>
      <c r="D690" s="51">
        <v>850</v>
      </c>
      <c r="E690" s="52">
        <v>31875</v>
      </c>
      <c r="F690" s="53">
        <v>850</v>
      </c>
      <c r="G690" s="101">
        <v>31875</v>
      </c>
      <c r="H690" s="17">
        <v>1.2353232304760859</v>
      </c>
      <c r="I690" s="111">
        <v>1</v>
      </c>
      <c r="J690" s="112" t="str">
        <f t="shared" si="108"/>
        <v>No</v>
      </c>
      <c r="K690" s="146" t="b">
        <f t="shared" si="115"/>
        <v>0</v>
      </c>
      <c r="L690" s="107">
        <f>IF(H690&lt;I690,D690-F690,0)</f>
        <v>0</v>
      </c>
      <c r="M690" s="27">
        <f t="shared" si="109"/>
        <v>0</v>
      </c>
      <c r="N690" s="27">
        <v>37.5</v>
      </c>
      <c r="O690" s="27">
        <f t="shared" si="110"/>
        <v>0</v>
      </c>
      <c r="R690" s="2"/>
      <c r="S690" s="2"/>
    </row>
    <row r="691" spans="1:19" x14ac:dyDescent="0.35">
      <c r="A691" s="37">
        <v>43864</v>
      </c>
      <c r="B691" s="10">
        <v>0.83333333333333404</v>
      </c>
      <c r="C691" s="18" t="s">
        <v>15</v>
      </c>
      <c r="D691" s="51">
        <v>537.43878173828125</v>
      </c>
      <c r="E691" s="52">
        <v>0</v>
      </c>
      <c r="F691" s="53">
        <v>537.43878173828125</v>
      </c>
      <c r="G691" s="101">
        <v>0</v>
      </c>
      <c r="H691" s="17">
        <v>1.2353232304760859</v>
      </c>
      <c r="I691" s="111">
        <v>1</v>
      </c>
      <c r="J691" s="112" t="str">
        <f t="shared" si="108"/>
        <v>No</v>
      </c>
      <c r="K691" s="146" t="b">
        <f t="shared" si="115"/>
        <v>0</v>
      </c>
      <c r="L691" s="107">
        <f>IF(H691&lt;I691,D691-F691,0)</f>
        <v>0</v>
      </c>
      <c r="M691" s="27">
        <f t="shared" si="109"/>
        <v>0</v>
      </c>
      <c r="N691" s="27">
        <v>0</v>
      </c>
      <c r="O691" s="27">
        <f t="shared" si="110"/>
        <v>0</v>
      </c>
      <c r="R691" s="2"/>
      <c r="S691" s="2"/>
    </row>
    <row r="692" spans="1:19" x14ac:dyDescent="0.35">
      <c r="A692" s="37">
        <v>43864</v>
      </c>
      <c r="B692" s="10">
        <v>0.875000000000001</v>
      </c>
      <c r="C692" s="18" t="s">
        <v>24</v>
      </c>
      <c r="D692" s="51">
        <v>1000</v>
      </c>
      <c r="E692" s="52">
        <v>36931.258617293672</v>
      </c>
      <c r="F692" s="53">
        <v>1000</v>
      </c>
      <c r="G692" s="101">
        <v>36931.258617293672</v>
      </c>
      <c r="H692" s="17">
        <v>1.2894251321860104</v>
      </c>
      <c r="I692" s="111">
        <v>1</v>
      </c>
      <c r="J692" s="112" t="str">
        <f t="shared" si="108"/>
        <v>No</v>
      </c>
      <c r="K692" s="146" t="b">
        <f>OR(($D$699-$F$699)&gt;0,($D$701-$F$701)&gt;0)</f>
        <v>0</v>
      </c>
      <c r="L692" s="107">
        <f>IF(H692&lt;I692,D692-F692,0)</f>
        <v>0</v>
      </c>
      <c r="M692" s="27">
        <f t="shared" si="109"/>
        <v>0</v>
      </c>
      <c r="N692" s="27">
        <v>36.931258617293672</v>
      </c>
      <c r="O692" s="27">
        <f t="shared" si="110"/>
        <v>0</v>
      </c>
      <c r="R692" s="2"/>
      <c r="S692" s="2"/>
    </row>
    <row r="693" spans="1:19" x14ac:dyDescent="0.35">
      <c r="A693" s="37">
        <v>43864</v>
      </c>
      <c r="B693" s="10">
        <v>0.875000000000001</v>
      </c>
      <c r="C693" s="18" t="s">
        <v>23</v>
      </c>
      <c r="D693" s="51">
        <v>595.00000000001694</v>
      </c>
      <c r="E693" s="52">
        <v>36623.498128817271</v>
      </c>
      <c r="F693" s="53">
        <v>595.00000000001694</v>
      </c>
      <c r="G693" s="101">
        <v>36623.498128817271</v>
      </c>
      <c r="H693" s="17">
        <v>1.2894251321860104</v>
      </c>
      <c r="I693" s="111">
        <v>1</v>
      </c>
      <c r="J693" s="112" t="str">
        <f t="shared" si="108"/>
        <v>No</v>
      </c>
      <c r="K693" s="146" t="b">
        <f t="shared" ref="K693:K701" si="116">OR(($D$699-$F$699)&gt;0,($D$701-$F$701)&gt;0)</f>
        <v>0</v>
      </c>
      <c r="L693" s="107">
        <f>IF(H693&lt;I693,D693-F693,0)</f>
        <v>0</v>
      </c>
      <c r="M693" s="27">
        <f t="shared" si="109"/>
        <v>0</v>
      </c>
      <c r="N693" s="27">
        <v>61.552097695489458</v>
      </c>
      <c r="O693" s="27">
        <f t="shared" si="110"/>
        <v>0</v>
      </c>
      <c r="R693" s="2"/>
      <c r="S693" s="2"/>
    </row>
    <row r="694" spans="1:19" x14ac:dyDescent="0.35">
      <c r="A694" s="37">
        <v>43864</v>
      </c>
      <c r="B694" s="10">
        <v>0.875000000000001</v>
      </c>
      <c r="C694" s="18" t="s">
        <v>22</v>
      </c>
      <c r="D694" s="51">
        <v>680</v>
      </c>
      <c r="E694" s="52">
        <v>41855.426432932829</v>
      </c>
      <c r="F694" s="53">
        <v>680</v>
      </c>
      <c r="G694" s="101">
        <v>41855.426432932829</v>
      </c>
      <c r="H694" s="17">
        <v>1.2894251321860104</v>
      </c>
      <c r="I694" s="111">
        <v>1</v>
      </c>
      <c r="J694" s="112" t="str">
        <f t="shared" si="108"/>
        <v>No</v>
      </c>
      <c r="K694" s="146" t="b">
        <f t="shared" si="116"/>
        <v>0</v>
      </c>
      <c r="L694" s="107">
        <f>IF(H694&lt;I694,D694-F694,0)</f>
        <v>0</v>
      </c>
      <c r="M694" s="27">
        <f t="shared" si="109"/>
        <v>0</v>
      </c>
      <c r="N694" s="27">
        <v>61.552097695489458</v>
      </c>
      <c r="O694" s="27">
        <f t="shared" si="110"/>
        <v>0</v>
      </c>
      <c r="R694" s="2"/>
      <c r="S694" s="2"/>
    </row>
    <row r="695" spans="1:19" x14ac:dyDescent="0.35">
      <c r="A695" s="37">
        <v>43864</v>
      </c>
      <c r="B695" s="10">
        <v>0.875000000000001</v>
      </c>
      <c r="C695" s="18" t="s">
        <v>21</v>
      </c>
      <c r="D695" s="51">
        <v>317.0474493155229</v>
      </c>
      <c r="E695" s="52">
        <v>27320.909804124731</v>
      </c>
      <c r="F695" s="53">
        <v>317.0474493155229</v>
      </c>
      <c r="G695" s="101">
        <v>27320.909804124731</v>
      </c>
      <c r="H695" s="17">
        <v>1.2894251321860104</v>
      </c>
      <c r="I695" s="111">
        <v>1</v>
      </c>
      <c r="J695" s="112" t="str">
        <f t="shared" si="108"/>
        <v>No</v>
      </c>
      <c r="K695" s="146" t="b">
        <f t="shared" si="116"/>
        <v>0</v>
      </c>
      <c r="L695" s="107">
        <f>IF(H695&lt;I695,D695-F695,0)</f>
        <v>0</v>
      </c>
      <c r="M695" s="27">
        <f t="shared" si="109"/>
        <v>0</v>
      </c>
      <c r="N695" s="27">
        <v>86.172936773685237</v>
      </c>
      <c r="O695" s="27">
        <f t="shared" si="110"/>
        <v>0</v>
      </c>
      <c r="R695" s="2"/>
      <c r="S695" s="2"/>
    </row>
    <row r="696" spans="1:19" x14ac:dyDescent="0.35">
      <c r="A696" s="37">
        <v>43864</v>
      </c>
      <c r="B696" s="10">
        <v>0.875000000000001</v>
      </c>
      <c r="C696" s="18" t="s">
        <v>20</v>
      </c>
      <c r="D696" s="51">
        <v>510.00000000000006</v>
      </c>
      <c r="E696" s="52">
        <v>43948.197754579473</v>
      </c>
      <c r="F696" s="53">
        <v>510.00000000000006</v>
      </c>
      <c r="G696" s="101">
        <v>43948.197754579473</v>
      </c>
      <c r="H696" s="17">
        <v>1.2894251321860104</v>
      </c>
      <c r="I696" s="111">
        <v>1</v>
      </c>
      <c r="J696" s="112" t="str">
        <f t="shared" si="108"/>
        <v>No</v>
      </c>
      <c r="K696" s="146" t="b">
        <f t="shared" si="116"/>
        <v>0</v>
      </c>
      <c r="L696" s="107">
        <f>IF(H696&lt;I696,D696-F696,0)</f>
        <v>0</v>
      </c>
      <c r="M696" s="27">
        <f t="shared" si="109"/>
        <v>0</v>
      </c>
      <c r="N696" s="27">
        <v>86.172936773685237</v>
      </c>
      <c r="O696" s="27">
        <f t="shared" si="110"/>
        <v>0</v>
      </c>
      <c r="R696" s="2"/>
      <c r="S696" s="2"/>
    </row>
    <row r="697" spans="1:19" x14ac:dyDescent="0.35">
      <c r="A697" s="37">
        <v>43864</v>
      </c>
      <c r="B697" s="10">
        <v>0.875000000000001</v>
      </c>
      <c r="C697" s="18" t="s">
        <v>19</v>
      </c>
      <c r="D697" s="51">
        <v>680</v>
      </c>
      <c r="E697" s="52">
        <v>25113.255859759698</v>
      </c>
      <c r="F697" s="53">
        <v>680</v>
      </c>
      <c r="G697" s="101">
        <v>25113.255859759698</v>
      </c>
      <c r="H697" s="17">
        <v>1.2894251321860104</v>
      </c>
      <c r="I697" s="111">
        <v>1</v>
      </c>
      <c r="J697" s="112" t="str">
        <f t="shared" si="108"/>
        <v>No</v>
      </c>
      <c r="K697" s="146" t="b">
        <f t="shared" si="116"/>
        <v>0</v>
      </c>
      <c r="L697" s="107">
        <f>IF(H697&lt;I697,D697-F697,0)</f>
        <v>0</v>
      </c>
      <c r="M697" s="27">
        <f t="shared" si="109"/>
        <v>0</v>
      </c>
      <c r="N697" s="27">
        <v>36.931258617293672</v>
      </c>
      <c r="O697" s="27">
        <f t="shared" si="110"/>
        <v>0</v>
      </c>
      <c r="R697" s="2"/>
      <c r="S697" s="2"/>
    </row>
    <row r="698" spans="1:19" x14ac:dyDescent="0.35">
      <c r="A698" s="37">
        <v>43864</v>
      </c>
      <c r="B698" s="10">
        <v>0.875000000000001</v>
      </c>
      <c r="C698" s="18" t="s">
        <v>18</v>
      </c>
      <c r="D698" s="51">
        <v>501.32115729388346</v>
      </c>
      <c r="E698" s="52">
        <v>43200.316390796528</v>
      </c>
      <c r="F698" s="53">
        <v>501.32115729388346</v>
      </c>
      <c r="G698" s="101">
        <v>43200.316390796528</v>
      </c>
      <c r="H698" s="17">
        <v>1.2894251321860104</v>
      </c>
      <c r="I698" s="111">
        <v>1</v>
      </c>
      <c r="J698" s="112" t="str">
        <f t="shared" si="108"/>
        <v>No</v>
      </c>
      <c r="K698" s="146" t="b">
        <f t="shared" si="116"/>
        <v>0</v>
      </c>
      <c r="L698" s="107">
        <f>IF(H698&lt;I698,D698-F698,0)</f>
        <v>0</v>
      </c>
      <c r="M698" s="27">
        <f t="shared" si="109"/>
        <v>0</v>
      </c>
      <c r="N698" s="27">
        <v>86.172936773685237</v>
      </c>
      <c r="O698" s="27">
        <f t="shared" si="110"/>
        <v>0</v>
      </c>
      <c r="R698" s="2"/>
      <c r="S698" s="2"/>
    </row>
    <row r="699" spans="1:19" x14ac:dyDescent="0.35">
      <c r="A699" s="37">
        <v>43864</v>
      </c>
      <c r="B699" s="10">
        <v>0.875000000000001</v>
      </c>
      <c r="C699" s="18" t="s">
        <v>17</v>
      </c>
      <c r="D699" s="51">
        <v>392.68341064453125</v>
      </c>
      <c r="E699" s="52">
        <v>0</v>
      </c>
      <c r="F699" s="53">
        <v>392.68341064453125</v>
      </c>
      <c r="G699" s="101">
        <v>0</v>
      </c>
      <c r="H699" s="17">
        <v>1.2894251321860104</v>
      </c>
      <c r="I699" s="111">
        <v>1</v>
      </c>
      <c r="J699" s="112" t="str">
        <f t="shared" si="108"/>
        <v>No</v>
      </c>
      <c r="K699" s="146" t="b">
        <f t="shared" si="116"/>
        <v>0</v>
      </c>
      <c r="L699" s="107">
        <f>IF(H699&lt;I699,D699-F699,0)</f>
        <v>0</v>
      </c>
      <c r="M699" s="27">
        <f t="shared" si="109"/>
        <v>0</v>
      </c>
      <c r="N699" s="27">
        <v>0</v>
      </c>
      <c r="O699" s="27">
        <f t="shared" si="110"/>
        <v>0</v>
      </c>
      <c r="R699" s="2"/>
      <c r="S699" s="2"/>
    </row>
    <row r="700" spans="1:19" x14ac:dyDescent="0.35">
      <c r="A700" s="37">
        <v>43864</v>
      </c>
      <c r="B700" s="10">
        <v>0.875000000000001</v>
      </c>
      <c r="C700" s="18" t="s">
        <v>16</v>
      </c>
      <c r="D700" s="51">
        <v>850</v>
      </c>
      <c r="E700" s="52">
        <v>31391.569824699622</v>
      </c>
      <c r="F700" s="53">
        <v>850</v>
      </c>
      <c r="G700" s="101">
        <v>31391.569824699622</v>
      </c>
      <c r="H700" s="17">
        <v>1.2894251321860104</v>
      </c>
      <c r="I700" s="111">
        <v>1</v>
      </c>
      <c r="J700" s="112" t="str">
        <f t="shared" si="108"/>
        <v>No</v>
      </c>
      <c r="K700" s="146" t="b">
        <f t="shared" si="116"/>
        <v>0</v>
      </c>
      <c r="L700" s="107">
        <f>IF(H700&lt;I700,D700-F700,0)</f>
        <v>0</v>
      </c>
      <c r="M700" s="27">
        <f t="shared" si="109"/>
        <v>0</v>
      </c>
      <c r="N700" s="27">
        <v>36.931258617293672</v>
      </c>
      <c r="O700" s="27">
        <f t="shared" si="110"/>
        <v>0</v>
      </c>
      <c r="R700" s="2"/>
      <c r="S700" s="2"/>
    </row>
    <row r="701" spans="1:19" x14ac:dyDescent="0.35">
      <c r="A701" s="37">
        <v>43864</v>
      </c>
      <c r="B701" s="10">
        <v>0.875000000000001</v>
      </c>
      <c r="C701" s="18" t="s">
        <v>15</v>
      </c>
      <c r="D701" s="51">
        <v>560.976318359375</v>
      </c>
      <c r="E701" s="52">
        <v>0</v>
      </c>
      <c r="F701" s="53">
        <v>560.976318359375</v>
      </c>
      <c r="G701" s="101">
        <v>0</v>
      </c>
      <c r="H701" s="17">
        <v>1.2894251321860104</v>
      </c>
      <c r="I701" s="111">
        <v>1</v>
      </c>
      <c r="J701" s="112" t="str">
        <f t="shared" si="108"/>
        <v>No</v>
      </c>
      <c r="K701" s="146" t="b">
        <f t="shared" si="116"/>
        <v>0</v>
      </c>
      <c r="L701" s="107">
        <f>IF(H701&lt;I701,D701-F701,0)</f>
        <v>0</v>
      </c>
      <c r="M701" s="27">
        <f t="shared" si="109"/>
        <v>0</v>
      </c>
      <c r="N701" s="27">
        <v>0</v>
      </c>
      <c r="O701" s="27">
        <f t="shared" si="110"/>
        <v>0</v>
      </c>
      <c r="R701" s="2"/>
      <c r="S701" s="2"/>
    </row>
    <row r="702" spans="1:19" x14ac:dyDescent="0.35">
      <c r="A702" s="37">
        <v>43864</v>
      </c>
      <c r="B702" s="10">
        <v>0.91666666666666696</v>
      </c>
      <c r="C702" s="18" t="s">
        <v>24</v>
      </c>
      <c r="D702" s="51">
        <v>1000</v>
      </c>
      <c r="E702" s="52">
        <v>33230.746503840848</v>
      </c>
      <c r="F702" s="53">
        <v>1000</v>
      </c>
      <c r="G702" s="101">
        <v>33230.746503840848</v>
      </c>
      <c r="H702" s="17">
        <v>0.93928801472715429</v>
      </c>
      <c r="I702" s="111">
        <v>1</v>
      </c>
      <c r="J702" s="112" t="str">
        <f t="shared" si="108"/>
        <v>Sí</v>
      </c>
      <c r="K702" s="146" t="b">
        <f>OR(($D$709-$F$709)&gt;0,($D$711-$F$711)&gt;0)</f>
        <v>0</v>
      </c>
      <c r="L702" s="107">
        <f>IF(H702&lt;I702,D702-F702,0)</f>
        <v>0</v>
      </c>
      <c r="M702" s="27">
        <f t="shared" si="109"/>
        <v>0</v>
      </c>
      <c r="N702" s="27">
        <v>33.230746503840848</v>
      </c>
      <c r="O702" s="27">
        <f t="shared" si="110"/>
        <v>0</v>
      </c>
      <c r="R702" s="2"/>
      <c r="S702" s="2"/>
    </row>
    <row r="703" spans="1:19" x14ac:dyDescent="0.35">
      <c r="A703" s="37">
        <v>43864</v>
      </c>
      <c r="B703" s="10">
        <v>0.91666666666666696</v>
      </c>
      <c r="C703" s="18" t="s">
        <v>23</v>
      </c>
      <c r="D703" s="51">
        <v>595.0000000000457</v>
      </c>
      <c r="E703" s="52">
        <v>32953.823616311369</v>
      </c>
      <c r="F703" s="53">
        <v>595.0000000000457</v>
      </c>
      <c r="G703" s="101">
        <v>32953.823616311369</v>
      </c>
      <c r="H703" s="17">
        <v>0.93928801472715429</v>
      </c>
      <c r="I703" s="111">
        <v>1</v>
      </c>
      <c r="J703" s="112" t="str">
        <f t="shared" si="108"/>
        <v>Sí</v>
      </c>
      <c r="K703" s="146" t="b">
        <f t="shared" ref="K703:K711" si="117">OR(($D$709-$F$709)&gt;0,($D$711-$F$711)&gt;0)</f>
        <v>0</v>
      </c>
      <c r="L703" s="107">
        <f>IF(H703&lt;I703,D703-F703,0)</f>
        <v>0</v>
      </c>
      <c r="M703" s="27">
        <f t="shared" si="109"/>
        <v>0</v>
      </c>
      <c r="N703" s="27">
        <v>55.384577506401413</v>
      </c>
      <c r="O703" s="27">
        <f t="shared" si="110"/>
        <v>0</v>
      </c>
      <c r="R703" s="2"/>
      <c r="S703" s="2"/>
    </row>
    <row r="704" spans="1:19" x14ac:dyDescent="0.35">
      <c r="A704" s="37">
        <v>43864</v>
      </c>
      <c r="B704" s="10">
        <v>0.91666666666666696</v>
      </c>
      <c r="C704" s="18" t="s">
        <v>22</v>
      </c>
      <c r="D704" s="51">
        <v>680</v>
      </c>
      <c r="E704" s="52">
        <v>37661.512704352965</v>
      </c>
      <c r="F704" s="53">
        <v>680</v>
      </c>
      <c r="G704" s="101">
        <v>37661.512704352965</v>
      </c>
      <c r="H704" s="17">
        <v>0.93928801472715429</v>
      </c>
      <c r="I704" s="111">
        <v>1</v>
      </c>
      <c r="J704" s="112" t="str">
        <f t="shared" si="108"/>
        <v>Sí</v>
      </c>
      <c r="K704" s="146" t="b">
        <f t="shared" si="117"/>
        <v>0</v>
      </c>
      <c r="L704" s="107">
        <f>IF(H704&lt;I704,D704-F704,0)</f>
        <v>0</v>
      </c>
      <c r="M704" s="27">
        <f t="shared" si="109"/>
        <v>0</v>
      </c>
      <c r="N704" s="27">
        <v>55.384577506401413</v>
      </c>
      <c r="O704" s="27">
        <f t="shared" si="110"/>
        <v>0</v>
      </c>
      <c r="R704" s="2"/>
      <c r="S704" s="2"/>
    </row>
    <row r="705" spans="1:19" x14ac:dyDescent="0.35">
      <c r="A705" s="37">
        <v>43864</v>
      </c>
      <c r="B705" s="10">
        <v>0.91666666666666696</v>
      </c>
      <c r="C705" s="18" t="s">
        <v>21</v>
      </c>
      <c r="D705" s="51">
        <v>258.26289257971058</v>
      </c>
      <c r="E705" s="52">
        <v>20025.293667551763</v>
      </c>
      <c r="F705" s="53">
        <v>258.26289257971058</v>
      </c>
      <c r="G705" s="101">
        <v>20025.293667551763</v>
      </c>
      <c r="H705" s="17">
        <v>0.93928801472715429</v>
      </c>
      <c r="I705" s="111">
        <v>1</v>
      </c>
      <c r="J705" s="112" t="str">
        <f t="shared" si="108"/>
        <v>Sí</v>
      </c>
      <c r="K705" s="146" t="b">
        <f t="shared" si="117"/>
        <v>0</v>
      </c>
      <c r="L705" s="107">
        <f>IF(H705&lt;I705,D705-F705,0)</f>
        <v>0</v>
      </c>
      <c r="M705" s="27">
        <f t="shared" si="109"/>
        <v>0</v>
      </c>
      <c r="N705" s="27">
        <v>77.538408508961979</v>
      </c>
      <c r="O705" s="27">
        <f t="shared" si="110"/>
        <v>0</v>
      </c>
      <c r="R705" s="2"/>
      <c r="S705" s="2"/>
    </row>
    <row r="706" spans="1:19" x14ac:dyDescent="0.35">
      <c r="A706" s="37">
        <v>43864</v>
      </c>
      <c r="B706" s="10">
        <v>0.91666666666666696</v>
      </c>
      <c r="C706" s="18" t="s">
        <v>20</v>
      </c>
      <c r="D706" s="51">
        <v>510.00000000000006</v>
      </c>
      <c r="E706" s="52">
        <v>39544.588339570611</v>
      </c>
      <c r="F706" s="53">
        <v>510.00000000000006</v>
      </c>
      <c r="G706" s="101">
        <v>39544.588339570611</v>
      </c>
      <c r="H706" s="17">
        <v>0.93928801472715429</v>
      </c>
      <c r="I706" s="111">
        <v>1</v>
      </c>
      <c r="J706" s="112" t="str">
        <f t="shared" ref="J706:J769" si="118">IF(H706&lt;I706,"Sí","No")</f>
        <v>Sí</v>
      </c>
      <c r="K706" s="146" t="b">
        <f t="shared" si="117"/>
        <v>0</v>
      </c>
      <c r="L706" s="107">
        <f>IF(H706&lt;I706,D706-F706,0)</f>
        <v>0</v>
      </c>
      <c r="M706" s="27">
        <f t="shared" ref="M706:M769" si="119">ABS(L706*6.82)</f>
        <v>0</v>
      </c>
      <c r="N706" s="27">
        <v>77.538408508961979</v>
      </c>
      <c r="O706" s="27">
        <f t="shared" ref="O706:O769" si="120">IF(L706&gt;0, L706*N706*1.5, L706*N706)</f>
        <v>0</v>
      </c>
      <c r="R706" s="2"/>
      <c r="S706" s="2"/>
    </row>
    <row r="707" spans="1:19" x14ac:dyDescent="0.35">
      <c r="A707" s="37">
        <v>43864</v>
      </c>
      <c r="B707" s="10">
        <v>0.91666666666666696</v>
      </c>
      <c r="C707" s="18" t="s">
        <v>19</v>
      </c>
      <c r="D707" s="51">
        <v>680</v>
      </c>
      <c r="E707" s="52">
        <v>22596.907622611776</v>
      </c>
      <c r="F707" s="53">
        <v>680</v>
      </c>
      <c r="G707" s="101">
        <v>22596.907622611776</v>
      </c>
      <c r="H707" s="17">
        <v>0.93928801472715429</v>
      </c>
      <c r="I707" s="111">
        <v>1</v>
      </c>
      <c r="J707" s="112" t="str">
        <f t="shared" si="118"/>
        <v>Sí</v>
      </c>
      <c r="K707" s="146" t="b">
        <f t="shared" si="117"/>
        <v>0</v>
      </c>
      <c r="L707" s="107">
        <f>IF(H707&lt;I707,D707-F707,0)</f>
        <v>0</v>
      </c>
      <c r="M707" s="27">
        <f t="shared" si="119"/>
        <v>0</v>
      </c>
      <c r="N707" s="27">
        <v>33.230746503840848</v>
      </c>
      <c r="O707" s="27">
        <f t="shared" si="120"/>
        <v>0</v>
      </c>
      <c r="R707" s="2"/>
      <c r="S707" s="2"/>
    </row>
    <row r="708" spans="1:19" x14ac:dyDescent="0.35">
      <c r="A708" s="37">
        <v>43864</v>
      </c>
      <c r="B708" s="10">
        <v>0.91666666666666696</v>
      </c>
      <c r="C708" s="18" t="s">
        <v>18</v>
      </c>
      <c r="D708" s="51">
        <v>490.45192213010625</v>
      </c>
      <c r="E708" s="52">
        <v>38028.861492129792</v>
      </c>
      <c r="F708" s="53">
        <v>490.45192213010625</v>
      </c>
      <c r="G708" s="101">
        <v>38028.861492129792</v>
      </c>
      <c r="H708" s="17">
        <v>0.93928801472715429</v>
      </c>
      <c r="I708" s="111">
        <v>1</v>
      </c>
      <c r="J708" s="112" t="str">
        <f t="shared" si="118"/>
        <v>Sí</v>
      </c>
      <c r="K708" s="146" t="b">
        <f t="shared" si="117"/>
        <v>0</v>
      </c>
      <c r="L708" s="107">
        <f>IF(H708&lt;I708,D708-F708,0)</f>
        <v>0</v>
      </c>
      <c r="M708" s="27">
        <f t="shared" si="119"/>
        <v>0</v>
      </c>
      <c r="N708" s="27">
        <v>77.538408508961979</v>
      </c>
      <c r="O708" s="27">
        <f t="shared" si="120"/>
        <v>0</v>
      </c>
      <c r="R708" s="2"/>
      <c r="S708" s="2"/>
    </row>
    <row r="709" spans="1:19" x14ac:dyDescent="0.35">
      <c r="A709" s="37">
        <v>43864</v>
      </c>
      <c r="B709" s="10">
        <v>0.91666666666666696</v>
      </c>
      <c r="C709" s="18" t="s">
        <v>17</v>
      </c>
      <c r="D709" s="51">
        <v>286.05215454101563</v>
      </c>
      <c r="E709" s="52">
        <v>0</v>
      </c>
      <c r="F709" s="53">
        <v>286.05215454101563</v>
      </c>
      <c r="G709" s="101">
        <v>0</v>
      </c>
      <c r="H709" s="17">
        <v>0.93928801472715429</v>
      </c>
      <c r="I709" s="111">
        <v>1</v>
      </c>
      <c r="J709" s="112" t="str">
        <f t="shared" si="118"/>
        <v>Sí</v>
      </c>
      <c r="K709" s="146" t="b">
        <f t="shared" si="117"/>
        <v>0</v>
      </c>
      <c r="L709" s="107">
        <f>IF(H709&lt;I709,D709-F709,0)</f>
        <v>0</v>
      </c>
      <c r="M709" s="27">
        <f t="shared" si="119"/>
        <v>0</v>
      </c>
      <c r="N709" s="27">
        <v>0</v>
      </c>
      <c r="O709" s="27">
        <f t="shared" si="120"/>
        <v>0</v>
      </c>
      <c r="R709" s="2"/>
      <c r="S709" s="2"/>
    </row>
    <row r="710" spans="1:19" x14ac:dyDescent="0.35">
      <c r="A710" s="37">
        <v>43864</v>
      </c>
      <c r="B710" s="10">
        <v>0.91666666666666696</v>
      </c>
      <c r="C710" s="18" t="s">
        <v>16</v>
      </c>
      <c r="D710" s="51">
        <v>850</v>
      </c>
      <c r="E710" s="52">
        <v>28246.13452826472</v>
      </c>
      <c r="F710" s="53">
        <v>850</v>
      </c>
      <c r="G710" s="101">
        <v>28246.13452826472</v>
      </c>
      <c r="H710" s="17">
        <v>0.93928801472715429</v>
      </c>
      <c r="I710" s="111">
        <v>1</v>
      </c>
      <c r="J710" s="112" t="str">
        <f t="shared" si="118"/>
        <v>Sí</v>
      </c>
      <c r="K710" s="146" t="b">
        <f t="shared" si="117"/>
        <v>0</v>
      </c>
      <c r="L710" s="107">
        <f>IF(H710&lt;I710,D710-F710,0)</f>
        <v>0</v>
      </c>
      <c r="M710" s="27">
        <f t="shared" si="119"/>
        <v>0</v>
      </c>
      <c r="N710" s="27">
        <v>33.230746503840848</v>
      </c>
      <c r="O710" s="27">
        <f t="shared" si="120"/>
        <v>0</v>
      </c>
      <c r="R710" s="2"/>
      <c r="S710" s="2"/>
    </row>
    <row r="711" spans="1:19" x14ac:dyDescent="0.35">
      <c r="A711" s="37">
        <v>43864</v>
      </c>
      <c r="B711" s="10">
        <v>0.91666666666666696</v>
      </c>
      <c r="C711" s="18" t="s">
        <v>15</v>
      </c>
      <c r="D711" s="51">
        <v>408.64593505859375</v>
      </c>
      <c r="E711" s="52">
        <v>0</v>
      </c>
      <c r="F711" s="53">
        <v>408.64593505859375</v>
      </c>
      <c r="G711" s="101">
        <v>0</v>
      </c>
      <c r="H711" s="17">
        <v>0.93928801472715429</v>
      </c>
      <c r="I711" s="111">
        <v>1</v>
      </c>
      <c r="J711" s="112" t="str">
        <f t="shared" si="118"/>
        <v>Sí</v>
      </c>
      <c r="K711" s="146" t="b">
        <f t="shared" si="117"/>
        <v>0</v>
      </c>
      <c r="L711" s="107">
        <f>IF(H711&lt;I711,D711-F711,0)</f>
        <v>0</v>
      </c>
      <c r="M711" s="27">
        <f t="shared" si="119"/>
        <v>0</v>
      </c>
      <c r="N711" s="27">
        <v>0</v>
      </c>
      <c r="O711" s="27">
        <f t="shared" si="120"/>
        <v>0</v>
      </c>
      <c r="R711" s="2"/>
      <c r="S711" s="2"/>
    </row>
    <row r="712" spans="1:19" x14ac:dyDescent="0.35">
      <c r="A712" s="37">
        <v>43864</v>
      </c>
      <c r="B712" s="10">
        <v>0.95833333333333404</v>
      </c>
      <c r="C712" s="18" t="s">
        <v>24</v>
      </c>
      <c r="D712" s="51">
        <v>1000</v>
      </c>
      <c r="E712" s="52">
        <v>31472.81859365767</v>
      </c>
      <c r="F712" s="53">
        <v>1000</v>
      </c>
      <c r="G712" s="101">
        <v>31472.81859365767</v>
      </c>
      <c r="H712" s="17">
        <v>1.1308111027809005</v>
      </c>
      <c r="I712" s="111">
        <v>1</v>
      </c>
      <c r="J712" s="112" t="str">
        <f t="shared" si="118"/>
        <v>No</v>
      </c>
      <c r="K712" s="146" t="b">
        <f>OR(($D$719-$F$719)&gt;0,($D$721-$F$721)&gt;0)</f>
        <v>0</v>
      </c>
      <c r="L712" s="107">
        <f>IF(H712&lt;I712,D712-F712,0)</f>
        <v>0</v>
      </c>
      <c r="M712" s="27">
        <f t="shared" si="119"/>
        <v>0</v>
      </c>
      <c r="N712" s="27">
        <v>31.472818593657671</v>
      </c>
      <c r="O712" s="27">
        <f t="shared" si="120"/>
        <v>0</v>
      </c>
      <c r="R712" s="2"/>
      <c r="S712" s="2"/>
    </row>
    <row r="713" spans="1:19" x14ac:dyDescent="0.35">
      <c r="A713" s="37">
        <v>43864</v>
      </c>
      <c r="B713" s="10">
        <v>0.95833333333333404</v>
      </c>
      <c r="C713" s="18" t="s">
        <v>23</v>
      </c>
      <c r="D713" s="51">
        <v>594.99999999968452</v>
      </c>
      <c r="E713" s="52">
        <v>31210.545105360641</v>
      </c>
      <c r="F713" s="53">
        <v>594.99999999968452</v>
      </c>
      <c r="G713" s="101">
        <v>31210.545105360641</v>
      </c>
      <c r="H713" s="17">
        <v>1.1308111027809005</v>
      </c>
      <c r="I713" s="111">
        <v>1</v>
      </c>
      <c r="J713" s="112" t="str">
        <f t="shared" si="118"/>
        <v>No</v>
      </c>
      <c r="K713" s="146" t="b">
        <f t="shared" ref="K713:K721" si="121">OR(($D$719-$F$719)&gt;0,($D$721-$F$721)&gt;0)</f>
        <v>0</v>
      </c>
      <c r="L713" s="107">
        <f>IF(H713&lt;I713,D713-F713,0)</f>
        <v>0</v>
      </c>
      <c r="M713" s="27">
        <f t="shared" si="119"/>
        <v>0</v>
      </c>
      <c r="N713" s="27">
        <v>52.454697656096116</v>
      </c>
      <c r="O713" s="27">
        <f t="shared" si="120"/>
        <v>0</v>
      </c>
      <c r="R713" s="2"/>
      <c r="S713" s="2"/>
    </row>
    <row r="714" spans="1:19" x14ac:dyDescent="0.35">
      <c r="A714" s="37">
        <v>43864</v>
      </c>
      <c r="B714" s="10">
        <v>0.95833333333333404</v>
      </c>
      <c r="C714" s="18" t="s">
        <v>22</v>
      </c>
      <c r="D714" s="51">
        <v>680</v>
      </c>
      <c r="E714" s="52">
        <v>35669.194406145361</v>
      </c>
      <c r="F714" s="53">
        <v>680</v>
      </c>
      <c r="G714" s="101">
        <v>35669.194406145361</v>
      </c>
      <c r="H714" s="17">
        <v>1.1308111027809005</v>
      </c>
      <c r="I714" s="111">
        <v>1</v>
      </c>
      <c r="J714" s="112" t="str">
        <f t="shared" si="118"/>
        <v>No</v>
      </c>
      <c r="K714" s="146" t="b">
        <f t="shared" si="121"/>
        <v>0</v>
      </c>
      <c r="L714" s="107">
        <f>IF(H714&lt;I714,D714-F714,0)</f>
        <v>0</v>
      </c>
      <c r="M714" s="27">
        <f t="shared" si="119"/>
        <v>0</v>
      </c>
      <c r="N714" s="27">
        <v>52.454697656096116</v>
      </c>
      <c r="O714" s="27">
        <f t="shared" si="120"/>
        <v>0</v>
      </c>
      <c r="R714" s="2"/>
      <c r="S714" s="2"/>
    </row>
    <row r="715" spans="1:19" x14ac:dyDescent="0.35">
      <c r="A715" s="37">
        <v>43864</v>
      </c>
      <c r="B715" s="10">
        <v>0.95833333333333404</v>
      </c>
      <c r="C715" s="18" t="s">
        <v>21</v>
      </c>
      <c r="D715" s="51">
        <v>0</v>
      </c>
      <c r="E715" s="52">
        <v>0</v>
      </c>
      <c r="F715" s="53">
        <v>0</v>
      </c>
      <c r="G715" s="101">
        <v>0</v>
      </c>
      <c r="H715" s="17">
        <v>1.1308111027809005</v>
      </c>
      <c r="I715" s="111">
        <v>1</v>
      </c>
      <c r="J715" s="112" t="str">
        <f t="shared" si="118"/>
        <v>No</v>
      </c>
      <c r="K715" s="146" t="b">
        <f t="shared" si="121"/>
        <v>0</v>
      </c>
      <c r="L715" s="107">
        <f>IF(H715&lt;I715,D715-F715,0)</f>
        <v>0</v>
      </c>
      <c r="M715" s="27">
        <f t="shared" si="119"/>
        <v>0</v>
      </c>
      <c r="N715" s="27">
        <v>73.436576718534567</v>
      </c>
      <c r="O715" s="27">
        <f t="shared" si="120"/>
        <v>0</v>
      </c>
      <c r="R715" s="2"/>
      <c r="S715" s="2"/>
    </row>
    <row r="716" spans="1:19" x14ac:dyDescent="0.35">
      <c r="A716" s="37">
        <v>43864</v>
      </c>
      <c r="B716" s="10">
        <v>0.95833333333333404</v>
      </c>
      <c r="C716" s="18" t="s">
        <v>20</v>
      </c>
      <c r="D716" s="51">
        <v>510.00000000000006</v>
      </c>
      <c r="E716" s="52">
        <v>37452.654126452631</v>
      </c>
      <c r="F716" s="53">
        <v>510.00000000000006</v>
      </c>
      <c r="G716" s="101">
        <v>37452.654126452631</v>
      </c>
      <c r="H716" s="17">
        <v>1.1308111027809005</v>
      </c>
      <c r="I716" s="111">
        <v>1</v>
      </c>
      <c r="J716" s="112" t="str">
        <f t="shared" si="118"/>
        <v>No</v>
      </c>
      <c r="K716" s="146" t="b">
        <f t="shared" si="121"/>
        <v>0</v>
      </c>
      <c r="L716" s="107">
        <f>IF(H716&lt;I716,D716-F716,0)</f>
        <v>0</v>
      </c>
      <c r="M716" s="27">
        <f t="shared" si="119"/>
        <v>0</v>
      </c>
      <c r="N716" s="27">
        <v>73.436576718534567</v>
      </c>
      <c r="O716" s="27">
        <f t="shared" si="120"/>
        <v>0</v>
      </c>
      <c r="R716" s="2"/>
      <c r="S716" s="2"/>
    </row>
    <row r="717" spans="1:19" x14ac:dyDescent="0.35">
      <c r="A717" s="37">
        <v>43864</v>
      </c>
      <c r="B717" s="10">
        <v>0.95833333333333404</v>
      </c>
      <c r="C717" s="18" t="s">
        <v>19</v>
      </c>
      <c r="D717" s="51">
        <v>680</v>
      </c>
      <c r="E717" s="52">
        <v>21401.516643687217</v>
      </c>
      <c r="F717" s="53">
        <v>680</v>
      </c>
      <c r="G717" s="101">
        <v>21401.516643687217</v>
      </c>
      <c r="H717" s="17">
        <v>1.1308111027809005</v>
      </c>
      <c r="I717" s="111">
        <v>1</v>
      </c>
      <c r="J717" s="112" t="str">
        <f t="shared" si="118"/>
        <v>No</v>
      </c>
      <c r="K717" s="146" t="b">
        <f t="shared" si="121"/>
        <v>0</v>
      </c>
      <c r="L717" s="107">
        <f>IF(H717&lt;I717,D717-F717,0)</f>
        <v>0</v>
      </c>
      <c r="M717" s="27">
        <f t="shared" si="119"/>
        <v>0</v>
      </c>
      <c r="N717" s="27">
        <v>31.472818593657671</v>
      </c>
      <c r="O717" s="27">
        <f t="shared" si="120"/>
        <v>0</v>
      </c>
      <c r="R717" s="2"/>
      <c r="S717" s="2"/>
    </row>
    <row r="718" spans="1:19" x14ac:dyDescent="0.35">
      <c r="A718" s="37">
        <v>43864</v>
      </c>
      <c r="B718" s="10">
        <v>0.95833333333333404</v>
      </c>
      <c r="C718" s="18" t="s">
        <v>18</v>
      </c>
      <c r="D718" s="51">
        <v>200.75285488321606</v>
      </c>
      <c r="E718" s="52">
        <v>14742.602429096132</v>
      </c>
      <c r="F718" s="53">
        <v>200.75285488321606</v>
      </c>
      <c r="G718" s="101">
        <v>14742.602429096132</v>
      </c>
      <c r="H718" s="17">
        <v>1.1308111027809005</v>
      </c>
      <c r="I718" s="111">
        <v>1</v>
      </c>
      <c r="J718" s="112" t="str">
        <f t="shared" si="118"/>
        <v>No</v>
      </c>
      <c r="K718" s="146" t="b">
        <f t="shared" si="121"/>
        <v>0</v>
      </c>
      <c r="L718" s="107">
        <f>IF(H718&lt;I718,D718-F718,0)</f>
        <v>0</v>
      </c>
      <c r="M718" s="27">
        <f t="shared" si="119"/>
        <v>0</v>
      </c>
      <c r="N718" s="27">
        <v>73.436576718534567</v>
      </c>
      <c r="O718" s="27">
        <f t="shared" si="120"/>
        <v>0</v>
      </c>
      <c r="R718" s="2"/>
      <c r="S718" s="2"/>
    </row>
    <row r="719" spans="1:19" x14ac:dyDescent="0.35">
      <c r="A719" s="37">
        <v>43864</v>
      </c>
      <c r="B719" s="10">
        <v>0.95833333333333404</v>
      </c>
      <c r="C719" s="18" t="s">
        <v>17</v>
      </c>
      <c r="D719" s="51">
        <v>344.37887573242188</v>
      </c>
      <c r="E719" s="52">
        <v>0</v>
      </c>
      <c r="F719" s="53">
        <v>344.37887573242188</v>
      </c>
      <c r="G719" s="101">
        <v>0</v>
      </c>
      <c r="H719" s="17">
        <v>1.1308111027809005</v>
      </c>
      <c r="I719" s="111">
        <v>1</v>
      </c>
      <c r="J719" s="112" t="str">
        <f t="shared" si="118"/>
        <v>No</v>
      </c>
      <c r="K719" s="146" t="b">
        <f t="shared" si="121"/>
        <v>0</v>
      </c>
      <c r="L719" s="107">
        <f>IF(H719&lt;I719,D719-F719,0)</f>
        <v>0</v>
      </c>
      <c r="M719" s="27">
        <f t="shared" si="119"/>
        <v>0</v>
      </c>
      <c r="N719" s="27">
        <v>0</v>
      </c>
      <c r="O719" s="27">
        <f t="shared" si="120"/>
        <v>0</v>
      </c>
      <c r="R719" s="2"/>
      <c r="S719" s="2"/>
    </row>
    <row r="720" spans="1:19" x14ac:dyDescent="0.35">
      <c r="A720" s="37">
        <v>43864</v>
      </c>
      <c r="B720" s="10">
        <v>0.95833333333333404</v>
      </c>
      <c r="C720" s="18" t="s">
        <v>16</v>
      </c>
      <c r="D720" s="51">
        <v>850</v>
      </c>
      <c r="E720" s="52">
        <v>26751.895804609019</v>
      </c>
      <c r="F720" s="53">
        <v>850</v>
      </c>
      <c r="G720" s="101">
        <v>26751.895804609019</v>
      </c>
      <c r="H720" s="17">
        <v>1.1308111027809005</v>
      </c>
      <c r="I720" s="111">
        <v>1</v>
      </c>
      <c r="J720" s="112" t="str">
        <f t="shared" si="118"/>
        <v>No</v>
      </c>
      <c r="K720" s="146" t="b">
        <f t="shared" si="121"/>
        <v>0</v>
      </c>
      <c r="L720" s="107">
        <f>IF(H720&lt;I720,D720-F720,0)</f>
        <v>0</v>
      </c>
      <c r="M720" s="27">
        <f t="shared" si="119"/>
        <v>0</v>
      </c>
      <c r="N720" s="27">
        <v>31.472818593657671</v>
      </c>
      <c r="O720" s="27">
        <f t="shared" si="120"/>
        <v>0</v>
      </c>
      <c r="R720" s="2"/>
      <c r="S720" s="2"/>
    </row>
    <row r="721" spans="1:19" ht="15" thickBot="1" x14ac:dyDescent="0.4">
      <c r="A721" s="38">
        <v>43864</v>
      </c>
      <c r="B721" s="11">
        <v>0.95833333333333404</v>
      </c>
      <c r="C721" s="20" t="s">
        <v>15</v>
      </c>
      <c r="D721" s="55">
        <v>491.96981811523438</v>
      </c>
      <c r="E721" s="56">
        <v>0</v>
      </c>
      <c r="F721" s="57">
        <v>491.96981811523438</v>
      </c>
      <c r="G721" s="102">
        <v>0</v>
      </c>
      <c r="H721" s="19">
        <v>1.1308111027809005</v>
      </c>
      <c r="I721" s="113">
        <v>1</v>
      </c>
      <c r="J721" s="114" t="str">
        <f t="shared" si="118"/>
        <v>No</v>
      </c>
      <c r="K721" s="147" t="b">
        <f t="shared" si="121"/>
        <v>0</v>
      </c>
      <c r="L721" s="108">
        <f>IF(H721&lt;I721,D721-F721,0)</f>
        <v>0</v>
      </c>
      <c r="M721" s="95">
        <f t="shared" si="119"/>
        <v>0</v>
      </c>
      <c r="N721" s="95">
        <v>0</v>
      </c>
      <c r="O721" s="95">
        <f t="shared" si="120"/>
        <v>0</v>
      </c>
      <c r="R721" s="2"/>
      <c r="S721" s="2"/>
    </row>
    <row r="722" spans="1:19" x14ac:dyDescent="0.35">
      <c r="A722" s="39">
        <v>43865</v>
      </c>
      <c r="B722" s="12">
        <v>0</v>
      </c>
      <c r="C722" s="22" t="s">
        <v>24</v>
      </c>
      <c r="D722" s="48">
        <v>1000</v>
      </c>
      <c r="E722" s="49">
        <v>28954.106755958244</v>
      </c>
      <c r="F722" s="50">
        <v>732.55244078100009</v>
      </c>
      <c r="G722" s="100">
        <v>21210.401574710857</v>
      </c>
      <c r="H722" s="21">
        <v>1.4245737617493746</v>
      </c>
      <c r="I722" s="120">
        <v>1</v>
      </c>
      <c r="J722" s="121" t="str">
        <f t="shared" si="118"/>
        <v>No</v>
      </c>
      <c r="K722" s="145" t="b">
        <f>OR(($D$729-$F$729)&gt;0,($D$731-$F$731)&gt;0)</f>
        <v>1</v>
      </c>
      <c r="L722" s="106">
        <v>0</v>
      </c>
      <c r="M722" s="26">
        <f t="shared" si="119"/>
        <v>0</v>
      </c>
      <c r="N722" s="26">
        <v>28.954106755958243</v>
      </c>
      <c r="O722" s="26">
        <f t="shared" si="120"/>
        <v>0</v>
      </c>
      <c r="R722" s="2"/>
      <c r="S722" s="2"/>
    </row>
    <row r="723" spans="1:19" x14ac:dyDescent="0.35">
      <c r="A723" s="33">
        <v>43865</v>
      </c>
      <c r="B723" s="10">
        <v>0</v>
      </c>
      <c r="C723" s="18" t="s">
        <v>23</v>
      </c>
      <c r="D723" s="51">
        <v>594.99999999878401</v>
      </c>
      <c r="E723" s="52">
        <v>28712.822532933242</v>
      </c>
      <c r="F723" s="53">
        <v>594.99999999882414</v>
      </c>
      <c r="G723" s="101">
        <v>28712.822532935181</v>
      </c>
      <c r="H723" s="17">
        <v>1.4245737617493746</v>
      </c>
      <c r="I723" s="111">
        <v>1</v>
      </c>
      <c r="J723" s="112" t="str">
        <f t="shared" si="118"/>
        <v>No</v>
      </c>
      <c r="K723" s="146" t="b">
        <f t="shared" ref="K723:K731" si="122">OR(($D$729-$F$729)&gt;0,($D$731-$F$731)&gt;0)</f>
        <v>1</v>
      </c>
      <c r="L723" s="107">
        <f>D723-F723</f>
        <v>-4.0131453715730458E-11</v>
      </c>
      <c r="M723" s="27">
        <f t="shared" si="119"/>
        <v>2.7369651434128173E-10</v>
      </c>
      <c r="N723" s="27">
        <v>48.256844593263736</v>
      </c>
      <c r="O723" s="27">
        <f t="shared" si="120"/>
        <v>-1.9366173252617612E-9</v>
      </c>
      <c r="R723" s="2"/>
      <c r="S723" s="2"/>
    </row>
    <row r="724" spans="1:19" x14ac:dyDescent="0.35">
      <c r="A724" s="33">
        <v>43865</v>
      </c>
      <c r="B724" s="10">
        <v>0</v>
      </c>
      <c r="C724" s="18" t="s">
        <v>22</v>
      </c>
      <c r="D724" s="51">
        <v>351.94714695788815</v>
      </c>
      <c r="E724" s="52">
        <v>16983.858775789362</v>
      </c>
      <c r="F724" s="53">
        <v>680</v>
      </c>
      <c r="G724" s="101">
        <v>32814.654323419338</v>
      </c>
      <c r="H724" s="17">
        <v>1.4245737617493746</v>
      </c>
      <c r="I724" s="111">
        <v>1</v>
      </c>
      <c r="J724" s="112" t="str">
        <f t="shared" si="118"/>
        <v>No</v>
      </c>
      <c r="K724" s="146" t="b">
        <f t="shared" si="122"/>
        <v>1</v>
      </c>
      <c r="L724" s="107">
        <f>-L731</f>
        <v>-60.605293814561492</v>
      </c>
      <c r="M724" s="27">
        <f t="shared" si="119"/>
        <v>413.32810381530942</v>
      </c>
      <c r="N724" s="27">
        <v>48.256844593263736</v>
      </c>
      <c r="O724" s="27">
        <f t="shared" si="120"/>
        <v>-2924.620245138382</v>
      </c>
      <c r="R724" s="2"/>
      <c r="S724" s="2"/>
    </row>
    <row r="725" spans="1:19" x14ac:dyDescent="0.35">
      <c r="A725" s="33">
        <v>43865</v>
      </c>
      <c r="B725" s="10">
        <v>0</v>
      </c>
      <c r="C725" s="18" t="s">
        <v>21</v>
      </c>
      <c r="D725" s="51">
        <v>0</v>
      </c>
      <c r="E725" s="52">
        <v>0</v>
      </c>
      <c r="F725" s="53">
        <v>0</v>
      </c>
      <c r="G725" s="101">
        <v>0</v>
      </c>
      <c r="H725" s="17">
        <v>1.4245737617493746</v>
      </c>
      <c r="I725" s="111">
        <v>1</v>
      </c>
      <c r="J725" s="112" t="str">
        <f t="shared" si="118"/>
        <v>No</v>
      </c>
      <c r="K725" s="146" t="b">
        <f t="shared" si="122"/>
        <v>1</v>
      </c>
      <c r="L725" s="107">
        <f t="shared" ref="L724:L731" si="123">D725-F725</f>
        <v>0</v>
      </c>
      <c r="M725" s="27">
        <f t="shared" si="119"/>
        <v>0</v>
      </c>
      <c r="N725" s="27">
        <v>67.559582430569236</v>
      </c>
      <c r="O725" s="27">
        <f t="shared" si="120"/>
        <v>0</v>
      </c>
      <c r="R725" s="2"/>
      <c r="S725" s="2"/>
    </row>
    <row r="726" spans="1:19" x14ac:dyDescent="0.35">
      <c r="A726" s="33">
        <v>43865</v>
      </c>
      <c r="B726" s="10">
        <v>0</v>
      </c>
      <c r="C726" s="18" t="s">
        <v>20</v>
      </c>
      <c r="D726" s="51">
        <v>0</v>
      </c>
      <c r="E726" s="52">
        <v>0</v>
      </c>
      <c r="F726" s="53">
        <v>0</v>
      </c>
      <c r="G726" s="101">
        <v>0</v>
      </c>
      <c r="H726" s="17">
        <v>1.4245737617493746</v>
      </c>
      <c r="I726" s="111">
        <v>1</v>
      </c>
      <c r="J726" s="112" t="str">
        <f t="shared" si="118"/>
        <v>No</v>
      </c>
      <c r="K726" s="146" t="b">
        <f t="shared" si="122"/>
        <v>1</v>
      </c>
      <c r="L726" s="107">
        <f t="shared" si="123"/>
        <v>0</v>
      </c>
      <c r="M726" s="27">
        <f t="shared" si="119"/>
        <v>0</v>
      </c>
      <c r="N726" s="27">
        <v>67.559582430569236</v>
      </c>
      <c r="O726" s="27">
        <f t="shared" si="120"/>
        <v>0</v>
      </c>
      <c r="R726" s="2"/>
      <c r="S726" s="2"/>
    </row>
    <row r="727" spans="1:19" x14ac:dyDescent="0.35">
      <c r="A727" s="33">
        <v>43865</v>
      </c>
      <c r="B727" s="10">
        <v>0</v>
      </c>
      <c r="C727" s="18" t="s">
        <v>19</v>
      </c>
      <c r="D727" s="51">
        <v>680</v>
      </c>
      <c r="E727" s="52">
        <v>19688.792594051607</v>
      </c>
      <c r="F727" s="53">
        <v>680</v>
      </c>
      <c r="G727" s="101">
        <v>19688.792594051607</v>
      </c>
      <c r="H727" s="17">
        <v>1.4245737617493746</v>
      </c>
      <c r="I727" s="111">
        <v>1</v>
      </c>
      <c r="J727" s="112" t="str">
        <f t="shared" si="118"/>
        <v>No</v>
      </c>
      <c r="K727" s="146" t="b">
        <f t="shared" si="122"/>
        <v>1</v>
      </c>
      <c r="L727" s="107">
        <f t="shared" si="123"/>
        <v>0</v>
      </c>
      <c r="M727" s="27">
        <f t="shared" si="119"/>
        <v>0</v>
      </c>
      <c r="N727" s="27">
        <v>28.954106755958243</v>
      </c>
      <c r="O727" s="27">
        <f t="shared" si="120"/>
        <v>0</v>
      </c>
      <c r="R727" s="2"/>
      <c r="S727" s="2"/>
    </row>
    <row r="728" spans="1:19" x14ac:dyDescent="0.35">
      <c r="A728" s="33">
        <v>43865</v>
      </c>
      <c r="B728" s="10">
        <v>0</v>
      </c>
      <c r="C728" s="18" t="s">
        <v>18</v>
      </c>
      <c r="D728" s="51">
        <v>0</v>
      </c>
      <c r="E728" s="52">
        <v>0</v>
      </c>
      <c r="F728" s="53">
        <v>0</v>
      </c>
      <c r="G728" s="101">
        <v>0</v>
      </c>
      <c r="H728" s="17">
        <v>1.4245737617493746</v>
      </c>
      <c r="I728" s="111">
        <v>1</v>
      </c>
      <c r="J728" s="112" t="str">
        <f t="shared" si="118"/>
        <v>No</v>
      </c>
      <c r="K728" s="146" t="b">
        <f t="shared" si="122"/>
        <v>1</v>
      </c>
      <c r="L728" s="107">
        <f t="shared" si="123"/>
        <v>0</v>
      </c>
      <c r="M728" s="27">
        <f t="shared" si="119"/>
        <v>0</v>
      </c>
      <c r="N728" s="27">
        <v>67.559582430569236</v>
      </c>
      <c r="O728" s="27">
        <f t="shared" si="120"/>
        <v>0</v>
      </c>
      <c r="R728" s="2"/>
      <c r="S728" s="2"/>
    </row>
    <row r="729" spans="1:19" x14ac:dyDescent="0.35">
      <c r="A729" s="33">
        <v>43865</v>
      </c>
      <c r="B729" s="10">
        <v>0</v>
      </c>
      <c r="C729" s="18" t="s">
        <v>17</v>
      </c>
      <c r="D729" s="51">
        <v>433.84176635742188</v>
      </c>
      <c r="E729" s="52">
        <v>0</v>
      </c>
      <c r="F729" s="53">
        <v>433.84176635742188</v>
      </c>
      <c r="G729" s="101">
        <v>0</v>
      </c>
      <c r="H729" s="17">
        <v>1.4245737617493746</v>
      </c>
      <c r="I729" s="111">
        <v>1</v>
      </c>
      <c r="J729" s="112" t="str">
        <f t="shared" si="118"/>
        <v>No</v>
      </c>
      <c r="K729" s="146" t="b">
        <f t="shared" si="122"/>
        <v>1</v>
      </c>
      <c r="L729" s="107">
        <f t="shared" si="123"/>
        <v>0</v>
      </c>
      <c r="M729" s="27">
        <f t="shared" si="119"/>
        <v>0</v>
      </c>
      <c r="N729" s="27">
        <v>0</v>
      </c>
      <c r="O729" s="27">
        <f t="shared" si="120"/>
        <v>0</v>
      </c>
      <c r="R729" s="2"/>
      <c r="S729" s="2"/>
    </row>
    <row r="730" spans="1:19" x14ac:dyDescent="0.35">
      <c r="A730" s="33">
        <v>43865</v>
      </c>
      <c r="B730" s="10">
        <v>0</v>
      </c>
      <c r="C730" s="18" t="s">
        <v>16</v>
      </c>
      <c r="D730" s="51">
        <v>850</v>
      </c>
      <c r="E730" s="52">
        <v>24610.990742564507</v>
      </c>
      <c r="F730" s="53">
        <v>850</v>
      </c>
      <c r="G730" s="101">
        <v>24610.990742564507</v>
      </c>
      <c r="H730" s="17">
        <v>1.4245737617493746</v>
      </c>
      <c r="I730" s="111">
        <v>1</v>
      </c>
      <c r="J730" s="112" t="str">
        <f t="shared" si="118"/>
        <v>No</v>
      </c>
      <c r="K730" s="146" t="b">
        <f t="shared" si="122"/>
        <v>1</v>
      </c>
      <c r="L730" s="107">
        <f t="shared" si="123"/>
        <v>0</v>
      </c>
      <c r="M730" s="27">
        <f t="shared" si="119"/>
        <v>0</v>
      </c>
      <c r="N730" s="27">
        <v>28.954106755958243</v>
      </c>
      <c r="O730" s="27">
        <f t="shared" si="120"/>
        <v>0</v>
      </c>
      <c r="R730" s="2"/>
      <c r="S730" s="2"/>
    </row>
    <row r="731" spans="1:19" x14ac:dyDescent="0.35">
      <c r="A731" s="33">
        <v>43865</v>
      </c>
      <c r="B731" s="10">
        <v>0</v>
      </c>
      <c r="C731" s="18" t="s">
        <v>15</v>
      </c>
      <c r="D731" s="51">
        <v>619.77398681640625</v>
      </c>
      <c r="E731" s="52">
        <v>0</v>
      </c>
      <c r="F731" s="53">
        <v>559.16869300184476</v>
      </c>
      <c r="G731" s="101">
        <v>0</v>
      </c>
      <c r="H731" s="17">
        <v>1.4245737617493746</v>
      </c>
      <c r="I731" s="111">
        <v>1</v>
      </c>
      <c r="J731" s="112" t="str">
        <f t="shared" si="118"/>
        <v>No</v>
      </c>
      <c r="K731" s="146" t="b">
        <f t="shared" si="122"/>
        <v>1</v>
      </c>
      <c r="L731" s="107">
        <f t="shared" si="123"/>
        <v>60.605293814561492</v>
      </c>
      <c r="M731" s="27">
        <f t="shared" si="119"/>
        <v>413.32810381530942</v>
      </c>
      <c r="N731" s="27">
        <v>0</v>
      </c>
      <c r="O731" s="27">
        <f t="shared" si="120"/>
        <v>0</v>
      </c>
      <c r="R731" s="2"/>
      <c r="S731" s="2"/>
    </row>
    <row r="732" spans="1:19" x14ac:dyDescent="0.35">
      <c r="A732" s="33">
        <v>43865</v>
      </c>
      <c r="B732" s="10">
        <v>4.1666666666666699E-2</v>
      </c>
      <c r="C732" s="18" t="s">
        <v>24</v>
      </c>
      <c r="D732" s="51">
        <v>1000</v>
      </c>
      <c r="E732" s="52">
        <v>22158.755170376207</v>
      </c>
      <c r="F732" s="53">
        <v>733.25411191962121</v>
      </c>
      <c r="G732" s="101">
        <v>16247.99834369852</v>
      </c>
      <c r="H732" s="17">
        <v>1.260741523710978</v>
      </c>
      <c r="I732" s="111">
        <v>1</v>
      </c>
      <c r="J732" s="112" t="str">
        <f t="shared" si="118"/>
        <v>No</v>
      </c>
      <c r="K732" s="146" t="b">
        <f>OR(($D$739-$F$739)&gt;0,($D$741-$F$741)&gt;0)</f>
        <v>0</v>
      </c>
      <c r="L732" s="107">
        <f>IF(H732&lt;I732,D732-F732,0)</f>
        <v>0</v>
      </c>
      <c r="M732" s="27">
        <f t="shared" si="119"/>
        <v>0</v>
      </c>
      <c r="N732" s="27">
        <v>22.158755170376207</v>
      </c>
      <c r="O732" s="27">
        <f t="shared" si="120"/>
        <v>0</v>
      </c>
      <c r="R732" s="2"/>
      <c r="S732" s="2"/>
    </row>
    <row r="733" spans="1:19" x14ac:dyDescent="0.35">
      <c r="A733" s="33">
        <v>43865</v>
      </c>
      <c r="B733" s="10">
        <v>4.1666666666666699E-2</v>
      </c>
      <c r="C733" s="18" t="s">
        <v>23</v>
      </c>
      <c r="D733" s="51">
        <v>594.99999999864053</v>
      </c>
      <c r="E733" s="52">
        <v>21974.098877239529</v>
      </c>
      <c r="F733" s="53">
        <v>314.0568455403731</v>
      </c>
      <c r="G733" s="101">
        <v>11598.514583182972</v>
      </c>
      <c r="H733" s="17">
        <v>1.260741523710978</v>
      </c>
      <c r="I733" s="111">
        <v>1</v>
      </c>
      <c r="J733" s="112" t="str">
        <f t="shared" si="118"/>
        <v>No</v>
      </c>
      <c r="K733" s="146" t="b">
        <f t="shared" ref="K733:K741" si="124">OR(($D$739-$F$739)&gt;0,($D$741-$F$741)&gt;0)</f>
        <v>0</v>
      </c>
      <c r="L733" s="107">
        <f>IF(H733&lt;I733,D733-F733,0)</f>
        <v>0</v>
      </c>
      <c r="M733" s="27">
        <f t="shared" si="119"/>
        <v>0</v>
      </c>
      <c r="N733" s="27">
        <v>36.931258617293672</v>
      </c>
      <c r="O733" s="27">
        <f t="shared" si="120"/>
        <v>0</v>
      </c>
      <c r="R733" s="2"/>
      <c r="S733" s="2"/>
    </row>
    <row r="734" spans="1:19" x14ac:dyDescent="0.35">
      <c r="A734" s="33">
        <v>43865</v>
      </c>
      <c r="B734" s="10">
        <v>4.1666666666666699E-2</v>
      </c>
      <c r="C734" s="18" t="s">
        <v>22</v>
      </c>
      <c r="D734" s="51">
        <v>132.31095749123233</v>
      </c>
      <c r="E734" s="52">
        <v>4886.4101890104503</v>
      </c>
      <c r="F734" s="53">
        <v>680</v>
      </c>
      <c r="G734" s="101">
        <v>25113.255859759698</v>
      </c>
      <c r="H734" s="17">
        <v>1.260741523710978</v>
      </c>
      <c r="I734" s="111">
        <v>1</v>
      </c>
      <c r="J734" s="112" t="str">
        <f t="shared" si="118"/>
        <v>No</v>
      </c>
      <c r="K734" s="146" t="b">
        <f t="shared" si="124"/>
        <v>0</v>
      </c>
      <c r="L734" s="107">
        <f>IF(H734&lt;I734,D734-F734,0)</f>
        <v>0</v>
      </c>
      <c r="M734" s="27">
        <f t="shared" si="119"/>
        <v>0</v>
      </c>
      <c r="N734" s="27">
        <v>36.931258617293672</v>
      </c>
      <c r="O734" s="27">
        <f t="shared" si="120"/>
        <v>0</v>
      </c>
      <c r="R734" s="2"/>
      <c r="S734" s="2"/>
    </row>
    <row r="735" spans="1:19" x14ac:dyDescent="0.35">
      <c r="A735" s="33">
        <v>43865</v>
      </c>
      <c r="B735" s="10">
        <v>4.1666666666666699E-2</v>
      </c>
      <c r="C735" s="18" t="s">
        <v>21</v>
      </c>
      <c r="D735" s="51">
        <v>0</v>
      </c>
      <c r="E735" s="52">
        <v>0</v>
      </c>
      <c r="F735" s="53">
        <v>0</v>
      </c>
      <c r="G735" s="101">
        <v>0</v>
      </c>
      <c r="H735" s="17">
        <v>1.260741523710978</v>
      </c>
      <c r="I735" s="111">
        <v>1</v>
      </c>
      <c r="J735" s="112" t="str">
        <f t="shared" si="118"/>
        <v>No</v>
      </c>
      <c r="K735" s="146" t="b">
        <f t="shared" si="124"/>
        <v>0</v>
      </c>
      <c r="L735" s="107">
        <f>IF(H735&lt;I735,D735-F735,0)</f>
        <v>0</v>
      </c>
      <c r="M735" s="27">
        <f t="shared" si="119"/>
        <v>0</v>
      </c>
      <c r="N735" s="27">
        <v>51.703762064211148</v>
      </c>
      <c r="O735" s="27">
        <f t="shared" si="120"/>
        <v>0</v>
      </c>
      <c r="R735" s="2"/>
      <c r="S735" s="2"/>
    </row>
    <row r="736" spans="1:19" x14ac:dyDescent="0.35">
      <c r="A736" s="33">
        <v>43865</v>
      </c>
      <c r="B736" s="10">
        <v>4.1666666666666699E-2</v>
      </c>
      <c r="C736" s="18" t="s">
        <v>20</v>
      </c>
      <c r="D736" s="51">
        <v>0</v>
      </c>
      <c r="E736" s="52">
        <v>0</v>
      </c>
      <c r="F736" s="53">
        <v>0</v>
      </c>
      <c r="G736" s="101">
        <v>0</v>
      </c>
      <c r="H736" s="17">
        <v>1.260741523710978</v>
      </c>
      <c r="I736" s="111">
        <v>1</v>
      </c>
      <c r="J736" s="112" t="str">
        <f t="shared" si="118"/>
        <v>No</v>
      </c>
      <c r="K736" s="146" t="b">
        <f t="shared" si="124"/>
        <v>0</v>
      </c>
      <c r="L736" s="107">
        <f>IF(H736&lt;I736,D736-F736,0)</f>
        <v>0</v>
      </c>
      <c r="M736" s="27">
        <f t="shared" si="119"/>
        <v>0</v>
      </c>
      <c r="N736" s="27">
        <v>51.703762064211148</v>
      </c>
      <c r="O736" s="27">
        <f t="shared" si="120"/>
        <v>0</v>
      </c>
      <c r="R736" s="2"/>
      <c r="S736" s="2"/>
    </row>
    <row r="737" spans="1:19" x14ac:dyDescent="0.35">
      <c r="A737" s="33">
        <v>43865</v>
      </c>
      <c r="B737" s="10">
        <v>4.1666666666666699E-2</v>
      </c>
      <c r="C737" s="18" t="s">
        <v>19</v>
      </c>
      <c r="D737" s="51">
        <v>680</v>
      </c>
      <c r="E737" s="52">
        <v>15067.953515855821</v>
      </c>
      <c r="F737" s="53">
        <v>680</v>
      </c>
      <c r="G737" s="101">
        <v>15067.953515855821</v>
      </c>
      <c r="H737" s="17">
        <v>1.260741523710978</v>
      </c>
      <c r="I737" s="111">
        <v>1</v>
      </c>
      <c r="J737" s="112" t="str">
        <f t="shared" si="118"/>
        <v>No</v>
      </c>
      <c r="K737" s="146" t="b">
        <f t="shared" si="124"/>
        <v>0</v>
      </c>
      <c r="L737" s="107">
        <f>IF(H737&lt;I737,D737-F737,0)</f>
        <v>0</v>
      </c>
      <c r="M737" s="27">
        <f t="shared" si="119"/>
        <v>0</v>
      </c>
      <c r="N737" s="27">
        <v>22.158755170376207</v>
      </c>
      <c r="O737" s="27">
        <f t="shared" si="120"/>
        <v>0</v>
      </c>
      <c r="R737" s="2"/>
      <c r="S737" s="2"/>
    </row>
    <row r="738" spans="1:19" x14ac:dyDescent="0.35">
      <c r="A738" s="33">
        <v>43865</v>
      </c>
      <c r="B738" s="10">
        <v>4.1666666666666699E-2</v>
      </c>
      <c r="C738" s="18" t="s">
        <v>18</v>
      </c>
      <c r="D738" s="51">
        <v>0</v>
      </c>
      <c r="E738" s="52">
        <v>0</v>
      </c>
      <c r="F738" s="53">
        <v>0</v>
      </c>
      <c r="G738" s="101">
        <v>0</v>
      </c>
      <c r="H738" s="17">
        <v>1.260741523710978</v>
      </c>
      <c r="I738" s="111">
        <v>1</v>
      </c>
      <c r="J738" s="112" t="str">
        <f t="shared" si="118"/>
        <v>No</v>
      </c>
      <c r="K738" s="146" t="b">
        <f t="shared" si="124"/>
        <v>0</v>
      </c>
      <c r="L738" s="107">
        <f>IF(H738&lt;I738,D738-F738,0)</f>
        <v>0</v>
      </c>
      <c r="M738" s="27">
        <f t="shared" si="119"/>
        <v>0</v>
      </c>
      <c r="N738" s="27">
        <v>51.703762064211148</v>
      </c>
      <c r="O738" s="27">
        <f t="shared" si="120"/>
        <v>0</v>
      </c>
      <c r="R738" s="2"/>
      <c r="S738" s="2"/>
    </row>
    <row r="739" spans="1:19" x14ac:dyDescent="0.35">
      <c r="A739" s="33">
        <v>43865</v>
      </c>
      <c r="B739" s="10">
        <v>4.1666666666666699E-2</v>
      </c>
      <c r="C739" s="18" t="s">
        <v>17</v>
      </c>
      <c r="D739" s="51">
        <v>383.94805908203125</v>
      </c>
      <c r="E739" s="52">
        <v>0</v>
      </c>
      <c r="F739" s="53">
        <v>383.94805908203125</v>
      </c>
      <c r="G739" s="101">
        <v>0</v>
      </c>
      <c r="H739" s="17">
        <v>1.260741523710978</v>
      </c>
      <c r="I739" s="111">
        <v>1</v>
      </c>
      <c r="J739" s="112" t="str">
        <f t="shared" si="118"/>
        <v>No</v>
      </c>
      <c r="K739" s="146" t="b">
        <f t="shared" si="124"/>
        <v>0</v>
      </c>
      <c r="L739" s="107">
        <f>IF(H739&lt;I739,D739-F739,0)</f>
        <v>0</v>
      </c>
      <c r="M739" s="27">
        <f t="shared" si="119"/>
        <v>0</v>
      </c>
      <c r="N739" s="27">
        <v>0</v>
      </c>
      <c r="O739" s="27">
        <f t="shared" si="120"/>
        <v>0</v>
      </c>
      <c r="R739" s="2"/>
      <c r="S739" s="2"/>
    </row>
    <row r="740" spans="1:19" x14ac:dyDescent="0.35">
      <c r="A740" s="33">
        <v>43865</v>
      </c>
      <c r="B740" s="10">
        <v>4.1666666666666699E-2</v>
      </c>
      <c r="C740" s="18" t="s">
        <v>16</v>
      </c>
      <c r="D740" s="51">
        <v>850</v>
      </c>
      <c r="E740" s="52">
        <v>18834.941894819774</v>
      </c>
      <c r="F740" s="53">
        <v>850</v>
      </c>
      <c r="G740" s="101">
        <v>18834.941894819774</v>
      </c>
      <c r="H740" s="17">
        <v>1.260741523710978</v>
      </c>
      <c r="I740" s="111">
        <v>1</v>
      </c>
      <c r="J740" s="112" t="str">
        <f t="shared" si="118"/>
        <v>No</v>
      </c>
      <c r="K740" s="146" t="b">
        <f t="shared" si="124"/>
        <v>0</v>
      </c>
      <c r="L740" s="107">
        <f>IF(H740&lt;I740,D740-F740,0)</f>
        <v>0</v>
      </c>
      <c r="M740" s="27">
        <f t="shared" si="119"/>
        <v>0</v>
      </c>
      <c r="N740" s="27">
        <v>22.158755170376207</v>
      </c>
      <c r="O740" s="27">
        <f t="shared" si="120"/>
        <v>0</v>
      </c>
      <c r="R740" s="2"/>
      <c r="S740" s="2"/>
    </row>
    <row r="741" spans="1:19" x14ac:dyDescent="0.35">
      <c r="A741" s="33">
        <v>43865</v>
      </c>
      <c r="B741" s="10">
        <v>4.1666666666666699E-2</v>
      </c>
      <c r="C741" s="18" t="s">
        <v>15</v>
      </c>
      <c r="D741" s="51">
        <v>548.49725341796875</v>
      </c>
      <c r="E741" s="52">
        <v>0</v>
      </c>
      <c r="F741" s="53">
        <v>548.49725341796875</v>
      </c>
      <c r="G741" s="101">
        <v>0</v>
      </c>
      <c r="H741" s="17">
        <v>1.260741523710978</v>
      </c>
      <c r="I741" s="111">
        <v>1</v>
      </c>
      <c r="J741" s="112" t="str">
        <f t="shared" si="118"/>
        <v>No</v>
      </c>
      <c r="K741" s="146" t="b">
        <f t="shared" si="124"/>
        <v>0</v>
      </c>
      <c r="L741" s="107">
        <f>IF(H741&lt;I741,D741-F741,0)</f>
        <v>0</v>
      </c>
      <c r="M741" s="27">
        <f t="shared" si="119"/>
        <v>0</v>
      </c>
      <c r="N741" s="27">
        <v>0</v>
      </c>
      <c r="O741" s="27">
        <f t="shared" si="120"/>
        <v>0</v>
      </c>
      <c r="R741" s="2"/>
      <c r="S741" s="2"/>
    </row>
    <row r="742" spans="1:19" x14ac:dyDescent="0.35">
      <c r="A742" s="33">
        <v>43865</v>
      </c>
      <c r="B742" s="10">
        <v>8.3333333333333301E-2</v>
      </c>
      <c r="C742" s="18" t="s">
        <v>24</v>
      </c>
      <c r="D742" s="51">
        <v>1000</v>
      </c>
      <c r="E742" s="52">
        <v>19942.879653338583</v>
      </c>
      <c r="F742" s="53">
        <v>543.02959405449906</v>
      </c>
      <c r="G742" s="101">
        <v>10829.57384243018</v>
      </c>
      <c r="H742" s="17">
        <v>1.3517065890451563</v>
      </c>
      <c r="I742" s="111">
        <v>1</v>
      </c>
      <c r="J742" s="112" t="str">
        <f t="shared" si="118"/>
        <v>No</v>
      </c>
      <c r="K742" s="146" t="b">
        <f>OR(($D$749-$F$749)&gt;0,($D$751-$F$751)&gt;0)</f>
        <v>0</v>
      </c>
      <c r="L742" s="107">
        <f>IF(H742&lt;I742,D742-F742,0)</f>
        <v>0</v>
      </c>
      <c r="M742" s="27">
        <f t="shared" si="119"/>
        <v>0</v>
      </c>
      <c r="N742" s="27">
        <v>19.942879653338583</v>
      </c>
      <c r="O742" s="27">
        <f t="shared" si="120"/>
        <v>0</v>
      </c>
      <c r="R742" s="2"/>
      <c r="S742" s="2"/>
    </row>
    <row r="743" spans="1:19" x14ac:dyDescent="0.35">
      <c r="A743" s="33">
        <v>43865</v>
      </c>
      <c r="B743" s="10">
        <v>8.3333333333333301E-2</v>
      </c>
      <c r="C743" s="18" t="s">
        <v>23</v>
      </c>
      <c r="D743" s="51">
        <v>460.24362996334509</v>
      </c>
      <c r="E743" s="52">
        <v>15297.638872624479</v>
      </c>
      <c r="F743" s="53">
        <v>237.21403589051818</v>
      </c>
      <c r="G743" s="101">
        <v>7884.55161641224</v>
      </c>
      <c r="H743" s="17">
        <v>1.3517065890451563</v>
      </c>
      <c r="I743" s="111">
        <v>1</v>
      </c>
      <c r="J743" s="112" t="str">
        <f t="shared" si="118"/>
        <v>No</v>
      </c>
      <c r="K743" s="146" t="b">
        <f t="shared" ref="K743:K751" si="125">OR(($D$749-$F$749)&gt;0,($D$751-$F$751)&gt;0)</f>
        <v>0</v>
      </c>
      <c r="L743" s="107">
        <f>IF(H743&lt;I743,D743-F743,0)</f>
        <v>0</v>
      </c>
      <c r="M743" s="27">
        <f t="shared" si="119"/>
        <v>0</v>
      </c>
      <c r="N743" s="27">
        <v>33.238132755564308</v>
      </c>
      <c r="O743" s="27">
        <f t="shared" si="120"/>
        <v>0</v>
      </c>
      <c r="R743" s="2"/>
      <c r="S743" s="2"/>
    </row>
    <row r="744" spans="1:19" x14ac:dyDescent="0.35">
      <c r="A744" s="33">
        <v>43865</v>
      </c>
      <c r="B744" s="10">
        <v>8.3333333333333301E-2</v>
      </c>
      <c r="C744" s="18" t="s">
        <v>22</v>
      </c>
      <c r="D744" s="51">
        <v>0</v>
      </c>
      <c r="E744" s="52">
        <v>0</v>
      </c>
      <c r="F744" s="53">
        <v>680</v>
      </c>
      <c r="G744" s="101">
        <v>22601.930273783728</v>
      </c>
      <c r="H744" s="17">
        <v>1.3517065890451563</v>
      </c>
      <c r="I744" s="111">
        <v>1</v>
      </c>
      <c r="J744" s="112" t="str">
        <f t="shared" si="118"/>
        <v>No</v>
      </c>
      <c r="K744" s="146" t="b">
        <f t="shared" si="125"/>
        <v>0</v>
      </c>
      <c r="L744" s="107">
        <f>IF(H744&lt;I744,D744-F744,0)</f>
        <v>0</v>
      </c>
      <c r="M744" s="27">
        <f t="shared" si="119"/>
        <v>0</v>
      </c>
      <c r="N744" s="27">
        <v>33.238132755564308</v>
      </c>
      <c r="O744" s="27">
        <f t="shared" si="120"/>
        <v>0</v>
      </c>
      <c r="R744" s="2"/>
      <c r="S744" s="2"/>
    </row>
    <row r="745" spans="1:19" x14ac:dyDescent="0.35">
      <c r="A745" s="33">
        <v>43865</v>
      </c>
      <c r="B745" s="10">
        <v>8.3333333333333301E-2</v>
      </c>
      <c r="C745" s="18" t="s">
        <v>21</v>
      </c>
      <c r="D745" s="51">
        <v>0</v>
      </c>
      <c r="E745" s="52">
        <v>0</v>
      </c>
      <c r="F745" s="53">
        <v>0</v>
      </c>
      <c r="G745" s="101">
        <v>0</v>
      </c>
      <c r="H745" s="17">
        <v>1.3517065890451563</v>
      </c>
      <c r="I745" s="111">
        <v>1</v>
      </c>
      <c r="J745" s="112" t="str">
        <f t="shared" si="118"/>
        <v>No</v>
      </c>
      <c r="K745" s="146" t="b">
        <f t="shared" si="125"/>
        <v>0</v>
      </c>
      <c r="L745" s="107">
        <f>IF(H745&lt;I745,D745-F745,0)</f>
        <v>0</v>
      </c>
      <c r="M745" s="27">
        <f t="shared" si="119"/>
        <v>0</v>
      </c>
      <c r="N745" s="27">
        <v>46.53338585779003</v>
      </c>
      <c r="O745" s="27">
        <f t="shared" si="120"/>
        <v>0</v>
      </c>
      <c r="R745" s="2"/>
      <c r="S745" s="2"/>
    </row>
    <row r="746" spans="1:19" x14ac:dyDescent="0.35">
      <c r="A746" s="33">
        <v>43865</v>
      </c>
      <c r="B746" s="10">
        <v>8.3333333333333301E-2</v>
      </c>
      <c r="C746" s="18" t="s">
        <v>20</v>
      </c>
      <c r="D746" s="51">
        <v>0</v>
      </c>
      <c r="E746" s="52">
        <v>0</v>
      </c>
      <c r="F746" s="53">
        <v>0</v>
      </c>
      <c r="G746" s="101">
        <v>0</v>
      </c>
      <c r="H746" s="17">
        <v>1.3517065890451563</v>
      </c>
      <c r="I746" s="111">
        <v>1</v>
      </c>
      <c r="J746" s="112" t="str">
        <f t="shared" si="118"/>
        <v>No</v>
      </c>
      <c r="K746" s="146" t="b">
        <f t="shared" si="125"/>
        <v>0</v>
      </c>
      <c r="L746" s="107">
        <f>IF(H746&lt;I746,D746-F746,0)</f>
        <v>0</v>
      </c>
      <c r="M746" s="27">
        <f t="shared" si="119"/>
        <v>0</v>
      </c>
      <c r="N746" s="27">
        <v>46.53338585779003</v>
      </c>
      <c r="O746" s="27">
        <f t="shared" si="120"/>
        <v>0</v>
      </c>
      <c r="R746" s="2"/>
      <c r="S746" s="2"/>
    </row>
    <row r="747" spans="1:19" x14ac:dyDescent="0.35">
      <c r="A747" s="33">
        <v>43865</v>
      </c>
      <c r="B747" s="10">
        <v>8.3333333333333301E-2</v>
      </c>
      <c r="C747" s="18" t="s">
        <v>19</v>
      </c>
      <c r="D747" s="51">
        <v>680</v>
      </c>
      <c r="E747" s="52">
        <v>13561.158164270237</v>
      </c>
      <c r="F747" s="53">
        <v>680</v>
      </c>
      <c r="G747" s="101">
        <v>13561.158164270237</v>
      </c>
      <c r="H747" s="17">
        <v>1.3517065890451563</v>
      </c>
      <c r="I747" s="111">
        <v>1</v>
      </c>
      <c r="J747" s="112" t="str">
        <f t="shared" si="118"/>
        <v>No</v>
      </c>
      <c r="K747" s="146" t="b">
        <f t="shared" si="125"/>
        <v>0</v>
      </c>
      <c r="L747" s="107">
        <f>IF(H747&lt;I747,D747-F747,0)</f>
        <v>0</v>
      </c>
      <c r="M747" s="27">
        <f t="shared" si="119"/>
        <v>0</v>
      </c>
      <c r="N747" s="27">
        <v>19.942879653338583</v>
      </c>
      <c r="O747" s="27">
        <f t="shared" si="120"/>
        <v>0</v>
      </c>
      <c r="R747" s="2"/>
      <c r="S747" s="2"/>
    </row>
    <row r="748" spans="1:19" x14ac:dyDescent="0.35">
      <c r="A748" s="33">
        <v>43865</v>
      </c>
      <c r="B748" s="10">
        <v>8.3333333333333301E-2</v>
      </c>
      <c r="C748" s="18" t="s">
        <v>18</v>
      </c>
      <c r="D748" s="51">
        <v>0</v>
      </c>
      <c r="E748" s="52">
        <v>0</v>
      </c>
      <c r="F748" s="53">
        <v>0</v>
      </c>
      <c r="G748" s="101">
        <v>0</v>
      </c>
      <c r="H748" s="17">
        <v>1.3517065890451563</v>
      </c>
      <c r="I748" s="111">
        <v>1</v>
      </c>
      <c r="J748" s="112" t="str">
        <f t="shared" si="118"/>
        <v>No</v>
      </c>
      <c r="K748" s="146" t="b">
        <f t="shared" si="125"/>
        <v>0</v>
      </c>
      <c r="L748" s="107">
        <f>IF(H748&lt;I748,D748-F748,0)</f>
        <v>0</v>
      </c>
      <c r="M748" s="27">
        <f t="shared" si="119"/>
        <v>0</v>
      </c>
      <c r="N748" s="27">
        <v>46.53338585779003</v>
      </c>
      <c r="O748" s="27">
        <f t="shared" si="120"/>
        <v>0</v>
      </c>
      <c r="R748" s="2"/>
      <c r="S748" s="2"/>
    </row>
    <row r="749" spans="1:19" x14ac:dyDescent="0.35">
      <c r="A749" s="33">
        <v>43865</v>
      </c>
      <c r="B749" s="10">
        <v>8.3333333333333301E-2</v>
      </c>
      <c r="C749" s="18" t="s">
        <v>17</v>
      </c>
      <c r="D749" s="51">
        <v>411.65069580078125</v>
      </c>
      <c r="E749" s="52">
        <v>0</v>
      </c>
      <c r="F749" s="53">
        <v>411.65069580078125</v>
      </c>
      <c r="G749" s="101">
        <v>0</v>
      </c>
      <c r="H749" s="17">
        <v>1.3517065890451563</v>
      </c>
      <c r="I749" s="111">
        <v>1</v>
      </c>
      <c r="J749" s="112" t="str">
        <f t="shared" si="118"/>
        <v>No</v>
      </c>
      <c r="K749" s="146" t="b">
        <f t="shared" si="125"/>
        <v>0</v>
      </c>
      <c r="L749" s="107">
        <f>IF(H749&lt;I749,D749-F749,0)</f>
        <v>0</v>
      </c>
      <c r="M749" s="27">
        <f t="shared" si="119"/>
        <v>0</v>
      </c>
      <c r="N749" s="27">
        <v>0</v>
      </c>
      <c r="O749" s="27">
        <f t="shared" si="120"/>
        <v>0</v>
      </c>
      <c r="R749" s="2"/>
      <c r="S749" s="2"/>
    </row>
    <row r="750" spans="1:19" x14ac:dyDescent="0.35">
      <c r="A750" s="33">
        <v>43865</v>
      </c>
      <c r="B750" s="10">
        <v>8.3333333333333301E-2</v>
      </c>
      <c r="C750" s="18" t="s">
        <v>16</v>
      </c>
      <c r="D750" s="51">
        <v>850</v>
      </c>
      <c r="E750" s="52">
        <v>16951.447705337796</v>
      </c>
      <c r="F750" s="53">
        <v>850</v>
      </c>
      <c r="G750" s="101">
        <v>16951.447705337796</v>
      </c>
      <c r="H750" s="17">
        <v>1.3517065890451563</v>
      </c>
      <c r="I750" s="111">
        <v>1</v>
      </c>
      <c r="J750" s="112" t="str">
        <f t="shared" si="118"/>
        <v>No</v>
      </c>
      <c r="K750" s="146" t="b">
        <f t="shared" si="125"/>
        <v>0</v>
      </c>
      <c r="L750" s="107">
        <f>IF(H750&lt;I750,D750-F750,0)</f>
        <v>0</v>
      </c>
      <c r="M750" s="27">
        <f t="shared" si="119"/>
        <v>0</v>
      </c>
      <c r="N750" s="27">
        <v>19.942879653338583</v>
      </c>
      <c r="O750" s="27">
        <f t="shared" si="120"/>
        <v>0</v>
      </c>
      <c r="R750" s="2"/>
      <c r="S750" s="2"/>
    </row>
    <row r="751" spans="1:19" x14ac:dyDescent="0.35">
      <c r="A751" s="33">
        <v>43865</v>
      </c>
      <c r="B751" s="10">
        <v>8.3333333333333301E-2</v>
      </c>
      <c r="C751" s="18" t="s">
        <v>15</v>
      </c>
      <c r="D751" s="51">
        <v>588.07244873046875</v>
      </c>
      <c r="E751" s="52">
        <v>0</v>
      </c>
      <c r="F751" s="53">
        <v>588.07244873046875</v>
      </c>
      <c r="G751" s="101">
        <v>0</v>
      </c>
      <c r="H751" s="17">
        <v>1.3517065890451563</v>
      </c>
      <c r="I751" s="111">
        <v>1</v>
      </c>
      <c r="J751" s="112" t="str">
        <f t="shared" si="118"/>
        <v>No</v>
      </c>
      <c r="K751" s="146" t="b">
        <f t="shared" si="125"/>
        <v>0</v>
      </c>
      <c r="L751" s="107">
        <f>IF(H751&lt;I751,D751-F751,0)</f>
        <v>0</v>
      </c>
      <c r="M751" s="27">
        <f t="shared" si="119"/>
        <v>0</v>
      </c>
      <c r="N751" s="27">
        <v>0</v>
      </c>
      <c r="O751" s="27">
        <f t="shared" si="120"/>
        <v>0</v>
      </c>
      <c r="R751" s="2"/>
      <c r="S751" s="2"/>
    </row>
    <row r="752" spans="1:19" x14ac:dyDescent="0.35">
      <c r="A752" s="33">
        <v>43865</v>
      </c>
      <c r="B752" s="10">
        <v>0.125</v>
      </c>
      <c r="C752" s="18" t="s">
        <v>24</v>
      </c>
      <c r="D752" s="51">
        <v>1000</v>
      </c>
      <c r="E752" s="52">
        <v>19566.180815442189</v>
      </c>
      <c r="F752" s="53">
        <v>330.96896225585544</v>
      </c>
      <c r="G752" s="101">
        <v>6475.7985597973284</v>
      </c>
      <c r="H752" s="17">
        <v>1.4882835832759622</v>
      </c>
      <c r="I752" s="111">
        <v>1</v>
      </c>
      <c r="J752" s="112" t="str">
        <f t="shared" si="118"/>
        <v>No</v>
      </c>
      <c r="K752" s="146" t="b">
        <f>OR(($D$759-$F$759)&gt;0,($D$761-$F$761)&gt;0)</f>
        <v>0</v>
      </c>
      <c r="L752" s="107">
        <f>IF(H752&lt;I752,D752-F752,0)</f>
        <v>0</v>
      </c>
      <c r="M752" s="27">
        <f t="shared" si="119"/>
        <v>0</v>
      </c>
      <c r="N752" s="27">
        <v>19.566180815442188</v>
      </c>
      <c r="O752" s="27">
        <f t="shared" si="120"/>
        <v>0</v>
      </c>
      <c r="R752" s="2"/>
      <c r="S752" s="2"/>
    </row>
    <row r="753" spans="1:19" x14ac:dyDescent="0.35">
      <c r="A753" s="33">
        <v>43865</v>
      </c>
      <c r="B753" s="10">
        <v>0.125</v>
      </c>
      <c r="C753" s="18" t="s">
        <v>23</v>
      </c>
      <c r="D753" s="51">
        <v>291.72490597018714</v>
      </c>
      <c r="E753" s="52">
        <v>9513.2370976342536</v>
      </c>
      <c r="F753" s="53">
        <v>280.75594372764635</v>
      </c>
      <c r="G753" s="101">
        <v>9155.5359333087345</v>
      </c>
      <c r="H753" s="17">
        <v>1.4882835832759622</v>
      </c>
      <c r="I753" s="111">
        <v>1</v>
      </c>
      <c r="J753" s="112" t="str">
        <f t="shared" si="118"/>
        <v>No</v>
      </c>
      <c r="K753" s="146" t="b">
        <f t="shared" ref="K753:K761" si="126">OR(($D$759-$F$759)&gt;0,($D$761-$F$761)&gt;0)</f>
        <v>0</v>
      </c>
      <c r="L753" s="107">
        <f>IF(H753&lt;I753,D753-F753,0)</f>
        <v>0</v>
      </c>
      <c r="M753" s="27">
        <f t="shared" si="119"/>
        <v>0</v>
      </c>
      <c r="N753" s="27">
        <v>32.610301359070313</v>
      </c>
      <c r="O753" s="27">
        <f t="shared" si="120"/>
        <v>0</v>
      </c>
      <c r="R753" s="2"/>
      <c r="S753" s="2"/>
    </row>
    <row r="754" spans="1:19" x14ac:dyDescent="0.35">
      <c r="A754" s="33">
        <v>43865</v>
      </c>
      <c r="B754" s="10">
        <v>0.125</v>
      </c>
      <c r="C754" s="18" t="s">
        <v>22</v>
      </c>
      <c r="D754" s="51">
        <v>0</v>
      </c>
      <c r="E754" s="52">
        <v>0</v>
      </c>
      <c r="F754" s="53">
        <v>680</v>
      </c>
      <c r="G754" s="101">
        <v>22175.004924167813</v>
      </c>
      <c r="H754" s="17">
        <v>1.4882835832759622</v>
      </c>
      <c r="I754" s="111">
        <v>1</v>
      </c>
      <c r="J754" s="112" t="str">
        <f t="shared" si="118"/>
        <v>No</v>
      </c>
      <c r="K754" s="146" t="b">
        <f t="shared" si="126"/>
        <v>0</v>
      </c>
      <c r="L754" s="107">
        <f>IF(H754&lt;I754,D754-F754,0)</f>
        <v>0</v>
      </c>
      <c r="M754" s="27">
        <f t="shared" si="119"/>
        <v>0</v>
      </c>
      <c r="N754" s="27">
        <v>32.610301359070313</v>
      </c>
      <c r="O754" s="27">
        <f t="shared" si="120"/>
        <v>0</v>
      </c>
      <c r="R754" s="2"/>
      <c r="S754" s="2"/>
    </row>
    <row r="755" spans="1:19" x14ac:dyDescent="0.35">
      <c r="A755" s="33">
        <v>43865</v>
      </c>
      <c r="B755" s="10">
        <v>0.125</v>
      </c>
      <c r="C755" s="18" t="s">
        <v>21</v>
      </c>
      <c r="D755" s="51">
        <v>0</v>
      </c>
      <c r="E755" s="52">
        <v>0</v>
      </c>
      <c r="F755" s="53">
        <v>0</v>
      </c>
      <c r="G755" s="101">
        <v>0</v>
      </c>
      <c r="H755" s="17">
        <v>1.4882835832759622</v>
      </c>
      <c r="I755" s="111">
        <v>1</v>
      </c>
      <c r="J755" s="112" t="str">
        <f t="shared" si="118"/>
        <v>No</v>
      </c>
      <c r="K755" s="146" t="b">
        <f t="shared" si="126"/>
        <v>0</v>
      </c>
      <c r="L755" s="107">
        <f>IF(H755&lt;I755,D755-F755,0)</f>
        <v>0</v>
      </c>
      <c r="M755" s="27">
        <f t="shared" si="119"/>
        <v>0</v>
      </c>
      <c r="N755" s="27">
        <v>45.654421902698438</v>
      </c>
      <c r="O755" s="27">
        <f t="shared" si="120"/>
        <v>0</v>
      </c>
      <c r="R755" s="2"/>
      <c r="S755" s="2"/>
    </row>
    <row r="756" spans="1:19" x14ac:dyDescent="0.35">
      <c r="A756" s="33">
        <v>43865</v>
      </c>
      <c r="B756" s="10">
        <v>0.125</v>
      </c>
      <c r="C756" s="18" t="s">
        <v>20</v>
      </c>
      <c r="D756" s="51">
        <v>0</v>
      </c>
      <c r="E756" s="52">
        <v>0</v>
      </c>
      <c r="F756" s="53">
        <v>0</v>
      </c>
      <c r="G756" s="101">
        <v>0</v>
      </c>
      <c r="H756" s="17">
        <v>1.4882835832759622</v>
      </c>
      <c r="I756" s="111">
        <v>1</v>
      </c>
      <c r="J756" s="112" t="str">
        <f t="shared" si="118"/>
        <v>No</v>
      </c>
      <c r="K756" s="146" t="b">
        <f t="shared" si="126"/>
        <v>0</v>
      </c>
      <c r="L756" s="107">
        <f>IF(H756&lt;I756,D756-F756,0)</f>
        <v>0</v>
      </c>
      <c r="M756" s="27">
        <f t="shared" si="119"/>
        <v>0</v>
      </c>
      <c r="N756" s="27">
        <v>45.654421902698438</v>
      </c>
      <c r="O756" s="27">
        <f t="shared" si="120"/>
        <v>0</v>
      </c>
      <c r="R756" s="2"/>
      <c r="S756" s="2"/>
    </row>
    <row r="757" spans="1:19" x14ac:dyDescent="0.35">
      <c r="A757" s="33">
        <v>43865</v>
      </c>
      <c r="B757" s="10">
        <v>0.125</v>
      </c>
      <c r="C757" s="18" t="s">
        <v>19</v>
      </c>
      <c r="D757" s="51">
        <v>680</v>
      </c>
      <c r="E757" s="52">
        <v>13305.002954500687</v>
      </c>
      <c r="F757" s="53">
        <v>680</v>
      </c>
      <c r="G757" s="101">
        <v>13305.002954500687</v>
      </c>
      <c r="H757" s="17">
        <v>1.4882835832759622</v>
      </c>
      <c r="I757" s="111">
        <v>1</v>
      </c>
      <c r="J757" s="112" t="str">
        <f t="shared" si="118"/>
        <v>No</v>
      </c>
      <c r="K757" s="146" t="b">
        <f t="shared" si="126"/>
        <v>0</v>
      </c>
      <c r="L757" s="107">
        <f>IF(H757&lt;I757,D757-F757,0)</f>
        <v>0</v>
      </c>
      <c r="M757" s="27">
        <f t="shared" si="119"/>
        <v>0</v>
      </c>
      <c r="N757" s="27">
        <v>19.566180815442188</v>
      </c>
      <c r="O757" s="27">
        <f t="shared" si="120"/>
        <v>0</v>
      </c>
      <c r="R757" s="2"/>
      <c r="S757" s="2"/>
    </row>
    <row r="758" spans="1:19" x14ac:dyDescent="0.35">
      <c r="A758" s="33">
        <v>43865</v>
      </c>
      <c r="B758" s="10">
        <v>0.125</v>
      </c>
      <c r="C758" s="18" t="s">
        <v>18</v>
      </c>
      <c r="D758" s="51">
        <v>0</v>
      </c>
      <c r="E758" s="52">
        <v>0</v>
      </c>
      <c r="F758" s="53">
        <v>0</v>
      </c>
      <c r="G758" s="101">
        <v>0</v>
      </c>
      <c r="H758" s="17">
        <v>1.4882835832759622</v>
      </c>
      <c r="I758" s="111">
        <v>1</v>
      </c>
      <c r="J758" s="112" t="str">
        <f t="shared" si="118"/>
        <v>No</v>
      </c>
      <c r="K758" s="146" t="b">
        <f t="shared" si="126"/>
        <v>0</v>
      </c>
      <c r="L758" s="107">
        <f>IF(H758&lt;I758,D758-F758,0)</f>
        <v>0</v>
      </c>
      <c r="M758" s="27">
        <f t="shared" si="119"/>
        <v>0</v>
      </c>
      <c r="N758" s="27">
        <v>45.654421902698438</v>
      </c>
      <c r="O758" s="27">
        <f t="shared" si="120"/>
        <v>0</v>
      </c>
      <c r="R758" s="2"/>
      <c r="S758" s="2"/>
    </row>
    <row r="759" spans="1:19" x14ac:dyDescent="0.35">
      <c r="A759" s="33">
        <v>43865</v>
      </c>
      <c r="B759" s="10">
        <v>0.125</v>
      </c>
      <c r="C759" s="18" t="s">
        <v>17</v>
      </c>
      <c r="D759" s="51">
        <v>453.24404907226563</v>
      </c>
      <c r="E759" s="52">
        <v>0</v>
      </c>
      <c r="F759" s="53">
        <v>453.24404907226563</v>
      </c>
      <c r="G759" s="101">
        <v>0</v>
      </c>
      <c r="H759" s="17">
        <v>1.4882835832759622</v>
      </c>
      <c r="I759" s="111">
        <v>1</v>
      </c>
      <c r="J759" s="112" t="str">
        <f t="shared" si="118"/>
        <v>No</v>
      </c>
      <c r="K759" s="146" t="b">
        <f t="shared" si="126"/>
        <v>0</v>
      </c>
      <c r="L759" s="107">
        <f>IF(H759&lt;I759,D759-F759,0)</f>
        <v>0</v>
      </c>
      <c r="M759" s="27">
        <f t="shared" si="119"/>
        <v>0</v>
      </c>
      <c r="N759" s="27">
        <v>0</v>
      </c>
      <c r="O759" s="27">
        <f t="shared" si="120"/>
        <v>0</v>
      </c>
      <c r="R759" s="2"/>
      <c r="S759" s="2"/>
    </row>
    <row r="760" spans="1:19" x14ac:dyDescent="0.35">
      <c r="A760" s="33">
        <v>43865</v>
      </c>
      <c r="B760" s="10">
        <v>0.125</v>
      </c>
      <c r="C760" s="18" t="s">
        <v>16</v>
      </c>
      <c r="D760" s="51">
        <v>850</v>
      </c>
      <c r="E760" s="52">
        <v>16631.253693125858</v>
      </c>
      <c r="F760" s="53">
        <v>850</v>
      </c>
      <c r="G760" s="101">
        <v>16631.253693125858</v>
      </c>
      <c r="H760" s="17">
        <v>1.4882835832759622</v>
      </c>
      <c r="I760" s="111">
        <v>1</v>
      </c>
      <c r="J760" s="112" t="str">
        <f t="shared" si="118"/>
        <v>No</v>
      </c>
      <c r="K760" s="146" t="b">
        <f t="shared" si="126"/>
        <v>0</v>
      </c>
      <c r="L760" s="107">
        <f>IF(H760&lt;I760,D760-F760,0)</f>
        <v>0</v>
      </c>
      <c r="M760" s="27">
        <f t="shared" si="119"/>
        <v>0</v>
      </c>
      <c r="N760" s="27">
        <v>19.566180815442188</v>
      </c>
      <c r="O760" s="27">
        <f t="shared" si="120"/>
        <v>0</v>
      </c>
      <c r="R760" s="2"/>
      <c r="S760" s="2"/>
    </row>
    <row r="761" spans="1:19" x14ac:dyDescent="0.35">
      <c r="A761" s="33">
        <v>43865</v>
      </c>
      <c r="B761" s="10">
        <v>0.125</v>
      </c>
      <c r="C761" s="18" t="s">
        <v>15</v>
      </c>
      <c r="D761" s="51">
        <v>647.49151611328125</v>
      </c>
      <c r="E761" s="52">
        <v>0</v>
      </c>
      <c r="F761" s="53">
        <v>647.49151611328125</v>
      </c>
      <c r="G761" s="101">
        <v>0</v>
      </c>
      <c r="H761" s="17">
        <v>1.4882835832759622</v>
      </c>
      <c r="I761" s="111">
        <v>1</v>
      </c>
      <c r="J761" s="112" t="str">
        <f t="shared" si="118"/>
        <v>No</v>
      </c>
      <c r="K761" s="146" t="b">
        <f t="shared" si="126"/>
        <v>0</v>
      </c>
      <c r="L761" s="107">
        <f>IF(H761&lt;I761,D761-F761,0)</f>
        <v>0</v>
      </c>
      <c r="M761" s="27">
        <f t="shared" si="119"/>
        <v>0</v>
      </c>
      <c r="N761" s="27">
        <v>0</v>
      </c>
      <c r="O761" s="27">
        <f t="shared" si="120"/>
        <v>0</v>
      </c>
      <c r="R761" s="2"/>
      <c r="S761" s="2"/>
    </row>
    <row r="762" spans="1:19" x14ac:dyDescent="0.35">
      <c r="A762" s="33">
        <v>43865</v>
      </c>
      <c r="B762" s="10">
        <v>0.16666666666666699</v>
      </c>
      <c r="C762" s="18" t="s">
        <v>24</v>
      </c>
      <c r="D762" s="51">
        <v>1000</v>
      </c>
      <c r="E762" s="52">
        <v>19942.879653338583</v>
      </c>
      <c r="F762" s="53">
        <v>445.57025224245638</v>
      </c>
      <c r="G762" s="101">
        <v>8885.9539175790233</v>
      </c>
      <c r="H762" s="17">
        <v>1.3934278431829068</v>
      </c>
      <c r="I762" s="111">
        <v>1</v>
      </c>
      <c r="J762" s="112" t="str">
        <f t="shared" si="118"/>
        <v>No</v>
      </c>
      <c r="K762" s="146" t="b">
        <f>OR(($D$769-$F$769)&gt;0,($D$771-$F$771)&gt;0)</f>
        <v>0</v>
      </c>
      <c r="L762" s="107">
        <f>IF(H762&lt;I762,D762-F762,0)</f>
        <v>0</v>
      </c>
      <c r="M762" s="27">
        <f t="shared" si="119"/>
        <v>0</v>
      </c>
      <c r="N762" s="27">
        <v>19.942879653338583</v>
      </c>
      <c r="O762" s="27">
        <f t="shared" si="120"/>
        <v>0</v>
      </c>
      <c r="R762" s="2"/>
      <c r="S762" s="2"/>
    </row>
    <row r="763" spans="1:19" x14ac:dyDescent="0.35">
      <c r="A763" s="33">
        <v>43865</v>
      </c>
      <c r="B763" s="10">
        <v>0.16666666666666699</v>
      </c>
      <c r="C763" s="18" t="s">
        <v>23</v>
      </c>
      <c r="D763" s="51">
        <v>305.47344351370788</v>
      </c>
      <c r="E763" s="52">
        <v>10153.366868807998</v>
      </c>
      <c r="F763" s="53">
        <v>179.90319126746624</v>
      </c>
      <c r="G763" s="101">
        <v>5979.6461544977201</v>
      </c>
      <c r="H763" s="17">
        <v>1.3934278431829068</v>
      </c>
      <c r="I763" s="111">
        <v>1</v>
      </c>
      <c r="J763" s="112" t="str">
        <f t="shared" si="118"/>
        <v>No</v>
      </c>
      <c r="K763" s="146" t="b">
        <f t="shared" ref="K763:K771" si="127">OR(($D$769-$F$769)&gt;0,($D$771-$F$771)&gt;0)</f>
        <v>0</v>
      </c>
      <c r="L763" s="107">
        <f>IF(H763&lt;I763,D763-F763,0)</f>
        <v>0</v>
      </c>
      <c r="M763" s="27">
        <f t="shared" si="119"/>
        <v>0</v>
      </c>
      <c r="N763" s="27">
        <v>33.238132755564308</v>
      </c>
      <c r="O763" s="27">
        <f t="shared" si="120"/>
        <v>0</v>
      </c>
      <c r="R763" s="2"/>
      <c r="S763" s="2"/>
    </row>
    <row r="764" spans="1:19" x14ac:dyDescent="0.35">
      <c r="A764" s="33">
        <v>43865</v>
      </c>
      <c r="B764" s="10">
        <v>0.16666666666666699</v>
      </c>
      <c r="C764" s="18" t="s">
        <v>22</v>
      </c>
      <c r="D764" s="51">
        <v>0</v>
      </c>
      <c r="E764" s="52">
        <v>0</v>
      </c>
      <c r="F764" s="53">
        <v>680</v>
      </c>
      <c r="G764" s="101">
        <v>22601.930273783728</v>
      </c>
      <c r="H764" s="17">
        <v>1.3934278431829068</v>
      </c>
      <c r="I764" s="111">
        <v>1</v>
      </c>
      <c r="J764" s="112" t="str">
        <f t="shared" si="118"/>
        <v>No</v>
      </c>
      <c r="K764" s="146" t="b">
        <f t="shared" si="127"/>
        <v>0</v>
      </c>
      <c r="L764" s="107">
        <f>IF(H764&lt;I764,D764-F764,0)</f>
        <v>0</v>
      </c>
      <c r="M764" s="27">
        <f t="shared" si="119"/>
        <v>0</v>
      </c>
      <c r="N764" s="27">
        <v>33.238132755564308</v>
      </c>
      <c r="O764" s="27">
        <f t="shared" si="120"/>
        <v>0</v>
      </c>
      <c r="R764" s="2"/>
      <c r="S764" s="2"/>
    </row>
    <row r="765" spans="1:19" x14ac:dyDescent="0.35">
      <c r="A765" s="33">
        <v>43865</v>
      </c>
      <c r="B765" s="10">
        <v>0.16666666666666699</v>
      </c>
      <c r="C765" s="18" t="s">
        <v>21</v>
      </c>
      <c r="D765" s="51">
        <v>0</v>
      </c>
      <c r="E765" s="52">
        <v>0</v>
      </c>
      <c r="F765" s="53">
        <v>0</v>
      </c>
      <c r="G765" s="101">
        <v>0</v>
      </c>
      <c r="H765" s="17">
        <v>1.3934278431829068</v>
      </c>
      <c r="I765" s="111">
        <v>1</v>
      </c>
      <c r="J765" s="112" t="str">
        <f t="shared" si="118"/>
        <v>No</v>
      </c>
      <c r="K765" s="146" t="b">
        <f t="shared" si="127"/>
        <v>0</v>
      </c>
      <c r="L765" s="107">
        <f>IF(H765&lt;I765,D765-F765,0)</f>
        <v>0</v>
      </c>
      <c r="M765" s="27">
        <f t="shared" si="119"/>
        <v>0</v>
      </c>
      <c r="N765" s="27">
        <v>46.53338585779003</v>
      </c>
      <c r="O765" s="27">
        <f t="shared" si="120"/>
        <v>0</v>
      </c>
      <c r="R765" s="2"/>
      <c r="S765" s="2"/>
    </row>
    <row r="766" spans="1:19" x14ac:dyDescent="0.35">
      <c r="A766" s="33">
        <v>43865</v>
      </c>
      <c r="B766" s="10">
        <v>0.16666666666666699</v>
      </c>
      <c r="C766" s="18" t="s">
        <v>20</v>
      </c>
      <c r="D766" s="51">
        <v>0</v>
      </c>
      <c r="E766" s="52">
        <v>0</v>
      </c>
      <c r="F766" s="53">
        <v>0</v>
      </c>
      <c r="G766" s="101">
        <v>0</v>
      </c>
      <c r="H766" s="17">
        <v>1.3934278431829068</v>
      </c>
      <c r="I766" s="111">
        <v>1</v>
      </c>
      <c r="J766" s="112" t="str">
        <f t="shared" si="118"/>
        <v>No</v>
      </c>
      <c r="K766" s="146" t="b">
        <f t="shared" si="127"/>
        <v>0</v>
      </c>
      <c r="L766" s="107">
        <f>IF(H766&lt;I766,D766-F766,0)</f>
        <v>0</v>
      </c>
      <c r="M766" s="27">
        <f t="shared" si="119"/>
        <v>0</v>
      </c>
      <c r="N766" s="27">
        <v>46.53338585779003</v>
      </c>
      <c r="O766" s="27">
        <f t="shared" si="120"/>
        <v>0</v>
      </c>
      <c r="R766" s="2"/>
      <c r="S766" s="2"/>
    </row>
    <row r="767" spans="1:19" x14ac:dyDescent="0.35">
      <c r="A767" s="33">
        <v>43865</v>
      </c>
      <c r="B767" s="10">
        <v>0.16666666666666699</v>
      </c>
      <c r="C767" s="18" t="s">
        <v>19</v>
      </c>
      <c r="D767" s="51">
        <v>680</v>
      </c>
      <c r="E767" s="52">
        <v>13561.158164270237</v>
      </c>
      <c r="F767" s="53">
        <v>680</v>
      </c>
      <c r="G767" s="101">
        <v>13561.158164270237</v>
      </c>
      <c r="H767" s="17">
        <v>1.3934278431829068</v>
      </c>
      <c r="I767" s="111">
        <v>1</v>
      </c>
      <c r="J767" s="112" t="str">
        <f t="shared" si="118"/>
        <v>No</v>
      </c>
      <c r="K767" s="146" t="b">
        <f t="shared" si="127"/>
        <v>0</v>
      </c>
      <c r="L767" s="107">
        <f>IF(H767&lt;I767,D767-F767,0)</f>
        <v>0</v>
      </c>
      <c r="M767" s="27">
        <f t="shared" si="119"/>
        <v>0</v>
      </c>
      <c r="N767" s="27">
        <v>19.942879653338583</v>
      </c>
      <c r="O767" s="27">
        <f t="shared" si="120"/>
        <v>0</v>
      </c>
      <c r="R767" s="2"/>
      <c r="S767" s="2"/>
    </row>
    <row r="768" spans="1:19" x14ac:dyDescent="0.35">
      <c r="A768" s="33">
        <v>43865</v>
      </c>
      <c r="B768" s="10">
        <v>0.16666666666666699</v>
      </c>
      <c r="C768" s="18" t="s">
        <v>18</v>
      </c>
      <c r="D768" s="51">
        <v>0</v>
      </c>
      <c r="E768" s="52">
        <v>0</v>
      </c>
      <c r="F768" s="53">
        <v>0</v>
      </c>
      <c r="G768" s="101">
        <v>0</v>
      </c>
      <c r="H768" s="17">
        <v>1.3934278431829068</v>
      </c>
      <c r="I768" s="111">
        <v>1</v>
      </c>
      <c r="J768" s="112" t="str">
        <f t="shared" si="118"/>
        <v>No</v>
      </c>
      <c r="K768" s="146" t="b">
        <f t="shared" si="127"/>
        <v>0</v>
      </c>
      <c r="L768" s="107">
        <f>IF(H768&lt;I768,D768-F768,0)</f>
        <v>0</v>
      </c>
      <c r="M768" s="27">
        <f t="shared" si="119"/>
        <v>0</v>
      </c>
      <c r="N768" s="27">
        <v>46.53338585779003</v>
      </c>
      <c r="O768" s="27">
        <f t="shared" si="120"/>
        <v>0</v>
      </c>
      <c r="R768" s="2"/>
      <c r="S768" s="2"/>
    </row>
    <row r="769" spans="1:19" x14ac:dyDescent="0.35">
      <c r="A769" s="33">
        <v>43865</v>
      </c>
      <c r="B769" s="10">
        <v>0.16666666666666699</v>
      </c>
      <c r="C769" s="18" t="s">
        <v>17</v>
      </c>
      <c r="D769" s="51">
        <v>424.3565673828125</v>
      </c>
      <c r="E769" s="52">
        <v>0</v>
      </c>
      <c r="F769" s="53">
        <v>424.3565673828125</v>
      </c>
      <c r="G769" s="101">
        <v>0</v>
      </c>
      <c r="H769" s="17">
        <v>1.3934278431829068</v>
      </c>
      <c r="I769" s="111">
        <v>1</v>
      </c>
      <c r="J769" s="112" t="str">
        <f t="shared" si="118"/>
        <v>No</v>
      </c>
      <c r="K769" s="146" t="b">
        <f t="shared" si="127"/>
        <v>0</v>
      </c>
      <c r="L769" s="107">
        <f>IF(H769&lt;I769,D769-F769,0)</f>
        <v>0</v>
      </c>
      <c r="M769" s="27">
        <f t="shared" si="119"/>
        <v>0</v>
      </c>
      <c r="N769" s="27">
        <v>0</v>
      </c>
      <c r="O769" s="27">
        <f t="shared" si="120"/>
        <v>0</v>
      </c>
      <c r="R769" s="2"/>
      <c r="S769" s="2"/>
    </row>
    <row r="770" spans="1:19" x14ac:dyDescent="0.35">
      <c r="A770" s="33">
        <v>43865</v>
      </c>
      <c r="B770" s="10">
        <v>0.16666666666666699</v>
      </c>
      <c r="C770" s="18" t="s">
        <v>16</v>
      </c>
      <c r="D770" s="51">
        <v>850</v>
      </c>
      <c r="E770" s="52">
        <v>16951.447705337796</v>
      </c>
      <c r="F770" s="53">
        <v>850</v>
      </c>
      <c r="G770" s="101">
        <v>16951.447705337796</v>
      </c>
      <c r="H770" s="17">
        <v>1.3934278431829068</v>
      </c>
      <c r="I770" s="111">
        <v>1</v>
      </c>
      <c r="J770" s="112" t="str">
        <f t="shared" ref="J770:J833" si="128">IF(H770&lt;I770,"Sí","No")</f>
        <v>No</v>
      </c>
      <c r="K770" s="146" t="b">
        <f t="shared" si="127"/>
        <v>0</v>
      </c>
      <c r="L770" s="107">
        <f>IF(H770&lt;I770,D770-F770,0)</f>
        <v>0</v>
      </c>
      <c r="M770" s="27">
        <f t="shared" ref="M770:M833" si="129">ABS(L770*6.82)</f>
        <v>0</v>
      </c>
      <c r="N770" s="27">
        <v>19.942879653338583</v>
      </c>
      <c r="O770" s="27">
        <f t="shared" ref="O770:O833" si="130">IF(L770&gt;0, L770*N770*1.5, L770*N770)</f>
        <v>0</v>
      </c>
      <c r="R770" s="2"/>
      <c r="S770" s="2"/>
    </row>
    <row r="771" spans="1:19" x14ac:dyDescent="0.35">
      <c r="A771" s="33">
        <v>43865</v>
      </c>
      <c r="B771" s="10">
        <v>0.16666666666666699</v>
      </c>
      <c r="C771" s="18" t="s">
        <v>15</v>
      </c>
      <c r="D771" s="51">
        <v>606.2236328125</v>
      </c>
      <c r="E771" s="52">
        <v>0</v>
      </c>
      <c r="F771" s="53">
        <v>606.2236328125</v>
      </c>
      <c r="G771" s="101">
        <v>0</v>
      </c>
      <c r="H771" s="17">
        <v>1.3934278431829068</v>
      </c>
      <c r="I771" s="111">
        <v>1</v>
      </c>
      <c r="J771" s="112" t="str">
        <f t="shared" si="128"/>
        <v>No</v>
      </c>
      <c r="K771" s="146" t="b">
        <f t="shared" si="127"/>
        <v>0</v>
      </c>
      <c r="L771" s="107">
        <f>IF(H771&lt;I771,D771-F771,0)</f>
        <v>0</v>
      </c>
      <c r="M771" s="27">
        <f t="shared" si="129"/>
        <v>0</v>
      </c>
      <c r="N771" s="27">
        <v>0</v>
      </c>
      <c r="O771" s="27">
        <f t="shared" si="130"/>
        <v>0</v>
      </c>
      <c r="R771" s="2"/>
      <c r="S771" s="2"/>
    </row>
    <row r="772" spans="1:19" x14ac:dyDescent="0.35">
      <c r="A772" s="33">
        <v>43865</v>
      </c>
      <c r="B772" s="10">
        <v>0.20833333333333301</v>
      </c>
      <c r="C772" s="18" t="s">
        <v>24</v>
      </c>
      <c r="D772" s="51">
        <v>1000</v>
      </c>
      <c r="E772" s="52">
        <v>22158.755170376207</v>
      </c>
      <c r="F772" s="53">
        <v>0</v>
      </c>
      <c r="G772" s="101">
        <v>0</v>
      </c>
      <c r="H772" s="17">
        <v>1.7424882978862897</v>
      </c>
      <c r="I772" s="111">
        <v>1</v>
      </c>
      <c r="J772" s="112" t="str">
        <f t="shared" si="128"/>
        <v>No</v>
      </c>
      <c r="K772" s="146" t="b">
        <f>OR(($D$779-$F$779)&gt;0,($D$781-$F$781)&gt;0)</f>
        <v>0</v>
      </c>
      <c r="L772" s="107">
        <f>IF(H772&lt;I772,D772-F772,0)</f>
        <v>0</v>
      </c>
      <c r="M772" s="27">
        <f t="shared" si="129"/>
        <v>0</v>
      </c>
      <c r="N772" s="27">
        <v>22.158755170376207</v>
      </c>
      <c r="O772" s="27">
        <f t="shared" si="130"/>
        <v>0</v>
      </c>
      <c r="R772" s="2"/>
      <c r="S772" s="2"/>
    </row>
    <row r="773" spans="1:19" x14ac:dyDescent="0.35">
      <c r="A773" s="33">
        <v>43865</v>
      </c>
      <c r="B773" s="10">
        <v>0.20833333333333301</v>
      </c>
      <c r="C773" s="18" t="s">
        <v>23</v>
      </c>
      <c r="D773" s="51">
        <v>-1.4485976862488315E-9</v>
      </c>
      <c r="E773" s="52">
        <v>-5.3498535783268832E-8</v>
      </c>
      <c r="F773" s="53">
        <v>457.37398799079972</v>
      </c>
      <c r="G773" s="101">
        <v>16891.397035311194</v>
      </c>
      <c r="H773" s="17">
        <v>1.7424882978862897</v>
      </c>
      <c r="I773" s="111">
        <v>1</v>
      </c>
      <c r="J773" s="112" t="str">
        <f t="shared" si="128"/>
        <v>No</v>
      </c>
      <c r="K773" s="146" t="b">
        <f t="shared" ref="K773:K781" si="131">OR(($D$779-$F$779)&gt;0,($D$781-$F$781)&gt;0)</f>
        <v>0</v>
      </c>
      <c r="L773" s="107">
        <f>IF(H773&lt;I773,D773-F773,0)</f>
        <v>0</v>
      </c>
      <c r="M773" s="27">
        <f t="shared" si="129"/>
        <v>0</v>
      </c>
      <c r="N773" s="27">
        <v>36.931258617293672</v>
      </c>
      <c r="O773" s="27">
        <f t="shared" si="130"/>
        <v>0</v>
      </c>
      <c r="R773" s="2"/>
      <c r="S773" s="2"/>
    </row>
    <row r="774" spans="1:19" x14ac:dyDescent="0.35">
      <c r="A774" s="33">
        <v>43865</v>
      </c>
      <c r="B774" s="10">
        <v>0.20833333333333301</v>
      </c>
      <c r="C774" s="18" t="s">
        <v>22</v>
      </c>
      <c r="D774" s="51">
        <v>121.02710069380169</v>
      </c>
      <c r="E774" s="52">
        <v>4469.6831554240325</v>
      </c>
      <c r="F774" s="53">
        <v>680</v>
      </c>
      <c r="G774" s="101">
        <v>25113.255859759698</v>
      </c>
      <c r="H774" s="17">
        <v>1.7424882978862897</v>
      </c>
      <c r="I774" s="111">
        <v>1</v>
      </c>
      <c r="J774" s="112" t="str">
        <f t="shared" si="128"/>
        <v>No</v>
      </c>
      <c r="K774" s="146" t="b">
        <f t="shared" si="131"/>
        <v>0</v>
      </c>
      <c r="L774" s="107">
        <f>IF(H774&lt;I774,D774-F774,0)</f>
        <v>0</v>
      </c>
      <c r="M774" s="27">
        <f t="shared" si="129"/>
        <v>0</v>
      </c>
      <c r="N774" s="27">
        <v>36.931258617293672</v>
      </c>
      <c r="O774" s="27">
        <f t="shared" si="130"/>
        <v>0</v>
      </c>
      <c r="R774" s="2"/>
      <c r="S774" s="2"/>
    </row>
    <row r="775" spans="1:19" x14ac:dyDescent="0.35">
      <c r="A775" s="33">
        <v>43865</v>
      </c>
      <c r="B775" s="10">
        <v>0.20833333333333301</v>
      </c>
      <c r="C775" s="18" t="s">
        <v>21</v>
      </c>
      <c r="D775" s="51">
        <v>0</v>
      </c>
      <c r="E775" s="52">
        <v>0</v>
      </c>
      <c r="F775" s="53">
        <v>0</v>
      </c>
      <c r="G775" s="101">
        <v>0</v>
      </c>
      <c r="H775" s="17">
        <v>1.7424882978862897</v>
      </c>
      <c r="I775" s="111">
        <v>1</v>
      </c>
      <c r="J775" s="112" t="str">
        <f t="shared" si="128"/>
        <v>No</v>
      </c>
      <c r="K775" s="146" t="b">
        <f t="shared" si="131"/>
        <v>0</v>
      </c>
      <c r="L775" s="107">
        <f>IF(H775&lt;I775,D775-F775,0)</f>
        <v>0</v>
      </c>
      <c r="M775" s="27">
        <f t="shared" si="129"/>
        <v>0</v>
      </c>
      <c r="N775" s="27">
        <v>51.703762064211148</v>
      </c>
      <c r="O775" s="27">
        <f t="shared" si="130"/>
        <v>0</v>
      </c>
      <c r="R775" s="2"/>
      <c r="S775" s="2"/>
    </row>
    <row r="776" spans="1:19" x14ac:dyDescent="0.35">
      <c r="A776" s="33">
        <v>43865</v>
      </c>
      <c r="B776" s="10">
        <v>0.20833333333333301</v>
      </c>
      <c r="C776" s="18" t="s">
        <v>20</v>
      </c>
      <c r="D776" s="51">
        <v>0</v>
      </c>
      <c r="E776" s="52">
        <v>0</v>
      </c>
      <c r="F776" s="53">
        <v>0</v>
      </c>
      <c r="G776" s="101">
        <v>0</v>
      </c>
      <c r="H776" s="17">
        <v>1.7424882978862897</v>
      </c>
      <c r="I776" s="111">
        <v>1</v>
      </c>
      <c r="J776" s="112" t="str">
        <f t="shared" si="128"/>
        <v>No</v>
      </c>
      <c r="K776" s="146" t="b">
        <f t="shared" si="131"/>
        <v>0</v>
      </c>
      <c r="L776" s="107">
        <f>IF(H776&lt;I776,D776-F776,0)</f>
        <v>0</v>
      </c>
      <c r="M776" s="27">
        <f t="shared" si="129"/>
        <v>0</v>
      </c>
      <c r="N776" s="27">
        <v>51.703762064211148</v>
      </c>
      <c r="O776" s="27">
        <f t="shared" si="130"/>
        <v>0</v>
      </c>
      <c r="R776" s="2"/>
      <c r="S776" s="2"/>
    </row>
    <row r="777" spans="1:19" x14ac:dyDescent="0.35">
      <c r="A777" s="33">
        <v>43865</v>
      </c>
      <c r="B777" s="10">
        <v>0.20833333333333301</v>
      </c>
      <c r="C777" s="18" t="s">
        <v>19</v>
      </c>
      <c r="D777" s="51">
        <v>680</v>
      </c>
      <c r="E777" s="52">
        <v>15067.953515855821</v>
      </c>
      <c r="F777" s="53">
        <v>680</v>
      </c>
      <c r="G777" s="101">
        <v>15067.953515855821</v>
      </c>
      <c r="H777" s="17">
        <v>1.7424882978862897</v>
      </c>
      <c r="I777" s="111">
        <v>1</v>
      </c>
      <c r="J777" s="112" t="str">
        <f t="shared" si="128"/>
        <v>No</v>
      </c>
      <c r="K777" s="146" t="b">
        <f t="shared" si="131"/>
        <v>0</v>
      </c>
      <c r="L777" s="107">
        <f>IF(H777&lt;I777,D777-F777,0)</f>
        <v>0</v>
      </c>
      <c r="M777" s="27">
        <f t="shared" si="129"/>
        <v>0</v>
      </c>
      <c r="N777" s="27">
        <v>22.158755170376207</v>
      </c>
      <c r="O777" s="27">
        <f t="shared" si="130"/>
        <v>0</v>
      </c>
      <c r="R777" s="2"/>
      <c r="S777" s="2"/>
    </row>
    <row r="778" spans="1:19" x14ac:dyDescent="0.35">
      <c r="A778" s="33">
        <v>43865</v>
      </c>
      <c r="B778" s="10">
        <v>0.20833333333333301</v>
      </c>
      <c r="C778" s="18" t="s">
        <v>18</v>
      </c>
      <c r="D778" s="51">
        <v>0</v>
      </c>
      <c r="E778" s="52">
        <v>0</v>
      </c>
      <c r="F778" s="53">
        <v>0</v>
      </c>
      <c r="G778" s="101">
        <v>0</v>
      </c>
      <c r="H778" s="17">
        <v>1.7424882978862897</v>
      </c>
      <c r="I778" s="111">
        <v>1</v>
      </c>
      <c r="J778" s="112" t="str">
        <f t="shared" si="128"/>
        <v>No</v>
      </c>
      <c r="K778" s="146" t="b">
        <f t="shared" si="131"/>
        <v>0</v>
      </c>
      <c r="L778" s="107">
        <f>IF(H778&lt;I778,D778-F778,0)</f>
        <v>0</v>
      </c>
      <c r="M778" s="27">
        <f t="shared" si="129"/>
        <v>0</v>
      </c>
      <c r="N778" s="27">
        <v>51.703762064211148</v>
      </c>
      <c r="O778" s="27">
        <f t="shared" si="130"/>
        <v>0</v>
      </c>
      <c r="R778" s="2"/>
      <c r="S778" s="2"/>
    </row>
    <row r="779" spans="1:19" x14ac:dyDescent="0.35">
      <c r="A779" s="33">
        <v>43865</v>
      </c>
      <c r="B779" s="10">
        <v>0.20833333333333301</v>
      </c>
      <c r="C779" s="18" t="s">
        <v>17</v>
      </c>
      <c r="D779" s="51">
        <v>530.659912109375</v>
      </c>
      <c r="E779" s="52">
        <v>0</v>
      </c>
      <c r="F779" s="53">
        <v>530.659912109375</v>
      </c>
      <c r="G779" s="101">
        <v>0</v>
      </c>
      <c r="H779" s="17">
        <v>1.7424882978862897</v>
      </c>
      <c r="I779" s="111">
        <v>1</v>
      </c>
      <c r="J779" s="112" t="str">
        <f t="shared" si="128"/>
        <v>No</v>
      </c>
      <c r="K779" s="146" t="b">
        <f t="shared" si="131"/>
        <v>0</v>
      </c>
      <c r="L779" s="107">
        <f>IF(H779&lt;I779,D779-F779,0)</f>
        <v>0</v>
      </c>
      <c r="M779" s="27">
        <f t="shared" si="129"/>
        <v>0</v>
      </c>
      <c r="N779" s="27">
        <v>0</v>
      </c>
      <c r="O779" s="27">
        <f t="shared" si="130"/>
        <v>0</v>
      </c>
      <c r="R779" s="2"/>
      <c r="S779" s="2"/>
    </row>
    <row r="780" spans="1:19" x14ac:dyDescent="0.35">
      <c r="A780" s="33">
        <v>43865</v>
      </c>
      <c r="B780" s="10">
        <v>0.20833333333333301</v>
      </c>
      <c r="C780" s="18" t="s">
        <v>16</v>
      </c>
      <c r="D780" s="51">
        <v>842.51356632210945</v>
      </c>
      <c r="E780" s="52">
        <v>18669.051843852139</v>
      </c>
      <c r="F780" s="53">
        <v>826.1666791049247</v>
      </c>
      <c r="G780" s="101">
        <v>18306.825172208792</v>
      </c>
      <c r="H780" s="17">
        <v>1.7424882978862897</v>
      </c>
      <c r="I780" s="111">
        <v>1</v>
      </c>
      <c r="J780" s="112" t="str">
        <f t="shared" si="128"/>
        <v>No</v>
      </c>
      <c r="K780" s="146" t="b">
        <f t="shared" si="131"/>
        <v>0</v>
      </c>
      <c r="L780" s="107">
        <f>IF(H780&lt;I780,D780-F780,0)</f>
        <v>0</v>
      </c>
      <c r="M780" s="27">
        <f t="shared" si="129"/>
        <v>0</v>
      </c>
      <c r="N780" s="27">
        <v>22.158755170376207</v>
      </c>
      <c r="O780" s="27">
        <f t="shared" si="130"/>
        <v>0</v>
      </c>
      <c r="R780" s="2"/>
      <c r="S780" s="2"/>
    </row>
    <row r="781" spans="1:19" x14ac:dyDescent="0.35">
      <c r="A781" s="33">
        <v>43865</v>
      </c>
      <c r="B781" s="10">
        <v>0.20833333333333301</v>
      </c>
      <c r="C781" s="18" t="s">
        <v>15</v>
      </c>
      <c r="D781" s="51">
        <v>758.08563232421875</v>
      </c>
      <c r="E781" s="52">
        <v>0</v>
      </c>
      <c r="F781" s="53">
        <v>758.08563232421875</v>
      </c>
      <c r="G781" s="101">
        <v>0</v>
      </c>
      <c r="H781" s="17">
        <v>1.7424882978862897</v>
      </c>
      <c r="I781" s="111">
        <v>1</v>
      </c>
      <c r="J781" s="112" t="str">
        <f t="shared" si="128"/>
        <v>No</v>
      </c>
      <c r="K781" s="146" t="b">
        <f t="shared" si="131"/>
        <v>0</v>
      </c>
      <c r="L781" s="107">
        <f>IF(H781&lt;I781,D781-F781,0)</f>
        <v>0</v>
      </c>
      <c r="M781" s="27">
        <f t="shared" si="129"/>
        <v>0</v>
      </c>
      <c r="N781" s="27">
        <v>0</v>
      </c>
      <c r="O781" s="27">
        <f t="shared" si="130"/>
        <v>0</v>
      </c>
      <c r="R781" s="2"/>
      <c r="S781" s="2"/>
    </row>
    <row r="782" spans="1:19" x14ac:dyDescent="0.35">
      <c r="A782" s="33">
        <v>43865</v>
      </c>
      <c r="B782" s="10">
        <v>0.25</v>
      </c>
      <c r="C782" s="18" t="s">
        <v>24</v>
      </c>
      <c r="D782" s="51">
        <v>1000</v>
      </c>
      <c r="E782" s="52">
        <v>28954.106755958244</v>
      </c>
      <c r="F782" s="53">
        <v>105.15507774788023</v>
      </c>
      <c r="G782" s="101">
        <v>3044.6713470432132</v>
      </c>
      <c r="H782" s="17">
        <v>1.7471508391477084</v>
      </c>
      <c r="I782" s="111">
        <v>1</v>
      </c>
      <c r="J782" s="112" t="str">
        <f t="shared" si="128"/>
        <v>No</v>
      </c>
      <c r="K782" s="146" t="b">
        <f>OR(($D$789-$F$789)&gt;0,($D$791-$F$791)&gt;0)</f>
        <v>1</v>
      </c>
      <c r="L782" s="107">
        <v>0</v>
      </c>
      <c r="M782" s="27">
        <f t="shared" si="129"/>
        <v>0</v>
      </c>
      <c r="N782" s="27">
        <v>28.954106755958243</v>
      </c>
      <c r="O782" s="27">
        <f t="shared" si="130"/>
        <v>0</v>
      </c>
      <c r="R782" s="2"/>
      <c r="S782" s="2"/>
    </row>
    <row r="783" spans="1:19" x14ac:dyDescent="0.35">
      <c r="A783" s="33">
        <v>43865</v>
      </c>
      <c r="B783" s="10">
        <v>0.25</v>
      </c>
      <c r="C783" s="18" t="s">
        <v>23</v>
      </c>
      <c r="D783" s="51">
        <v>-1.2662439985433593E-9</v>
      </c>
      <c r="E783" s="52">
        <v>-6.1104939854859764E-8</v>
      </c>
      <c r="F783" s="53">
        <v>594.99999999828242</v>
      </c>
      <c r="G783" s="101">
        <v>28712.822532909038</v>
      </c>
      <c r="H783" s="17">
        <v>1.7471508391477084</v>
      </c>
      <c r="I783" s="111">
        <v>1</v>
      </c>
      <c r="J783" s="112" t="str">
        <f t="shared" si="128"/>
        <v>No</v>
      </c>
      <c r="K783" s="146" t="b">
        <f t="shared" ref="K783:K791" si="132">OR(($D$789-$F$789)&gt;0,($D$791-$F$791)&gt;0)</f>
        <v>1</v>
      </c>
      <c r="L783" s="107">
        <v>0</v>
      </c>
      <c r="M783" s="27">
        <f t="shared" si="129"/>
        <v>0</v>
      </c>
      <c r="N783" s="27">
        <v>48.256844593263736</v>
      </c>
      <c r="O783" s="27">
        <f t="shared" si="130"/>
        <v>0</v>
      </c>
      <c r="R783" s="2"/>
      <c r="S783" s="2"/>
    </row>
    <row r="784" spans="1:19" x14ac:dyDescent="0.35">
      <c r="A784" s="33">
        <v>43865</v>
      </c>
      <c r="B784" s="10">
        <v>0.25</v>
      </c>
      <c r="C784" s="18" t="s">
        <v>22</v>
      </c>
      <c r="D784" s="51">
        <v>346.50744507911929</v>
      </c>
      <c r="E784" s="52">
        <v>16721.355927591929</v>
      </c>
      <c r="F784" s="53">
        <v>680</v>
      </c>
      <c r="G784" s="101">
        <v>32814.654323419338</v>
      </c>
      <c r="H784" s="17">
        <v>1.7471508391477084</v>
      </c>
      <c r="I784" s="111">
        <v>1</v>
      </c>
      <c r="J784" s="112" t="str">
        <f t="shared" si="128"/>
        <v>No</v>
      </c>
      <c r="K784" s="146" t="b">
        <f t="shared" si="132"/>
        <v>1</v>
      </c>
      <c r="L784" s="107">
        <f>-L791</f>
        <v>-28.241208780343641</v>
      </c>
      <c r="M784" s="27">
        <f t="shared" si="129"/>
        <v>192.60504388194363</v>
      </c>
      <c r="N784" s="27">
        <v>48.256844593263736</v>
      </c>
      <c r="O784" s="27">
        <f t="shared" si="130"/>
        <v>-1362.8316232389584</v>
      </c>
      <c r="R784" s="2"/>
      <c r="S784" s="2"/>
    </row>
    <row r="785" spans="1:19" x14ac:dyDescent="0.35">
      <c r="A785" s="33">
        <v>43865</v>
      </c>
      <c r="B785" s="10">
        <v>0.25</v>
      </c>
      <c r="C785" s="18" t="s">
        <v>21</v>
      </c>
      <c r="D785" s="51">
        <v>0</v>
      </c>
      <c r="E785" s="52">
        <v>0</v>
      </c>
      <c r="F785" s="53">
        <v>0</v>
      </c>
      <c r="G785" s="101">
        <v>0</v>
      </c>
      <c r="H785" s="17">
        <v>1.7471508391477084</v>
      </c>
      <c r="I785" s="111">
        <v>1</v>
      </c>
      <c r="J785" s="112" t="str">
        <f t="shared" si="128"/>
        <v>No</v>
      </c>
      <c r="K785" s="146" t="b">
        <f t="shared" si="132"/>
        <v>1</v>
      </c>
      <c r="L785" s="107">
        <f t="shared" ref="L783:L801" si="133">D785-F785</f>
        <v>0</v>
      </c>
      <c r="M785" s="27">
        <f t="shared" si="129"/>
        <v>0</v>
      </c>
      <c r="N785" s="27">
        <v>67.559582430569236</v>
      </c>
      <c r="O785" s="27">
        <f t="shared" si="130"/>
        <v>0</v>
      </c>
      <c r="R785" s="2"/>
      <c r="S785" s="2"/>
    </row>
    <row r="786" spans="1:19" x14ac:dyDescent="0.35">
      <c r="A786" s="33">
        <v>43865</v>
      </c>
      <c r="B786" s="10">
        <v>0.25</v>
      </c>
      <c r="C786" s="18" t="s">
        <v>20</v>
      </c>
      <c r="D786" s="51">
        <v>5.4064237909929034</v>
      </c>
      <c r="E786" s="52">
        <v>365.25573376217568</v>
      </c>
      <c r="F786" s="53">
        <v>0</v>
      </c>
      <c r="G786" s="101">
        <v>0</v>
      </c>
      <c r="H786" s="17">
        <v>1.7471508391477084</v>
      </c>
      <c r="I786" s="111">
        <v>1</v>
      </c>
      <c r="J786" s="112" t="str">
        <f t="shared" si="128"/>
        <v>No</v>
      </c>
      <c r="K786" s="146" t="b">
        <f t="shared" si="132"/>
        <v>1</v>
      </c>
      <c r="L786" s="107">
        <f t="shared" si="133"/>
        <v>5.4064237909929034</v>
      </c>
      <c r="M786" s="27">
        <f t="shared" si="129"/>
        <v>36.871810254571599</v>
      </c>
      <c r="N786" s="27">
        <v>67.559582430569236</v>
      </c>
      <c r="O786" s="27">
        <f t="shared" si="130"/>
        <v>547.88360064326355</v>
      </c>
      <c r="R786" s="2"/>
      <c r="S786" s="2"/>
    </row>
    <row r="787" spans="1:19" x14ac:dyDescent="0.35">
      <c r="A787" s="33">
        <v>43865</v>
      </c>
      <c r="B787" s="10">
        <v>0.25</v>
      </c>
      <c r="C787" s="18" t="s">
        <v>19</v>
      </c>
      <c r="D787" s="51">
        <v>680</v>
      </c>
      <c r="E787" s="52">
        <v>19688.792594051607</v>
      </c>
      <c r="F787" s="53">
        <v>680</v>
      </c>
      <c r="G787" s="101">
        <v>19688.792594051607</v>
      </c>
      <c r="H787" s="17">
        <v>1.7471508391477084</v>
      </c>
      <c r="I787" s="111">
        <v>1</v>
      </c>
      <c r="J787" s="112" t="str">
        <f t="shared" si="128"/>
        <v>No</v>
      </c>
      <c r="K787" s="146" t="b">
        <f t="shared" si="132"/>
        <v>1</v>
      </c>
      <c r="L787" s="107">
        <f t="shared" si="133"/>
        <v>0</v>
      </c>
      <c r="M787" s="27">
        <f t="shared" si="129"/>
        <v>0</v>
      </c>
      <c r="N787" s="27">
        <v>28.954106755958243</v>
      </c>
      <c r="O787" s="27">
        <f t="shared" si="130"/>
        <v>0</v>
      </c>
      <c r="R787" s="2"/>
      <c r="S787" s="2"/>
    </row>
    <row r="788" spans="1:19" x14ac:dyDescent="0.35">
      <c r="A788" s="33">
        <v>43865</v>
      </c>
      <c r="B788" s="10">
        <v>0.25</v>
      </c>
      <c r="C788" s="18" t="s">
        <v>18</v>
      </c>
      <c r="D788" s="51">
        <v>0</v>
      </c>
      <c r="E788" s="52">
        <v>0</v>
      </c>
      <c r="F788" s="53">
        <v>0</v>
      </c>
      <c r="G788" s="101">
        <v>0</v>
      </c>
      <c r="H788" s="17">
        <v>1.7471508391477084</v>
      </c>
      <c r="I788" s="111">
        <v>1</v>
      </c>
      <c r="J788" s="112" t="str">
        <f t="shared" si="128"/>
        <v>No</v>
      </c>
      <c r="K788" s="146" t="b">
        <f t="shared" si="132"/>
        <v>1</v>
      </c>
      <c r="L788" s="107">
        <f t="shared" si="133"/>
        <v>0</v>
      </c>
      <c r="M788" s="27">
        <f t="shared" si="129"/>
        <v>0</v>
      </c>
      <c r="N788" s="27">
        <v>67.559582430569236</v>
      </c>
      <c r="O788" s="27">
        <f t="shared" si="130"/>
        <v>0</v>
      </c>
      <c r="R788" s="2"/>
      <c r="S788" s="2"/>
    </row>
    <row r="789" spans="1:19" x14ac:dyDescent="0.35">
      <c r="A789" s="33">
        <v>43865</v>
      </c>
      <c r="B789" s="10">
        <v>0.25</v>
      </c>
      <c r="C789" s="18" t="s">
        <v>17</v>
      </c>
      <c r="D789" s="51">
        <v>532.07989501953125</v>
      </c>
      <c r="E789" s="52">
        <v>0</v>
      </c>
      <c r="F789" s="53">
        <v>532.07989501953125</v>
      </c>
      <c r="G789" s="101">
        <v>0</v>
      </c>
      <c r="H789" s="17">
        <v>1.7471508391477084</v>
      </c>
      <c r="I789" s="111">
        <v>1</v>
      </c>
      <c r="J789" s="112" t="str">
        <f t="shared" si="128"/>
        <v>No</v>
      </c>
      <c r="K789" s="146" t="b">
        <f t="shared" si="132"/>
        <v>1</v>
      </c>
      <c r="L789" s="107">
        <f t="shared" si="133"/>
        <v>0</v>
      </c>
      <c r="M789" s="27">
        <f t="shared" si="129"/>
        <v>0</v>
      </c>
      <c r="N789" s="27">
        <v>0</v>
      </c>
      <c r="O789" s="27">
        <f t="shared" si="130"/>
        <v>0</v>
      </c>
      <c r="R789" s="2"/>
      <c r="S789" s="2"/>
    </row>
    <row r="790" spans="1:19" x14ac:dyDescent="0.35">
      <c r="A790" s="33">
        <v>43865</v>
      </c>
      <c r="B790" s="10">
        <v>0.25</v>
      </c>
      <c r="C790" s="18" t="s">
        <v>16</v>
      </c>
      <c r="D790" s="51">
        <v>850</v>
      </c>
      <c r="E790" s="52">
        <v>24610.990742564507</v>
      </c>
      <c r="F790" s="53">
        <v>850</v>
      </c>
      <c r="G790" s="101">
        <v>24610.990742564507</v>
      </c>
      <c r="H790" s="17">
        <v>1.7471508391477084</v>
      </c>
      <c r="I790" s="111">
        <v>1</v>
      </c>
      <c r="J790" s="112" t="str">
        <f t="shared" si="128"/>
        <v>No</v>
      </c>
      <c r="K790" s="146" t="b">
        <f t="shared" si="132"/>
        <v>1</v>
      </c>
      <c r="L790" s="107">
        <f t="shared" si="133"/>
        <v>0</v>
      </c>
      <c r="M790" s="27">
        <f t="shared" si="129"/>
        <v>0</v>
      </c>
      <c r="N790" s="27">
        <v>28.954106755958243</v>
      </c>
      <c r="O790" s="27">
        <f t="shared" si="130"/>
        <v>0</v>
      </c>
      <c r="R790" s="2"/>
      <c r="S790" s="2"/>
    </row>
    <row r="791" spans="1:19" x14ac:dyDescent="0.35">
      <c r="A791" s="33">
        <v>43865</v>
      </c>
      <c r="B791" s="10">
        <v>0.25</v>
      </c>
      <c r="C791" s="18" t="s">
        <v>15</v>
      </c>
      <c r="D791" s="51">
        <v>760.11413574218739</v>
      </c>
      <c r="E791" s="52">
        <v>0</v>
      </c>
      <c r="F791" s="53">
        <v>731.87292696184375</v>
      </c>
      <c r="G791" s="101">
        <v>0</v>
      </c>
      <c r="H791" s="17">
        <v>1.7471508391477084</v>
      </c>
      <c r="I791" s="111">
        <v>1</v>
      </c>
      <c r="J791" s="112" t="str">
        <f t="shared" si="128"/>
        <v>No</v>
      </c>
      <c r="K791" s="146" t="b">
        <f t="shared" si="132"/>
        <v>1</v>
      </c>
      <c r="L791" s="107">
        <f t="shared" si="133"/>
        <v>28.241208780343641</v>
      </c>
      <c r="M791" s="27">
        <f t="shared" si="129"/>
        <v>192.60504388194363</v>
      </c>
      <c r="N791" s="27">
        <v>0</v>
      </c>
      <c r="O791" s="27">
        <f t="shared" si="130"/>
        <v>0</v>
      </c>
      <c r="R791" s="2"/>
      <c r="S791" s="2"/>
    </row>
    <row r="792" spans="1:19" x14ac:dyDescent="0.35">
      <c r="A792" s="33">
        <v>43865</v>
      </c>
      <c r="B792" s="10">
        <v>0.29166666666666702</v>
      </c>
      <c r="C792" s="18" t="s">
        <v>24</v>
      </c>
      <c r="D792" s="51">
        <v>1000</v>
      </c>
      <c r="E792" s="52">
        <v>31472.81859365767</v>
      </c>
      <c r="F792" s="53">
        <v>1000</v>
      </c>
      <c r="G792" s="101">
        <v>31472.81859365767</v>
      </c>
      <c r="H792" s="17">
        <v>1.4710325473336958</v>
      </c>
      <c r="I792" s="111">
        <v>1</v>
      </c>
      <c r="J792" s="112" t="str">
        <f t="shared" si="128"/>
        <v>No</v>
      </c>
      <c r="K792" s="146" t="b">
        <f>OR(($D$799-$F$799)&gt;0,($D$801-$F$801)&gt;0)</f>
        <v>1</v>
      </c>
      <c r="L792" s="107">
        <f t="shared" si="133"/>
        <v>0</v>
      </c>
      <c r="M792" s="27">
        <f t="shared" si="129"/>
        <v>0</v>
      </c>
      <c r="N792" s="27">
        <v>31.472818593657671</v>
      </c>
      <c r="O792" s="27">
        <f t="shared" si="130"/>
        <v>0</v>
      </c>
      <c r="R792" s="2"/>
      <c r="S792" s="2"/>
    </row>
    <row r="793" spans="1:19" x14ac:dyDescent="0.35">
      <c r="A793" s="33">
        <v>43865</v>
      </c>
      <c r="B793" s="10">
        <v>0.29166666666666702</v>
      </c>
      <c r="C793" s="18" t="s">
        <v>23</v>
      </c>
      <c r="D793" s="51">
        <v>594.99999999906186</v>
      </c>
      <c r="E793" s="52">
        <v>31210.545105327979</v>
      </c>
      <c r="F793" s="53">
        <v>594.99999999918714</v>
      </c>
      <c r="G793" s="101">
        <v>31210.54510533455</v>
      </c>
      <c r="H793" s="17">
        <v>1.4710325473336958</v>
      </c>
      <c r="I793" s="111">
        <v>1</v>
      </c>
      <c r="J793" s="112" t="str">
        <f t="shared" si="128"/>
        <v>No</v>
      </c>
      <c r="K793" s="146" t="b">
        <f t="shared" ref="K793:K801" si="134">OR(($D$799-$F$799)&gt;0,($D$801-$F$801)&gt;0)</f>
        <v>1</v>
      </c>
      <c r="L793" s="107">
        <f t="shared" si="133"/>
        <v>-1.2528289516922086E-10</v>
      </c>
      <c r="M793" s="27">
        <f t="shared" si="129"/>
        <v>8.5442934505408633E-10</v>
      </c>
      <c r="N793" s="27">
        <v>52.454697656096116</v>
      </c>
      <c r="O793" s="27">
        <f t="shared" si="130"/>
        <v>-6.5716763875818653E-9</v>
      </c>
      <c r="R793" s="2"/>
      <c r="S793" s="2"/>
    </row>
    <row r="794" spans="1:19" x14ac:dyDescent="0.35">
      <c r="A794" s="33">
        <v>43865</v>
      </c>
      <c r="B794" s="10">
        <v>0.29166666666666702</v>
      </c>
      <c r="C794" s="18" t="s">
        <v>22</v>
      </c>
      <c r="D794" s="51">
        <v>680</v>
      </c>
      <c r="E794" s="52">
        <v>35669.194406145361</v>
      </c>
      <c r="F794" s="53">
        <v>680</v>
      </c>
      <c r="G794" s="101">
        <v>35669.194406145361</v>
      </c>
      <c r="H794" s="17">
        <v>1.4710325473336958</v>
      </c>
      <c r="I794" s="111">
        <v>1</v>
      </c>
      <c r="J794" s="112" t="str">
        <f t="shared" si="128"/>
        <v>No</v>
      </c>
      <c r="K794" s="146" t="b">
        <f t="shared" si="134"/>
        <v>1</v>
      </c>
      <c r="L794" s="107">
        <f t="shared" si="133"/>
        <v>0</v>
      </c>
      <c r="M794" s="27">
        <f t="shared" si="129"/>
        <v>0</v>
      </c>
      <c r="N794" s="27">
        <v>52.454697656096116</v>
      </c>
      <c r="O794" s="27">
        <f t="shared" si="130"/>
        <v>0</v>
      </c>
      <c r="R794" s="2"/>
      <c r="S794" s="2"/>
    </row>
    <row r="795" spans="1:19" x14ac:dyDescent="0.35">
      <c r="A795" s="33">
        <v>43865</v>
      </c>
      <c r="B795" s="10">
        <v>0.29166666666666702</v>
      </c>
      <c r="C795" s="18" t="s">
        <v>21</v>
      </c>
      <c r="D795" s="51">
        <v>0</v>
      </c>
      <c r="E795" s="52">
        <v>0</v>
      </c>
      <c r="F795" s="53">
        <v>0</v>
      </c>
      <c r="G795" s="101">
        <v>0</v>
      </c>
      <c r="H795" s="17">
        <v>1.4710325473336958</v>
      </c>
      <c r="I795" s="111">
        <v>1</v>
      </c>
      <c r="J795" s="112" t="str">
        <f t="shared" si="128"/>
        <v>No</v>
      </c>
      <c r="K795" s="146" t="b">
        <f t="shared" si="134"/>
        <v>1</v>
      </c>
      <c r="L795" s="107">
        <f t="shared" si="133"/>
        <v>0</v>
      </c>
      <c r="M795" s="27">
        <f t="shared" si="129"/>
        <v>0</v>
      </c>
      <c r="N795" s="27">
        <v>73.436576718534567</v>
      </c>
      <c r="O795" s="27">
        <f t="shared" si="130"/>
        <v>0</v>
      </c>
      <c r="R795" s="2"/>
      <c r="S795" s="2"/>
    </row>
    <row r="796" spans="1:19" x14ac:dyDescent="0.35">
      <c r="A796" s="33">
        <v>43865</v>
      </c>
      <c r="B796" s="10">
        <v>0.29166666666666702</v>
      </c>
      <c r="C796" s="18" t="s">
        <v>20</v>
      </c>
      <c r="D796" s="51">
        <v>38.256952837443464</v>
      </c>
      <c r="E796" s="52">
        <v>2809.4596520642758</v>
      </c>
      <c r="F796" s="53">
        <v>201.23276552706949</v>
      </c>
      <c r="G796" s="101">
        <v>14777.845423911516</v>
      </c>
      <c r="H796" s="17">
        <v>1.4710325473336958</v>
      </c>
      <c r="I796" s="111">
        <v>1</v>
      </c>
      <c r="J796" s="112" t="str">
        <f t="shared" si="128"/>
        <v>No</v>
      </c>
      <c r="K796" s="146" t="b">
        <f t="shared" si="134"/>
        <v>1</v>
      </c>
      <c r="L796" s="107">
        <f t="shared" si="133"/>
        <v>-162.97581268962603</v>
      </c>
      <c r="M796" s="27">
        <f t="shared" si="129"/>
        <v>1111.4950425432496</v>
      </c>
      <c r="N796" s="27">
        <v>73.436576718534567</v>
      </c>
      <c r="O796" s="27">
        <f t="shared" si="130"/>
        <v>-11968.385771847241</v>
      </c>
      <c r="R796" s="2"/>
      <c r="S796" s="2"/>
    </row>
    <row r="797" spans="1:19" x14ac:dyDescent="0.35">
      <c r="A797" s="33">
        <v>43865</v>
      </c>
      <c r="B797" s="10">
        <v>0.29166666666666702</v>
      </c>
      <c r="C797" s="18" t="s">
        <v>19</v>
      </c>
      <c r="D797" s="51">
        <v>680</v>
      </c>
      <c r="E797" s="52">
        <v>21401.516643687217</v>
      </c>
      <c r="F797" s="53">
        <v>680</v>
      </c>
      <c r="G797" s="101">
        <v>21401.516643687217</v>
      </c>
      <c r="H797" s="17">
        <v>1.4710325473336958</v>
      </c>
      <c r="I797" s="111">
        <v>1</v>
      </c>
      <c r="J797" s="112" t="str">
        <f t="shared" si="128"/>
        <v>No</v>
      </c>
      <c r="K797" s="146" t="b">
        <f t="shared" si="134"/>
        <v>1</v>
      </c>
      <c r="L797" s="107">
        <f t="shared" si="133"/>
        <v>0</v>
      </c>
      <c r="M797" s="27">
        <f t="shared" si="129"/>
        <v>0</v>
      </c>
      <c r="N797" s="27">
        <v>31.472818593657671</v>
      </c>
      <c r="O797" s="27">
        <f t="shared" si="130"/>
        <v>0</v>
      </c>
      <c r="R797" s="2"/>
      <c r="S797" s="2"/>
    </row>
    <row r="798" spans="1:19" x14ac:dyDescent="0.35">
      <c r="A798" s="33">
        <v>43865</v>
      </c>
      <c r="B798" s="10">
        <v>0.29166666666666702</v>
      </c>
      <c r="C798" s="18" t="s">
        <v>18</v>
      </c>
      <c r="D798" s="51">
        <v>0</v>
      </c>
      <c r="E798" s="52">
        <v>0</v>
      </c>
      <c r="F798" s="53">
        <v>0</v>
      </c>
      <c r="G798" s="101">
        <v>0</v>
      </c>
      <c r="H798" s="17">
        <v>1.4710325473336958</v>
      </c>
      <c r="I798" s="111">
        <v>1</v>
      </c>
      <c r="J798" s="112" t="str">
        <f t="shared" si="128"/>
        <v>No</v>
      </c>
      <c r="K798" s="146" t="b">
        <f t="shared" si="134"/>
        <v>1</v>
      </c>
      <c r="L798" s="107">
        <f t="shared" si="133"/>
        <v>0</v>
      </c>
      <c r="M798" s="27">
        <f t="shared" si="129"/>
        <v>0</v>
      </c>
      <c r="N798" s="27">
        <v>73.436576718534567</v>
      </c>
      <c r="O798" s="27">
        <f t="shared" si="130"/>
        <v>0</v>
      </c>
      <c r="R798" s="2"/>
      <c r="S798" s="2"/>
    </row>
    <row r="799" spans="1:19" x14ac:dyDescent="0.35">
      <c r="A799" s="33">
        <v>43865</v>
      </c>
      <c r="B799" s="10">
        <v>0.29166666666666702</v>
      </c>
      <c r="C799" s="18" t="s">
        <v>17</v>
      </c>
      <c r="D799" s="51">
        <v>447.99041748046875</v>
      </c>
      <c r="E799" s="52">
        <v>0</v>
      </c>
      <c r="F799" s="53">
        <v>447.99041748046875</v>
      </c>
      <c r="G799" s="101">
        <v>0</v>
      </c>
      <c r="H799" s="17">
        <v>1.4710325473336958</v>
      </c>
      <c r="I799" s="111">
        <v>1</v>
      </c>
      <c r="J799" s="112" t="str">
        <f t="shared" si="128"/>
        <v>No</v>
      </c>
      <c r="K799" s="146" t="b">
        <f t="shared" si="134"/>
        <v>1</v>
      </c>
      <c r="L799" s="107">
        <f t="shared" si="133"/>
        <v>0</v>
      </c>
      <c r="M799" s="27">
        <f t="shared" si="129"/>
        <v>0</v>
      </c>
      <c r="N799" s="27">
        <v>0</v>
      </c>
      <c r="O799" s="27">
        <f t="shared" si="130"/>
        <v>0</v>
      </c>
      <c r="R799" s="2"/>
      <c r="S799" s="2"/>
    </row>
    <row r="800" spans="1:19" x14ac:dyDescent="0.35">
      <c r="A800" s="33">
        <v>43865</v>
      </c>
      <c r="B800" s="10">
        <v>0.29166666666666702</v>
      </c>
      <c r="C800" s="18" t="s">
        <v>16</v>
      </c>
      <c r="D800" s="51">
        <v>850</v>
      </c>
      <c r="E800" s="52">
        <v>26751.895804609019</v>
      </c>
      <c r="F800" s="53">
        <v>850</v>
      </c>
      <c r="G800" s="101">
        <v>26751.895804609019</v>
      </c>
      <c r="H800" s="17">
        <v>1.4710325473336958</v>
      </c>
      <c r="I800" s="111">
        <v>1</v>
      </c>
      <c r="J800" s="112" t="str">
        <f t="shared" si="128"/>
        <v>No</v>
      </c>
      <c r="K800" s="146" t="b">
        <f t="shared" si="134"/>
        <v>1</v>
      </c>
      <c r="L800" s="107">
        <f t="shared" si="133"/>
        <v>0</v>
      </c>
      <c r="M800" s="27">
        <f t="shared" si="129"/>
        <v>0</v>
      </c>
      <c r="N800" s="27">
        <v>31.472818593657671</v>
      </c>
      <c r="O800" s="27">
        <f t="shared" si="130"/>
        <v>0</v>
      </c>
      <c r="R800" s="2"/>
      <c r="S800" s="2"/>
    </row>
    <row r="801" spans="1:19" x14ac:dyDescent="0.35">
      <c r="A801" s="33">
        <v>43865</v>
      </c>
      <c r="B801" s="10">
        <v>0.29166666666666702</v>
      </c>
      <c r="C801" s="18" t="s">
        <v>15</v>
      </c>
      <c r="D801" s="51">
        <v>639.98626708984375</v>
      </c>
      <c r="E801" s="52">
        <v>0</v>
      </c>
      <c r="F801" s="53">
        <v>477.01045439728421</v>
      </c>
      <c r="G801" s="101">
        <v>0</v>
      </c>
      <c r="H801" s="17">
        <v>1.4710325473336958</v>
      </c>
      <c r="I801" s="111">
        <v>1</v>
      </c>
      <c r="J801" s="112" t="str">
        <f t="shared" si="128"/>
        <v>No</v>
      </c>
      <c r="K801" s="146" t="b">
        <f t="shared" si="134"/>
        <v>1</v>
      </c>
      <c r="L801" s="107">
        <f t="shared" si="133"/>
        <v>162.97581269255954</v>
      </c>
      <c r="M801" s="27">
        <f t="shared" si="129"/>
        <v>1111.4950425632562</v>
      </c>
      <c r="N801" s="27">
        <v>0</v>
      </c>
      <c r="O801" s="27">
        <f t="shared" si="130"/>
        <v>0</v>
      </c>
      <c r="R801" s="2"/>
      <c r="S801" s="2"/>
    </row>
    <row r="802" spans="1:19" x14ac:dyDescent="0.35">
      <c r="A802" s="33">
        <v>43865</v>
      </c>
      <c r="B802" s="10">
        <v>0.33333333333333398</v>
      </c>
      <c r="C802" s="18" t="s">
        <v>24</v>
      </c>
      <c r="D802" s="51">
        <v>1000</v>
      </c>
      <c r="E802" s="52">
        <v>33334.154027969271</v>
      </c>
      <c r="F802" s="53">
        <v>1000</v>
      </c>
      <c r="G802" s="101">
        <v>33334.154027969271</v>
      </c>
      <c r="H802" s="17">
        <v>1.3825028091296643</v>
      </c>
      <c r="I802" s="111">
        <v>1</v>
      </c>
      <c r="J802" s="112" t="str">
        <f t="shared" si="128"/>
        <v>No</v>
      </c>
      <c r="K802" s="146" t="b">
        <f>OR(($D$809-$F$809)&gt;0,($D$811-$F$811)&gt;0)</f>
        <v>0</v>
      </c>
      <c r="L802" s="107">
        <f>IF(H802&lt;I802,D802-F802,0)</f>
        <v>0</v>
      </c>
      <c r="M802" s="27">
        <f t="shared" si="129"/>
        <v>0</v>
      </c>
      <c r="N802" s="27">
        <v>33.334154027969269</v>
      </c>
      <c r="O802" s="27">
        <f t="shared" si="130"/>
        <v>0</v>
      </c>
      <c r="R802" s="2"/>
      <c r="S802" s="2"/>
    </row>
    <row r="803" spans="1:19" x14ac:dyDescent="0.35">
      <c r="A803" s="33">
        <v>43865</v>
      </c>
      <c r="B803" s="10">
        <v>0.33333333333333398</v>
      </c>
      <c r="C803" s="18" t="s">
        <v>23</v>
      </c>
      <c r="D803" s="51">
        <v>594.9999999997101</v>
      </c>
      <c r="E803" s="52">
        <v>33056.36941105342</v>
      </c>
      <c r="F803" s="53">
        <v>594.9999999997101</v>
      </c>
      <c r="G803" s="101">
        <v>33056.36941105342</v>
      </c>
      <c r="H803" s="17">
        <v>1.3825028091296643</v>
      </c>
      <c r="I803" s="111">
        <v>1</v>
      </c>
      <c r="J803" s="112" t="str">
        <f t="shared" si="128"/>
        <v>No</v>
      </c>
      <c r="K803" s="146" t="b">
        <f t="shared" ref="K803:K811" si="135">OR(($D$809-$F$809)&gt;0,($D$811-$F$811)&gt;0)</f>
        <v>0</v>
      </c>
      <c r="L803" s="107">
        <f>IF(H803&lt;I803,D803-F803,0)</f>
        <v>0</v>
      </c>
      <c r="M803" s="27">
        <f t="shared" si="129"/>
        <v>0</v>
      </c>
      <c r="N803" s="27">
        <v>55.556923379948785</v>
      </c>
      <c r="O803" s="27">
        <f t="shared" si="130"/>
        <v>0</v>
      </c>
      <c r="R803" s="2"/>
      <c r="S803" s="2"/>
    </row>
    <row r="804" spans="1:19" x14ac:dyDescent="0.35">
      <c r="A804" s="33">
        <v>43865</v>
      </c>
      <c r="B804" s="10">
        <v>0.33333333333333398</v>
      </c>
      <c r="C804" s="18" t="s">
        <v>22</v>
      </c>
      <c r="D804" s="51">
        <v>680</v>
      </c>
      <c r="E804" s="52">
        <v>37778.707898365174</v>
      </c>
      <c r="F804" s="53">
        <v>680</v>
      </c>
      <c r="G804" s="101">
        <v>37778.707898365174</v>
      </c>
      <c r="H804" s="17">
        <v>1.3825028091296643</v>
      </c>
      <c r="I804" s="111">
        <v>1</v>
      </c>
      <c r="J804" s="112" t="str">
        <f t="shared" si="128"/>
        <v>No</v>
      </c>
      <c r="K804" s="146" t="b">
        <f t="shared" si="135"/>
        <v>0</v>
      </c>
      <c r="L804" s="107">
        <f>IF(H804&lt;I804,D804-F804,0)</f>
        <v>0</v>
      </c>
      <c r="M804" s="27">
        <f t="shared" si="129"/>
        <v>0</v>
      </c>
      <c r="N804" s="27">
        <v>55.556923379948785</v>
      </c>
      <c r="O804" s="27">
        <f t="shared" si="130"/>
        <v>0</v>
      </c>
      <c r="R804" s="2"/>
      <c r="S804" s="2"/>
    </row>
    <row r="805" spans="1:19" x14ac:dyDescent="0.35">
      <c r="A805" s="33">
        <v>43865</v>
      </c>
      <c r="B805" s="10">
        <v>0.33333333333333398</v>
      </c>
      <c r="C805" s="18" t="s">
        <v>21</v>
      </c>
      <c r="D805" s="51">
        <v>0</v>
      </c>
      <c r="E805" s="52">
        <v>0</v>
      </c>
      <c r="F805" s="53">
        <v>0</v>
      </c>
      <c r="G805" s="101">
        <v>0</v>
      </c>
      <c r="H805" s="17">
        <v>1.3825028091296643</v>
      </c>
      <c r="I805" s="111">
        <v>1</v>
      </c>
      <c r="J805" s="112" t="str">
        <f t="shared" si="128"/>
        <v>No</v>
      </c>
      <c r="K805" s="146" t="b">
        <f t="shared" si="135"/>
        <v>0</v>
      </c>
      <c r="L805" s="107">
        <f>IF(H805&lt;I805,D805-F805,0)</f>
        <v>0</v>
      </c>
      <c r="M805" s="27">
        <f t="shared" si="129"/>
        <v>0</v>
      </c>
      <c r="N805" s="27">
        <v>77.779692731928293</v>
      </c>
      <c r="O805" s="27">
        <f t="shared" si="130"/>
        <v>0</v>
      </c>
      <c r="R805" s="2"/>
      <c r="S805" s="2"/>
    </row>
    <row r="806" spans="1:19" x14ac:dyDescent="0.35">
      <c r="A806" s="33">
        <v>43865</v>
      </c>
      <c r="B806" s="10">
        <v>0.33333333333333398</v>
      </c>
      <c r="C806" s="18" t="s">
        <v>20</v>
      </c>
      <c r="D806" s="51">
        <v>510.00000000000006</v>
      </c>
      <c r="E806" s="52">
        <v>39667.643293283436</v>
      </c>
      <c r="F806" s="53">
        <v>510.00000000000006</v>
      </c>
      <c r="G806" s="101">
        <v>39667.643293283436</v>
      </c>
      <c r="H806" s="17">
        <v>1.3825028091296643</v>
      </c>
      <c r="I806" s="111">
        <v>1</v>
      </c>
      <c r="J806" s="112" t="str">
        <f t="shared" si="128"/>
        <v>No</v>
      </c>
      <c r="K806" s="146" t="b">
        <f t="shared" si="135"/>
        <v>0</v>
      </c>
      <c r="L806" s="107">
        <f>IF(H806&lt;I806,D806-F806,0)</f>
        <v>0</v>
      </c>
      <c r="M806" s="27">
        <f t="shared" si="129"/>
        <v>0</v>
      </c>
      <c r="N806" s="27">
        <v>77.779692731928293</v>
      </c>
      <c r="O806" s="27">
        <f t="shared" si="130"/>
        <v>0</v>
      </c>
      <c r="R806" s="2"/>
      <c r="S806" s="2"/>
    </row>
    <row r="807" spans="1:19" x14ac:dyDescent="0.35">
      <c r="A807" s="33">
        <v>43865</v>
      </c>
      <c r="B807" s="10">
        <v>0.33333333333333398</v>
      </c>
      <c r="C807" s="18" t="s">
        <v>19</v>
      </c>
      <c r="D807" s="51">
        <v>680</v>
      </c>
      <c r="E807" s="52">
        <v>22667.224739019104</v>
      </c>
      <c r="F807" s="53">
        <v>680</v>
      </c>
      <c r="G807" s="101">
        <v>22667.224739019104</v>
      </c>
      <c r="H807" s="17">
        <v>1.3825028091296643</v>
      </c>
      <c r="I807" s="111">
        <v>1</v>
      </c>
      <c r="J807" s="112" t="str">
        <f t="shared" si="128"/>
        <v>No</v>
      </c>
      <c r="K807" s="146" t="b">
        <f t="shared" si="135"/>
        <v>0</v>
      </c>
      <c r="L807" s="107">
        <f>IF(H807&lt;I807,D807-F807,0)</f>
        <v>0</v>
      </c>
      <c r="M807" s="27">
        <f t="shared" si="129"/>
        <v>0</v>
      </c>
      <c r="N807" s="27">
        <v>33.334154027969269</v>
      </c>
      <c r="O807" s="27">
        <f t="shared" si="130"/>
        <v>0</v>
      </c>
      <c r="R807" s="2"/>
      <c r="S807" s="2"/>
    </row>
    <row r="808" spans="1:19" x14ac:dyDescent="0.35">
      <c r="A808" s="33">
        <v>43865</v>
      </c>
      <c r="B808" s="10">
        <v>0.33333333333333398</v>
      </c>
      <c r="C808" s="18" t="s">
        <v>18</v>
      </c>
      <c r="D808" s="51">
        <v>273.89114957583564</v>
      </c>
      <c r="E808" s="52">
        <v>21303.16945600311</v>
      </c>
      <c r="F808" s="53">
        <v>273.89114957583547</v>
      </c>
      <c r="G808" s="101">
        <v>21303.169456003096</v>
      </c>
      <c r="H808" s="17">
        <v>1.3825028091296643</v>
      </c>
      <c r="I808" s="111">
        <v>1</v>
      </c>
      <c r="J808" s="112" t="str">
        <f t="shared" si="128"/>
        <v>No</v>
      </c>
      <c r="K808" s="146" t="b">
        <f t="shared" si="135"/>
        <v>0</v>
      </c>
      <c r="L808" s="107">
        <f>IF(H808&lt;I808,D808-F808,0)</f>
        <v>0</v>
      </c>
      <c r="M808" s="27">
        <f t="shared" si="129"/>
        <v>0</v>
      </c>
      <c r="N808" s="27">
        <v>77.779692731928293</v>
      </c>
      <c r="O808" s="27">
        <f t="shared" si="130"/>
        <v>0</v>
      </c>
      <c r="R808" s="2"/>
      <c r="S808" s="2"/>
    </row>
    <row r="809" spans="1:19" x14ac:dyDescent="0.35">
      <c r="A809" s="33">
        <v>43865</v>
      </c>
      <c r="B809" s="10">
        <v>0.33333333333333398</v>
      </c>
      <c r="C809" s="18" t="s">
        <v>17</v>
      </c>
      <c r="D809" s="51">
        <v>421.0294189453125</v>
      </c>
      <c r="E809" s="52">
        <v>0</v>
      </c>
      <c r="F809" s="53">
        <v>421.0294189453125</v>
      </c>
      <c r="G809" s="101">
        <v>0</v>
      </c>
      <c r="H809" s="17">
        <v>1.3825028091296643</v>
      </c>
      <c r="I809" s="111">
        <v>1</v>
      </c>
      <c r="J809" s="112" t="str">
        <f t="shared" si="128"/>
        <v>No</v>
      </c>
      <c r="K809" s="146" t="b">
        <f t="shared" si="135"/>
        <v>0</v>
      </c>
      <c r="L809" s="107">
        <f>IF(H809&lt;I809,D809-F809,0)</f>
        <v>0</v>
      </c>
      <c r="M809" s="27">
        <f t="shared" si="129"/>
        <v>0</v>
      </c>
      <c r="N809" s="27">
        <v>0</v>
      </c>
      <c r="O809" s="27">
        <f t="shared" si="130"/>
        <v>0</v>
      </c>
      <c r="R809" s="2"/>
      <c r="S809" s="2"/>
    </row>
    <row r="810" spans="1:19" x14ac:dyDescent="0.35">
      <c r="A810" s="33">
        <v>43865</v>
      </c>
      <c r="B810" s="10">
        <v>0.33333333333333398</v>
      </c>
      <c r="C810" s="18" t="s">
        <v>16</v>
      </c>
      <c r="D810" s="51">
        <v>850</v>
      </c>
      <c r="E810" s="52">
        <v>28334.03092377388</v>
      </c>
      <c r="F810" s="53">
        <v>850</v>
      </c>
      <c r="G810" s="101">
        <v>28334.03092377388</v>
      </c>
      <c r="H810" s="17">
        <v>1.3825028091296643</v>
      </c>
      <c r="I810" s="111">
        <v>1</v>
      </c>
      <c r="J810" s="112" t="str">
        <f t="shared" si="128"/>
        <v>No</v>
      </c>
      <c r="K810" s="146" t="b">
        <f t="shared" si="135"/>
        <v>0</v>
      </c>
      <c r="L810" s="107">
        <f>IF(H810&lt;I810,D810-F810,0)</f>
        <v>0</v>
      </c>
      <c r="M810" s="27">
        <f t="shared" si="129"/>
        <v>0</v>
      </c>
      <c r="N810" s="27">
        <v>33.334154027969269</v>
      </c>
      <c r="O810" s="27">
        <f t="shared" si="130"/>
        <v>0</v>
      </c>
      <c r="R810" s="2"/>
      <c r="S810" s="2"/>
    </row>
    <row r="811" spans="1:19" x14ac:dyDescent="0.35">
      <c r="A811" s="33">
        <v>43865</v>
      </c>
      <c r="B811" s="10">
        <v>0.33333333333333398</v>
      </c>
      <c r="C811" s="18" t="s">
        <v>15</v>
      </c>
      <c r="D811" s="51">
        <v>601.47064208984375</v>
      </c>
      <c r="E811" s="52">
        <v>0</v>
      </c>
      <c r="F811" s="53">
        <v>601.47064208984375</v>
      </c>
      <c r="G811" s="101">
        <v>0</v>
      </c>
      <c r="H811" s="17">
        <v>1.3825028091296643</v>
      </c>
      <c r="I811" s="111">
        <v>1</v>
      </c>
      <c r="J811" s="112" t="str">
        <f t="shared" si="128"/>
        <v>No</v>
      </c>
      <c r="K811" s="146" t="b">
        <f t="shared" si="135"/>
        <v>0</v>
      </c>
      <c r="L811" s="107">
        <f>IF(H811&lt;I811,D811-F811,0)</f>
        <v>0</v>
      </c>
      <c r="M811" s="27">
        <f t="shared" si="129"/>
        <v>0</v>
      </c>
      <c r="N811" s="27">
        <v>0</v>
      </c>
      <c r="O811" s="27">
        <f t="shared" si="130"/>
        <v>0</v>
      </c>
      <c r="R811" s="2"/>
      <c r="S811" s="2"/>
    </row>
    <row r="812" spans="1:19" x14ac:dyDescent="0.35">
      <c r="A812" s="33">
        <v>43865</v>
      </c>
      <c r="B812" s="10">
        <v>0.375</v>
      </c>
      <c r="C812" s="18" t="s">
        <v>24</v>
      </c>
      <c r="D812" s="51">
        <v>1000</v>
      </c>
      <c r="E812" s="52">
        <v>32950.068938349417</v>
      </c>
      <c r="F812" s="53">
        <v>1000</v>
      </c>
      <c r="G812" s="101">
        <v>32950.068938349417</v>
      </c>
      <c r="H812" s="17">
        <v>1.4476438430295886</v>
      </c>
      <c r="I812" s="111">
        <v>1</v>
      </c>
      <c r="J812" s="112" t="str">
        <f t="shared" si="128"/>
        <v>No</v>
      </c>
      <c r="K812" s="146" t="b">
        <f>OR(($D$819-$F$819)&gt;0,($D$821-$F$821)&gt;0)</f>
        <v>0</v>
      </c>
      <c r="L812" s="107">
        <f>IF(H812&lt;I812,D812-F812,0)</f>
        <v>0</v>
      </c>
      <c r="M812" s="27">
        <f t="shared" si="129"/>
        <v>0</v>
      </c>
      <c r="N812" s="27">
        <v>32.950068938349418</v>
      </c>
      <c r="O812" s="27">
        <f t="shared" si="130"/>
        <v>0</v>
      </c>
      <c r="R812" s="2"/>
      <c r="S812" s="2"/>
    </row>
    <row r="813" spans="1:19" x14ac:dyDescent="0.35">
      <c r="A813" s="33">
        <v>43865</v>
      </c>
      <c r="B813" s="10">
        <v>0.375</v>
      </c>
      <c r="C813" s="18" t="s">
        <v>23</v>
      </c>
      <c r="D813" s="51">
        <v>594.99999999989734</v>
      </c>
      <c r="E813" s="52">
        <v>32675.4850305242</v>
      </c>
      <c r="F813" s="53">
        <v>594.99999999986903</v>
      </c>
      <c r="G813" s="101">
        <v>32675.485030522643</v>
      </c>
      <c r="H813" s="17">
        <v>1.4476438430295886</v>
      </c>
      <c r="I813" s="111">
        <v>1</v>
      </c>
      <c r="J813" s="112" t="str">
        <f t="shared" si="128"/>
        <v>No</v>
      </c>
      <c r="K813" s="146" t="b">
        <f t="shared" ref="K813:K821" si="136">OR(($D$819-$F$819)&gt;0,($D$821-$F$821)&gt;0)</f>
        <v>0</v>
      </c>
      <c r="L813" s="107">
        <f>IF(H813&lt;I813,D813-F813,0)</f>
        <v>0</v>
      </c>
      <c r="M813" s="27">
        <f t="shared" si="129"/>
        <v>0</v>
      </c>
      <c r="N813" s="27">
        <v>54.916781563915691</v>
      </c>
      <c r="O813" s="27">
        <f t="shared" si="130"/>
        <v>0</v>
      </c>
      <c r="R813" s="2"/>
      <c r="S813" s="2"/>
    </row>
    <row r="814" spans="1:19" x14ac:dyDescent="0.35">
      <c r="A814" s="33">
        <v>43865</v>
      </c>
      <c r="B814" s="10">
        <v>0.375</v>
      </c>
      <c r="C814" s="18" t="s">
        <v>22</v>
      </c>
      <c r="D814" s="51">
        <v>680</v>
      </c>
      <c r="E814" s="52">
        <v>37343.411463462668</v>
      </c>
      <c r="F814" s="53">
        <v>680</v>
      </c>
      <c r="G814" s="101">
        <v>37343.411463462668</v>
      </c>
      <c r="H814" s="17">
        <v>1.4476438430295886</v>
      </c>
      <c r="I814" s="111">
        <v>1</v>
      </c>
      <c r="J814" s="112" t="str">
        <f t="shared" si="128"/>
        <v>No</v>
      </c>
      <c r="K814" s="146" t="b">
        <f t="shared" si="136"/>
        <v>0</v>
      </c>
      <c r="L814" s="107">
        <f>IF(H814&lt;I814,D814-F814,0)</f>
        <v>0</v>
      </c>
      <c r="M814" s="27">
        <f t="shared" si="129"/>
        <v>0</v>
      </c>
      <c r="N814" s="27">
        <v>54.916781563915691</v>
      </c>
      <c r="O814" s="27">
        <f t="shared" si="130"/>
        <v>0</v>
      </c>
      <c r="R814" s="2"/>
      <c r="S814" s="2"/>
    </row>
    <row r="815" spans="1:19" x14ac:dyDescent="0.35">
      <c r="A815" s="33">
        <v>43865</v>
      </c>
      <c r="B815" s="10">
        <v>0.375</v>
      </c>
      <c r="C815" s="18" t="s">
        <v>21</v>
      </c>
      <c r="D815" s="51">
        <v>2.0972773090321652</v>
      </c>
      <c r="E815" s="52">
        <v>161.24600780270688</v>
      </c>
      <c r="F815" s="53">
        <v>2.097277309060587</v>
      </c>
      <c r="G815" s="101">
        <v>161.24600780489203</v>
      </c>
      <c r="H815" s="17">
        <v>1.4476438430295886</v>
      </c>
      <c r="I815" s="111">
        <v>1</v>
      </c>
      <c r="J815" s="112" t="str">
        <f t="shared" si="128"/>
        <v>No</v>
      </c>
      <c r="K815" s="146" t="b">
        <f t="shared" si="136"/>
        <v>0</v>
      </c>
      <c r="L815" s="107">
        <f>IF(H815&lt;I815,D815-F815,0)</f>
        <v>0</v>
      </c>
      <c r="M815" s="27">
        <f t="shared" si="129"/>
        <v>0</v>
      </c>
      <c r="N815" s="27">
        <v>76.883494189481979</v>
      </c>
      <c r="O815" s="27">
        <f t="shared" si="130"/>
        <v>0</v>
      </c>
      <c r="R815" s="2"/>
      <c r="S815" s="2"/>
    </row>
    <row r="816" spans="1:19" x14ac:dyDescent="0.35">
      <c r="A816" s="33">
        <v>43865</v>
      </c>
      <c r="B816" s="10">
        <v>0.375</v>
      </c>
      <c r="C816" s="18" t="s">
        <v>20</v>
      </c>
      <c r="D816" s="51">
        <v>510.00000000000006</v>
      </c>
      <c r="E816" s="52">
        <v>39210.582036635817</v>
      </c>
      <c r="F816" s="53">
        <v>510.00000000000006</v>
      </c>
      <c r="G816" s="101">
        <v>39210.582036635817</v>
      </c>
      <c r="H816" s="17">
        <v>1.4476438430295886</v>
      </c>
      <c r="I816" s="111">
        <v>1</v>
      </c>
      <c r="J816" s="112" t="str">
        <f t="shared" si="128"/>
        <v>No</v>
      </c>
      <c r="K816" s="146" t="b">
        <f t="shared" si="136"/>
        <v>0</v>
      </c>
      <c r="L816" s="107">
        <f>IF(H816&lt;I816,D816-F816,0)</f>
        <v>0</v>
      </c>
      <c r="M816" s="27">
        <f t="shared" si="129"/>
        <v>0</v>
      </c>
      <c r="N816" s="27">
        <v>76.883494189481979</v>
      </c>
      <c r="O816" s="27">
        <f t="shared" si="130"/>
        <v>0</v>
      </c>
      <c r="R816" s="2"/>
      <c r="S816" s="2"/>
    </row>
    <row r="817" spans="1:19" x14ac:dyDescent="0.35">
      <c r="A817" s="33">
        <v>43865</v>
      </c>
      <c r="B817" s="10">
        <v>0.375</v>
      </c>
      <c r="C817" s="18" t="s">
        <v>19</v>
      </c>
      <c r="D817" s="51">
        <v>680</v>
      </c>
      <c r="E817" s="52">
        <v>22406.046878077603</v>
      </c>
      <c r="F817" s="53">
        <v>680</v>
      </c>
      <c r="G817" s="101">
        <v>22406.046878077603</v>
      </c>
      <c r="H817" s="17">
        <v>1.4476438430295886</v>
      </c>
      <c r="I817" s="111">
        <v>1</v>
      </c>
      <c r="J817" s="112" t="str">
        <f t="shared" si="128"/>
        <v>No</v>
      </c>
      <c r="K817" s="146" t="b">
        <f t="shared" si="136"/>
        <v>0</v>
      </c>
      <c r="L817" s="107">
        <f>IF(H817&lt;I817,D817-F817,0)</f>
        <v>0</v>
      </c>
      <c r="M817" s="27">
        <f t="shared" si="129"/>
        <v>0</v>
      </c>
      <c r="N817" s="27">
        <v>32.950068938349418</v>
      </c>
      <c r="O817" s="27">
        <f t="shared" si="130"/>
        <v>0</v>
      </c>
      <c r="R817" s="2"/>
      <c r="S817" s="2"/>
    </row>
    <row r="818" spans="1:19" x14ac:dyDescent="0.35">
      <c r="A818" s="33">
        <v>43865</v>
      </c>
      <c r="B818" s="10">
        <v>0.375</v>
      </c>
      <c r="C818" s="18" t="s">
        <v>18</v>
      </c>
      <c r="D818" s="51">
        <v>494.55045881199726</v>
      </c>
      <c r="E818" s="52">
        <v>38022.767326477835</v>
      </c>
      <c r="F818" s="53">
        <v>494.55045881199715</v>
      </c>
      <c r="G818" s="101">
        <v>38022.767326477828</v>
      </c>
      <c r="H818" s="17">
        <v>1.4476438430295886</v>
      </c>
      <c r="I818" s="111">
        <v>1</v>
      </c>
      <c r="J818" s="112" t="str">
        <f t="shared" si="128"/>
        <v>No</v>
      </c>
      <c r="K818" s="146" t="b">
        <f t="shared" si="136"/>
        <v>0</v>
      </c>
      <c r="L818" s="107">
        <f>IF(H818&lt;I818,D818-F818,0)</f>
        <v>0</v>
      </c>
      <c r="M818" s="27">
        <f t="shared" si="129"/>
        <v>0</v>
      </c>
      <c r="N818" s="27">
        <v>76.883494189481979</v>
      </c>
      <c r="O818" s="27">
        <f t="shared" si="130"/>
        <v>0</v>
      </c>
      <c r="R818" s="2"/>
      <c r="S818" s="2"/>
    </row>
    <row r="819" spans="1:19" x14ac:dyDescent="0.35">
      <c r="A819" s="33">
        <v>43865</v>
      </c>
      <c r="B819" s="10">
        <v>0.375</v>
      </c>
      <c r="C819" s="18" t="s">
        <v>17</v>
      </c>
      <c r="D819" s="51">
        <v>440.86758422851563</v>
      </c>
      <c r="E819" s="52">
        <v>0</v>
      </c>
      <c r="F819" s="53">
        <v>440.86758422851563</v>
      </c>
      <c r="G819" s="101">
        <v>0</v>
      </c>
      <c r="H819" s="17">
        <v>1.4476438430295886</v>
      </c>
      <c r="I819" s="111">
        <v>1</v>
      </c>
      <c r="J819" s="112" t="str">
        <f t="shared" si="128"/>
        <v>No</v>
      </c>
      <c r="K819" s="146" t="b">
        <f t="shared" si="136"/>
        <v>0</v>
      </c>
      <c r="L819" s="107">
        <f>IF(H819&lt;I819,D819-F819,0)</f>
        <v>0</v>
      </c>
      <c r="M819" s="27">
        <f t="shared" si="129"/>
        <v>0</v>
      </c>
      <c r="N819" s="27">
        <v>0</v>
      </c>
      <c r="O819" s="27">
        <f t="shared" si="130"/>
        <v>0</v>
      </c>
      <c r="R819" s="2"/>
      <c r="S819" s="2"/>
    </row>
    <row r="820" spans="1:19" x14ac:dyDescent="0.35">
      <c r="A820" s="33">
        <v>43865</v>
      </c>
      <c r="B820" s="10">
        <v>0.375</v>
      </c>
      <c r="C820" s="18" t="s">
        <v>16</v>
      </c>
      <c r="D820" s="51">
        <v>850</v>
      </c>
      <c r="E820" s="52">
        <v>28007.558597597006</v>
      </c>
      <c r="F820" s="53">
        <v>850</v>
      </c>
      <c r="G820" s="101">
        <v>28007.558597597006</v>
      </c>
      <c r="H820" s="17">
        <v>1.4476438430295886</v>
      </c>
      <c r="I820" s="111">
        <v>1</v>
      </c>
      <c r="J820" s="112" t="str">
        <f t="shared" si="128"/>
        <v>No</v>
      </c>
      <c r="K820" s="146" t="b">
        <f t="shared" si="136"/>
        <v>0</v>
      </c>
      <c r="L820" s="107">
        <f>IF(H820&lt;I820,D820-F820,0)</f>
        <v>0</v>
      </c>
      <c r="M820" s="27">
        <f t="shared" si="129"/>
        <v>0</v>
      </c>
      <c r="N820" s="27">
        <v>32.950068938349418</v>
      </c>
      <c r="O820" s="27">
        <f t="shared" si="130"/>
        <v>0</v>
      </c>
      <c r="R820" s="2"/>
      <c r="S820" s="2"/>
    </row>
    <row r="821" spans="1:19" x14ac:dyDescent="0.35">
      <c r="A821" s="33">
        <v>43865</v>
      </c>
      <c r="B821" s="10">
        <v>0.375</v>
      </c>
      <c r="C821" s="18" t="s">
        <v>15</v>
      </c>
      <c r="D821" s="51">
        <v>629.810791015625</v>
      </c>
      <c r="E821" s="52">
        <v>0</v>
      </c>
      <c r="F821" s="53">
        <v>629.810791015625</v>
      </c>
      <c r="G821" s="101">
        <v>0</v>
      </c>
      <c r="H821" s="17">
        <v>1.4476438430295886</v>
      </c>
      <c r="I821" s="111">
        <v>1</v>
      </c>
      <c r="J821" s="112" t="str">
        <f t="shared" si="128"/>
        <v>No</v>
      </c>
      <c r="K821" s="146" t="b">
        <f t="shared" si="136"/>
        <v>0</v>
      </c>
      <c r="L821" s="107">
        <f>IF(H821&lt;I821,D821-F821,0)</f>
        <v>0</v>
      </c>
      <c r="M821" s="27">
        <f t="shared" si="129"/>
        <v>0</v>
      </c>
      <c r="N821" s="27">
        <v>0</v>
      </c>
      <c r="O821" s="27">
        <f t="shared" si="130"/>
        <v>0</v>
      </c>
      <c r="R821" s="2"/>
      <c r="S821" s="2"/>
    </row>
    <row r="822" spans="1:19" x14ac:dyDescent="0.35">
      <c r="A822" s="33">
        <v>43865</v>
      </c>
      <c r="B822" s="10">
        <v>0.41666666666666702</v>
      </c>
      <c r="C822" s="18" t="s">
        <v>24</v>
      </c>
      <c r="D822" s="51">
        <v>1000</v>
      </c>
      <c r="E822" s="52">
        <v>32218.830017726999</v>
      </c>
      <c r="F822" s="53">
        <v>1000</v>
      </c>
      <c r="G822" s="101">
        <v>32218.830017726999</v>
      </c>
      <c r="H822" s="17">
        <v>1.5681220375022058</v>
      </c>
      <c r="I822" s="111">
        <v>1</v>
      </c>
      <c r="J822" s="112" t="str">
        <f t="shared" si="128"/>
        <v>No</v>
      </c>
      <c r="K822" s="146" t="b">
        <f>OR(($D$829-$F$829)&gt;0,($D$831-$F$831)&gt;0)</f>
        <v>1</v>
      </c>
      <c r="L822" s="107">
        <f>D822-F822</f>
        <v>0</v>
      </c>
      <c r="M822" s="27">
        <f t="shared" si="129"/>
        <v>0</v>
      </c>
      <c r="N822" s="27">
        <v>32.218830017727001</v>
      </c>
      <c r="O822" s="27">
        <f t="shared" si="130"/>
        <v>0</v>
      </c>
      <c r="R822" s="2"/>
      <c r="S822" s="2"/>
    </row>
    <row r="823" spans="1:19" x14ac:dyDescent="0.35">
      <c r="A823" s="33">
        <v>43865</v>
      </c>
      <c r="B823" s="10">
        <v>0.41666666666666702</v>
      </c>
      <c r="C823" s="18" t="s">
        <v>23</v>
      </c>
      <c r="D823" s="51">
        <v>594.99999999990109</v>
      </c>
      <c r="E823" s="52">
        <v>31950.339767573965</v>
      </c>
      <c r="F823" s="53">
        <v>594.99999999991223</v>
      </c>
      <c r="G823" s="101">
        <v>31950.339767574562</v>
      </c>
      <c r="H823" s="17">
        <v>1.5681220375022058</v>
      </c>
      <c r="I823" s="111">
        <v>1</v>
      </c>
      <c r="J823" s="112" t="str">
        <f t="shared" si="128"/>
        <v>No</v>
      </c>
      <c r="K823" s="146" t="b">
        <f t="shared" ref="K823:K831" si="137">OR(($D$829-$F$829)&gt;0,($D$831-$F$831)&gt;0)</f>
        <v>1</v>
      </c>
      <c r="L823" s="107">
        <f t="shared" ref="L823:L841" si="138">D823-F823</f>
        <v>-1.1141310096718371E-11</v>
      </c>
      <c r="M823" s="27">
        <f t="shared" si="129"/>
        <v>7.5983734859619291E-11</v>
      </c>
      <c r="N823" s="27">
        <v>53.698050029545001</v>
      </c>
      <c r="O823" s="27">
        <f t="shared" si="130"/>
        <v>-5.9826662696825797E-10</v>
      </c>
      <c r="R823" s="2"/>
      <c r="S823" s="2"/>
    </row>
    <row r="824" spans="1:19" x14ac:dyDescent="0.35">
      <c r="A824" s="33">
        <v>43865</v>
      </c>
      <c r="B824" s="10">
        <v>0.41666666666666702</v>
      </c>
      <c r="C824" s="18" t="s">
        <v>22</v>
      </c>
      <c r="D824" s="51">
        <v>680</v>
      </c>
      <c r="E824" s="52">
        <v>36514.674020090599</v>
      </c>
      <c r="F824" s="53">
        <v>680</v>
      </c>
      <c r="G824" s="101">
        <v>36514.674020090599</v>
      </c>
      <c r="H824" s="17">
        <v>1.5681220375022058</v>
      </c>
      <c r="I824" s="111">
        <v>1</v>
      </c>
      <c r="J824" s="112" t="str">
        <f t="shared" si="128"/>
        <v>No</v>
      </c>
      <c r="K824" s="146" t="b">
        <f t="shared" si="137"/>
        <v>1</v>
      </c>
      <c r="L824" s="107">
        <f t="shared" si="138"/>
        <v>0</v>
      </c>
      <c r="M824" s="27">
        <f t="shared" si="129"/>
        <v>0</v>
      </c>
      <c r="N824" s="27">
        <v>53.698050029545001</v>
      </c>
      <c r="O824" s="27">
        <f t="shared" si="130"/>
        <v>0</v>
      </c>
      <c r="R824" s="2"/>
      <c r="S824" s="2"/>
    </row>
    <row r="825" spans="1:19" x14ac:dyDescent="0.35">
      <c r="A825" s="33">
        <v>43865</v>
      </c>
      <c r="B825" s="10">
        <v>0.41666666666666702</v>
      </c>
      <c r="C825" s="18" t="s">
        <v>21</v>
      </c>
      <c r="D825" s="51">
        <v>67.290257360001988</v>
      </c>
      <c r="E825" s="52">
        <v>5058.697848705684</v>
      </c>
      <c r="F825" s="53">
        <v>115.76958793294477</v>
      </c>
      <c r="G825" s="101">
        <v>8703.2415746123097</v>
      </c>
      <c r="H825" s="17">
        <v>1.5681220375022058</v>
      </c>
      <c r="I825" s="111">
        <v>1</v>
      </c>
      <c r="J825" s="112" t="str">
        <f t="shared" si="128"/>
        <v>No</v>
      </c>
      <c r="K825" s="146" t="b">
        <f t="shared" si="137"/>
        <v>1</v>
      </c>
      <c r="L825" s="107">
        <f t="shared" si="138"/>
        <v>-48.479330572942786</v>
      </c>
      <c r="M825" s="27">
        <f t="shared" si="129"/>
        <v>330.62903450746984</v>
      </c>
      <c r="N825" s="27">
        <v>75.177270041363002</v>
      </c>
      <c r="O825" s="27">
        <f t="shared" si="130"/>
        <v>-3644.5437259066252</v>
      </c>
      <c r="R825" s="2"/>
      <c r="S825" s="2"/>
    </row>
    <row r="826" spans="1:19" x14ac:dyDescent="0.35">
      <c r="A826" s="33">
        <v>43865</v>
      </c>
      <c r="B826" s="10">
        <v>0.41666666666666702</v>
      </c>
      <c r="C826" s="18" t="s">
        <v>20</v>
      </c>
      <c r="D826" s="51">
        <v>510.00000000000006</v>
      </c>
      <c r="E826" s="52">
        <v>38340.407721095136</v>
      </c>
      <c r="F826" s="53">
        <v>510.00000000000006</v>
      </c>
      <c r="G826" s="101">
        <v>38340.407721095136</v>
      </c>
      <c r="H826" s="17">
        <v>1.5681220375022058</v>
      </c>
      <c r="I826" s="111">
        <v>1</v>
      </c>
      <c r="J826" s="112" t="str">
        <f t="shared" si="128"/>
        <v>No</v>
      </c>
      <c r="K826" s="146" t="b">
        <f t="shared" si="137"/>
        <v>1</v>
      </c>
      <c r="L826" s="107">
        <f t="shared" si="138"/>
        <v>0</v>
      </c>
      <c r="M826" s="27">
        <f t="shared" si="129"/>
        <v>0</v>
      </c>
      <c r="N826" s="27">
        <v>75.177270041363002</v>
      </c>
      <c r="O826" s="27">
        <f t="shared" si="130"/>
        <v>0</v>
      </c>
      <c r="R826" s="2"/>
      <c r="S826" s="2"/>
    </row>
    <row r="827" spans="1:19" x14ac:dyDescent="0.35">
      <c r="A827" s="33">
        <v>43865</v>
      </c>
      <c r="B827" s="10">
        <v>0.41666666666666702</v>
      </c>
      <c r="C827" s="18" t="s">
        <v>19</v>
      </c>
      <c r="D827" s="51">
        <v>680</v>
      </c>
      <c r="E827" s="52">
        <v>21908.80441205436</v>
      </c>
      <c r="F827" s="53">
        <v>680</v>
      </c>
      <c r="G827" s="101">
        <v>21908.80441205436</v>
      </c>
      <c r="H827" s="17">
        <v>1.5681220375022058</v>
      </c>
      <c r="I827" s="111">
        <v>1</v>
      </c>
      <c r="J827" s="112" t="str">
        <f t="shared" si="128"/>
        <v>No</v>
      </c>
      <c r="K827" s="146" t="b">
        <f t="shared" si="137"/>
        <v>1</v>
      </c>
      <c r="L827" s="107">
        <f t="shared" si="138"/>
        <v>0</v>
      </c>
      <c r="M827" s="27">
        <f t="shared" si="129"/>
        <v>0</v>
      </c>
      <c r="N827" s="27">
        <v>32.218830017727001</v>
      </c>
      <c r="O827" s="27">
        <f t="shared" si="130"/>
        <v>0</v>
      </c>
      <c r="R827" s="2"/>
      <c r="S827" s="2"/>
    </row>
    <row r="828" spans="1:19" x14ac:dyDescent="0.35">
      <c r="A828" s="33">
        <v>43865</v>
      </c>
      <c r="B828" s="10">
        <v>0.41666666666666702</v>
      </c>
      <c r="C828" s="18" t="s">
        <v>18</v>
      </c>
      <c r="D828" s="51">
        <v>499.82860388410057</v>
      </c>
      <c r="E828" s="52">
        <v>37575.749928592486</v>
      </c>
      <c r="F828" s="53">
        <v>499.82860388410057</v>
      </c>
      <c r="G828" s="101">
        <v>37575.749928592486</v>
      </c>
      <c r="H828" s="17">
        <v>1.5681220375022058</v>
      </c>
      <c r="I828" s="111">
        <v>1</v>
      </c>
      <c r="J828" s="112" t="str">
        <f t="shared" si="128"/>
        <v>No</v>
      </c>
      <c r="K828" s="146" t="b">
        <f t="shared" si="137"/>
        <v>1</v>
      </c>
      <c r="L828" s="107">
        <f t="shared" si="138"/>
        <v>0</v>
      </c>
      <c r="M828" s="27">
        <f t="shared" si="129"/>
        <v>0</v>
      </c>
      <c r="N828" s="27">
        <v>75.177270041363002</v>
      </c>
      <c r="O828" s="27">
        <f t="shared" si="130"/>
        <v>0</v>
      </c>
      <c r="R828" s="2"/>
      <c r="S828" s="2"/>
    </row>
    <row r="829" spans="1:19" x14ac:dyDescent="0.35">
      <c r="A829" s="33">
        <v>43865</v>
      </c>
      <c r="B829" s="10">
        <v>0.41666666666666702</v>
      </c>
      <c r="C829" s="18" t="s">
        <v>17</v>
      </c>
      <c r="D829" s="51">
        <v>477.55816650390625</v>
      </c>
      <c r="E829" s="52">
        <v>0</v>
      </c>
      <c r="F829" s="53">
        <v>477.55816650390625</v>
      </c>
      <c r="G829" s="101">
        <v>0</v>
      </c>
      <c r="H829" s="17">
        <v>1.5681220375022058</v>
      </c>
      <c r="I829" s="111">
        <v>1</v>
      </c>
      <c r="J829" s="112" t="str">
        <f t="shared" si="128"/>
        <v>No</v>
      </c>
      <c r="K829" s="146" t="b">
        <f t="shared" si="137"/>
        <v>1</v>
      </c>
      <c r="L829" s="107">
        <f t="shared" si="138"/>
        <v>0</v>
      </c>
      <c r="M829" s="27">
        <f t="shared" si="129"/>
        <v>0</v>
      </c>
      <c r="N829" s="27">
        <v>0</v>
      </c>
      <c r="O829" s="27">
        <f t="shared" si="130"/>
        <v>0</v>
      </c>
      <c r="R829" s="2"/>
      <c r="S829" s="2"/>
    </row>
    <row r="830" spans="1:19" x14ac:dyDescent="0.35">
      <c r="A830" s="33">
        <v>43865</v>
      </c>
      <c r="B830" s="10">
        <v>0.41666666666666702</v>
      </c>
      <c r="C830" s="18" t="s">
        <v>16</v>
      </c>
      <c r="D830" s="51">
        <v>850</v>
      </c>
      <c r="E830" s="52">
        <v>27386.005515067951</v>
      </c>
      <c r="F830" s="53">
        <v>850</v>
      </c>
      <c r="G830" s="101">
        <v>27386.005515067951</v>
      </c>
      <c r="H830" s="17">
        <v>1.5681220375022058</v>
      </c>
      <c r="I830" s="111">
        <v>1</v>
      </c>
      <c r="J830" s="112" t="str">
        <f t="shared" si="128"/>
        <v>No</v>
      </c>
      <c r="K830" s="146" t="b">
        <f t="shared" si="137"/>
        <v>1</v>
      </c>
      <c r="L830" s="107">
        <f t="shared" si="138"/>
        <v>0</v>
      </c>
      <c r="M830" s="27">
        <f t="shared" si="129"/>
        <v>0</v>
      </c>
      <c r="N830" s="27">
        <v>32.218830017727001</v>
      </c>
      <c r="O830" s="27">
        <f t="shared" si="130"/>
        <v>0</v>
      </c>
      <c r="R830" s="2"/>
      <c r="S830" s="2"/>
    </row>
    <row r="831" spans="1:19" x14ac:dyDescent="0.35">
      <c r="A831" s="33">
        <v>43865</v>
      </c>
      <c r="B831" s="10">
        <v>0.41666666666666702</v>
      </c>
      <c r="C831" s="18" t="s">
        <v>15</v>
      </c>
      <c r="D831" s="51">
        <v>682.2259521484375</v>
      </c>
      <c r="E831" s="52">
        <v>0</v>
      </c>
      <c r="F831" s="53">
        <v>633.74662157481566</v>
      </c>
      <c r="G831" s="101">
        <v>0</v>
      </c>
      <c r="H831" s="17">
        <v>1.5681220375022058</v>
      </c>
      <c r="I831" s="111">
        <v>1</v>
      </c>
      <c r="J831" s="112" t="str">
        <f t="shared" si="128"/>
        <v>No</v>
      </c>
      <c r="K831" s="146" t="b">
        <f t="shared" si="137"/>
        <v>1</v>
      </c>
      <c r="L831" s="107">
        <f t="shared" si="138"/>
        <v>48.479330573621837</v>
      </c>
      <c r="M831" s="27">
        <f t="shared" si="129"/>
        <v>330.62903451210093</v>
      </c>
      <c r="N831" s="27">
        <v>0</v>
      </c>
      <c r="O831" s="27">
        <f t="shared" si="130"/>
        <v>0</v>
      </c>
      <c r="R831" s="2"/>
      <c r="S831" s="2"/>
    </row>
    <row r="832" spans="1:19" x14ac:dyDescent="0.35">
      <c r="A832" s="33">
        <v>43865</v>
      </c>
      <c r="B832" s="10">
        <v>0.45833333333333398</v>
      </c>
      <c r="C832" s="18" t="s">
        <v>24</v>
      </c>
      <c r="D832" s="51">
        <v>1000</v>
      </c>
      <c r="E832" s="52">
        <v>32211.44376600354</v>
      </c>
      <c r="F832" s="53">
        <v>1000</v>
      </c>
      <c r="G832" s="101">
        <v>32211.44376600354</v>
      </c>
      <c r="H832" s="17">
        <v>1.5317079272306779</v>
      </c>
      <c r="I832" s="111">
        <v>1</v>
      </c>
      <c r="J832" s="112" t="str">
        <f t="shared" si="128"/>
        <v>No</v>
      </c>
      <c r="K832" s="146" t="b">
        <f>OR(($D$839-$F$839)&gt;0,($D$841-$F$841)&gt;0)</f>
        <v>1</v>
      </c>
      <c r="L832" s="107">
        <f t="shared" si="138"/>
        <v>0</v>
      </c>
      <c r="M832" s="27">
        <f t="shared" si="129"/>
        <v>0</v>
      </c>
      <c r="N832" s="27">
        <v>32.211443766003541</v>
      </c>
      <c r="O832" s="27">
        <f t="shared" si="130"/>
        <v>0</v>
      </c>
      <c r="R832" s="2"/>
      <c r="S832" s="2"/>
    </row>
    <row r="833" spans="1:19" x14ac:dyDescent="0.35">
      <c r="A833" s="33">
        <v>43865</v>
      </c>
      <c r="B833" s="10">
        <v>0.45833333333333398</v>
      </c>
      <c r="C833" s="18" t="s">
        <v>23</v>
      </c>
      <c r="D833" s="51">
        <v>594.99999999989006</v>
      </c>
      <c r="E833" s="52">
        <v>31943.01506794761</v>
      </c>
      <c r="F833" s="53">
        <v>594.99999999989802</v>
      </c>
      <c r="G833" s="101">
        <v>31943.015067948039</v>
      </c>
      <c r="H833" s="17">
        <v>1.5317079272306779</v>
      </c>
      <c r="I833" s="111">
        <v>1</v>
      </c>
      <c r="J833" s="112" t="str">
        <f t="shared" si="128"/>
        <v>No</v>
      </c>
      <c r="K833" s="146" t="b">
        <f t="shared" ref="K833:K841" si="139">OR(($D$839-$F$839)&gt;0,($D$841-$F$841)&gt;0)</f>
        <v>1</v>
      </c>
      <c r="L833" s="107">
        <f t="shared" si="138"/>
        <v>-7.9580786405131221E-12</v>
      </c>
      <c r="M833" s="27">
        <f t="shared" si="129"/>
        <v>5.4274096328299496E-11</v>
      </c>
      <c r="N833" s="27">
        <v>53.685739610005903</v>
      </c>
      <c r="O833" s="27">
        <f t="shared" si="130"/>
        <v>-4.2723533769053726E-10</v>
      </c>
      <c r="R833" s="2"/>
      <c r="S833" s="2"/>
    </row>
    <row r="834" spans="1:19" x14ac:dyDescent="0.35">
      <c r="A834" s="33">
        <v>43865</v>
      </c>
      <c r="B834" s="10">
        <v>0.45833333333333398</v>
      </c>
      <c r="C834" s="18" t="s">
        <v>22</v>
      </c>
      <c r="D834" s="51">
        <v>680</v>
      </c>
      <c r="E834" s="52">
        <v>36506.302934804015</v>
      </c>
      <c r="F834" s="53">
        <v>680</v>
      </c>
      <c r="G834" s="101">
        <v>36506.302934804015</v>
      </c>
      <c r="H834" s="17">
        <v>1.5317079272306779</v>
      </c>
      <c r="I834" s="111">
        <v>1</v>
      </c>
      <c r="J834" s="112" t="str">
        <f t="shared" ref="J834:J897" si="140">IF(H834&lt;I834,"Sí","No")</f>
        <v>No</v>
      </c>
      <c r="K834" s="146" t="b">
        <f t="shared" si="139"/>
        <v>1</v>
      </c>
      <c r="L834" s="107">
        <f t="shared" si="138"/>
        <v>0</v>
      </c>
      <c r="M834" s="27">
        <f t="shared" ref="M834:M897" si="141">ABS(L834*6.82)</f>
        <v>0</v>
      </c>
      <c r="N834" s="27">
        <v>53.685739610005903</v>
      </c>
      <c r="O834" s="27">
        <f t="shared" ref="O834:O897" si="142">IF(L834&gt;0, L834*N834*1.5, L834*N834)</f>
        <v>0</v>
      </c>
      <c r="R834" s="2"/>
      <c r="S834" s="2"/>
    </row>
    <row r="835" spans="1:19" x14ac:dyDescent="0.35">
      <c r="A835" s="33">
        <v>43865</v>
      </c>
      <c r="B835" s="10">
        <v>0.45833333333333398</v>
      </c>
      <c r="C835" s="18" t="s">
        <v>21</v>
      </c>
      <c r="D835" s="51">
        <v>16.104975888432818</v>
      </c>
      <c r="E835" s="52">
        <v>1210.4505587605588</v>
      </c>
      <c r="F835" s="53">
        <v>52.247569955656104</v>
      </c>
      <c r="G835" s="101">
        <v>3926.9292102528898</v>
      </c>
      <c r="H835" s="17">
        <v>1.5317079272306779</v>
      </c>
      <c r="I835" s="111">
        <v>1</v>
      </c>
      <c r="J835" s="112" t="str">
        <f t="shared" si="140"/>
        <v>No</v>
      </c>
      <c r="K835" s="146" t="b">
        <f t="shared" si="139"/>
        <v>1</v>
      </c>
      <c r="L835" s="107">
        <f t="shared" si="138"/>
        <v>-36.142594067223285</v>
      </c>
      <c r="M835" s="27">
        <f t="shared" si="141"/>
        <v>246.49249153846282</v>
      </c>
      <c r="N835" s="27">
        <v>75.160035454008266</v>
      </c>
      <c r="O835" s="27">
        <f t="shared" si="142"/>
        <v>-2716.4786514923308</v>
      </c>
      <c r="R835" s="2"/>
      <c r="S835" s="2"/>
    </row>
    <row r="836" spans="1:19" x14ac:dyDescent="0.35">
      <c r="A836" s="33">
        <v>43865</v>
      </c>
      <c r="B836" s="10">
        <v>0.45833333333333398</v>
      </c>
      <c r="C836" s="18" t="s">
        <v>20</v>
      </c>
      <c r="D836" s="51">
        <v>510.00000000000006</v>
      </c>
      <c r="E836" s="52">
        <v>38331.61808154422</v>
      </c>
      <c r="F836" s="53">
        <v>510.00000000000006</v>
      </c>
      <c r="G836" s="101">
        <v>38331.61808154422</v>
      </c>
      <c r="H836" s="17">
        <v>1.5317079272306779</v>
      </c>
      <c r="I836" s="111">
        <v>1</v>
      </c>
      <c r="J836" s="112" t="str">
        <f t="shared" si="140"/>
        <v>No</v>
      </c>
      <c r="K836" s="146" t="b">
        <f t="shared" si="139"/>
        <v>1</v>
      </c>
      <c r="L836" s="107">
        <f t="shared" si="138"/>
        <v>0</v>
      </c>
      <c r="M836" s="27">
        <f t="shared" si="141"/>
        <v>0</v>
      </c>
      <c r="N836" s="27">
        <v>75.160035454008266</v>
      </c>
      <c r="O836" s="27">
        <f t="shared" si="142"/>
        <v>0</v>
      </c>
      <c r="R836" s="2"/>
      <c r="S836" s="2"/>
    </row>
    <row r="837" spans="1:19" x14ac:dyDescent="0.35">
      <c r="A837" s="33">
        <v>43865</v>
      </c>
      <c r="B837" s="10">
        <v>0.45833333333333398</v>
      </c>
      <c r="C837" s="18" t="s">
        <v>19</v>
      </c>
      <c r="D837" s="51">
        <v>680</v>
      </c>
      <c r="E837" s="52">
        <v>21903.781760882408</v>
      </c>
      <c r="F837" s="53">
        <v>680</v>
      </c>
      <c r="G837" s="101">
        <v>21903.781760882408</v>
      </c>
      <c r="H837" s="17">
        <v>1.5317079272306779</v>
      </c>
      <c r="I837" s="111">
        <v>1</v>
      </c>
      <c r="J837" s="112" t="str">
        <f t="shared" si="140"/>
        <v>No</v>
      </c>
      <c r="K837" s="146" t="b">
        <f t="shared" si="139"/>
        <v>1</v>
      </c>
      <c r="L837" s="107">
        <f t="shared" si="138"/>
        <v>0</v>
      </c>
      <c r="M837" s="27">
        <f t="shared" si="141"/>
        <v>0</v>
      </c>
      <c r="N837" s="27">
        <v>32.211443766003541</v>
      </c>
      <c r="O837" s="27">
        <f t="shared" si="142"/>
        <v>0</v>
      </c>
      <c r="R837" s="2"/>
      <c r="S837" s="2"/>
    </row>
    <row r="838" spans="1:19" x14ac:dyDescent="0.35">
      <c r="A838" s="33">
        <v>43865</v>
      </c>
      <c r="B838" s="10">
        <v>0.45833333333333398</v>
      </c>
      <c r="C838" s="18" t="s">
        <v>18</v>
      </c>
      <c r="D838" s="51">
        <v>497.15643201106542</v>
      </c>
      <c r="E838" s="52">
        <v>37366.295056139927</v>
      </c>
      <c r="F838" s="53">
        <v>497.15643201106553</v>
      </c>
      <c r="G838" s="101">
        <v>37366.295056139934</v>
      </c>
      <c r="H838" s="17">
        <v>1.5317079272306779</v>
      </c>
      <c r="I838" s="111">
        <v>1</v>
      </c>
      <c r="J838" s="112" t="str">
        <f t="shared" si="140"/>
        <v>No</v>
      </c>
      <c r="K838" s="146" t="b">
        <f t="shared" si="139"/>
        <v>1</v>
      </c>
      <c r="L838" s="107">
        <f t="shared" si="138"/>
        <v>0</v>
      </c>
      <c r="M838" s="27">
        <f t="shared" si="141"/>
        <v>0</v>
      </c>
      <c r="N838" s="27">
        <v>75.160035454008266</v>
      </c>
      <c r="O838" s="27">
        <f t="shared" si="142"/>
        <v>0</v>
      </c>
      <c r="R838" s="2"/>
      <c r="S838" s="2"/>
    </row>
    <row r="839" spans="1:19" x14ac:dyDescent="0.35">
      <c r="A839" s="33">
        <v>43865</v>
      </c>
      <c r="B839" s="10">
        <v>0.45833333333333398</v>
      </c>
      <c r="C839" s="18" t="s">
        <v>17</v>
      </c>
      <c r="D839" s="51">
        <v>466.46856689453125</v>
      </c>
      <c r="E839" s="52">
        <v>0</v>
      </c>
      <c r="F839" s="53">
        <v>466.46856689453125</v>
      </c>
      <c r="G839" s="101">
        <v>0</v>
      </c>
      <c r="H839" s="17">
        <v>1.5317079272306779</v>
      </c>
      <c r="I839" s="111">
        <v>1</v>
      </c>
      <c r="J839" s="112" t="str">
        <f t="shared" si="140"/>
        <v>No</v>
      </c>
      <c r="K839" s="146" t="b">
        <f t="shared" si="139"/>
        <v>1</v>
      </c>
      <c r="L839" s="107">
        <f t="shared" si="138"/>
        <v>0</v>
      </c>
      <c r="M839" s="27">
        <f t="shared" si="141"/>
        <v>0</v>
      </c>
      <c r="N839" s="27">
        <v>0</v>
      </c>
      <c r="O839" s="27">
        <f t="shared" si="142"/>
        <v>0</v>
      </c>
      <c r="R839" s="2"/>
      <c r="S839" s="2"/>
    </row>
    <row r="840" spans="1:19" x14ac:dyDescent="0.35">
      <c r="A840" s="33">
        <v>43865</v>
      </c>
      <c r="B840" s="10">
        <v>0.45833333333333398</v>
      </c>
      <c r="C840" s="18" t="s">
        <v>16</v>
      </c>
      <c r="D840" s="51">
        <v>850</v>
      </c>
      <c r="E840" s="52">
        <v>27379.727201103011</v>
      </c>
      <c r="F840" s="53">
        <v>850</v>
      </c>
      <c r="G840" s="101">
        <v>27379.727201103011</v>
      </c>
      <c r="H840" s="17">
        <v>1.5317079272306779</v>
      </c>
      <c r="I840" s="111">
        <v>1</v>
      </c>
      <c r="J840" s="112" t="str">
        <f t="shared" si="140"/>
        <v>No</v>
      </c>
      <c r="K840" s="146" t="b">
        <f t="shared" si="139"/>
        <v>1</v>
      </c>
      <c r="L840" s="107">
        <f t="shared" si="138"/>
        <v>0</v>
      </c>
      <c r="M840" s="27">
        <f t="shared" si="141"/>
        <v>0</v>
      </c>
      <c r="N840" s="27">
        <v>32.211443766003541</v>
      </c>
      <c r="O840" s="27">
        <f t="shared" si="142"/>
        <v>0</v>
      </c>
      <c r="R840" s="2"/>
      <c r="S840" s="2"/>
    </row>
    <row r="841" spans="1:19" x14ac:dyDescent="0.35">
      <c r="A841" s="33">
        <v>43865</v>
      </c>
      <c r="B841" s="10">
        <v>0.45833333333333398</v>
      </c>
      <c r="C841" s="18" t="s">
        <v>15</v>
      </c>
      <c r="D841" s="51">
        <v>666.3836669921875</v>
      </c>
      <c r="E841" s="52">
        <v>0</v>
      </c>
      <c r="F841" s="53">
        <v>630.24107292445854</v>
      </c>
      <c r="G841" s="101">
        <v>0</v>
      </c>
      <c r="H841" s="17">
        <v>1.5317079272306779</v>
      </c>
      <c r="I841" s="111">
        <v>1</v>
      </c>
      <c r="J841" s="112" t="str">
        <f t="shared" si="140"/>
        <v>No</v>
      </c>
      <c r="K841" s="146" t="b">
        <f t="shared" si="139"/>
        <v>1</v>
      </c>
      <c r="L841" s="107">
        <f t="shared" si="138"/>
        <v>36.142594067728965</v>
      </c>
      <c r="M841" s="27">
        <f t="shared" si="141"/>
        <v>246.49249154191156</v>
      </c>
      <c r="N841" s="27">
        <v>0</v>
      </c>
      <c r="O841" s="27">
        <f t="shared" si="142"/>
        <v>0</v>
      </c>
      <c r="R841" s="2"/>
      <c r="S841" s="2"/>
    </row>
    <row r="842" spans="1:19" x14ac:dyDescent="0.35">
      <c r="A842" s="33">
        <v>43865</v>
      </c>
      <c r="B842" s="10">
        <v>0.5</v>
      </c>
      <c r="C842" s="18" t="s">
        <v>24</v>
      </c>
      <c r="D842" s="51">
        <v>1000</v>
      </c>
      <c r="E842" s="52">
        <v>31635.316131573763</v>
      </c>
      <c r="F842" s="53">
        <v>1000</v>
      </c>
      <c r="G842" s="101">
        <v>31635.316131573763</v>
      </c>
      <c r="H842" s="17">
        <v>1.3928551573131418</v>
      </c>
      <c r="I842" s="111">
        <v>1</v>
      </c>
      <c r="J842" s="112" t="str">
        <f t="shared" si="140"/>
        <v>No</v>
      </c>
      <c r="K842" s="146" t="b">
        <f>OR(($D$849-$F$849)&gt;0,($D$851-$F$851)&gt;0)</f>
        <v>0</v>
      </c>
      <c r="L842" s="107">
        <f>IF(H842&lt;I842,D842-F842,0)</f>
        <v>0</v>
      </c>
      <c r="M842" s="27">
        <f t="shared" si="141"/>
        <v>0</v>
      </c>
      <c r="N842" s="27">
        <v>31.635316131573763</v>
      </c>
      <c r="O842" s="27">
        <f t="shared" si="142"/>
        <v>0</v>
      </c>
      <c r="R842" s="2"/>
      <c r="S842" s="2"/>
    </row>
    <row r="843" spans="1:19" x14ac:dyDescent="0.35">
      <c r="A843" s="33">
        <v>43865</v>
      </c>
      <c r="B843" s="10">
        <v>0.5</v>
      </c>
      <c r="C843" s="18" t="s">
        <v>23</v>
      </c>
      <c r="D843" s="51">
        <v>594.99999999993202</v>
      </c>
      <c r="E843" s="52">
        <v>31371.688497140396</v>
      </c>
      <c r="F843" s="53">
        <v>594.99999999993202</v>
      </c>
      <c r="G843" s="101">
        <v>31371.688497140396</v>
      </c>
      <c r="H843" s="17">
        <v>1.3928551573131418</v>
      </c>
      <c r="I843" s="111">
        <v>1</v>
      </c>
      <c r="J843" s="112" t="str">
        <f t="shared" si="140"/>
        <v>No</v>
      </c>
      <c r="K843" s="146" t="b">
        <f t="shared" ref="K843:K851" si="143">OR(($D$849-$F$849)&gt;0,($D$851-$F$851)&gt;0)</f>
        <v>0</v>
      </c>
      <c r="L843" s="107">
        <f>IF(H843&lt;I843,D843-F843,0)</f>
        <v>0</v>
      </c>
      <c r="M843" s="27">
        <f t="shared" si="141"/>
        <v>0</v>
      </c>
      <c r="N843" s="27">
        <v>52.72552688595627</v>
      </c>
      <c r="O843" s="27">
        <f t="shared" si="142"/>
        <v>0</v>
      </c>
      <c r="R843" s="2"/>
      <c r="S843" s="2"/>
    </row>
    <row r="844" spans="1:19" x14ac:dyDescent="0.35">
      <c r="A844" s="33">
        <v>43865</v>
      </c>
      <c r="B844" s="10">
        <v>0.5</v>
      </c>
      <c r="C844" s="18" t="s">
        <v>22</v>
      </c>
      <c r="D844" s="51">
        <v>680</v>
      </c>
      <c r="E844" s="52">
        <v>35853.358282450266</v>
      </c>
      <c r="F844" s="53">
        <v>680</v>
      </c>
      <c r="G844" s="101">
        <v>35853.358282450266</v>
      </c>
      <c r="H844" s="17">
        <v>1.3928551573131418</v>
      </c>
      <c r="I844" s="111">
        <v>1</v>
      </c>
      <c r="J844" s="112" t="str">
        <f t="shared" si="140"/>
        <v>No</v>
      </c>
      <c r="K844" s="146" t="b">
        <f t="shared" si="143"/>
        <v>0</v>
      </c>
      <c r="L844" s="107">
        <f>IF(H844&lt;I844,D844-F844,0)</f>
        <v>0</v>
      </c>
      <c r="M844" s="27">
        <f t="shared" si="141"/>
        <v>0</v>
      </c>
      <c r="N844" s="27">
        <v>52.72552688595627</v>
      </c>
      <c r="O844" s="27">
        <f t="shared" si="142"/>
        <v>0</v>
      </c>
      <c r="R844" s="2"/>
      <c r="S844" s="2"/>
    </row>
    <row r="845" spans="1:19" x14ac:dyDescent="0.35">
      <c r="A845" s="33">
        <v>43865</v>
      </c>
      <c r="B845" s="10">
        <v>0.5</v>
      </c>
      <c r="C845" s="18" t="s">
        <v>21</v>
      </c>
      <c r="D845" s="51">
        <v>89.242914250712147</v>
      </c>
      <c r="E845" s="52">
        <v>6587.5315445898186</v>
      </c>
      <c r="F845" s="53">
        <v>89.242914250712147</v>
      </c>
      <c r="G845" s="101">
        <v>6587.5315445898186</v>
      </c>
      <c r="H845" s="17">
        <v>1.3928551573131418</v>
      </c>
      <c r="I845" s="111">
        <v>1</v>
      </c>
      <c r="J845" s="112" t="str">
        <f t="shared" si="140"/>
        <v>No</v>
      </c>
      <c r="K845" s="146" t="b">
        <f t="shared" si="143"/>
        <v>0</v>
      </c>
      <c r="L845" s="107">
        <f>IF(H845&lt;I845,D845-F845,0)</f>
        <v>0</v>
      </c>
      <c r="M845" s="27">
        <f t="shared" si="141"/>
        <v>0</v>
      </c>
      <c r="N845" s="27">
        <v>73.815737640338781</v>
      </c>
      <c r="O845" s="27">
        <f t="shared" si="142"/>
        <v>0</v>
      </c>
      <c r="R845" s="2"/>
      <c r="S845" s="2"/>
    </row>
    <row r="846" spans="1:19" x14ac:dyDescent="0.35">
      <c r="A846" s="33">
        <v>43865</v>
      </c>
      <c r="B846" s="10">
        <v>0.5</v>
      </c>
      <c r="C846" s="18" t="s">
        <v>20</v>
      </c>
      <c r="D846" s="51">
        <v>510.00000000000006</v>
      </c>
      <c r="E846" s="52">
        <v>37646.026196572784</v>
      </c>
      <c r="F846" s="53">
        <v>510.00000000000006</v>
      </c>
      <c r="G846" s="101">
        <v>37646.026196572784</v>
      </c>
      <c r="H846" s="17">
        <v>1.3928551573131418</v>
      </c>
      <c r="I846" s="111">
        <v>1</v>
      </c>
      <c r="J846" s="112" t="str">
        <f t="shared" si="140"/>
        <v>No</v>
      </c>
      <c r="K846" s="146" t="b">
        <f t="shared" si="143"/>
        <v>0</v>
      </c>
      <c r="L846" s="107">
        <f>IF(H846&lt;I846,D846-F846,0)</f>
        <v>0</v>
      </c>
      <c r="M846" s="27">
        <f t="shared" si="141"/>
        <v>0</v>
      </c>
      <c r="N846" s="27">
        <v>73.815737640338781</v>
      </c>
      <c r="O846" s="27">
        <f t="shared" si="142"/>
        <v>0</v>
      </c>
      <c r="R846" s="2"/>
      <c r="S846" s="2"/>
    </row>
    <row r="847" spans="1:19" x14ac:dyDescent="0.35">
      <c r="A847" s="33">
        <v>43865</v>
      </c>
      <c r="B847" s="10">
        <v>0.5</v>
      </c>
      <c r="C847" s="18" t="s">
        <v>19</v>
      </c>
      <c r="D847" s="51">
        <v>680</v>
      </c>
      <c r="E847" s="52">
        <v>21512.014969470158</v>
      </c>
      <c r="F847" s="53">
        <v>680</v>
      </c>
      <c r="G847" s="101">
        <v>21512.014969470158</v>
      </c>
      <c r="H847" s="17">
        <v>1.3928551573131418</v>
      </c>
      <c r="I847" s="111">
        <v>1</v>
      </c>
      <c r="J847" s="112" t="str">
        <f t="shared" si="140"/>
        <v>No</v>
      </c>
      <c r="K847" s="146" t="b">
        <f t="shared" si="143"/>
        <v>0</v>
      </c>
      <c r="L847" s="107">
        <f>IF(H847&lt;I847,D847-F847,0)</f>
        <v>0</v>
      </c>
      <c r="M847" s="27">
        <f t="shared" si="141"/>
        <v>0</v>
      </c>
      <c r="N847" s="27">
        <v>31.635316131573763</v>
      </c>
      <c r="O847" s="27">
        <f t="shared" si="142"/>
        <v>0</v>
      </c>
      <c r="R847" s="2"/>
      <c r="S847" s="2"/>
    </row>
    <row r="848" spans="1:19" x14ac:dyDescent="0.35">
      <c r="A848" s="33">
        <v>43865</v>
      </c>
      <c r="B848" s="10">
        <v>0.5</v>
      </c>
      <c r="C848" s="18" t="s">
        <v>18</v>
      </c>
      <c r="D848" s="51">
        <v>496.14532804081466</v>
      </c>
      <c r="E848" s="52">
        <v>36623.333366140592</v>
      </c>
      <c r="F848" s="53">
        <v>496.14532804081466</v>
      </c>
      <c r="G848" s="101">
        <v>36623.333366140592</v>
      </c>
      <c r="H848" s="17">
        <v>1.3928551573131418</v>
      </c>
      <c r="I848" s="111">
        <v>1</v>
      </c>
      <c r="J848" s="112" t="str">
        <f t="shared" si="140"/>
        <v>No</v>
      </c>
      <c r="K848" s="146" t="b">
        <f t="shared" si="143"/>
        <v>0</v>
      </c>
      <c r="L848" s="107">
        <f>IF(H848&lt;I848,D848-F848,0)</f>
        <v>0</v>
      </c>
      <c r="M848" s="27">
        <f t="shared" si="141"/>
        <v>0</v>
      </c>
      <c r="N848" s="27">
        <v>73.815737640338781</v>
      </c>
      <c r="O848" s="27">
        <f t="shared" si="142"/>
        <v>0</v>
      </c>
      <c r="R848" s="2"/>
      <c r="S848" s="2"/>
    </row>
    <row r="849" spans="1:19" x14ac:dyDescent="0.35">
      <c r="A849" s="33">
        <v>43865</v>
      </c>
      <c r="B849" s="10">
        <v>0.5</v>
      </c>
      <c r="C849" s="18" t="s">
        <v>17</v>
      </c>
      <c r="D849" s="51">
        <v>424.18215942382813</v>
      </c>
      <c r="E849" s="52">
        <v>0</v>
      </c>
      <c r="F849" s="53">
        <v>424.18215942382813</v>
      </c>
      <c r="G849" s="101">
        <v>0</v>
      </c>
      <c r="H849" s="17">
        <v>1.3928551573131418</v>
      </c>
      <c r="I849" s="111">
        <v>1</v>
      </c>
      <c r="J849" s="112" t="str">
        <f t="shared" si="140"/>
        <v>No</v>
      </c>
      <c r="K849" s="146" t="b">
        <f t="shared" si="143"/>
        <v>0</v>
      </c>
      <c r="L849" s="107">
        <f>IF(H849&lt;I849,D849-F849,0)</f>
        <v>0</v>
      </c>
      <c r="M849" s="27">
        <f t="shared" si="141"/>
        <v>0</v>
      </c>
      <c r="N849" s="27">
        <v>0</v>
      </c>
      <c r="O849" s="27">
        <f t="shared" si="142"/>
        <v>0</v>
      </c>
      <c r="R849" s="2"/>
      <c r="S849" s="2"/>
    </row>
    <row r="850" spans="1:19" x14ac:dyDescent="0.35">
      <c r="A850" s="33">
        <v>43865</v>
      </c>
      <c r="B850" s="10">
        <v>0.5</v>
      </c>
      <c r="C850" s="18" t="s">
        <v>16</v>
      </c>
      <c r="D850" s="51">
        <v>850</v>
      </c>
      <c r="E850" s="52">
        <v>26890.0187118377</v>
      </c>
      <c r="F850" s="53">
        <v>850</v>
      </c>
      <c r="G850" s="101">
        <v>26890.0187118377</v>
      </c>
      <c r="H850" s="17">
        <v>1.3928551573131418</v>
      </c>
      <c r="I850" s="111">
        <v>1</v>
      </c>
      <c r="J850" s="112" t="str">
        <f t="shared" si="140"/>
        <v>No</v>
      </c>
      <c r="K850" s="146" t="b">
        <f t="shared" si="143"/>
        <v>0</v>
      </c>
      <c r="L850" s="107">
        <f>IF(H850&lt;I850,D850-F850,0)</f>
        <v>0</v>
      </c>
      <c r="M850" s="27">
        <f t="shared" si="141"/>
        <v>0</v>
      </c>
      <c r="N850" s="27">
        <v>31.635316131573763</v>
      </c>
      <c r="O850" s="27">
        <f t="shared" si="142"/>
        <v>0</v>
      </c>
      <c r="R850" s="2"/>
      <c r="S850" s="2"/>
    </row>
    <row r="851" spans="1:19" x14ac:dyDescent="0.35">
      <c r="A851" s="33">
        <v>43865</v>
      </c>
      <c r="B851" s="10">
        <v>0.5</v>
      </c>
      <c r="C851" s="18" t="s">
        <v>15</v>
      </c>
      <c r="D851" s="51">
        <v>605.9744873046875</v>
      </c>
      <c r="E851" s="52">
        <v>0</v>
      </c>
      <c r="F851" s="53">
        <v>605.9744873046875</v>
      </c>
      <c r="G851" s="101">
        <v>0</v>
      </c>
      <c r="H851" s="17">
        <v>1.3928551573131418</v>
      </c>
      <c r="I851" s="111">
        <v>1</v>
      </c>
      <c r="J851" s="112" t="str">
        <f t="shared" si="140"/>
        <v>No</v>
      </c>
      <c r="K851" s="146" t="b">
        <f t="shared" si="143"/>
        <v>0</v>
      </c>
      <c r="L851" s="107">
        <f>IF(H851&lt;I851,D851-F851,0)</f>
        <v>0</v>
      </c>
      <c r="M851" s="27">
        <f t="shared" si="141"/>
        <v>0</v>
      </c>
      <c r="N851" s="27">
        <v>0</v>
      </c>
      <c r="O851" s="27">
        <f t="shared" si="142"/>
        <v>0</v>
      </c>
      <c r="R851" s="2"/>
      <c r="S851" s="2"/>
    </row>
    <row r="852" spans="1:19" x14ac:dyDescent="0.35">
      <c r="A852" s="33">
        <v>43865</v>
      </c>
      <c r="B852" s="10">
        <v>0.54166666666666696</v>
      </c>
      <c r="C852" s="18" t="s">
        <v>24</v>
      </c>
      <c r="D852" s="51">
        <v>1000</v>
      </c>
      <c r="E852" s="52">
        <v>31369.411069529247</v>
      </c>
      <c r="F852" s="53">
        <v>1000</v>
      </c>
      <c r="G852" s="101">
        <v>31369.411069529247</v>
      </c>
      <c r="H852" s="17">
        <v>1.4826046045376788</v>
      </c>
      <c r="I852" s="111">
        <v>1</v>
      </c>
      <c r="J852" s="112" t="str">
        <f t="shared" si="140"/>
        <v>No</v>
      </c>
      <c r="K852" s="146" t="b">
        <f>OR(($D$859-$F$859)&gt;0,($D$861-$F$861)&gt;0)</f>
        <v>1</v>
      </c>
      <c r="L852" s="107">
        <f>D852-F852</f>
        <v>0</v>
      </c>
      <c r="M852" s="27">
        <f t="shared" si="141"/>
        <v>0</v>
      </c>
      <c r="N852" s="27">
        <v>31.369411069529246</v>
      </c>
      <c r="O852" s="27">
        <f t="shared" si="142"/>
        <v>0</v>
      </c>
      <c r="R852" s="2"/>
      <c r="S852" s="2"/>
    </row>
    <row r="853" spans="1:19" x14ac:dyDescent="0.35">
      <c r="A853" s="33">
        <v>43865</v>
      </c>
      <c r="B853" s="10">
        <v>0.54166666666666696</v>
      </c>
      <c r="C853" s="18" t="s">
        <v>23</v>
      </c>
      <c r="D853" s="51">
        <v>594.99999999986369</v>
      </c>
      <c r="E853" s="52">
        <v>31107.999310609375</v>
      </c>
      <c r="F853" s="53">
        <v>594.99999999987733</v>
      </c>
      <c r="G853" s="101">
        <v>31107.999310610088</v>
      </c>
      <c r="H853" s="17">
        <v>1.4826046045376788</v>
      </c>
      <c r="I853" s="111">
        <v>1</v>
      </c>
      <c r="J853" s="112" t="str">
        <f t="shared" si="140"/>
        <v>No</v>
      </c>
      <c r="K853" s="146" t="b">
        <f t="shared" ref="K853:K861" si="144">OR(($D$859-$F$859)&gt;0,($D$861-$F$861)&gt;0)</f>
        <v>1</v>
      </c>
      <c r="L853" s="107">
        <f t="shared" ref="L853:L881" si="145">D853-F853</f>
        <v>-1.3642420526593924E-11</v>
      </c>
      <c r="M853" s="27">
        <f t="shared" si="141"/>
        <v>9.3041307991370569E-11</v>
      </c>
      <c r="N853" s="27">
        <v>52.282351782548744</v>
      </c>
      <c r="O853" s="27">
        <f t="shared" si="142"/>
        <v>-7.132578291368474E-10</v>
      </c>
      <c r="R853" s="2"/>
      <c r="S853" s="2"/>
    </row>
    <row r="854" spans="1:19" x14ac:dyDescent="0.35">
      <c r="A854" s="33">
        <v>43865</v>
      </c>
      <c r="B854" s="10">
        <v>0.54166666666666696</v>
      </c>
      <c r="C854" s="18" t="s">
        <v>22</v>
      </c>
      <c r="D854" s="51">
        <v>680</v>
      </c>
      <c r="E854" s="52">
        <v>35551.999212133145</v>
      </c>
      <c r="F854" s="53">
        <v>680</v>
      </c>
      <c r="G854" s="101">
        <v>35551.999212133145</v>
      </c>
      <c r="H854" s="17">
        <v>1.4826046045376788</v>
      </c>
      <c r="I854" s="111">
        <v>1</v>
      </c>
      <c r="J854" s="112" t="str">
        <f t="shared" si="140"/>
        <v>No</v>
      </c>
      <c r="K854" s="146" t="b">
        <f t="shared" si="144"/>
        <v>1</v>
      </c>
      <c r="L854" s="107">
        <f t="shared" si="145"/>
        <v>0</v>
      </c>
      <c r="M854" s="27">
        <f t="shared" si="141"/>
        <v>0</v>
      </c>
      <c r="N854" s="27">
        <v>52.282351782548744</v>
      </c>
      <c r="O854" s="27">
        <f t="shared" si="142"/>
        <v>0</v>
      </c>
      <c r="R854" s="2"/>
      <c r="S854" s="2"/>
    </row>
    <row r="855" spans="1:19" x14ac:dyDescent="0.35">
      <c r="A855" s="33">
        <v>43865</v>
      </c>
      <c r="B855" s="10">
        <v>0.54166666666666696</v>
      </c>
      <c r="C855" s="18" t="s">
        <v>21</v>
      </c>
      <c r="D855" s="51">
        <v>0</v>
      </c>
      <c r="E855" s="52">
        <v>0</v>
      </c>
      <c r="F855" s="53">
        <v>0</v>
      </c>
      <c r="G855" s="101">
        <v>0</v>
      </c>
      <c r="H855" s="17">
        <v>1.4826046045376788</v>
      </c>
      <c r="I855" s="111">
        <v>1</v>
      </c>
      <c r="J855" s="112" t="str">
        <f t="shared" si="140"/>
        <v>No</v>
      </c>
      <c r="K855" s="146" t="b">
        <f t="shared" si="144"/>
        <v>1</v>
      </c>
      <c r="L855" s="107">
        <f t="shared" si="145"/>
        <v>0</v>
      </c>
      <c r="M855" s="27">
        <f t="shared" si="141"/>
        <v>0</v>
      </c>
      <c r="N855" s="27">
        <v>73.195292495568239</v>
      </c>
      <c r="O855" s="27">
        <f t="shared" si="142"/>
        <v>0</v>
      </c>
      <c r="R855" s="2"/>
      <c r="S855" s="2"/>
    </row>
    <row r="856" spans="1:19" x14ac:dyDescent="0.35">
      <c r="A856" s="33">
        <v>43865</v>
      </c>
      <c r="B856" s="10">
        <v>0.54166666666666696</v>
      </c>
      <c r="C856" s="18" t="s">
        <v>20</v>
      </c>
      <c r="D856" s="51">
        <v>510.00000000000006</v>
      </c>
      <c r="E856" s="52">
        <v>37329.599172739807</v>
      </c>
      <c r="F856" s="53">
        <v>510.00000000000006</v>
      </c>
      <c r="G856" s="101">
        <v>37329.599172739807</v>
      </c>
      <c r="H856" s="17">
        <v>1.4826046045376788</v>
      </c>
      <c r="I856" s="111">
        <v>1</v>
      </c>
      <c r="J856" s="112" t="str">
        <f t="shared" si="140"/>
        <v>No</v>
      </c>
      <c r="K856" s="146" t="b">
        <f t="shared" si="144"/>
        <v>1</v>
      </c>
      <c r="L856" s="107">
        <f t="shared" si="145"/>
        <v>0</v>
      </c>
      <c r="M856" s="27">
        <f t="shared" si="141"/>
        <v>0</v>
      </c>
      <c r="N856" s="27">
        <v>73.195292495568239</v>
      </c>
      <c r="O856" s="27">
        <f t="shared" si="142"/>
        <v>0</v>
      </c>
      <c r="R856" s="2"/>
      <c r="S856" s="2"/>
    </row>
    <row r="857" spans="1:19" x14ac:dyDescent="0.35">
      <c r="A857" s="33">
        <v>43865</v>
      </c>
      <c r="B857" s="10">
        <v>0.54166666666666696</v>
      </c>
      <c r="C857" s="18" t="s">
        <v>19</v>
      </c>
      <c r="D857" s="51">
        <v>680</v>
      </c>
      <c r="E857" s="52">
        <v>21331.199527279889</v>
      </c>
      <c r="F857" s="53">
        <v>680</v>
      </c>
      <c r="G857" s="101">
        <v>21331.199527279889</v>
      </c>
      <c r="H857" s="17">
        <v>1.4826046045376788</v>
      </c>
      <c r="I857" s="111">
        <v>1</v>
      </c>
      <c r="J857" s="112" t="str">
        <f t="shared" si="140"/>
        <v>No</v>
      </c>
      <c r="K857" s="146" t="b">
        <f t="shared" si="144"/>
        <v>1</v>
      </c>
      <c r="L857" s="107">
        <f t="shared" si="145"/>
        <v>0</v>
      </c>
      <c r="M857" s="27">
        <f t="shared" si="141"/>
        <v>0</v>
      </c>
      <c r="N857" s="27">
        <v>31.369411069529246</v>
      </c>
      <c r="O857" s="27">
        <f t="shared" si="142"/>
        <v>0</v>
      </c>
      <c r="R857" s="2"/>
      <c r="S857" s="2"/>
    </row>
    <row r="858" spans="1:19" x14ac:dyDescent="0.35">
      <c r="A858" s="33">
        <v>43865</v>
      </c>
      <c r="B858" s="10">
        <v>0.54166666666666696</v>
      </c>
      <c r="C858" s="18" t="s">
        <v>18</v>
      </c>
      <c r="D858" s="51">
        <v>464.24020676747472</v>
      </c>
      <c r="E858" s="52">
        <v>33980.197722548393</v>
      </c>
      <c r="F858" s="53">
        <v>479.86108237226472</v>
      </c>
      <c r="G858" s="101">
        <v>35123.572281477878</v>
      </c>
      <c r="H858" s="17">
        <v>1.4826046045376788</v>
      </c>
      <c r="I858" s="111">
        <v>1</v>
      </c>
      <c r="J858" s="112" t="str">
        <f t="shared" si="140"/>
        <v>No</v>
      </c>
      <c r="K858" s="146" t="b">
        <f t="shared" si="144"/>
        <v>1</v>
      </c>
      <c r="L858" s="107">
        <f t="shared" si="145"/>
        <v>-15.620875604790001</v>
      </c>
      <c r="M858" s="27">
        <f t="shared" si="141"/>
        <v>106.53437162466781</v>
      </c>
      <c r="N858" s="27">
        <v>73.195292495568239</v>
      </c>
      <c r="O858" s="27">
        <f t="shared" si="142"/>
        <v>-1143.3745589294906</v>
      </c>
      <c r="R858" s="2"/>
      <c r="S858" s="2"/>
    </row>
    <row r="859" spans="1:19" x14ac:dyDescent="0.35">
      <c r="A859" s="33">
        <v>43865</v>
      </c>
      <c r="B859" s="10">
        <v>0.54166666666666696</v>
      </c>
      <c r="C859" s="18" t="s">
        <v>17</v>
      </c>
      <c r="D859" s="51">
        <v>451.51458740234369</v>
      </c>
      <c r="E859" s="52">
        <v>0</v>
      </c>
      <c r="F859" s="53">
        <v>451.51458740234369</v>
      </c>
      <c r="G859" s="101">
        <v>0</v>
      </c>
      <c r="H859" s="17">
        <v>1.4826046045376788</v>
      </c>
      <c r="I859" s="111">
        <v>1</v>
      </c>
      <c r="J859" s="112" t="str">
        <f t="shared" si="140"/>
        <v>No</v>
      </c>
      <c r="K859" s="146" t="b">
        <f t="shared" si="144"/>
        <v>1</v>
      </c>
      <c r="L859" s="107">
        <f t="shared" si="145"/>
        <v>0</v>
      </c>
      <c r="M859" s="27">
        <f t="shared" si="141"/>
        <v>0</v>
      </c>
      <c r="N859" s="27">
        <v>0</v>
      </c>
      <c r="O859" s="27">
        <f t="shared" si="142"/>
        <v>0</v>
      </c>
      <c r="R859" s="2"/>
      <c r="S859" s="2"/>
    </row>
    <row r="860" spans="1:19" x14ac:dyDescent="0.35">
      <c r="A860" s="33">
        <v>43865</v>
      </c>
      <c r="B860" s="10">
        <v>0.54166666666666696</v>
      </c>
      <c r="C860" s="18" t="s">
        <v>16</v>
      </c>
      <c r="D860" s="51">
        <v>850</v>
      </c>
      <c r="E860" s="52">
        <v>26663.999409099859</v>
      </c>
      <c r="F860" s="53">
        <v>850</v>
      </c>
      <c r="G860" s="101">
        <v>26663.999409099859</v>
      </c>
      <c r="H860" s="17">
        <v>1.4826046045376788</v>
      </c>
      <c r="I860" s="111">
        <v>1</v>
      </c>
      <c r="J860" s="112" t="str">
        <f t="shared" si="140"/>
        <v>No</v>
      </c>
      <c r="K860" s="146" t="b">
        <f t="shared" si="144"/>
        <v>1</v>
      </c>
      <c r="L860" s="107">
        <f t="shared" si="145"/>
        <v>0</v>
      </c>
      <c r="M860" s="27">
        <f t="shared" si="141"/>
        <v>0</v>
      </c>
      <c r="N860" s="27">
        <v>31.369411069529246</v>
      </c>
      <c r="O860" s="27">
        <f t="shared" si="142"/>
        <v>0</v>
      </c>
      <c r="R860" s="2"/>
      <c r="S860" s="2"/>
    </row>
    <row r="861" spans="1:19" x14ac:dyDescent="0.35">
      <c r="A861" s="33">
        <v>43865</v>
      </c>
      <c r="B861" s="10">
        <v>0.54166666666666696</v>
      </c>
      <c r="C861" s="18" t="s">
        <v>15</v>
      </c>
      <c r="D861" s="51">
        <v>645.02081298828125</v>
      </c>
      <c r="E861" s="52">
        <v>0</v>
      </c>
      <c r="F861" s="53">
        <v>629.39993738324119</v>
      </c>
      <c r="G861" s="101">
        <v>0</v>
      </c>
      <c r="H861" s="17">
        <v>1.4826046045376788</v>
      </c>
      <c r="I861" s="111">
        <v>1</v>
      </c>
      <c r="J861" s="112" t="str">
        <f t="shared" si="140"/>
        <v>No</v>
      </c>
      <c r="K861" s="146" t="b">
        <f t="shared" si="144"/>
        <v>1</v>
      </c>
      <c r="L861" s="107">
        <f t="shared" si="145"/>
        <v>15.620875605040055</v>
      </c>
      <c r="M861" s="27">
        <f t="shared" si="141"/>
        <v>106.53437162637319</v>
      </c>
      <c r="N861" s="27">
        <v>0</v>
      </c>
      <c r="O861" s="27">
        <f t="shared" si="142"/>
        <v>0</v>
      </c>
      <c r="R861" s="2"/>
      <c r="S861" s="2"/>
    </row>
    <row r="862" spans="1:19" x14ac:dyDescent="0.35">
      <c r="A862" s="33">
        <v>43865</v>
      </c>
      <c r="B862" s="10">
        <v>0.58333333333333404</v>
      </c>
      <c r="C862" s="18" t="s">
        <v>24</v>
      </c>
      <c r="D862" s="51">
        <v>1000</v>
      </c>
      <c r="E862" s="52">
        <v>31125.664762655109</v>
      </c>
      <c r="F862" s="53">
        <v>1000</v>
      </c>
      <c r="G862" s="101">
        <v>31125.664762655109</v>
      </c>
      <c r="H862" s="17">
        <v>1.5447688174858281</v>
      </c>
      <c r="I862" s="111">
        <v>1</v>
      </c>
      <c r="J862" s="112" t="str">
        <f t="shared" si="140"/>
        <v>No</v>
      </c>
      <c r="K862" s="146" t="b">
        <f>OR(($D$869-$F$869)&gt;0,($D$871-$F$871)&gt;0)</f>
        <v>1</v>
      </c>
      <c r="L862" s="107">
        <f t="shared" si="145"/>
        <v>0</v>
      </c>
      <c r="M862" s="27">
        <f t="shared" si="141"/>
        <v>0</v>
      </c>
      <c r="N862" s="27">
        <v>31.125664762655109</v>
      </c>
      <c r="O862" s="27">
        <f t="shared" si="142"/>
        <v>0</v>
      </c>
      <c r="R862" s="2"/>
      <c r="S862" s="2"/>
    </row>
    <row r="863" spans="1:19" x14ac:dyDescent="0.35">
      <c r="A863" s="33">
        <v>43865</v>
      </c>
      <c r="B863" s="10">
        <v>0.58333333333333404</v>
      </c>
      <c r="C863" s="18" t="s">
        <v>23</v>
      </c>
      <c r="D863" s="51">
        <v>594.99999999974568</v>
      </c>
      <c r="E863" s="52">
        <v>30866.284222953127</v>
      </c>
      <c r="F863" s="53">
        <v>594.9999999998056</v>
      </c>
      <c r="G863" s="101">
        <v>30866.284222956234</v>
      </c>
      <c r="H863" s="17">
        <v>1.5447688174858281</v>
      </c>
      <c r="I863" s="111">
        <v>1</v>
      </c>
      <c r="J863" s="112" t="str">
        <f t="shared" si="140"/>
        <v>No</v>
      </c>
      <c r="K863" s="146" t="b">
        <f t="shared" ref="K863:K871" si="146">OR(($D$869-$F$869)&gt;0,($D$871-$F$871)&gt;0)</f>
        <v>1</v>
      </c>
      <c r="L863" s="107">
        <f t="shared" si="145"/>
        <v>-5.9912963479291648E-11</v>
      </c>
      <c r="M863" s="27">
        <f t="shared" si="141"/>
        <v>4.0860641092876907E-10</v>
      </c>
      <c r="N863" s="27">
        <v>51.876107937758519</v>
      </c>
      <c r="O863" s="27">
        <f t="shared" si="142"/>
        <v>-3.1080513603227176E-9</v>
      </c>
      <c r="R863" s="2"/>
      <c r="S863" s="2"/>
    </row>
    <row r="864" spans="1:19" x14ac:dyDescent="0.35">
      <c r="A864" s="33">
        <v>43865</v>
      </c>
      <c r="B864" s="10">
        <v>0.58333333333333404</v>
      </c>
      <c r="C864" s="18" t="s">
        <v>22</v>
      </c>
      <c r="D864" s="51">
        <v>680</v>
      </c>
      <c r="E864" s="52">
        <v>35275.753397675791</v>
      </c>
      <c r="F864" s="53">
        <v>680</v>
      </c>
      <c r="G864" s="101">
        <v>35275.753397675791</v>
      </c>
      <c r="H864" s="17">
        <v>1.5447688174858281</v>
      </c>
      <c r="I864" s="111">
        <v>1</v>
      </c>
      <c r="J864" s="112" t="str">
        <f t="shared" si="140"/>
        <v>No</v>
      </c>
      <c r="K864" s="146" t="b">
        <f t="shared" si="146"/>
        <v>1</v>
      </c>
      <c r="L864" s="107">
        <f t="shared" si="145"/>
        <v>0</v>
      </c>
      <c r="M864" s="27">
        <f t="shared" si="141"/>
        <v>0</v>
      </c>
      <c r="N864" s="27">
        <v>51.876107937758519</v>
      </c>
      <c r="O864" s="27">
        <f t="shared" si="142"/>
        <v>0</v>
      </c>
      <c r="R864" s="2"/>
      <c r="S864" s="2"/>
    </row>
    <row r="865" spans="1:19" x14ac:dyDescent="0.35">
      <c r="A865" s="33">
        <v>43865</v>
      </c>
      <c r="B865" s="10">
        <v>0.58333333333333404</v>
      </c>
      <c r="C865" s="18" t="s">
        <v>21</v>
      </c>
      <c r="D865" s="51">
        <v>0</v>
      </c>
      <c r="E865" s="52">
        <v>0</v>
      </c>
      <c r="F865" s="53">
        <v>0</v>
      </c>
      <c r="G865" s="101">
        <v>0</v>
      </c>
      <c r="H865" s="17">
        <v>1.5447688174858281</v>
      </c>
      <c r="I865" s="111">
        <v>1</v>
      </c>
      <c r="J865" s="112" t="str">
        <f t="shared" si="140"/>
        <v>No</v>
      </c>
      <c r="K865" s="146" t="b">
        <f t="shared" si="146"/>
        <v>1</v>
      </c>
      <c r="L865" s="107">
        <f t="shared" si="145"/>
        <v>0</v>
      </c>
      <c r="M865" s="27">
        <f t="shared" si="141"/>
        <v>0</v>
      </c>
      <c r="N865" s="27">
        <v>72.626551112861918</v>
      </c>
      <c r="O865" s="27">
        <f t="shared" si="142"/>
        <v>0</v>
      </c>
      <c r="R865" s="2"/>
      <c r="S865" s="2"/>
    </row>
    <row r="866" spans="1:19" x14ac:dyDescent="0.35">
      <c r="A866" s="33">
        <v>43865</v>
      </c>
      <c r="B866" s="10">
        <v>0.58333333333333404</v>
      </c>
      <c r="C866" s="18" t="s">
        <v>20</v>
      </c>
      <c r="D866" s="51">
        <v>510.00000000000006</v>
      </c>
      <c r="E866" s="52">
        <v>37039.541067559585</v>
      </c>
      <c r="F866" s="53">
        <v>510.00000000000006</v>
      </c>
      <c r="G866" s="101">
        <v>37039.541067559585</v>
      </c>
      <c r="H866" s="17">
        <v>1.5447688174858281</v>
      </c>
      <c r="I866" s="111">
        <v>1</v>
      </c>
      <c r="J866" s="112" t="str">
        <f t="shared" si="140"/>
        <v>No</v>
      </c>
      <c r="K866" s="146" t="b">
        <f t="shared" si="146"/>
        <v>1</v>
      </c>
      <c r="L866" s="107">
        <f t="shared" si="145"/>
        <v>0</v>
      </c>
      <c r="M866" s="27">
        <f t="shared" si="141"/>
        <v>0</v>
      </c>
      <c r="N866" s="27">
        <v>72.626551112861918</v>
      </c>
      <c r="O866" s="27">
        <f t="shared" si="142"/>
        <v>0</v>
      </c>
      <c r="R866" s="2"/>
      <c r="S866" s="2"/>
    </row>
    <row r="867" spans="1:19" x14ac:dyDescent="0.35">
      <c r="A867" s="33">
        <v>43865</v>
      </c>
      <c r="B867" s="10">
        <v>0.58333333333333404</v>
      </c>
      <c r="C867" s="18" t="s">
        <v>19</v>
      </c>
      <c r="D867" s="51">
        <v>680</v>
      </c>
      <c r="E867" s="52">
        <v>21165.452038605476</v>
      </c>
      <c r="F867" s="53">
        <v>680</v>
      </c>
      <c r="G867" s="101">
        <v>21165.452038605476</v>
      </c>
      <c r="H867" s="17">
        <v>1.5447688174858281</v>
      </c>
      <c r="I867" s="111">
        <v>1</v>
      </c>
      <c r="J867" s="112" t="str">
        <f t="shared" si="140"/>
        <v>No</v>
      </c>
      <c r="K867" s="146" t="b">
        <f t="shared" si="146"/>
        <v>1</v>
      </c>
      <c r="L867" s="107">
        <f t="shared" si="145"/>
        <v>0</v>
      </c>
      <c r="M867" s="27">
        <f t="shared" si="141"/>
        <v>0</v>
      </c>
      <c r="N867" s="27">
        <v>31.125664762655109</v>
      </c>
      <c r="O867" s="27">
        <f t="shared" si="142"/>
        <v>0</v>
      </c>
      <c r="R867" s="2"/>
      <c r="S867" s="2"/>
    </row>
    <row r="868" spans="1:19" x14ac:dyDescent="0.35">
      <c r="A868" s="33">
        <v>43865</v>
      </c>
      <c r="B868" s="10">
        <v>0.58333333333333404</v>
      </c>
      <c r="C868" s="18" t="s">
        <v>18</v>
      </c>
      <c r="D868" s="51">
        <v>342.38717942639209</v>
      </c>
      <c r="E868" s="52">
        <v>24866.399986999491</v>
      </c>
      <c r="F868" s="53">
        <v>414.2663856916077</v>
      </c>
      <c r="G868" s="101">
        <v>30086.738834772117</v>
      </c>
      <c r="H868" s="17">
        <v>1.5447688174858281</v>
      </c>
      <c r="I868" s="111">
        <v>1</v>
      </c>
      <c r="J868" s="112" t="str">
        <f t="shared" si="140"/>
        <v>No</v>
      </c>
      <c r="K868" s="146" t="b">
        <f t="shared" si="146"/>
        <v>1</v>
      </c>
      <c r="L868" s="107">
        <f t="shared" si="145"/>
        <v>-71.879206265215601</v>
      </c>
      <c r="M868" s="27">
        <f t="shared" si="141"/>
        <v>490.21618672877042</v>
      </c>
      <c r="N868" s="27">
        <v>72.626551112861918</v>
      </c>
      <c r="O868" s="27">
        <f t="shared" si="142"/>
        <v>-5220.3388477726257</v>
      </c>
      <c r="R868" s="2"/>
      <c r="S868" s="2"/>
    </row>
    <row r="869" spans="1:19" x14ac:dyDescent="0.35">
      <c r="A869" s="33">
        <v>43865</v>
      </c>
      <c r="B869" s="10">
        <v>0.58333333333333404</v>
      </c>
      <c r="C869" s="18" t="s">
        <v>17</v>
      </c>
      <c r="D869" s="51">
        <v>470.4461669921875</v>
      </c>
      <c r="E869" s="52">
        <v>0</v>
      </c>
      <c r="F869" s="53">
        <v>470.4461669921875</v>
      </c>
      <c r="G869" s="101">
        <v>0</v>
      </c>
      <c r="H869" s="17">
        <v>1.5447688174858281</v>
      </c>
      <c r="I869" s="111">
        <v>1</v>
      </c>
      <c r="J869" s="112" t="str">
        <f t="shared" si="140"/>
        <v>No</v>
      </c>
      <c r="K869" s="146" t="b">
        <f t="shared" si="146"/>
        <v>1</v>
      </c>
      <c r="L869" s="107">
        <f t="shared" si="145"/>
        <v>0</v>
      </c>
      <c r="M869" s="27">
        <f t="shared" si="141"/>
        <v>0</v>
      </c>
      <c r="N869" s="27">
        <v>0</v>
      </c>
      <c r="O869" s="27">
        <f t="shared" si="142"/>
        <v>0</v>
      </c>
      <c r="R869" s="2"/>
      <c r="S869" s="2"/>
    </row>
    <row r="870" spans="1:19" x14ac:dyDescent="0.35">
      <c r="A870" s="33">
        <v>43865</v>
      </c>
      <c r="B870" s="10">
        <v>0.58333333333333404</v>
      </c>
      <c r="C870" s="18" t="s">
        <v>16</v>
      </c>
      <c r="D870" s="51">
        <v>850</v>
      </c>
      <c r="E870" s="52">
        <v>26456.815048256842</v>
      </c>
      <c r="F870" s="53">
        <v>850</v>
      </c>
      <c r="G870" s="101">
        <v>26456.815048256842</v>
      </c>
      <c r="H870" s="17">
        <v>1.5447688174858281</v>
      </c>
      <c r="I870" s="111">
        <v>1</v>
      </c>
      <c r="J870" s="112" t="str">
        <f t="shared" si="140"/>
        <v>No</v>
      </c>
      <c r="K870" s="146" t="b">
        <f t="shared" si="146"/>
        <v>1</v>
      </c>
      <c r="L870" s="107">
        <f t="shared" si="145"/>
        <v>0</v>
      </c>
      <c r="M870" s="27">
        <f t="shared" si="141"/>
        <v>0</v>
      </c>
      <c r="N870" s="27">
        <v>31.125664762655109</v>
      </c>
      <c r="O870" s="27">
        <f t="shared" si="142"/>
        <v>0</v>
      </c>
      <c r="R870" s="2"/>
      <c r="S870" s="2"/>
    </row>
    <row r="871" spans="1:19" x14ac:dyDescent="0.35">
      <c r="A871" s="33">
        <v>43865</v>
      </c>
      <c r="B871" s="10">
        <v>0.58333333333333404</v>
      </c>
      <c r="C871" s="18" t="s">
        <v>15</v>
      </c>
      <c r="D871" s="51">
        <v>672.06591796875</v>
      </c>
      <c r="E871" s="52">
        <v>0</v>
      </c>
      <c r="F871" s="53">
        <v>600.1867117023844</v>
      </c>
      <c r="G871" s="101">
        <v>0</v>
      </c>
      <c r="H871" s="17">
        <v>1.5447688174858281</v>
      </c>
      <c r="I871" s="111">
        <v>1</v>
      </c>
      <c r="J871" s="112" t="str">
        <f t="shared" si="140"/>
        <v>No</v>
      </c>
      <c r="K871" s="146" t="b">
        <f t="shared" si="146"/>
        <v>1</v>
      </c>
      <c r="L871" s="107">
        <f t="shared" si="145"/>
        <v>71.8792062663656</v>
      </c>
      <c r="M871" s="27">
        <f t="shared" si="141"/>
        <v>490.21618673661339</v>
      </c>
      <c r="N871" s="27">
        <v>0</v>
      </c>
      <c r="O871" s="27">
        <f t="shared" si="142"/>
        <v>0</v>
      </c>
      <c r="R871" s="2"/>
      <c r="S871" s="2"/>
    </row>
    <row r="872" spans="1:19" x14ac:dyDescent="0.35">
      <c r="A872" s="33">
        <v>43865</v>
      </c>
      <c r="B872" s="10">
        <v>0.625</v>
      </c>
      <c r="C872" s="18" t="s">
        <v>24</v>
      </c>
      <c r="D872" s="51">
        <v>1000</v>
      </c>
      <c r="E872" s="52">
        <v>31044.415993697065</v>
      </c>
      <c r="F872" s="53">
        <v>1000</v>
      </c>
      <c r="G872" s="101">
        <v>31044.415993697065</v>
      </c>
      <c r="H872" s="17">
        <v>1.4243135999792613</v>
      </c>
      <c r="I872" s="111">
        <v>1</v>
      </c>
      <c r="J872" s="112" t="str">
        <f t="shared" si="140"/>
        <v>No</v>
      </c>
      <c r="K872" s="146" t="b">
        <f>OR(($D$879-$F$879)&gt;0,($D$881-$F$881)&gt;0)</f>
        <v>1</v>
      </c>
      <c r="L872" s="107">
        <f t="shared" si="145"/>
        <v>0</v>
      </c>
      <c r="M872" s="27">
        <f t="shared" si="141"/>
        <v>0</v>
      </c>
      <c r="N872" s="27">
        <v>31.044415993697065</v>
      </c>
      <c r="O872" s="27">
        <f t="shared" si="142"/>
        <v>0</v>
      </c>
      <c r="R872" s="2"/>
      <c r="S872" s="2"/>
    </row>
    <row r="873" spans="1:19" x14ac:dyDescent="0.35">
      <c r="A873" s="33">
        <v>43865</v>
      </c>
      <c r="B873" s="10">
        <v>0.625</v>
      </c>
      <c r="C873" s="18" t="s">
        <v>23</v>
      </c>
      <c r="D873" s="51">
        <v>594.9999999997101</v>
      </c>
      <c r="E873" s="52">
        <v>30785.712527067924</v>
      </c>
      <c r="F873" s="53">
        <v>594.99999999972022</v>
      </c>
      <c r="G873" s="101">
        <v>30785.712527068448</v>
      </c>
      <c r="H873" s="17">
        <v>1.4243135999792613</v>
      </c>
      <c r="I873" s="111">
        <v>1</v>
      </c>
      <c r="J873" s="112" t="str">
        <f t="shared" si="140"/>
        <v>No</v>
      </c>
      <c r="K873" s="146" t="b">
        <f t="shared" ref="K873:K881" si="147">OR(($D$879-$F$879)&gt;0,($D$881-$F$881)&gt;0)</f>
        <v>1</v>
      </c>
      <c r="L873" s="107">
        <f t="shared" si="145"/>
        <v>-1.0118128557223827E-11</v>
      </c>
      <c r="M873" s="27">
        <f t="shared" si="141"/>
        <v>6.90056367602665E-11</v>
      </c>
      <c r="N873" s="27">
        <v>51.740693322828442</v>
      </c>
      <c r="O873" s="27">
        <f t="shared" si="142"/>
        <v>-5.2351898668027058E-10</v>
      </c>
      <c r="R873" s="2"/>
      <c r="S873" s="2"/>
    </row>
    <row r="874" spans="1:19" x14ac:dyDescent="0.35">
      <c r="A874" s="33">
        <v>43865</v>
      </c>
      <c r="B874" s="10">
        <v>0.625</v>
      </c>
      <c r="C874" s="18" t="s">
        <v>22</v>
      </c>
      <c r="D874" s="51">
        <v>680</v>
      </c>
      <c r="E874" s="52">
        <v>35183.671459523342</v>
      </c>
      <c r="F874" s="53">
        <v>680</v>
      </c>
      <c r="G874" s="101">
        <v>35183.671459523342</v>
      </c>
      <c r="H874" s="17">
        <v>1.4243135999792613</v>
      </c>
      <c r="I874" s="111">
        <v>1</v>
      </c>
      <c r="J874" s="112" t="str">
        <f t="shared" si="140"/>
        <v>No</v>
      </c>
      <c r="K874" s="146" t="b">
        <f t="shared" si="147"/>
        <v>1</v>
      </c>
      <c r="L874" s="107">
        <f t="shared" si="145"/>
        <v>0</v>
      </c>
      <c r="M874" s="27">
        <f t="shared" si="141"/>
        <v>0</v>
      </c>
      <c r="N874" s="27">
        <v>51.740693322828442</v>
      </c>
      <c r="O874" s="27">
        <f t="shared" si="142"/>
        <v>0</v>
      </c>
      <c r="R874" s="2"/>
      <c r="S874" s="2"/>
    </row>
    <row r="875" spans="1:19" x14ac:dyDescent="0.35">
      <c r="A875" s="33">
        <v>43865</v>
      </c>
      <c r="B875" s="10">
        <v>0.625</v>
      </c>
      <c r="C875" s="18" t="s">
        <v>21</v>
      </c>
      <c r="D875" s="51">
        <v>0</v>
      </c>
      <c r="E875" s="52">
        <v>0</v>
      </c>
      <c r="F875" s="53">
        <v>0</v>
      </c>
      <c r="G875" s="101">
        <v>0</v>
      </c>
      <c r="H875" s="17">
        <v>1.4243135999792613</v>
      </c>
      <c r="I875" s="111">
        <v>1</v>
      </c>
      <c r="J875" s="112" t="str">
        <f t="shared" si="140"/>
        <v>No</v>
      </c>
      <c r="K875" s="146" t="b">
        <f t="shared" si="147"/>
        <v>1</v>
      </c>
      <c r="L875" s="107">
        <f t="shared" si="145"/>
        <v>0</v>
      </c>
      <c r="M875" s="27">
        <f t="shared" si="141"/>
        <v>0</v>
      </c>
      <c r="N875" s="27">
        <v>72.436970651959811</v>
      </c>
      <c r="O875" s="27">
        <f t="shared" si="142"/>
        <v>0</v>
      </c>
      <c r="R875" s="2"/>
      <c r="S875" s="2"/>
    </row>
    <row r="876" spans="1:19" x14ac:dyDescent="0.35">
      <c r="A876" s="33">
        <v>43865</v>
      </c>
      <c r="B876" s="10">
        <v>0.625</v>
      </c>
      <c r="C876" s="18" t="s">
        <v>20</v>
      </c>
      <c r="D876" s="51">
        <v>510.00000000000006</v>
      </c>
      <c r="E876" s="52">
        <v>36942.855032499509</v>
      </c>
      <c r="F876" s="53">
        <v>510.00000000000006</v>
      </c>
      <c r="G876" s="101">
        <v>36942.855032499509</v>
      </c>
      <c r="H876" s="17">
        <v>1.4243135999792613</v>
      </c>
      <c r="I876" s="111">
        <v>1</v>
      </c>
      <c r="J876" s="112" t="str">
        <f t="shared" si="140"/>
        <v>No</v>
      </c>
      <c r="K876" s="146" t="b">
        <f t="shared" si="147"/>
        <v>1</v>
      </c>
      <c r="L876" s="107">
        <f t="shared" si="145"/>
        <v>0</v>
      </c>
      <c r="M876" s="27">
        <f t="shared" si="141"/>
        <v>0</v>
      </c>
      <c r="N876" s="27">
        <v>72.436970651959811</v>
      </c>
      <c r="O876" s="27">
        <f t="shared" si="142"/>
        <v>0</v>
      </c>
      <c r="R876" s="2"/>
      <c r="S876" s="2"/>
    </row>
    <row r="877" spans="1:19" x14ac:dyDescent="0.35">
      <c r="A877" s="33">
        <v>43865</v>
      </c>
      <c r="B877" s="10">
        <v>0.625</v>
      </c>
      <c r="C877" s="18" t="s">
        <v>19</v>
      </c>
      <c r="D877" s="51">
        <v>680</v>
      </c>
      <c r="E877" s="52">
        <v>21110.202875714003</v>
      </c>
      <c r="F877" s="53">
        <v>680</v>
      </c>
      <c r="G877" s="101">
        <v>21110.202875714003</v>
      </c>
      <c r="H877" s="17">
        <v>1.4243135999792613</v>
      </c>
      <c r="I877" s="111">
        <v>1</v>
      </c>
      <c r="J877" s="112" t="str">
        <f t="shared" si="140"/>
        <v>No</v>
      </c>
      <c r="K877" s="146" t="b">
        <f t="shared" si="147"/>
        <v>1</v>
      </c>
      <c r="L877" s="107">
        <f t="shared" si="145"/>
        <v>0</v>
      </c>
      <c r="M877" s="27">
        <f t="shared" si="141"/>
        <v>0</v>
      </c>
      <c r="N877" s="27">
        <v>31.044415993697065</v>
      </c>
      <c r="O877" s="27">
        <f t="shared" si="142"/>
        <v>0</v>
      </c>
      <c r="R877" s="2"/>
      <c r="S877" s="2"/>
    </row>
    <row r="878" spans="1:19" x14ac:dyDescent="0.35">
      <c r="A878" s="33">
        <v>43865</v>
      </c>
      <c r="B878" s="10">
        <v>0.625</v>
      </c>
      <c r="C878" s="18" t="s">
        <v>18</v>
      </c>
      <c r="D878" s="51">
        <v>280.4511681147161</v>
      </c>
      <c r="E878" s="52">
        <v>20315.033034033539</v>
      </c>
      <c r="F878" s="53">
        <v>292.38764481024924</v>
      </c>
      <c r="G878" s="101">
        <v>21179.675246115672</v>
      </c>
      <c r="H878" s="17">
        <v>1.4243135999792613</v>
      </c>
      <c r="I878" s="111">
        <v>1</v>
      </c>
      <c r="J878" s="112" t="str">
        <f t="shared" si="140"/>
        <v>No</v>
      </c>
      <c r="K878" s="146" t="b">
        <f t="shared" si="147"/>
        <v>1</v>
      </c>
      <c r="L878" s="107">
        <f t="shared" si="145"/>
        <v>-11.936476695533145</v>
      </c>
      <c r="M878" s="27">
        <f t="shared" si="141"/>
        <v>81.406771063536056</v>
      </c>
      <c r="N878" s="27">
        <v>72.436970651959811</v>
      </c>
      <c r="O878" s="27">
        <f t="shared" si="142"/>
        <v>-864.64221208213667</v>
      </c>
      <c r="R878" s="2"/>
      <c r="S878" s="2"/>
    </row>
    <row r="879" spans="1:19" x14ac:dyDescent="0.35">
      <c r="A879" s="33">
        <v>43865</v>
      </c>
      <c r="B879" s="10">
        <v>0.625</v>
      </c>
      <c r="C879" s="18" t="s">
        <v>17</v>
      </c>
      <c r="D879" s="51">
        <v>433.76254272460938</v>
      </c>
      <c r="E879" s="52">
        <v>0</v>
      </c>
      <c r="F879" s="53">
        <v>433.76254272460938</v>
      </c>
      <c r="G879" s="101">
        <v>0</v>
      </c>
      <c r="H879" s="17">
        <v>1.4243135999792613</v>
      </c>
      <c r="I879" s="111">
        <v>1</v>
      </c>
      <c r="J879" s="112" t="str">
        <f t="shared" si="140"/>
        <v>No</v>
      </c>
      <c r="K879" s="146" t="b">
        <f t="shared" si="147"/>
        <v>1</v>
      </c>
      <c r="L879" s="107">
        <f t="shared" si="145"/>
        <v>0</v>
      </c>
      <c r="M879" s="27">
        <f t="shared" si="141"/>
        <v>0</v>
      </c>
      <c r="N879" s="27">
        <v>0</v>
      </c>
      <c r="O879" s="27">
        <f t="shared" si="142"/>
        <v>0</v>
      </c>
      <c r="R879" s="2"/>
      <c r="S879" s="2"/>
    </row>
    <row r="880" spans="1:19" x14ac:dyDescent="0.35">
      <c r="A880" s="33">
        <v>43865</v>
      </c>
      <c r="B880" s="10">
        <v>0.625</v>
      </c>
      <c r="C880" s="18" t="s">
        <v>16</v>
      </c>
      <c r="D880" s="51">
        <v>850</v>
      </c>
      <c r="E880" s="52">
        <v>26387.753594642505</v>
      </c>
      <c r="F880" s="53">
        <v>850</v>
      </c>
      <c r="G880" s="101">
        <v>26387.753594642505</v>
      </c>
      <c r="H880" s="17">
        <v>1.4243135999792613</v>
      </c>
      <c r="I880" s="111">
        <v>1</v>
      </c>
      <c r="J880" s="112" t="str">
        <f t="shared" si="140"/>
        <v>No</v>
      </c>
      <c r="K880" s="146" t="b">
        <f t="shared" si="147"/>
        <v>1</v>
      </c>
      <c r="L880" s="107">
        <f t="shared" si="145"/>
        <v>0</v>
      </c>
      <c r="M880" s="27">
        <f t="shared" si="141"/>
        <v>0</v>
      </c>
      <c r="N880" s="27">
        <v>31.044415993697065</v>
      </c>
      <c r="O880" s="27">
        <f t="shared" si="142"/>
        <v>0</v>
      </c>
      <c r="R880" s="2"/>
      <c r="S880" s="2"/>
    </row>
    <row r="881" spans="1:19" x14ac:dyDescent="0.35">
      <c r="A881" s="33">
        <v>43865</v>
      </c>
      <c r="B881" s="10">
        <v>0.625</v>
      </c>
      <c r="C881" s="18" t="s">
        <v>15</v>
      </c>
      <c r="D881" s="51">
        <v>619.6607666015625</v>
      </c>
      <c r="E881" s="52">
        <v>0</v>
      </c>
      <c r="F881" s="53">
        <v>607.72428990583808</v>
      </c>
      <c r="G881" s="101">
        <v>0</v>
      </c>
      <c r="H881" s="17">
        <v>1.4243135999792613</v>
      </c>
      <c r="I881" s="111">
        <v>1</v>
      </c>
      <c r="J881" s="112" t="str">
        <f t="shared" si="140"/>
        <v>No</v>
      </c>
      <c r="K881" s="146" t="b">
        <f t="shared" si="147"/>
        <v>1</v>
      </c>
      <c r="L881" s="107">
        <f t="shared" si="145"/>
        <v>11.936476695724423</v>
      </c>
      <c r="M881" s="27">
        <f t="shared" si="141"/>
        <v>81.406771064840569</v>
      </c>
      <c r="N881" s="27">
        <v>0</v>
      </c>
      <c r="O881" s="27">
        <f t="shared" si="142"/>
        <v>0</v>
      </c>
      <c r="R881" s="2"/>
      <c r="S881" s="2"/>
    </row>
    <row r="882" spans="1:19" x14ac:dyDescent="0.35">
      <c r="A882" s="33">
        <v>43865</v>
      </c>
      <c r="B882" s="10">
        <v>0.66666666666666696</v>
      </c>
      <c r="C882" s="18" t="s">
        <v>24</v>
      </c>
      <c r="D882" s="51">
        <v>1000</v>
      </c>
      <c r="E882" s="52">
        <v>31221.686035060076</v>
      </c>
      <c r="F882" s="53">
        <v>1000</v>
      </c>
      <c r="G882" s="101">
        <v>31221.686035060076</v>
      </c>
      <c r="H882" s="17">
        <v>1.3498887234302435</v>
      </c>
      <c r="I882" s="111">
        <v>1</v>
      </c>
      <c r="J882" s="112" t="str">
        <f t="shared" si="140"/>
        <v>No</v>
      </c>
      <c r="K882" s="146" t="b">
        <f>OR(($D$889-$F$889)&gt;0,($D$891-$F$891)&gt;0)</f>
        <v>0</v>
      </c>
      <c r="L882" s="107">
        <f>IF(H882&lt;I882,D882-F882,0)</f>
        <v>0</v>
      </c>
      <c r="M882" s="27">
        <f t="shared" si="141"/>
        <v>0</v>
      </c>
      <c r="N882" s="27">
        <v>31.221686035060078</v>
      </c>
      <c r="O882" s="27">
        <f t="shared" si="142"/>
        <v>0</v>
      </c>
      <c r="R882" s="2"/>
      <c r="S882" s="2"/>
    </row>
    <row r="883" spans="1:19" x14ac:dyDescent="0.35">
      <c r="A883" s="33">
        <v>43865</v>
      </c>
      <c r="B883" s="10">
        <v>0.66666666666666696</v>
      </c>
      <c r="C883" s="18" t="s">
        <v>23</v>
      </c>
      <c r="D883" s="51">
        <v>594.99999999971544</v>
      </c>
      <c r="E883" s="52">
        <v>30961.505318086431</v>
      </c>
      <c r="F883" s="53">
        <v>594.99999999971544</v>
      </c>
      <c r="G883" s="101">
        <v>30961.505318086431</v>
      </c>
      <c r="H883" s="17">
        <v>1.3498887234302435</v>
      </c>
      <c r="I883" s="111">
        <v>1</v>
      </c>
      <c r="J883" s="112" t="str">
        <f t="shared" si="140"/>
        <v>No</v>
      </c>
      <c r="K883" s="146" t="b">
        <f t="shared" ref="K883:K891" si="148">OR(($D$889-$F$889)&gt;0,($D$891-$F$891)&gt;0)</f>
        <v>0</v>
      </c>
      <c r="L883" s="107">
        <f>IF(H883&lt;I883,D883-F883,0)</f>
        <v>0</v>
      </c>
      <c r="M883" s="27">
        <f t="shared" si="141"/>
        <v>0</v>
      </c>
      <c r="N883" s="27">
        <v>52.036143391766785</v>
      </c>
      <c r="O883" s="27">
        <f t="shared" si="142"/>
        <v>0</v>
      </c>
      <c r="R883" s="2"/>
      <c r="S883" s="2"/>
    </row>
    <row r="884" spans="1:19" x14ac:dyDescent="0.35">
      <c r="A884" s="33">
        <v>43865</v>
      </c>
      <c r="B884" s="10">
        <v>0.66666666666666696</v>
      </c>
      <c r="C884" s="18" t="s">
        <v>22</v>
      </c>
      <c r="D884" s="51">
        <v>680</v>
      </c>
      <c r="E884" s="52">
        <v>35384.577506401416</v>
      </c>
      <c r="F884" s="53">
        <v>680</v>
      </c>
      <c r="G884" s="101">
        <v>35384.577506401416</v>
      </c>
      <c r="H884" s="17">
        <v>1.3498887234302435</v>
      </c>
      <c r="I884" s="111">
        <v>1</v>
      </c>
      <c r="J884" s="112" t="str">
        <f t="shared" si="140"/>
        <v>No</v>
      </c>
      <c r="K884" s="146" t="b">
        <f t="shared" si="148"/>
        <v>0</v>
      </c>
      <c r="L884" s="107">
        <f>IF(H884&lt;I884,D884-F884,0)</f>
        <v>0</v>
      </c>
      <c r="M884" s="27">
        <f t="shared" si="141"/>
        <v>0</v>
      </c>
      <c r="N884" s="27">
        <v>52.036143391766785</v>
      </c>
      <c r="O884" s="27">
        <f t="shared" si="142"/>
        <v>0</v>
      </c>
      <c r="R884" s="2"/>
      <c r="S884" s="2"/>
    </row>
    <row r="885" spans="1:19" x14ac:dyDescent="0.35">
      <c r="A885" s="33">
        <v>43865</v>
      </c>
      <c r="B885" s="10">
        <v>0.66666666666666696</v>
      </c>
      <c r="C885" s="18" t="s">
        <v>21</v>
      </c>
      <c r="D885" s="51">
        <v>0</v>
      </c>
      <c r="E885" s="52">
        <v>0</v>
      </c>
      <c r="F885" s="53">
        <v>0</v>
      </c>
      <c r="G885" s="101">
        <v>0</v>
      </c>
      <c r="H885" s="17">
        <v>1.3498887234302435</v>
      </c>
      <c r="I885" s="111">
        <v>1</v>
      </c>
      <c r="J885" s="112" t="str">
        <f t="shared" si="140"/>
        <v>No</v>
      </c>
      <c r="K885" s="146" t="b">
        <f t="shared" si="148"/>
        <v>0</v>
      </c>
      <c r="L885" s="107">
        <f>IF(H885&lt;I885,D885-F885,0)</f>
        <v>0</v>
      </c>
      <c r="M885" s="27">
        <f t="shared" si="141"/>
        <v>0</v>
      </c>
      <c r="N885" s="27">
        <v>72.850600748473511</v>
      </c>
      <c r="O885" s="27">
        <f t="shared" si="142"/>
        <v>0</v>
      </c>
      <c r="R885" s="2"/>
      <c r="S885" s="2"/>
    </row>
    <row r="886" spans="1:19" x14ac:dyDescent="0.35">
      <c r="A886" s="33">
        <v>43865</v>
      </c>
      <c r="B886" s="10">
        <v>0.66666666666666696</v>
      </c>
      <c r="C886" s="18" t="s">
        <v>20</v>
      </c>
      <c r="D886" s="51">
        <v>510.00000000000006</v>
      </c>
      <c r="E886" s="52">
        <v>37153.806381721493</v>
      </c>
      <c r="F886" s="53">
        <v>510.00000000000006</v>
      </c>
      <c r="G886" s="101">
        <v>37153.806381721493</v>
      </c>
      <c r="H886" s="17">
        <v>1.3498887234302435</v>
      </c>
      <c r="I886" s="111">
        <v>1</v>
      </c>
      <c r="J886" s="112" t="str">
        <f t="shared" si="140"/>
        <v>No</v>
      </c>
      <c r="K886" s="146" t="b">
        <f t="shared" si="148"/>
        <v>0</v>
      </c>
      <c r="L886" s="107">
        <f>IF(H886&lt;I886,D886-F886,0)</f>
        <v>0</v>
      </c>
      <c r="M886" s="27">
        <f t="shared" si="141"/>
        <v>0</v>
      </c>
      <c r="N886" s="27">
        <v>72.850600748473511</v>
      </c>
      <c r="O886" s="27">
        <f t="shared" si="142"/>
        <v>0</v>
      </c>
      <c r="R886" s="2"/>
      <c r="S886" s="2"/>
    </row>
    <row r="887" spans="1:19" x14ac:dyDescent="0.35">
      <c r="A887" s="33">
        <v>43865</v>
      </c>
      <c r="B887" s="10">
        <v>0.66666666666666696</v>
      </c>
      <c r="C887" s="18" t="s">
        <v>19</v>
      </c>
      <c r="D887" s="51">
        <v>680</v>
      </c>
      <c r="E887" s="52">
        <v>21230.746503840852</v>
      </c>
      <c r="F887" s="53">
        <v>680</v>
      </c>
      <c r="G887" s="101">
        <v>21230.746503840852</v>
      </c>
      <c r="H887" s="17">
        <v>1.3498887234302435</v>
      </c>
      <c r="I887" s="111">
        <v>1</v>
      </c>
      <c r="J887" s="112" t="str">
        <f t="shared" si="140"/>
        <v>No</v>
      </c>
      <c r="K887" s="146" t="b">
        <f t="shared" si="148"/>
        <v>0</v>
      </c>
      <c r="L887" s="107">
        <f>IF(H887&lt;I887,D887-F887,0)</f>
        <v>0</v>
      </c>
      <c r="M887" s="27">
        <f t="shared" si="141"/>
        <v>0</v>
      </c>
      <c r="N887" s="27">
        <v>31.221686035060078</v>
      </c>
      <c r="O887" s="27">
        <f t="shared" si="142"/>
        <v>0</v>
      </c>
      <c r="R887" s="2"/>
      <c r="S887" s="2"/>
    </row>
    <row r="888" spans="1:19" x14ac:dyDescent="0.35">
      <c r="A888" s="33">
        <v>43865</v>
      </c>
      <c r="B888" s="10">
        <v>0.66666666666666696</v>
      </c>
      <c r="C888" s="18" t="s">
        <v>18</v>
      </c>
      <c r="D888" s="51">
        <v>274.35809522430901</v>
      </c>
      <c r="E888" s="52">
        <v>19987.152057297812</v>
      </c>
      <c r="F888" s="53">
        <v>274.35809522430901</v>
      </c>
      <c r="G888" s="101">
        <v>19987.152057297812</v>
      </c>
      <c r="H888" s="17">
        <v>1.3498887234302435</v>
      </c>
      <c r="I888" s="111">
        <v>1</v>
      </c>
      <c r="J888" s="112" t="str">
        <f t="shared" si="140"/>
        <v>No</v>
      </c>
      <c r="K888" s="146" t="b">
        <f t="shared" si="148"/>
        <v>0</v>
      </c>
      <c r="L888" s="107">
        <f>IF(H888&lt;I888,D888-F888,0)</f>
        <v>0</v>
      </c>
      <c r="M888" s="27">
        <f t="shared" si="141"/>
        <v>0</v>
      </c>
      <c r="N888" s="27">
        <v>72.850600748473511</v>
      </c>
      <c r="O888" s="27">
        <f t="shared" si="142"/>
        <v>0</v>
      </c>
      <c r="R888" s="2"/>
      <c r="S888" s="2"/>
    </row>
    <row r="889" spans="1:19" x14ac:dyDescent="0.35">
      <c r="A889" s="33">
        <v>43865</v>
      </c>
      <c r="B889" s="10">
        <v>0.66666666666666696</v>
      </c>
      <c r="C889" s="18" t="s">
        <v>17</v>
      </c>
      <c r="D889" s="51">
        <v>411.09707641601563</v>
      </c>
      <c r="E889" s="52">
        <v>0</v>
      </c>
      <c r="F889" s="53">
        <v>411.09707641601563</v>
      </c>
      <c r="G889" s="101">
        <v>0</v>
      </c>
      <c r="H889" s="17">
        <v>1.3498887234302435</v>
      </c>
      <c r="I889" s="111">
        <v>1</v>
      </c>
      <c r="J889" s="112" t="str">
        <f t="shared" si="140"/>
        <v>No</v>
      </c>
      <c r="K889" s="146" t="b">
        <f t="shared" si="148"/>
        <v>0</v>
      </c>
      <c r="L889" s="107">
        <f>IF(H889&lt;I889,D889-F889,0)</f>
        <v>0</v>
      </c>
      <c r="M889" s="27">
        <f t="shared" si="141"/>
        <v>0</v>
      </c>
      <c r="N889" s="27">
        <v>0</v>
      </c>
      <c r="O889" s="27">
        <f t="shared" si="142"/>
        <v>0</v>
      </c>
      <c r="R889" s="2"/>
      <c r="S889" s="2"/>
    </row>
    <row r="890" spans="1:19" x14ac:dyDescent="0.35">
      <c r="A890" s="33">
        <v>43865</v>
      </c>
      <c r="B890" s="10">
        <v>0.66666666666666696</v>
      </c>
      <c r="C890" s="18" t="s">
        <v>16</v>
      </c>
      <c r="D890" s="51">
        <v>850</v>
      </c>
      <c r="E890" s="52">
        <v>26538.433129801066</v>
      </c>
      <c r="F890" s="53">
        <v>850</v>
      </c>
      <c r="G890" s="101">
        <v>26538.433129801066</v>
      </c>
      <c r="H890" s="17">
        <v>1.3498887234302435</v>
      </c>
      <c r="I890" s="111">
        <v>1</v>
      </c>
      <c r="J890" s="112" t="str">
        <f t="shared" si="140"/>
        <v>No</v>
      </c>
      <c r="K890" s="146" t="b">
        <f t="shared" si="148"/>
        <v>0</v>
      </c>
      <c r="L890" s="107">
        <f>IF(H890&lt;I890,D890-F890,0)</f>
        <v>0</v>
      </c>
      <c r="M890" s="27">
        <f t="shared" si="141"/>
        <v>0</v>
      </c>
      <c r="N890" s="27">
        <v>31.221686035060078</v>
      </c>
      <c r="O890" s="27">
        <f t="shared" si="142"/>
        <v>0</v>
      </c>
      <c r="R890" s="2"/>
      <c r="S890" s="2"/>
    </row>
    <row r="891" spans="1:19" x14ac:dyDescent="0.35">
      <c r="A891" s="33">
        <v>43865</v>
      </c>
      <c r="B891" s="10">
        <v>0.66666666666666696</v>
      </c>
      <c r="C891" s="18" t="s">
        <v>15</v>
      </c>
      <c r="D891" s="51">
        <v>587.28155517578125</v>
      </c>
      <c r="E891" s="52">
        <v>0</v>
      </c>
      <c r="F891" s="53">
        <v>587.28155517578125</v>
      </c>
      <c r="G891" s="101">
        <v>0</v>
      </c>
      <c r="H891" s="17">
        <v>1.3498887234302435</v>
      </c>
      <c r="I891" s="111">
        <v>1</v>
      </c>
      <c r="J891" s="112" t="str">
        <f t="shared" si="140"/>
        <v>No</v>
      </c>
      <c r="K891" s="146" t="b">
        <f t="shared" si="148"/>
        <v>0</v>
      </c>
      <c r="L891" s="107">
        <f>IF(H891&lt;I891,D891-F891,0)</f>
        <v>0</v>
      </c>
      <c r="M891" s="27">
        <f t="shared" si="141"/>
        <v>0</v>
      </c>
      <c r="N891" s="27">
        <v>0</v>
      </c>
      <c r="O891" s="27">
        <f t="shared" si="142"/>
        <v>0</v>
      </c>
      <c r="R891" s="2"/>
      <c r="S891" s="2"/>
    </row>
    <row r="892" spans="1:19" x14ac:dyDescent="0.35">
      <c r="A892" s="33">
        <v>43865</v>
      </c>
      <c r="B892" s="10">
        <v>0.70833333333333404</v>
      </c>
      <c r="C892" s="18" t="s">
        <v>24</v>
      </c>
      <c r="D892" s="51">
        <v>1000</v>
      </c>
      <c r="E892" s="52">
        <v>31546.681110892259</v>
      </c>
      <c r="F892" s="53">
        <v>1000</v>
      </c>
      <c r="G892" s="101">
        <v>31546.681110892259</v>
      </c>
      <c r="H892" s="17">
        <v>1.4860797347407242</v>
      </c>
      <c r="I892" s="111">
        <v>1</v>
      </c>
      <c r="J892" s="112" t="str">
        <f t="shared" si="140"/>
        <v>No</v>
      </c>
      <c r="K892" s="146" t="b">
        <f>OR(($D$899-$F$899)&gt;0,($D$901-$F$901)&gt;0)</f>
        <v>1</v>
      </c>
      <c r="L892" s="107">
        <f>D892-F892</f>
        <v>0</v>
      </c>
      <c r="M892" s="27">
        <f t="shared" si="141"/>
        <v>0</v>
      </c>
      <c r="N892" s="27">
        <v>31.546681110892258</v>
      </c>
      <c r="O892" s="27">
        <f t="shared" si="142"/>
        <v>0</v>
      </c>
      <c r="R892" s="2"/>
      <c r="S892" s="2"/>
    </row>
    <row r="893" spans="1:19" x14ac:dyDescent="0.35">
      <c r="A893" s="33">
        <v>43865</v>
      </c>
      <c r="B893" s="10">
        <v>0.70833333333333404</v>
      </c>
      <c r="C893" s="18" t="s">
        <v>23</v>
      </c>
      <c r="D893" s="51">
        <v>594.99999999950114</v>
      </c>
      <c r="E893" s="52">
        <v>31283.792101608593</v>
      </c>
      <c r="F893" s="53">
        <v>594.99999999957197</v>
      </c>
      <c r="G893" s="101">
        <v>31283.792101612318</v>
      </c>
      <c r="H893" s="17">
        <v>1.4860797347407242</v>
      </c>
      <c r="I893" s="111">
        <v>1</v>
      </c>
      <c r="J893" s="112" t="str">
        <f t="shared" si="140"/>
        <v>No</v>
      </c>
      <c r="K893" s="146" t="b">
        <f t="shared" ref="K893:K901" si="149">OR(($D$899-$F$899)&gt;0,($D$901-$F$901)&gt;0)</f>
        <v>1</v>
      </c>
      <c r="L893" s="107">
        <f t="shared" ref="L893:L901" si="150">D893-F893</f>
        <v>-7.0826899900566787E-11</v>
      </c>
      <c r="M893" s="27">
        <f t="shared" si="141"/>
        <v>4.8303945732186555E-10</v>
      </c>
      <c r="N893" s="27">
        <v>52.577801851487095</v>
      </c>
      <c r="O893" s="27">
        <f t="shared" si="142"/>
        <v>-3.7239227087271117E-9</v>
      </c>
      <c r="R893" s="2"/>
      <c r="S893" s="2"/>
    </row>
    <row r="894" spans="1:19" x14ac:dyDescent="0.35">
      <c r="A894" s="33">
        <v>43865</v>
      </c>
      <c r="B894" s="10">
        <v>0.70833333333333404</v>
      </c>
      <c r="C894" s="18" t="s">
        <v>22</v>
      </c>
      <c r="D894" s="51">
        <v>680</v>
      </c>
      <c r="E894" s="52">
        <v>35752.905259011226</v>
      </c>
      <c r="F894" s="53">
        <v>680</v>
      </c>
      <c r="G894" s="101">
        <v>35752.905259011226</v>
      </c>
      <c r="H894" s="17">
        <v>1.4860797347407242</v>
      </c>
      <c r="I894" s="111">
        <v>1</v>
      </c>
      <c r="J894" s="112" t="str">
        <f t="shared" si="140"/>
        <v>No</v>
      </c>
      <c r="K894" s="146" t="b">
        <f t="shared" si="149"/>
        <v>1</v>
      </c>
      <c r="L894" s="107">
        <f t="shared" si="150"/>
        <v>0</v>
      </c>
      <c r="M894" s="27">
        <f t="shared" si="141"/>
        <v>0</v>
      </c>
      <c r="N894" s="27">
        <v>52.577801851487095</v>
      </c>
      <c r="O894" s="27">
        <f t="shared" si="142"/>
        <v>0</v>
      </c>
      <c r="R894" s="2"/>
      <c r="S894" s="2"/>
    </row>
    <row r="895" spans="1:19" x14ac:dyDescent="0.35">
      <c r="A895" s="33">
        <v>43865</v>
      </c>
      <c r="B895" s="10">
        <v>0.70833333333333404</v>
      </c>
      <c r="C895" s="18" t="s">
        <v>21</v>
      </c>
      <c r="D895" s="51">
        <v>0</v>
      </c>
      <c r="E895" s="52">
        <v>0</v>
      </c>
      <c r="F895" s="53">
        <v>0</v>
      </c>
      <c r="G895" s="101">
        <v>0</v>
      </c>
      <c r="H895" s="17">
        <v>1.4860797347407242</v>
      </c>
      <c r="I895" s="111">
        <v>1</v>
      </c>
      <c r="J895" s="112" t="str">
        <f t="shared" si="140"/>
        <v>No</v>
      </c>
      <c r="K895" s="146" t="b">
        <f t="shared" si="149"/>
        <v>1</v>
      </c>
      <c r="L895" s="107">
        <f t="shared" si="150"/>
        <v>0</v>
      </c>
      <c r="M895" s="27">
        <f t="shared" si="141"/>
        <v>0</v>
      </c>
      <c r="N895" s="27">
        <v>73.608922592081939</v>
      </c>
      <c r="O895" s="27">
        <f t="shared" si="142"/>
        <v>0</v>
      </c>
      <c r="R895" s="2"/>
      <c r="S895" s="2"/>
    </row>
    <row r="896" spans="1:19" x14ac:dyDescent="0.35">
      <c r="A896" s="33">
        <v>43865</v>
      </c>
      <c r="B896" s="10">
        <v>0.70833333333333404</v>
      </c>
      <c r="C896" s="18" t="s">
        <v>20</v>
      </c>
      <c r="D896" s="51">
        <v>510.00000000000006</v>
      </c>
      <c r="E896" s="52">
        <v>37540.550521961792</v>
      </c>
      <c r="F896" s="53">
        <v>510.00000000000006</v>
      </c>
      <c r="G896" s="101">
        <v>37540.550521961792</v>
      </c>
      <c r="H896" s="17">
        <v>1.4860797347407242</v>
      </c>
      <c r="I896" s="111">
        <v>1</v>
      </c>
      <c r="J896" s="112" t="str">
        <f t="shared" si="140"/>
        <v>No</v>
      </c>
      <c r="K896" s="146" t="b">
        <f t="shared" si="149"/>
        <v>1</v>
      </c>
      <c r="L896" s="107">
        <f t="shared" si="150"/>
        <v>0</v>
      </c>
      <c r="M896" s="27">
        <f t="shared" si="141"/>
        <v>0</v>
      </c>
      <c r="N896" s="27">
        <v>73.608922592081939</v>
      </c>
      <c r="O896" s="27">
        <f t="shared" si="142"/>
        <v>0</v>
      </c>
      <c r="R896" s="2"/>
      <c r="S896" s="2"/>
    </row>
    <row r="897" spans="1:19" x14ac:dyDescent="0.35">
      <c r="A897" s="33">
        <v>43865</v>
      </c>
      <c r="B897" s="10">
        <v>0.70833333333333404</v>
      </c>
      <c r="C897" s="18" t="s">
        <v>19</v>
      </c>
      <c r="D897" s="51">
        <v>680</v>
      </c>
      <c r="E897" s="52">
        <v>21451.743155406737</v>
      </c>
      <c r="F897" s="53">
        <v>680</v>
      </c>
      <c r="G897" s="101">
        <v>21451.743155406737</v>
      </c>
      <c r="H897" s="17">
        <v>1.4860797347407242</v>
      </c>
      <c r="I897" s="111">
        <v>1</v>
      </c>
      <c r="J897" s="112" t="str">
        <f t="shared" si="140"/>
        <v>No</v>
      </c>
      <c r="K897" s="146" t="b">
        <f t="shared" si="149"/>
        <v>1</v>
      </c>
      <c r="L897" s="107">
        <f t="shared" si="150"/>
        <v>0</v>
      </c>
      <c r="M897" s="27">
        <f t="shared" si="141"/>
        <v>0</v>
      </c>
      <c r="N897" s="27">
        <v>31.546681110892258</v>
      </c>
      <c r="O897" s="27">
        <f t="shared" si="142"/>
        <v>0</v>
      </c>
      <c r="R897" s="2"/>
      <c r="S897" s="2"/>
    </row>
    <row r="898" spans="1:19" x14ac:dyDescent="0.35">
      <c r="A898" s="33">
        <v>43865</v>
      </c>
      <c r="B898" s="10">
        <v>0.70833333333333404</v>
      </c>
      <c r="C898" s="18" t="s">
        <v>18</v>
      </c>
      <c r="D898" s="51">
        <v>57.542152464543335</v>
      </c>
      <c r="E898" s="52">
        <v>4235.6158465443477</v>
      </c>
      <c r="F898" s="53">
        <v>142.14227000697616</v>
      </c>
      <c r="G898" s="101">
        <v>10462.939350006318</v>
      </c>
      <c r="H898" s="17">
        <v>1.4860797347407242</v>
      </c>
      <c r="I898" s="111">
        <v>1</v>
      </c>
      <c r="J898" s="112" t="str">
        <f t="shared" ref="J898:J961" si="151">IF(H898&lt;I898,"Sí","No")</f>
        <v>No</v>
      </c>
      <c r="K898" s="146" t="b">
        <f t="shared" si="149"/>
        <v>1</v>
      </c>
      <c r="L898" s="107">
        <f t="shared" si="150"/>
        <v>-84.600117542432827</v>
      </c>
      <c r="M898" s="27">
        <f t="shared" ref="M898:M961" si="152">ABS(L898*6.82)</f>
        <v>576.97280163939195</v>
      </c>
      <c r="N898" s="27">
        <v>73.608922592081939</v>
      </c>
      <c r="O898" s="27">
        <f t="shared" ref="O898:O961" si="153">IF(L898&gt;0, L898*N898*1.5, L898*N898)</f>
        <v>-6227.3235034619711</v>
      </c>
      <c r="R898" s="2"/>
      <c r="S898" s="2"/>
    </row>
    <row r="899" spans="1:19" x14ac:dyDescent="0.35">
      <c r="A899" s="33">
        <v>43865</v>
      </c>
      <c r="B899" s="10">
        <v>0.70833333333333404</v>
      </c>
      <c r="C899" s="18" t="s">
        <v>17</v>
      </c>
      <c r="D899" s="51">
        <v>452.57290649414063</v>
      </c>
      <c r="E899" s="52">
        <v>0</v>
      </c>
      <c r="F899" s="53">
        <v>452.57290649414063</v>
      </c>
      <c r="G899" s="101">
        <v>0</v>
      </c>
      <c r="H899" s="17">
        <v>1.4860797347407242</v>
      </c>
      <c r="I899" s="111">
        <v>1</v>
      </c>
      <c r="J899" s="112" t="str">
        <f t="shared" si="151"/>
        <v>No</v>
      </c>
      <c r="K899" s="146" t="b">
        <f t="shared" si="149"/>
        <v>1</v>
      </c>
      <c r="L899" s="107">
        <f t="shared" si="150"/>
        <v>0</v>
      </c>
      <c r="M899" s="27">
        <f t="shared" si="152"/>
        <v>0</v>
      </c>
      <c r="N899" s="27">
        <v>0</v>
      </c>
      <c r="O899" s="27">
        <f t="shared" si="153"/>
        <v>0</v>
      </c>
      <c r="R899" s="2"/>
      <c r="S899" s="2"/>
    </row>
    <row r="900" spans="1:19" x14ac:dyDescent="0.35">
      <c r="A900" s="33">
        <v>43865</v>
      </c>
      <c r="B900" s="10">
        <v>0.70833333333333404</v>
      </c>
      <c r="C900" s="18" t="s">
        <v>16</v>
      </c>
      <c r="D900" s="51">
        <v>850</v>
      </c>
      <c r="E900" s="52">
        <v>26814.67894425842</v>
      </c>
      <c r="F900" s="53">
        <v>850</v>
      </c>
      <c r="G900" s="101">
        <v>26814.67894425842</v>
      </c>
      <c r="H900" s="17">
        <v>1.4860797347407242</v>
      </c>
      <c r="I900" s="111">
        <v>1</v>
      </c>
      <c r="J900" s="112" t="str">
        <f t="shared" si="151"/>
        <v>No</v>
      </c>
      <c r="K900" s="146" t="b">
        <f t="shared" si="149"/>
        <v>1</v>
      </c>
      <c r="L900" s="107">
        <f t="shared" si="150"/>
        <v>0</v>
      </c>
      <c r="M900" s="27">
        <f t="shared" si="152"/>
        <v>0</v>
      </c>
      <c r="N900" s="27">
        <v>31.546681110892258</v>
      </c>
      <c r="O900" s="27">
        <f t="shared" si="153"/>
        <v>0</v>
      </c>
      <c r="R900" s="2"/>
      <c r="S900" s="2"/>
    </row>
    <row r="901" spans="1:19" x14ac:dyDescent="0.35">
      <c r="A901" s="33">
        <v>43865</v>
      </c>
      <c r="B901" s="10">
        <v>0.70833333333333404</v>
      </c>
      <c r="C901" s="18" t="s">
        <v>15</v>
      </c>
      <c r="D901" s="51">
        <v>646.53271484375</v>
      </c>
      <c r="E901" s="52">
        <v>0</v>
      </c>
      <c r="F901" s="53">
        <v>561.93259729996339</v>
      </c>
      <c r="G901" s="101">
        <v>0</v>
      </c>
      <c r="H901" s="17">
        <v>1.4860797347407242</v>
      </c>
      <c r="I901" s="111">
        <v>1</v>
      </c>
      <c r="J901" s="112" t="str">
        <f t="shared" si="151"/>
        <v>No</v>
      </c>
      <c r="K901" s="146" t="b">
        <f t="shared" si="149"/>
        <v>1</v>
      </c>
      <c r="L901" s="107">
        <f t="shared" si="150"/>
        <v>84.60011754378661</v>
      </c>
      <c r="M901" s="27">
        <f t="shared" si="152"/>
        <v>576.97280164862468</v>
      </c>
      <c r="N901" s="27">
        <v>0</v>
      </c>
      <c r="O901" s="27">
        <f t="shared" si="153"/>
        <v>0</v>
      </c>
      <c r="R901" s="2"/>
      <c r="S901" s="2"/>
    </row>
    <row r="902" spans="1:19" x14ac:dyDescent="0.35">
      <c r="A902" s="33">
        <v>43865</v>
      </c>
      <c r="B902" s="10">
        <v>0.750000000000001</v>
      </c>
      <c r="C902" s="18" t="s">
        <v>24</v>
      </c>
      <c r="D902" s="51">
        <v>1000</v>
      </c>
      <c r="E902" s="52">
        <v>32920.523931455587</v>
      </c>
      <c r="F902" s="53">
        <v>1000</v>
      </c>
      <c r="G902" s="101">
        <v>32920.523931455587</v>
      </c>
      <c r="H902" s="17">
        <v>1.2307545934569697</v>
      </c>
      <c r="I902" s="111">
        <v>1</v>
      </c>
      <c r="J902" s="112" t="str">
        <f t="shared" si="151"/>
        <v>No</v>
      </c>
      <c r="K902" s="146" t="b">
        <f>OR(($D$909-$F$909)&gt;0,($D$911-$F$911)&gt;0)</f>
        <v>0</v>
      </c>
      <c r="L902" s="107">
        <f>IF(H902&lt;I902,D902-F902,0)</f>
        <v>0</v>
      </c>
      <c r="M902" s="27">
        <f t="shared" si="152"/>
        <v>0</v>
      </c>
      <c r="N902" s="27">
        <v>32.920523931455584</v>
      </c>
      <c r="O902" s="27">
        <f t="shared" si="153"/>
        <v>0</v>
      </c>
      <c r="R902" s="2"/>
      <c r="S902" s="2"/>
    </row>
    <row r="903" spans="1:19" x14ac:dyDescent="0.35">
      <c r="A903" s="33">
        <v>43865</v>
      </c>
      <c r="B903" s="10">
        <v>0.750000000000001</v>
      </c>
      <c r="C903" s="18" t="s">
        <v>23</v>
      </c>
      <c r="D903" s="51">
        <v>594.99999999968702</v>
      </c>
      <c r="E903" s="52">
        <v>32646.186232009615</v>
      </c>
      <c r="F903" s="53">
        <v>594.99999999968702</v>
      </c>
      <c r="G903" s="101">
        <v>32646.186232009615</v>
      </c>
      <c r="H903" s="17">
        <v>1.2307545934569697</v>
      </c>
      <c r="I903" s="111">
        <v>1</v>
      </c>
      <c r="J903" s="112" t="str">
        <f t="shared" si="151"/>
        <v>No</v>
      </c>
      <c r="K903" s="146" t="b">
        <f t="shared" ref="K903:K911" si="154">OR(($D$909-$F$909)&gt;0,($D$911-$F$911)&gt;0)</f>
        <v>0</v>
      </c>
      <c r="L903" s="107">
        <f>IF(H903&lt;I903,D903-F903,0)</f>
        <v>0</v>
      </c>
      <c r="M903" s="27">
        <f t="shared" si="152"/>
        <v>0</v>
      </c>
      <c r="N903" s="27">
        <v>54.867539885759307</v>
      </c>
      <c r="O903" s="27">
        <f t="shared" si="153"/>
        <v>0</v>
      </c>
      <c r="R903" s="2"/>
      <c r="S903" s="2"/>
    </row>
    <row r="904" spans="1:19" x14ac:dyDescent="0.35">
      <c r="A904" s="33">
        <v>43865</v>
      </c>
      <c r="B904" s="10">
        <v>0.750000000000001</v>
      </c>
      <c r="C904" s="18" t="s">
        <v>22</v>
      </c>
      <c r="D904" s="51">
        <v>680</v>
      </c>
      <c r="E904" s="52">
        <v>37309.92712231633</v>
      </c>
      <c r="F904" s="53">
        <v>680</v>
      </c>
      <c r="G904" s="101">
        <v>37309.92712231633</v>
      </c>
      <c r="H904" s="17">
        <v>1.2307545934569697</v>
      </c>
      <c r="I904" s="111">
        <v>1</v>
      </c>
      <c r="J904" s="112" t="str">
        <f t="shared" si="151"/>
        <v>No</v>
      </c>
      <c r="K904" s="146" t="b">
        <f t="shared" si="154"/>
        <v>0</v>
      </c>
      <c r="L904" s="107">
        <f>IF(H904&lt;I904,D904-F904,0)</f>
        <v>0</v>
      </c>
      <c r="M904" s="27">
        <f t="shared" si="152"/>
        <v>0</v>
      </c>
      <c r="N904" s="27">
        <v>54.867539885759307</v>
      </c>
      <c r="O904" s="27">
        <f t="shared" si="153"/>
        <v>0</v>
      </c>
      <c r="R904" s="2"/>
      <c r="S904" s="2"/>
    </row>
    <row r="905" spans="1:19" x14ac:dyDescent="0.35">
      <c r="A905" s="33">
        <v>43865</v>
      </c>
      <c r="B905" s="10">
        <v>0.750000000000001</v>
      </c>
      <c r="C905" s="18" t="s">
        <v>21</v>
      </c>
      <c r="D905" s="51">
        <v>0</v>
      </c>
      <c r="E905" s="52">
        <v>0</v>
      </c>
      <c r="F905" s="53">
        <v>0</v>
      </c>
      <c r="G905" s="101">
        <v>0</v>
      </c>
      <c r="H905" s="17">
        <v>1.2307545934569697</v>
      </c>
      <c r="I905" s="111">
        <v>1</v>
      </c>
      <c r="J905" s="112" t="str">
        <f t="shared" si="151"/>
        <v>No</v>
      </c>
      <c r="K905" s="146" t="b">
        <f t="shared" si="154"/>
        <v>0</v>
      </c>
      <c r="L905" s="107">
        <f>IF(H905&lt;I905,D905-F905,0)</f>
        <v>0</v>
      </c>
      <c r="M905" s="27">
        <f t="shared" si="152"/>
        <v>0</v>
      </c>
      <c r="N905" s="27">
        <v>76.814555840063022</v>
      </c>
      <c r="O905" s="27">
        <f t="shared" si="153"/>
        <v>0</v>
      </c>
      <c r="R905" s="2"/>
      <c r="S905" s="2"/>
    </row>
    <row r="906" spans="1:19" x14ac:dyDescent="0.35">
      <c r="A906" s="33">
        <v>43865</v>
      </c>
      <c r="B906" s="10">
        <v>0.750000000000001</v>
      </c>
      <c r="C906" s="18" t="s">
        <v>20</v>
      </c>
      <c r="D906" s="51">
        <v>510.00000000000006</v>
      </c>
      <c r="E906" s="52">
        <v>39175.423478432145</v>
      </c>
      <c r="F906" s="53">
        <v>510.00000000000006</v>
      </c>
      <c r="G906" s="101">
        <v>39175.423478432145</v>
      </c>
      <c r="H906" s="17">
        <v>1.2307545934569697</v>
      </c>
      <c r="I906" s="111">
        <v>1</v>
      </c>
      <c r="J906" s="112" t="str">
        <f t="shared" si="151"/>
        <v>No</v>
      </c>
      <c r="K906" s="146" t="b">
        <f t="shared" si="154"/>
        <v>0</v>
      </c>
      <c r="L906" s="107">
        <f>IF(H906&lt;I906,D906-F906,0)</f>
        <v>0</v>
      </c>
      <c r="M906" s="27">
        <f t="shared" si="152"/>
        <v>0</v>
      </c>
      <c r="N906" s="27">
        <v>76.814555840063022</v>
      </c>
      <c r="O906" s="27">
        <f t="shared" si="153"/>
        <v>0</v>
      </c>
      <c r="R906" s="2"/>
      <c r="S906" s="2"/>
    </row>
    <row r="907" spans="1:19" x14ac:dyDescent="0.35">
      <c r="A907" s="33">
        <v>43865</v>
      </c>
      <c r="B907" s="10">
        <v>0.750000000000001</v>
      </c>
      <c r="C907" s="18" t="s">
        <v>19</v>
      </c>
      <c r="D907" s="51">
        <v>680</v>
      </c>
      <c r="E907" s="52">
        <v>22385.956273389798</v>
      </c>
      <c r="F907" s="53">
        <v>680</v>
      </c>
      <c r="G907" s="101">
        <v>22385.956273389798</v>
      </c>
      <c r="H907" s="17">
        <v>1.2307545934569697</v>
      </c>
      <c r="I907" s="111">
        <v>1</v>
      </c>
      <c r="J907" s="112" t="str">
        <f t="shared" si="151"/>
        <v>No</v>
      </c>
      <c r="K907" s="146" t="b">
        <f t="shared" si="154"/>
        <v>0</v>
      </c>
      <c r="L907" s="107">
        <f>IF(H907&lt;I907,D907-F907,0)</f>
        <v>0</v>
      </c>
      <c r="M907" s="27">
        <f t="shared" si="152"/>
        <v>0</v>
      </c>
      <c r="N907" s="27">
        <v>32.920523931455584</v>
      </c>
      <c r="O907" s="27">
        <f t="shared" si="153"/>
        <v>0</v>
      </c>
      <c r="R907" s="2"/>
      <c r="S907" s="2"/>
    </row>
    <row r="908" spans="1:19" x14ac:dyDescent="0.35">
      <c r="A908" s="33">
        <v>43865</v>
      </c>
      <c r="B908" s="10">
        <v>0.750000000000001</v>
      </c>
      <c r="C908" s="18" t="s">
        <v>18</v>
      </c>
      <c r="D908" s="51">
        <v>220.54280048421424</v>
      </c>
      <c r="E908" s="52">
        <v>16940.897262918552</v>
      </c>
      <c r="F908" s="53">
        <v>220.54280048421424</v>
      </c>
      <c r="G908" s="101">
        <v>16940.897262918552</v>
      </c>
      <c r="H908" s="17">
        <v>1.2307545934569697</v>
      </c>
      <c r="I908" s="111">
        <v>1</v>
      </c>
      <c r="J908" s="112" t="str">
        <f t="shared" si="151"/>
        <v>No</v>
      </c>
      <c r="K908" s="146" t="b">
        <f t="shared" si="154"/>
        <v>0</v>
      </c>
      <c r="L908" s="107">
        <f>IF(H908&lt;I908,D908-F908,0)</f>
        <v>0</v>
      </c>
      <c r="M908" s="27">
        <f t="shared" si="152"/>
        <v>0</v>
      </c>
      <c r="N908" s="27">
        <v>76.814555840063022</v>
      </c>
      <c r="O908" s="27">
        <f t="shared" si="153"/>
        <v>0</v>
      </c>
      <c r="R908" s="2"/>
      <c r="S908" s="2"/>
    </row>
    <row r="909" spans="1:19" x14ac:dyDescent="0.35">
      <c r="A909" s="33">
        <v>43865</v>
      </c>
      <c r="B909" s="10">
        <v>0.750000000000001</v>
      </c>
      <c r="C909" s="18" t="s">
        <v>17</v>
      </c>
      <c r="D909" s="51">
        <v>374.8157958984375</v>
      </c>
      <c r="E909" s="52">
        <v>0</v>
      </c>
      <c r="F909" s="53">
        <v>374.8157958984375</v>
      </c>
      <c r="G909" s="101">
        <v>0</v>
      </c>
      <c r="H909" s="17">
        <v>1.2307545934569697</v>
      </c>
      <c r="I909" s="111">
        <v>1</v>
      </c>
      <c r="J909" s="112" t="str">
        <f t="shared" si="151"/>
        <v>No</v>
      </c>
      <c r="K909" s="146" t="b">
        <f t="shared" si="154"/>
        <v>0</v>
      </c>
      <c r="L909" s="107">
        <f>IF(H909&lt;I909,D909-F909,0)</f>
        <v>0</v>
      </c>
      <c r="M909" s="27">
        <f t="shared" si="152"/>
        <v>0</v>
      </c>
      <c r="N909" s="27">
        <v>0</v>
      </c>
      <c r="O909" s="27">
        <f t="shared" si="153"/>
        <v>0</v>
      </c>
      <c r="R909" s="2"/>
      <c r="S909" s="2"/>
    </row>
    <row r="910" spans="1:19" x14ac:dyDescent="0.35">
      <c r="A910" s="33">
        <v>43865</v>
      </c>
      <c r="B910" s="10">
        <v>0.750000000000001</v>
      </c>
      <c r="C910" s="18" t="s">
        <v>16</v>
      </c>
      <c r="D910" s="51">
        <v>850</v>
      </c>
      <c r="E910" s="52">
        <v>27982.445341737246</v>
      </c>
      <c r="F910" s="53">
        <v>850</v>
      </c>
      <c r="G910" s="101">
        <v>27982.445341737246</v>
      </c>
      <c r="H910" s="17">
        <v>1.2307545934569697</v>
      </c>
      <c r="I910" s="111">
        <v>1</v>
      </c>
      <c r="J910" s="112" t="str">
        <f t="shared" si="151"/>
        <v>No</v>
      </c>
      <c r="K910" s="146" t="b">
        <f t="shared" si="154"/>
        <v>0</v>
      </c>
      <c r="L910" s="107">
        <f>IF(H910&lt;I910,D910-F910,0)</f>
        <v>0</v>
      </c>
      <c r="M910" s="27">
        <f t="shared" si="152"/>
        <v>0</v>
      </c>
      <c r="N910" s="27">
        <v>32.920523931455584</v>
      </c>
      <c r="O910" s="27">
        <f t="shared" si="153"/>
        <v>0</v>
      </c>
      <c r="R910" s="2"/>
      <c r="S910" s="2"/>
    </row>
    <row r="911" spans="1:19" x14ac:dyDescent="0.35">
      <c r="A911" s="33">
        <v>43865</v>
      </c>
      <c r="B911" s="10">
        <v>0.750000000000001</v>
      </c>
      <c r="C911" s="18" t="s">
        <v>15</v>
      </c>
      <c r="D911" s="51">
        <v>535.451171875</v>
      </c>
      <c r="E911" s="52">
        <v>0</v>
      </c>
      <c r="F911" s="53">
        <v>535.451171875</v>
      </c>
      <c r="G911" s="101">
        <v>0</v>
      </c>
      <c r="H911" s="17">
        <v>1.2307545934569697</v>
      </c>
      <c r="I911" s="111">
        <v>1</v>
      </c>
      <c r="J911" s="112" t="str">
        <f t="shared" si="151"/>
        <v>No</v>
      </c>
      <c r="K911" s="146" t="b">
        <f t="shared" si="154"/>
        <v>0</v>
      </c>
      <c r="L911" s="107">
        <f>IF(H911&lt;I911,D911-F911,0)</f>
        <v>0</v>
      </c>
      <c r="M911" s="27">
        <f t="shared" si="152"/>
        <v>0</v>
      </c>
      <c r="N911" s="27">
        <v>0</v>
      </c>
      <c r="O911" s="27">
        <f t="shared" si="153"/>
        <v>0</v>
      </c>
      <c r="R911" s="2"/>
      <c r="S911" s="2"/>
    </row>
    <row r="912" spans="1:19" x14ac:dyDescent="0.35">
      <c r="A912" s="33">
        <v>43865</v>
      </c>
      <c r="B912" s="10">
        <v>0.79166666666666696</v>
      </c>
      <c r="C912" s="18" t="s">
        <v>24</v>
      </c>
      <c r="D912" s="51">
        <v>1000</v>
      </c>
      <c r="E912" s="52">
        <v>36916.486113846753</v>
      </c>
      <c r="F912" s="53">
        <v>1000</v>
      </c>
      <c r="G912" s="101">
        <v>36916.486113846753</v>
      </c>
      <c r="H912" s="17">
        <v>1.3244454400890073</v>
      </c>
      <c r="I912" s="111">
        <v>1</v>
      </c>
      <c r="J912" s="112" t="str">
        <f t="shared" si="151"/>
        <v>No</v>
      </c>
      <c r="K912" s="146" t="b">
        <f>OR(($D$919-$F$919)&gt;0,($D$921-$F$921)&gt;0)</f>
        <v>0</v>
      </c>
      <c r="L912" s="107">
        <f>IF(H912&lt;I912,D912-F912,0)</f>
        <v>0</v>
      </c>
      <c r="M912" s="27">
        <f t="shared" si="152"/>
        <v>0</v>
      </c>
      <c r="N912" s="27">
        <v>36.916486113846751</v>
      </c>
      <c r="O912" s="27">
        <f t="shared" si="153"/>
        <v>0</v>
      </c>
      <c r="R912" s="2"/>
      <c r="S912" s="2"/>
    </row>
    <row r="913" spans="1:19" x14ac:dyDescent="0.35">
      <c r="A913" s="33">
        <v>43865</v>
      </c>
      <c r="B913" s="10">
        <v>0.79166666666666696</v>
      </c>
      <c r="C913" s="18" t="s">
        <v>23</v>
      </c>
      <c r="D913" s="51">
        <v>594.99999999993338</v>
      </c>
      <c r="E913" s="52">
        <v>36608.848729560603</v>
      </c>
      <c r="F913" s="53">
        <v>594.99999999993338</v>
      </c>
      <c r="G913" s="101">
        <v>36608.848729560603</v>
      </c>
      <c r="H913" s="17">
        <v>1.3244454400890073</v>
      </c>
      <c r="I913" s="111">
        <v>1</v>
      </c>
      <c r="J913" s="112" t="str">
        <f t="shared" si="151"/>
        <v>No</v>
      </c>
      <c r="K913" s="146" t="b">
        <f t="shared" ref="K913:K921" si="155">OR(($D$919-$F$919)&gt;0,($D$921-$F$921)&gt;0)</f>
        <v>0</v>
      </c>
      <c r="L913" s="107">
        <f>IF(H913&lt;I913,D913-F913,0)</f>
        <v>0</v>
      </c>
      <c r="M913" s="27">
        <f t="shared" si="152"/>
        <v>0</v>
      </c>
      <c r="N913" s="27">
        <v>61.527476856411262</v>
      </c>
      <c r="O913" s="27">
        <f t="shared" si="153"/>
        <v>0</v>
      </c>
      <c r="R913" s="2"/>
      <c r="S913" s="2"/>
    </row>
    <row r="914" spans="1:19" x14ac:dyDescent="0.35">
      <c r="A914" s="33">
        <v>43865</v>
      </c>
      <c r="B914" s="10">
        <v>0.79166666666666696</v>
      </c>
      <c r="C914" s="18" t="s">
        <v>22</v>
      </c>
      <c r="D914" s="51">
        <v>680</v>
      </c>
      <c r="E914" s="52">
        <v>41838.68426235966</v>
      </c>
      <c r="F914" s="53">
        <v>680</v>
      </c>
      <c r="G914" s="101">
        <v>41838.68426235966</v>
      </c>
      <c r="H914" s="17">
        <v>1.3244454400890073</v>
      </c>
      <c r="I914" s="111">
        <v>1</v>
      </c>
      <c r="J914" s="112" t="str">
        <f t="shared" si="151"/>
        <v>No</v>
      </c>
      <c r="K914" s="146" t="b">
        <f t="shared" si="155"/>
        <v>0</v>
      </c>
      <c r="L914" s="107">
        <f>IF(H914&lt;I914,D914-F914,0)</f>
        <v>0</v>
      </c>
      <c r="M914" s="27">
        <f t="shared" si="152"/>
        <v>0</v>
      </c>
      <c r="N914" s="27">
        <v>61.527476856411262</v>
      </c>
      <c r="O914" s="27">
        <f t="shared" si="153"/>
        <v>0</v>
      </c>
      <c r="R914" s="2"/>
      <c r="S914" s="2"/>
    </row>
    <row r="915" spans="1:19" x14ac:dyDescent="0.35">
      <c r="A915" s="33">
        <v>43865</v>
      </c>
      <c r="B915" s="10">
        <v>0.79166666666666696</v>
      </c>
      <c r="C915" s="18" t="s">
        <v>21</v>
      </c>
      <c r="D915" s="51">
        <v>64.712766161124819</v>
      </c>
      <c r="E915" s="52">
        <v>5574.2585112101451</v>
      </c>
      <c r="F915" s="53">
        <v>64.712766161124819</v>
      </c>
      <c r="G915" s="101">
        <v>5574.2585112101451</v>
      </c>
      <c r="H915" s="17">
        <v>1.3244454400890073</v>
      </c>
      <c r="I915" s="111">
        <v>1</v>
      </c>
      <c r="J915" s="112" t="str">
        <f t="shared" si="151"/>
        <v>No</v>
      </c>
      <c r="K915" s="146" t="b">
        <f t="shared" si="155"/>
        <v>0</v>
      </c>
      <c r="L915" s="107">
        <f>IF(H915&lt;I915,D915-F915,0)</f>
        <v>0</v>
      </c>
      <c r="M915" s="27">
        <f t="shared" si="152"/>
        <v>0</v>
      </c>
      <c r="N915" s="27">
        <v>86.138467598975765</v>
      </c>
      <c r="O915" s="27">
        <f t="shared" si="153"/>
        <v>0</v>
      </c>
      <c r="R915" s="2"/>
      <c r="S915" s="2"/>
    </row>
    <row r="916" spans="1:19" x14ac:dyDescent="0.35">
      <c r="A916" s="33">
        <v>43865</v>
      </c>
      <c r="B916" s="10">
        <v>0.79166666666666696</v>
      </c>
      <c r="C916" s="18" t="s">
        <v>20</v>
      </c>
      <c r="D916" s="51">
        <v>510.00000000000006</v>
      </c>
      <c r="E916" s="52">
        <v>43930.618475477648</v>
      </c>
      <c r="F916" s="53">
        <v>510.00000000000006</v>
      </c>
      <c r="G916" s="101">
        <v>43930.618475477648</v>
      </c>
      <c r="H916" s="17">
        <v>1.3244454400890073</v>
      </c>
      <c r="I916" s="111">
        <v>1</v>
      </c>
      <c r="J916" s="112" t="str">
        <f t="shared" si="151"/>
        <v>No</v>
      </c>
      <c r="K916" s="146" t="b">
        <f t="shared" si="155"/>
        <v>0</v>
      </c>
      <c r="L916" s="107">
        <f>IF(H916&lt;I916,D916-F916,0)</f>
        <v>0</v>
      </c>
      <c r="M916" s="27">
        <f t="shared" si="152"/>
        <v>0</v>
      </c>
      <c r="N916" s="27">
        <v>86.138467598975765</v>
      </c>
      <c r="O916" s="27">
        <f t="shared" si="153"/>
        <v>0</v>
      </c>
      <c r="R916" s="2"/>
      <c r="S916" s="2"/>
    </row>
    <row r="917" spans="1:19" x14ac:dyDescent="0.35">
      <c r="A917" s="33">
        <v>43865</v>
      </c>
      <c r="B917" s="10">
        <v>0.79166666666666696</v>
      </c>
      <c r="C917" s="18" t="s">
        <v>19</v>
      </c>
      <c r="D917" s="51">
        <v>680</v>
      </c>
      <c r="E917" s="52">
        <v>25103.21055741579</v>
      </c>
      <c r="F917" s="53">
        <v>680</v>
      </c>
      <c r="G917" s="101">
        <v>25103.21055741579</v>
      </c>
      <c r="H917" s="17">
        <v>1.3244454400890073</v>
      </c>
      <c r="I917" s="111">
        <v>1</v>
      </c>
      <c r="J917" s="112" t="str">
        <f t="shared" si="151"/>
        <v>No</v>
      </c>
      <c r="K917" s="146" t="b">
        <f t="shared" si="155"/>
        <v>0</v>
      </c>
      <c r="L917" s="107">
        <f>IF(H917&lt;I917,D917-F917,0)</f>
        <v>0</v>
      </c>
      <c r="M917" s="27">
        <f t="shared" si="152"/>
        <v>0</v>
      </c>
      <c r="N917" s="27">
        <v>36.916486113846751</v>
      </c>
      <c r="O917" s="27">
        <f t="shared" si="153"/>
        <v>0</v>
      </c>
      <c r="R917" s="2"/>
      <c r="S917" s="2"/>
    </row>
    <row r="918" spans="1:19" x14ac:dyDescent="0.35">
      <c r="A918" s="33">
        <v>43865</v>
      </c>
      <c r="B918" s="10">
        <v>0.79166666666666696</v>
      </c>
      <c r="C918" s="18" t="s">
        <v>18</v>
      </c>
      <c r="D918" s="51">
        <v>493.57547765756141</v>
      </c>
      <c r="E918" s="52">
        <v>42515.83528985484</v>
      </c>
      <c r="F918" s="53">
        <v>493.57547765756141</v>
      </c>
      <c r="G918" s="101">
        <v>42515.83528985484</v>
      </c>
      <c r="H918" s="17">
        <v>1.3244454400890073</v>
      </c>
      <c r="I918" s="111">
        <v>1</v>
      </c>
      <c r="J918" s="112" t="str">
        <f t="shared" si="151"/>
        <v>No</v>
      </c>
      <c r="K918" s="146" t="b">
        <f t="shared" si="155"/>
        <v>0</v>
      </c>
      <c r="L918" s="107">
        <f>IF(H918&lt;I918,D918-F918,0)</f>
        <v>0</v>
      </c>
      <c r="M918" s="27">
        <f t="shared" si="152"/>
        <v>0</v>
      </c>
      <c r="N918" s="27">
        <v>86.138467598975765</v>
      </c>
      <c r="O918" s="27">
        <f t="shared" si="153"/>
        <v>0</v>
      </c>
      <c r="R918" s="2"/>
      <c r="S918" s="2"/>
    </row>
    <row r="919" spans="1:19" x14ac:dyDescent="0.35">
      <c r="A919" s="33">
        <v>43865</v>
      </c>
      <c r="B919" s="10">
        <v>0.79166666666666696</v>
      </c>
      <c r="C919" s="18" t="s">
        <v>17</v>
      </c>
      <c r="D919" s="51">
        <v>403.34854125976563</v>
      </c>
      <c r="E919" s="52">
        <v>0</v>
      </c>
      <c r="F919" s="53">
        <v>403.34854125976563</v>
      </c>
      <c r="G919" s="101">
        <v>0</v>
      </c>
      <c r="H919" s="17">
        <v>1.3244454400890073</v>
      </c>
      <c r="I919" s="111">
        <v>1</v>
      </c>
      <c r="J919" s="112" t="str">
        <f t="shared" si="151"/>
        <v>No</v>
      </c>
      <c r="K919" s="146" t="b">
        <f t="shared" si="155"/>
        <v>0</v>
      </c>
      <c r="L919" s="107">
        <f>IF(H919&lt;I919,D919-F919,0)</f>
        <v>0</v>
      </c>
      <c r="M919" s="27">
        <f t="shared" si="152"/>
        <v>0</v>
      </c>
      <c r="N919" s="27">
        <v>0</v>
      </c>
      <c r="O919" s="27">
        <f t="shared" si="153"/>
        <v>0</v>
      </c>
      <c r="R919" s="2"/>
      <c r="S919" s="2"/>
    </row>
    <row r="920" spans="1:19" x14ac:dyDescent="0.35">
      <c r="A920" s="33">
        <v>43865</v>
      </c>
      <c r="B920" s="10">
        <v>0.79166666666666696</v>
      </c>
      <c r="C920" s="18" t="s">
        <v>16</v>
      </c>
      <c r="D920" s="51">
        <v>850</v>
      </c>
      <c r="E920" s="52">
        <v>31379.013196769738</v>
      </c>
      <c r="F920" s="53">
        <v>850</v>
      </c>
      <c r="G920" s="101">
        <v>31379.013196769738</v>
      </c>
      <c r="H920" s="17">
        <v>1.3244454400890073</v>
      </c>
      <c r="I920" s="111">
        <v>1</v>
      </c>
      <c r="J920" s="112" t="str">
        <f t="shared" si="151"/>
        <v>No</v>
      </c>
      <c r="K920" s="146" t="b">
        <f t="shared" si="155"/>
        <v>0</v>
      </c>
      <c r="L920" s="107">
        <f>IF(H920&lt;I920,D920-F920,0)</f>
        <v>0</v>
      </c>
      <c r="M920" s="27">
        <f t="shared" si="152"/>
        <v>0</v>
      </c>
      <c r="N920" s="27">
        <v>36.916486113846751</v>
      </c>
      <c r="O920" s="27">
        <f t="shared" si="153"/>
        <v>0</v>
      </c>
      <c r="R920" s="2"/>
      <c r="S920" s="2"/>
    </row>
    <row r="921" spans="1:19" x14ac:dyDescent="0.35">
      <c r="A921" s="33">
        <v>43865</v>
      </c>
      <c r="B921" s="10">
        <v>0.79166666666666696</v>
      </c>
      <c r="C921" s="18" t="s">
        <v>15</v>
      </c>
      <c r="D921" s="51">
        <v>576.21221923828125</v>
      </c>
      <c r="E921" s="52">
        <v>0</v>
      </c>
      <c r="F921" s="53">
        <v>576.21221923828125</v>
      </c>
      <c r="G921" s="101">
        <v>0</v>
      </c>
      <c r="H921" s="17">
        <v>1.3244454400890073</v>
      </c>
      <c r="I921" s="111">
        <v>1</v>
      </c>
      <c r="J921" s="112" t="str">
        <f t="shared" si="151"/>
        <v>No</v>
      </c>
      <c r="K921" s="146" t="b">
        <f t="shared" si="155"/>
        <v>0</v>
      </c>
      <c r="L921" s="107">
        <f>IF(H921&lt;I921,D921-F921,0)</f>
        <v>0</v>
      </c>
      <c r="M921" s="27">
        <f t="shared" si="152"/>
        <v>0</v>
      </c>
      <c r="N921" s="27">
        <v>0</v>
      </c>
      <c r="O921" s="27">
        <f t="shared" si="153"/>
        <v>0</v>
      </c>
      <c r="R921" s="2"/>
      <c r="S921" s="2"/>
    </row>
    <row r="922" spans="1:19" x14ac:dyDescent="0.35">
      <c r="A922" s="33">
        <v>43865</v>
      </c>
      <c r="B922" s="10">
        <v>0.83333333333333404</v>
      </c>
      <c r="C922" s="18" t="s">
        <v>24</v>
      </c>
      <c r="D922" s="51">
        <v>1000</v>
      </c>
      <c r="E922" s="52">
        <v>37500</v>
      </c>
      <c r="F922" s="53">
        <v>1000</v>
      </c>
      <c r="G922" s="101">
        <v>37500</v>
      </c>
      <c r="H922" s="17">
        <v>1.1669595253957041</v>
      </c>
      <c r="I922" s="111">
        <v>1</v>
      </c>
      <c r="J922" s="112" t="str">
        <f t="shared" si="151"/>
        <v>No</v>
      </c>
      <c r="K922" s="146" t="b">
        <f>OR(($D$929-$F$929)&gt;0,($D$931-$F$931)&gt;0)</f>
        <v>0</v>
      </c>
      <c r="L922" s="107">
        <f>IF(H922&lt;I922,D922-F922,0)</f>
        <v>0</v>
      </c>
      <c r="M922" s="27">
        <f t="shared" si="152"/>
        <v>0</v>
      </c>
      <c r="N922" s="27">
        <v>37.5</v>
      </c>
      <c r="O922" s="27">
        <f t="shared" si="153"/>
        <v>0</v>
      </c>
      <c r="R922" s="2"/>
      <c r="S922" s="2"/>
    </row>
    <row r="923" spans="1:19" x14ac:dyDescent="0.35">
      <c r="A923" s="33">
        <v>43865</v>
      </c>
      <c r="B923" s="10">
        <v>0.83333333333333404</v>
      </c>
      <c r="C923" s="18" t="s">
        <v>23</v>
      </c>
      <c r="D923" s="51">
        <v>595.00000000006492</v>
      </c>
      <c r="E923" s="52">
        <v>37187.500000004053</v>
      </c>
      <c r="F923" s="53">
        <v>595.00000000006492</v>
      </c>
      <c r="G923" s="101">
        <v>37187.500000004053</v>
      </c>
      <c r="H923" s="17">
        <v>1.1669595253957041</v>
      </c>
      <c r="I923" s="111">
        <v>1</v>
      </c>
      <c r="J923" s="112" t="str">
        <f t="shared" si="151"/>
        <v>No</v>
      </c>
      <c r="K923" s="146" t="b">
        <f t="shared" ref="K923:K931" si="156">OR(($D$929-$F$929)&gt;0,($D$931-$F$931)&gt;0)</f>
        <v>0</v>
      </c>
      <c r="L923" s="107">
        <f>IF(H923&lt;I923,D923-F923,0)</f>
        <v>0</v>
      </c>
      <c r="M923" s="27">
        <f t="shared" si="152"/>
        <v>0</v>
      </c>
      <c r="N923" s="27">
        <v>62.499999999999993</v>
      </c>
      <c r="O923" s="27">
        <f t="shared" si="153"/>
        <v>0</v>
      </c>
      <c r="R923" s="2"/>
      <c r="S923" s="2"/>
    </row>
    <row r="924" spans="1:19" x14ac:dyDescent="0.35">
      <c r="A924" s="33">
        <v>43865</v>
      </c>
      <c r="B924" s="10">
        <v>0.83333333333333404</v>
      </c>
      <c r="C924" s="18" t="s">
        <v>22</v>
      </c>
      <c r="D924" s="51">
        <v>680</v>
      </c>
      <c r="E924" s="52">
        <v>42499.999999999993</v>
      </c>
      <c r="F924" s="53">
        <v>680</v>
      </c>
      <c r="G924" s="101">
        <v>42499.999999999993</v>
      </c>
      <c r="H924" s="17">
        <v>1.1669595253957041</v>
      </c>
      <c r="I924" s="111">
        <v>1</v>
      </c>
      <c r="J924" s="112" t="str">
        <f t="shared" si="151"/>
        <v>No</v>
      </c>
      <c r="K924" s="146" t="b">
        <f t="shared" si="156"/>
        <v>0</v>
      </c>
      <c r="L924" s="107">
        <f>IF(H924&lt;I924,D924-F924,0)</f>
        <v>0</v>
      </c>
      <c r="M924" s="27">
        <f t="shared" si="152"/>
        <v>0</v>
      </c>
      <c r="N924" s="27">
        <v>62.499999999999993</v>
      </c>
      <c r="O924" s="27">
        <f t="shared" si="153"/>
        <v>0</v>
      </c>
      <c r="R924" s="2"/>
      <c r="S924" s="2"/>
    </row>
    <row r="925" spans="1:19" x14ac:dyDescent="0.35">
      <c r="A925" s="33">
        <v>43865</v>
      </c>
      <c r="B925" s="10">
        <v>0.83333333333333404</v>
      </c>
      <c r="C925" s="18" t="s">
        <v>21</v>
      </c>
      <c r="D925" s="51">
        <v>417.65172642689777</v>
      </c>
      <c r="E925" s="52">
        <v>36544.526062353558</v>
      </c>
      <c r="F925" s="53">
        <v>417.65172642689777</v>
      </c>
      <c r="G925" s="101">
        <v>36544.526062353558</v>
      </c>
      <c r="H925" s="17">
        <v>1.1669595253957041</v>
      </c>
      <c r="I925" s="111">
        <v>1</v>
      </c>
      <c r="J925" s="112" t="str">
        <f t="shared" si="151"/>
        <v>No</v>
      </c>
      <c r="K925" s="146" t="b">
        <f t="shared" si="156"/>
        <v>0</v>
      </c>
      <c r="L925" s="107">
        <f>IF(H925&lt;I925,D925-F925,0)</f>
        <v>0</v>
      </c>
      <c r="M925" s="27">
        <f t="shared" si="152"/>
        <v>0</v>
      </c>
      <c r="N925" s="27">
        <v>87.5</v>
      </c>
      <c r="O925" s="27">
        <f t="shared" si="153"/>
        <v>0</v>
      </c>
      <c r="R925" s="2"/>
      <c r="S925" s="2"/>
    </row>
    <row r="926" spans="1:19" x14ac:dyDescent="0.35">
      <c r="A926" s="33">
        <v>43865</v>
      </c>
      <c r="B926" s="10">
        <v>0.83333333333333404</v>
      </c>
      <c r="C926" s="18" t="s">
        <v>20</v>
      </c>
      <c r="D926" s="51">
        <v>510.00000000000006</v>
      </c>
      <c r="E926" s="52">
        <v>44625.000000000007</v>
      </c>
      <c r="F926" s="53">
        <v>510.00000000000006</v>
      </c>
      <c r="G926" s="101">
        <v>44625.000000000007</v>
      </c>
      <c r="H926" s="17">
        <v>1.1669595253957041</v>
      </c>
      <c r="I926" s="111">
        <v>1</v>
      </c>
      <c r="J926" s="112" t="str">
        <f t="shared" si="151"/>
        <v>No</v>
      </c>
      <c r="K926" s="146" t="b">
        <f t="shared" si="156"/>
        <v>0</v>
      </c>
      <c r="L926" s="107">
        <f>IF(H926&lt;I926,D926-F926,0)</f>
        <v>0</v>
      </c>
      <c r="M926" s="27">
        <f t="shared" si="152"/>
        <v>0</v>
      </c>
      <c r="N926" s="27">
        <v>87.5</v>
      </c>
      <c r="O926" s="27">
        <f t="shared" si="153"/>
        <v>0</v>
      </c>
      <c r="R926" s="2"/>
      <c r="S926" s="2"/>
    </row>
    <row r="927" spans="1:19" x14ac:dyDescent="0.35">
      <c r="A927" s="33">
        <v>43865</v>
      </c>
      <c r="B927" s="10">
        <v>0.83333333333333404</v>
      </c>
      <c r="C927" s="18" t="s">
        <v>19</v>
      </c>
      <c r="D927" s="51">
        <v>680</v>
      </c>
      <c r="E927" s="52">
        <v>25500</v>
      </c>
      <c r="F927" s="53">
        <v>680</v>
      </c>
      <c r="G927" s="101">
        <v>25500</v>
      </c>
      <c r="H927" s="17">
        <v>1.1669595253957041</v>
      </c>
      <c r="I927" s="111">
        <v>1</v>
      </c>
      <c r="J927" s="112" t="str">
        <f t="shared" si="151"/>
        <v>No</v>
      </c>
      <c r="K927" s="146" t="b">
        <f t="shared" si="156"/>
        <v>0</v>
      </c>
      <c r="L927" s="107">
        <f>IF(H927&lt;I927,D927-F927,0)</f>
        <v>0</v>
      </c>
      <c r="M927" s="27">
        <f t="shared" si="152"/>
        <v>0</v>
      </c>
      <c r="N927" s="27">
        <v>37.5</v>
      </c>
      <c r="O927" s="27">
        <f t="shared" si="153"/>
        <v>0</v>
      </c>
      <c r="R927" s="2"/>
      <c r="S927" s="2"/>
    </row>
    <row r="928" spans="1:19" x14ac:dyDescent="0.35">
      <c r="A928" s="33">
        <v>43865</v>
      </c>
      <c r="B928" s="10">
        <v>0.83333333333333404</v>
      </c>
      <c r="C928" s="18" t="s">
        <v>18</v>
      </c>
      <c r="D928" s="51">
        <v>501.66421876222091</v>
      </c>
      <c r="E928" s="52">
        <v>43895.619141694333</v>
      </c>
      <c r="F928" s="53">
        <v>501.66421876222091</v>
      </c>
      <c r="G928" s="101">
        <v>43895.619141694333</v>
      </c>
      <c r="H928" s="17">
        <v>1.1669595253957041</v>
      </c>
      <c r="I928" s="111">
        <v>1</v>
      </c>
      <c r="J928" s="112" t="str">
        <f t="shared" si="151"/>
        <v>No</v>
      </c>
      <c r="K928" s="146" t="b">
        <f t="shared" si="156"/>
        <v>0</v>
      </c>
      <c r="L928" s="107">
        <f>IF(H928&lt;I928,D928-F928,0)</f>
        <v>0</v>
      </c>
      <c r="M928" s="27">
        <f t="shared" si="152"/>
        <v>0</v>
      </c>
      <c r="N928" s="27">
        <v>87.5</v>
      </c>
      <c r="O928" s="27">
        <f t="shared" si="153"/>
        <v>0</v>
      </c>
      <c r="R928" s="2"/>
      <c r="S928" s="2"/>
    </row>
    <row r="929" spans="1:19" x14ac:dyDescent="0.35">
      <c r="A929" s="33">
        <v>43865</v>
      </c>
      <c r="B929" s="10">
        <v>0.83333333333333404</v>
      </c>
      <c r="C929" s="18" t="s">
        <v>17</v>
      </c>
      <c r="D929" s="51">
        <v>355.3875732421875</v>
      </c>
      <c r="E929" s="52">
        <v>0</v>
      </c>
      <c r="F929" s="53">
        <v>355.3875732421875</v>
      </c>
      <c r="G929" s="101">
        <v>0</v>
      </c>
      <c r="H929" s="17">
        <v>1.1669595253957041</v>
      </c>
      <c r="I929" s="111">
        <v>1</v>
      </c>
      <c r="J929" s="112" t="str">
        <f t="shared" si="151"/>
        <v>No</v>
      </c>
      <c r="K929" s="146" t="b">
        <f t="shared" si="156"/>
        <v>0</v>
      </c>
      <c r="L929" s="107">
        <f>IF(H929&lt;I929,D929-F929,0)</f>
        <v>0</v>
      </c>
      <c r="M929" s="27">
        <f t="shared" si="152"/>
        <v>0</v>
      </c>
      <c r="N929" s="27">
        <v>0</v>
      </c>
      <c r="O929" s="27">
        <f t="shared" si="153"/>
        <v>0</v>
      </c>
      <c r="R929" s="2"/>
      <c r="S929" s="2"/>
    </row>
    <row r="930" spans="1:19" x14ac:dyDescent="0.35">
      <c r="A930" s="33">
        <v>43865</v>
      </c>
      <c r="B930" s="10">
        <v>0.83333333333333404</v>
      </c>
      <c r="C930" s="18" t="s">
        <v>16</v>
      </c>
      <c r="D930" s="51">
        <v>850</v>
      </c>
      <c r="E930" s="52">
        <v>31875</v>
      </c>
      <c r="F930" s="53">
        <v>850</v>
      </c>
      <c r="G930" s="101">
        <v>31875</v>
      </c>
      <c r="H930" s="17">
        <v>1.1669595253957041</v>
      </c>
      <c r="I930" s="111">
        <v>1</v>
      </c>
      <c r="J930" s="112" t="str">
        <f t="shared" si="151"/>
        <v>No</v>
      </c>
      <c r="K930" s="146" t="b">
        <f t="shared" si="156"/>
        <v>0</v>
      </c>
      <c r="L930" s="107">
        <f>IF(H930&lt;I930,D930-F930,0)</f>
        <v>0</v>
      </c>
      <c r="M930" s="27">
        <f t="shared" si="152"/>
        <v>0</v>
      </c>
      <c r="N930" s="27">
        <v>37.5</v>
      </c>
      <c r="O930" s="27">
        <f t="shared" si="153"/>
        <v>0</v>
      </c>
      <c r="R930" s="2"/>
      <c r="S930" s="2"/>
    </row>
    <row r="931" spans="1:19" x14ac:dyDescent="0.35">
      <c r="A931" s="33">
        <v>43865</v>
      </c>
      <c r="B931" s="10">
        <v>0.83333333333333404</v>
      </c>
      <c r="C931" s="18" t="s">
        <v>15</v>
      </c>
      <c r="D931" s="51">
        <v>507.69650268554682</v>
      </c>
      <c r="E931" s="52">
        <v>0</v>
      </c>
      <c r="F931" s="53">
        <v>507.69650268554682</v>
      </c>
      <c r="G931" s="101">
        <v>0</v>
      </c>
      <c r="H931" s="17">
        <v>1.1669595253957041</v>
      </c>
      <c r="I931" s="111">
        <v>1</v>
      </c>
      <c r="J931" s="112" t="str">
        <f t="shared" si="151"/>
        <v>No</v>
      </c>
      <c r="K931" s="146" t="b">
        <f t="shared" si="156"/>
        <v>0</v>
      </c>
      <c r="L931" s="107">
        <f>IF(H931&lt;I931,D931-F931,0)</f>
        <v>0</v>
      </c>
      <c r="M931" s="27">
        <f t="shared" si="152"/>
        <v>0</v>
      </c>
      <c r="N931" s="27">
        <v>0</v>
      </c>
      <c r="O931" s="27">
        <f t="shared" si="153"/>
        <v>0</v>
      </c>
      <c r="R931" s="2"/>
      <c r="S931" s="2"/>
    </row>
    <row r="932" spans="1:19" x14ac:dyDescent="0.35">
      <c r="A932" s="33">
        <v>43865</v>
      </c>
      <c r="B932" s="10">
        <v>0.875000000000001</v>
      </c>
      <c r="C932" s="18" t="s">
        <v>24</v>
      </c>
      <c r="D932" s="51">
        <v>1000</v>
      </c>
      <c r="E932" s="52">
        <v>36931.258617293672</v>
      </c>
      <c r="F932" s="53">
        <v>1000</v>
      </c>
      <c r="G932" s="101">
        <v>36931.258617293672</v>
      </c>
      <c r="H932" s="17">
        <v>1.3023995841691207</v>
      </c>
      <c r="I932" s="111">
        <v>1</v>
      </c>
      <c r="J932" s="112" t="str">
        <f t="shared" si="151"/>
        <v>No</v>
      </c>
      <c r="K932" s="146" t="b">
        <f>OR(($D$939-$F$939)&gt;0,($D$941-$F$941)&gt;0)</f>
        <v>0</v>
      </c>
      <c r="L932" s="107">
        <f>IF(H932&lt;I932,D932-F932,0)</f>
        <v>0</v>
      </c>
      <c r="M932" s="27">
        <f t="shared" si="152"/>
        <v>0</v>
      </c>
      <c r="N932" s="27">
        <v>36.931258617293672</v>
      </c>
      <c r="O932" s="27">
        <f t="shared" si="153"/>
        <v>0</v>
      </c>
      <c r="R932" s="2"/>
      <c r="S932" s="2"/>
    </row>
    <row r="933" spans="1:19" x14ac:dyDescent="0.35">
      <c r="A933" s="33">
        <v>43865</v>
      </c>
      <c r="B933" s="10">
        <v>0.875000000000001</v>
      </c>
      <c r="C933" s="18" t="s">
        <v>23</v>
      </c>
      <c r="D933" s="51">
        <v>595.00000000001239</v>
      </c>
      <c r="E933" s="52">
        <v>36623.498128816987</v>
      </c>
      <c r="F933" s="53">
        <v>595.00000000001239</v>
      </c>
      <c r="G933" s="101">
        <v>36623.498128816987</v>
      </c>
      <c r="H933" s="17">
        <v>1.3023995841691207</v>
      </c>
      <c r="I933" s="111">
        <v>1</v>
      </c>
      <c r="J933" s="112" t="str">
        <f t="shared" si="151"/>
        <v>No</v>
      </c>
      <c r="K933" s="146" t="b">
        <f t="shared" ref="K933:K941" si="157">OR(($D$939-$F$939)&gt;0,($D$941-$F$941)&gt;0)</f>
        <v>0</v>
      </c>
      <c r="L933" s="107">
        <f>IF(H933&lt;I933,D933-F933,0)</f>
        <v>0</v>
      </c>
      <c r="M933" s="27">
        <f t="shared" si="152"/>
        <v>0</v>
      </c>
      <c r="N933" s="27">
        <v>61.552097695489458</v>
      </c>
      <c r="O933" s="27">
        <f t="shared" si="153"/>
        <v>0</v>
      </c>
      <c r="R933" s="2"/>
      <c r="S933" s="2"/>
    </row>
    <row r="934" spans="1:19" x14ac:dyDescent="0.35">
      <c r="A934" s="33">
        <v>43865</v>
      </c>
      <c r="B934" s="10">
        <v>0.875000000000001</v>
      </c>
      <c r="C934" s="18" t="s">
        <v>22</v>
      </c>
      <c r="D934" s="51">
        <v>680</v>
      </c>
      <c r="E934" s="52">
        <v>41855.426432932829</v>
      </c>
      <c r="F934" s="53">
        <v>680</v>
      </c>
      <c r="G934" s="101">
        <v>41855.426432932829</v>
      </c>
      <c r="H934" s="17">
        <v>1.3023995841691207</v>
      </c>
      <c r="I934" s="111">
        <v>1</v>
      </c>
      <c r="J934" s="112" t="str">
        <f t="shared" si="151"/>
        <v>No</v>
      </c>
      <c r="K934" s="146" t="b">
        <f t="shared" si="157"/>
        <v>0</v>
      </c>
      <c r="L934" s="107">
        <f>IF(H934&lt;I934,D934-F934,0)</f>
        <v>0</v>
      </c>
      <c r="M934" s="27">
        <f t="shared" si="152"/>
        <v>0</v>
      </c>
      <c r="N934" s="27">
        <v>61.552097695489458</v>
      </c>
      <c r="O934" s="27">
        <f t="shared" si="153"/>
        <v>0</v>
      </c>
      <c r="R934" s="2"/>
      <c r="S934" s="2"/>
    </row>
    <row r="935" spans="1:19" x14ac:dyDescent="0.35">
      <c r="A935" s="33">
        <v>43865</v>
      </c>
      <c r="B935" s="10">
        <v>0.875000000000001</v>
      </c>
      <c r="C935" s="18" t="s">
        <v>21</v>
      </c>
      <c r="D935" s="51">
        <v>307.4515325675946</v>
      </c>
      <c r="E935" s="52">
        <v>26494.001476919955</v>
      </c>
      <c r="F935" s="53">
        <v>307.4515325675946</v>
      </c>
      <c r="G935" s="101">
        <v>26494.001476919955</v>
      </c>
      <c r="H935" s="17">
        <v>1.3023995841691207</v>
      </c>
      <c r="I935" s="111">
        <v>1</v>
      </c>
      <c r="J935" s="112" t="str">
        <f t="shared" si="151"/>
        <v>No</v>
      </c>
      <c r="K935" s="146" t="b">
        <f t="shared" si="157"/>
        <v>0</v>
      </c>
      <c r="L935" s="107">
        <f>IF(H935&lt;I935,D935-F935,0)</f>
        <v>0</v>
      </c>
      <c r="M935" s="27">
        <f t="shared" si="152"/>
        <v>0</v>
      </c>
      <c r="N935" s="27">
        <v>86.172936773685237</v>
      </c>
      <c r="O935" s="27">
        <f t="shared" si="153"/>
        <v>0</v>
      </c>
      <c r="R935" s="2"/>
      <c r="S935" s="2"/>
    </row>
    <row r="936" spans="1:19" x14ac:dyDescent="0.35">
      <c r="A936" s="33">
        <v>43865</v>
      </c>
      <c r="B936" s="10">
        <v>0.875000000000001</v>
      </c>
      <c r="C936" s="18" t="s">
        <v>20</v>
      </c>
      <c r="D936" s="51">
        <v>510.00000000000006</v>
      </c>
      <c r="E936" s="52">
        <v>43948.197754579473</v>
      </c>
      <c r="F936" s="53">
        <v>510.00000000000006</v>
      </c>
      <c r="G936" s="101">
        <v>43948.197754579473</v>
      </c>
      <c r="H936" s="17">
        <v>1.3023995841691207</v>
      </c>
      <c r="I936" s="111">
        <v>1</v>
      </c>
      <c r="J936" s="112" t="str">
        <f t="shared" si="151"/>
        <v>No</v>
      </c>
      <c r="K936" s="146" t="b">
        <f t="shared" si="157"/>
        <v>0</v>
      </c>
      <c r="L936" s="107">
        <f>IF(H936&lt;I936,D936-F936,0)</f>
        <v>0</v>
      </c>
      <c r="M936" s="27">
        <f t="shared" si="152"/>
        <v>0</v>
      </c>
      <c r="N936" s="27">
        <v>86.172936773685237</v>
      </c>
      <c r="O936" s="27">
        <f t="shared" si="153"/>
        <v>0</v>
      </c>
      <c r="R936" s="2"/>
      <c r="S936" s="2"/>
    </row>
    <row r="937" spans="1:19" x14ac:dyDescent="0.35">
      <c r="A937" s="33">
        <v>43865</v>
      </c>
      <c r="B937" s="10">
        <v>0.875000000000001</v>
      </c>
      <c r="C937" s="18" t="s">
        <v>19</v>
      </c>
      <c r="D937" s="51">
        <v>680</v>
      </c>
      <c r="E937" s="52">
        <v>25113.255859759698</v>
      </c>
      <c r="F937" s="53">
        <v>680</v>
      </c>
      <c r="G937" s="101">
        <v>25113.255859759698</v>
      </c>
      <c r="H937" s="17">
        <v>1.3023995841691207</v>
      </c>
      <c r="I937" s="111">
        <v>1</v>
      </c>
      <c r="J937" s="112" t="str">
        <f t="shared" si="151"/>
        <v>No</v>
      </c>
      <c r="K937" s="146" t="b">
        <f t="shared" si="157"/>
        <v>0</v>
      </c>
      <c r="L937" s="107">
        <f>IF(H937&lt;I937,D937-F937,0)</f>
        <v>0</v>
      </c>
      <c r="M937" s="27">
        <f t="shared" si="152"/>
        <v>0</v>
      </c>
      <c r="N937" s="27">
        <v>36.931258617293672</v>
      </c>
      <c r="O937" s="27">
        <f t="shared" si="153"/>
        <v>0</v>
      </c>
      <c r="R937" s="2"/>
      <c r="S937" s="2"/>
    </row>
    <row r="938" spans="1:19" x14ac:dyDescent="0.35">
      <c r="A938" s="33">
        <v>43865</v>
      </c>
      <c r="B938" s="10">
        <v>0.875000000000001</v>
      </c>
      <c r="C938" s="18" t="s">
        <v>18</v>
      </c>
      <c r="D938" s="51">
        <v>501.32115729388357</v>
      </c>
      <c r="E938" s="52">
        <v>43200.316390796543</v>
      </c>
      <c r="F938" s="53">
        <v>501.32115729388357</v>
      </c>
      <c r="G938" s="101">
        <v>43200.316390796543</v>
      </c>
      <c r="H938" s="17">
        <v>1.3023995841691207</v>
      </c>
      <c r="I938" s="111">
        <v>1</v>
      </c>
      <c r="J938" s="112" t="str">
        <f t="shared" si="151"/>
        <v>No</v>
      </c>
      <c r="K938" s="146" t="b">
        <f t="shared" si="157"/>
        <v>0</v>
      </c>
      <c r="L938" s="107">
        <f>IF(H938&lt;I938,D938-F938,0)</f>
        <v>0</v>
      </c>
      <c r="M938" s="27">
        <f t="shared" si="152"/>
        <v>0</v>
      </c>
      <c r="N938" s="27">
        <v>86.172936773685237</v>
      </c>
      <c r="O938" s="27">
        <f t="shared" si="153"/>
        <v>0</v>
      </c>
      <c r="R938" s="2"/>
      <c r="S938" s="2"/>
    </row>
    <row r="939" spans="1:19" x14ac:dyDescent="0.35">
      <c r="A939" s="33">
        <v>43865</v>
      </c>
      <c r="B939" s="10">
        <v>0.875000000000001</v>
      </c>
      <c r="C939" s="18" t="s">
        <v>17</v>
      </c>
      <c r="D939" s="51">
        <v>396.63467407226563</v>
      </c>
      <c r="E939" s="52">
        <v>0</v>
      </c>
      <c r="F939" s="53">
        <v>396.63467407226563</v>
      </c>
      <c r="G939" s="101">
        <v>0</v>
      </c>
      <c r="H939" s="17">
        <v>1.3023995841691207</v>
      </c>
      <c r="I939" s="111">
        <v>1</v>
      </c>
      <c r="J939" s="112" t="str">
        <f t="shared" si="151"/>
        <v>No</v>
      </c>
      <c r="K939" s="146" t="b">
        <f t="shared" si="157"/>
        <v>0</v>
      </c>
      <c r="L939" s="107">
        <f>IF(H939&lt;I939,D939-F939,0)</f>
        <v>0</v>
      </c>
      <c r="M939" s="27">
        <f t="shared" si="152"/>
        <v>0</v>
      </c>
      <c r="N939" s="27">
        <v>0</v>
      </c>
      <c r="O939" s="27">
        <f t="shared" si="153"/>
        <v>0</v>
      </c>
      <c r="R939" s="2"/>
      <c r="S939" s="2"/>
    </row>
    <row r="940" spans="1:19" x14ac:dyDescent="0.35">
      <c r="A940" s="33">
        <v>43865</v>
      </c>
      <c r="B940" s="10">
        <v>0.875000000000001</v>
      </c>
      <c r="C940" s="18" t="s">
        <v>16</v>
      </c>
      <c r="D940" s="51">
        <v>850</v>
      </c>
      <c r="E940" s="52">
        <v>31391.569824699622</v>
      </c>
      <c r="F940" s="53">
        <v>850</v>
      </c>
      <c r="G940" s="101">
        <v>31391.569824699622</v>
      </c>
      <c r="H940" s="17">
        <v>1.3023995841691207</v>
      </c>
      <c r="I940" s="111">
        <v>1</v>
      </c>
      <c r="J940" s="112" t="str">
        <f t="shared" si="151"/>
        <v>No</v>
      </c>
      <c r="K940" s="146" t="b">
        <f t="shared" si="157"/>
        <v>0</v>
      </c>
      <c r="L940" s="107">
        <f>IF(H940&lt;I940,D940-F940,0)</f>
        <v>0</v>
      </c>
      <c r="M940" s="27">
        <f t="shared" si="152"/>
        <v>0</v>
      </c>
      <c r="N940" s="27">
        <v>36.931258617293672</v>
      </c>
      <c r="O940" s="27">
        <f t="shared" si="153"/>
        <v>0</v>
      </c>
      <c r="R940" s="2"/>
      <c r="S940" s="2"/>
    </row>
    <row r="941" spans="1:19" x14ac:dyDescent="0.35">
      <c r="A941" s="33">
        <v>43865</v>
      </c>
      <c r="B941" s="10">
        <v>0.875000000000001</v>
      </c>
      <c r="C941" s="18" t="s">
        <v>15</v>
      </c>
      <c r="D941" s="51">
        <v>566.6209716796875</v>
      </c>
      <c r="E941" s="52">
        <v>0</v>
      </c>
      <c r="F941" s="53">
        <v>566.6209716796875</v>
      </c>
      <c r="G941" s="101">
        <v>0</v>
      </c>
      <c r="H941" s="17">
        <v>1.3023995841691207</v>
      </c>
      <c r="I941" s="111">
        <v>1</v>
      </c>
      <c r="J941" s="112" t="str">
        <f t="shared" si="151"/>
        <v>No</v>
      </c>
      <c r="K941" s="146" t="b">
        <f t="shared" si="157"/>
        <v>0</v>
      </c>
      <c r="L941" s="107">
        <f>IF(H941&lt;I941,D941-F941,0)</f>
        <v>0</v>
      </c>
      <c r="M941" s="27">
        <f t="shared" si="152"/>
        <v>0</v>
      </c>
      <c r="N941" s="27">
        <v>0</v>
      </c>
      <c r="O941" s="27">
        <f t="shared" si="153"/>
        <v>0</v>
      </c>
      <c r="R941" s="2"/>
      <c r="S941" s="2"/>
    </row>
    <row r="942" spans="1:19" x14ac:dyDescent="0.35">
      <c r="A942" s="33">
        <v>43865</v>
      </c>
      <c r="B942" s="10">
        <v>0.91666666666666696</v>
      </c>
      <c r="C942" s="18" t="s">
        <v>24</v>
      </c>
      <c r="D942" s="51">
        <v>1000</v>
      </c>
      <c r="E942" s="52">
        <v>33230.746503840848</v>
      </c>
      <c r="F942" s="53">
        <v>1000</v>
      </c>
      <c r="G942" s="101">
        <v>33230.746503840848</v>
      </c>
      <c r="H942" s="17">
        <v>1.2553035202127514</v>
      </c>
      <c r="I942" s="111">
        <v>1</v>
      </c>
      <c r="J942" s="112" t="str">
        <f t="shared" si="151"/>
        <v>No</v>
      </c>
      <c r="K942" s="146" t="b">
        <f>OR(($D$949-$F$949)&gt;0,($D$951-$F$951)&gt;0)</f>
        <v>0</v>
      </c>
      <c r="L942" s="107">
        <f>IF(H942&lt;I942,D942-F942,0)</f>
        <v>0</v>
      </c>
      <c r="M942" s="27">
        <f t="shared" si="152"/>
        <v>0</v>
      </c>
      <c r="N942" s="27">
        <v>33.230746503840848</v>
      </c>
      <c r="O942" s="27">
        <f t="shared" si="153"/>
        <v>0</v>
      </c>
      <c r="R942" s="2"/>
      <c r="S942" s="2"/>
    </row>
    <row r="943" spans="1:19" x14ac:dyDescent="0.35">
      <c r="A943" s="33">
        <v>43865</v>
      </c>
      <c r="B943" s="10">
        <v>0.91666666666666696</v>
      </c>
      <c r="C943" s="18" t="s">
        <v>23</v>
      </c>
      <c r="D943" s="51">
        <v>594.99999999993065</v>
      </c>
      <c r="E943" s="52">
        <v>32953.823616305002</v>
      </c>
      <c r="F943" s="53">
        <v>594.99999999993065</v>
      </c>
      <c r="G943" s="101">
        <v>32953.823616305002</v>
      </c>
      <c r="H943" s="17">
        <v>1.2553035202127514</v>
      </c>
      <c r="I943" s="111">
        <v>1</v>
      </c>
      <c r="J943" s="112" t="str">
        <f t="shared" si="151"/>
        <v>No</v>
      </c>
      <c r="K943" s="146" t="b">
        <f t="shared" ref="K943:K951" si="158">OR(($D$949-$F$949)&gt;0,($D$951-$F$951)&gt;0)</f>
        <v>0</v>
      </c>
      <c r="L943" s="107">
        <f>IF(H943&lt;I943,D943-F943,0)</f>
        <v>0</v>
      </c>
      <c r="M943" s="27">
        <f t="shared" si="152"/>
        <v>0</v>
      </c>
      <c r="N943" s="27">
        <v>55.384577506401413</v>
      </c>
      <c r="O943" s="27">
        <f t="shared" si="153"/>
        <v>0</v>
      </c>
      <c r="R943" s="2"/>
      <c r="S943" s="2"/>
    </row>
    <row r="944" spans="1:19" x14ac:dyDescent="0.35">
      <c r="A944" s="33">
        <v>43865</v>
      </c>
      <c r="B944" s="10">
        <v>0.91666666666666696</v>
      </c>
      <c r="C944" s="18" t="s">
        <v>22</v>
      </c>
      <c r="D944" s="51">
        <v>680</v>
      </c>
      <c r="E944" s="52">
        <v>37661.512704352965</v>
      </c>
      <c r="F944" s="53">
        <v>680</v>
      </c>
      <c r="G944" s="101">
        <v>37661.512704352965</v>
      </c>
      <c r="H944" s="17">
        <v>1.2553035202127514</v>
      </c>
      <c r="I944" s="111">
        <v>1</v>
      </c>
      <c r="J944" s="112" t="str">
        <f t="shared" si="151"/>
        <v>No</v>
      </c>
      <c r="K944" s="146" t="b">
        <f t="shared" si="158"/>
        <v>0</v>
      </c>
      <c r="L944" s="107">
        <f>IF(H944&lt;I944,D944-F944,0)</f>
        <v>0</v>
      </c>
      <c r="M944" s="27">
        <f t="shared" si="152"/>
        <v>0</v>
      </c>
      <c r="N944" s="27">
        <v>55.384577506401413</v>
      </c>
      <c r="O944" s="27">
        <f t="shared" si="153"/>
        <v>0</v>
      </c>
      <c r="R944" s="2"/>
      <c r="S944" s="2"/>
    </row>
    <row r="945" spans="1:19" x14ac:dyDescent="0.35">
      <c r="A945" s="33">
        <v>43865</v>
      </c>
      <c r="B945" s="10">
        <v>0.91666666666666696</v>
      </c>
      <c r="C945" s="18" t="s">
        <v>21</v>
      </c>
      <c r="D945" s="51">
        <v>24.537611820878851</v>
      </c>
      <c r="E945" s="52">
        <v>1902.6073692016387</v>
      </c>
      <c r="F945" s="53">
        <v>24.537611820878851</v>
      </c>
      <c r="G945" s="101">
        <v>1902.6073692016387</v>
      </c>
      <c r="H945" s="17">
        <v>1.2553035202127514</v>
      </c>
      <c r="I945" s="111">
        <v>1</v>
      </c>
      <c r="J945" s="112" t="str">
        <f t="shared" si="151"/>
        <v>No</v>
      </c>
      <c r="K945" s="146" t="b">
        <f t="shared" si="158"/>
        <v>0</v>
      </c>
      <c r="L945" s="107">
        <f>IF(H945&lt;I945,D945-F945,0)</f>
        <v>0</v>
      </c>
      <c r="M945" s="27">
        <f t="shared" si="152"/>
        <v>0</v>
      </c>
      <c r="N945" s="27">
        <v>77.538408508961979</v>
      </c>
      <c r="O945" s="27">
        <f t="shared" si="153"/>
        <v>0</v>
      </c>
      <c r="R945" s="2"/>
      <c r="S945" s="2"/>
    </row>
    <row r="946" spans="1:19" x14ac:dyDescent="0.35">
      <c r="A946" s="33">
        <v>43865</v>
      </c>
      <c r="B946" s="10">
        <v>0.91666666666666696</v>
      </c>
      <c r="C946" s="18" t="s">
        <v>20</v>
      </c>
      <c r="D946" s="51">
        <v>510.00000000000006</v>
      </c>
      <c r="E946" s="52">
        <v>39544.588339570611</v>
      </c>
      <c r="F946" s="53">
        <v>510.00000000000006</v>
      </c>
      <c r="G946" s="101">
        <v>39544.588339570611</v>
      </c>
      <c r="H946" s="17">
        <v>1.2553035202127514</v>
      </c>
      <c r="I946" s="111">
        <v>1</v>
      </c>
      <c r="J946" s="112" t="str">
        <f t="shared" si="151"/>
        <v>No</v>
      </c>
      <c r="K946" s="146" t="b">
        <f t="shared" si="158"/>
        <v>0</v>
      </c>
      <c r="L946" s="107">
        <f>IF(H946&lt;I946,D946-F946,0)</f>
        <v>0</v>
      </c>
      <c r="M946" s="27">
        <f t="shared" si="152"/>
        <v>0</v>
      </c>
      <c r="N946" s="27">
        <v>77.538408508961979</v>
      </c>
      <c r="O946" s="27">
        <f t="shared" si="153"/>
        <v>0</v>
      </c>
      <c r="R946" s="2"/>
      <c r="S946" s="2"/>
    </row>
    <row r="947" spans="1:19" x14ac:dyDescent="0.35">
      <c r="A947" s="33">
        <v>43865</v>
      </c>
      <c r="B947" s="10">
        <v>0.91666666666666696</v>
      </c>
      <c r="C947" s="18" t="s">
        <v>19</v>
      </c>
      <c r="D947" s="51">
        <v>680</v>
      </c>
      <c r="E947" s="52">
        <v>22596.907622611776</v>
      </c>
      <c r="F947" s="53">
        <v>680</v>
      </c>
      <c r="G947" s="101">
        <v>22596.907622611776</v>
      </c>
      <c r="H947" s="17">
        <v>1.2553035202127514</v>
      </c>
      <c r="I947" s="111">
        <v>1</v>
      </c>
      <c r="J947" s="112" t="str">
        <f t="shared" si="151"/>
        <v>No</v>
      </c>
      <c r="K947" s="146" t="b">
        <f t="shared" si="158"/>
        <v>0</v>
      </c>
      <c r="L947" s="107">
        <f>IF(H947&lt;I947,D947-F947,0)</f>
        <v>0</v>
      </c>
      <c r="M947" s="27">
        <f t="shared" si="152"/>
        <v>0</v>
      </c>
      <c r="N947" s="27">
        <v>33.230746503840848</v>
      </c>
      <c r="O947" s="27">
        <f t="shared" si="153"/>
        <v>0</v>
      </c>
      <c r="R947" s="2"/>
      <c r="S947" s="2"/>
    </row>
    <row r="948" spans="1:19" x14ac:dyDescent="0.35">
      <c r="A948" s="33">
        <v>43865</v>
      </c>
      <c r="B948" s="10">
        <v>0.91666666666666696</v>
      </c>
      <c r="C948" s="18" t="s">
        <v>18</v>
      </c>
      <c r="D948" s="51">
        <v>490.45192213010637</v>
      </c>
      <c r="E948" s="52">
        <v>38028.861492129799</v>
      </c>
      <c r="F948" s="53">
        <v>490.45192213010637</v>
      </c>
      <c r="G948" s="101">
        <v>38028.861492129799</v>
      </c>
      <c r="H948" s="17">
        <v>1.2553035202127514</v>
      </c>
      <c r="I948" s="111">
        <v>1</v>
      </c>
      <c r="J948" s="112" t="str">
        <f t="shared" si="151"/>
        <v>No</v>
      </c>
      <c r="K948" s="146" t="b">
        <f t="shared" si="158"/>
        <v>0</v>
      </c>
      <c r="L948" s="107">
        <f>IF(H948&lt;I948,D948-F948,0)</f>
        <v>0</v>
      </c>
      <c r="M948" s="27">
        <f t="shared" si="152"/>
        <v>0</v>
      </c>
      <c r="N948" s="27">
        <v>77.538408508961979</v>
      </c>
      <c r="O948" s="27">
        <f t="shared" si="153"/>
        <v>0</v>
      </c>
      <c r="R948" s="2"/>
      <c r="S948" s="2"/>
    </row>
    <row r="949" spans="1:19" x14ac:dyDescent="0.35">
      <c r="A949" s="33">
        <v>43865</v>
      </c>
      <c r="B949" s="10">
        <v>0.91666666666666696</v>
      </c>
      <c r="C949" s="18" t="s">
        <v>17</v>
      </c>
      <c r="D949" s="51">
        <v>382.29196166992188</v>
      </c>
      <c r="E949" s="52">
        <v>0</v>
      </c>
      <c r="F949" s="53">
        <v>382.29196166992188</v>
      </c>
      <c r="G949" s="101">
        <v>0</v>
      </c>
      <c r="H949" s="17">
        <v>1.2553035202127514</v>
      </c>
      <c r="I949" s="111">
        <v>1</v>
      </c>
      <c r="J949" s="112" t="str">
        <f t="shared" si="151"/>
        <v>No</v>
      </c>
      <c r="K949" s="146" t="b">
        <f t="shared" si="158"/>
        <v>0</v>
      </c>
      <c r="L949" s="107">
        <f>IF(H949&lt;I949,D949-F949,0)</f>
        <v>0</v>
      </c>
      <c r="M949" s="27">
        <f t="shared" si="152"/>
        <v>0</v>
      </c>
      <c r="N949" s="27">
        <v>0</v>
      </c>
      <c r="O949" s="27">
        <f t="shared" si="153"/>
        <v>0</v>
      </c>
      <c r="R949" s="2"/>
      <c r="S949" s="2"/>
    </row>
    <row r="950" spans="1:19" x14ac:dyDescent="0.35">
      <c r="A950" s="33">
        <v>43865</v>
      </c>
      <c r="B950" s="10">
        <v>0.91666666666666696</v>
      </c>
      <c r="C950" s="18" t="s">
        <v>16</v>
      </c>
      <c r="D950" s="51">
        <v>850</v>
      </c>
      <c r="E950" s="52">
        <v>28246.13452826472</v>
      </c>
      <c r="F950" s="53">
        <v>850</v>
      </c>
      <c r="G950" s="101">
        <v>28246.13452826472</v>
      </c>
      <c r="H950" s="17">
        <v>1.2553035202127514</v>
      </c>
      <c r="I950" s="111">
        <v>1</v>
      </c>
      <c r="J950" s="112" t="str">
        <f t="shared" si="151"/>
        <v>No</v>
      </c>
      <c r="K950" s="146" t="b">
        <f t="shared" si="158"/>
        <v>0</v>
      </c>
      <c r="L950" s="107">
        <f>IF(H950&lt;I950,D950-F950,0)</f>
        <v>0</v>
      </c>
      <c r="M950" s="27">
        <f t="shared" si="152"/>
        <v>0</v>
      </c>
      <c r="N950" s="27">
        <v>33.230746503840848</v>
      </c>
      <c r="O950" s="27">
        <f t="shared" si="153"/>
        <v>0</v>
      </c>
      <c r="R950" s="2"/>
      <c r="S950" s="2"/>
    </row>
    <row r="951" spans="1:19" x14ac:dyDescent="0.35">
      <c r="A951" s="33">
        <v>43865</v>
      </c>
      <c r="B951" s="10">
        <v>0.91666666666666696</v>
      </c>
      <c r="C951" s="18" t="s">
        <v>15</v>
      </c>
      <c r="D951" s="51">
        <v>546.13140869140625</v>
      </c>
      <c r="E951" s="52">
        <v>0</v>
      </c>
      <c r="F951" s="53">
        <v>546.13140869140625</v>
      </c>
      <c r="G951" s="101">
        <v>0</v>
      </c>
      <c r="H951" s="17">
        <v>1.2553035202127514</v>
      </c>
      <c r="I951" s="111">
        <v>1</v>
      </c>
      <c r="J951" s="112" t="str">
        <f t="shared" si="151"/>
        <v>No</v>
      </c>
      <c r="K951" s="146" t="b">
        <f t="shared" si="158"/>
        <v>0</v>
      </c>
      <c r="L951" s="107">
        <f>IF(H951&lt;I951,D951-F951,0)</f>
        <v>0</v>
      </c>
      <c r="M951" s="27">
        <f t="shared" si="152"/>
        <v>0</v>
      </c>
      <c r="N951" s="27">
        <v>0</v>
      </c>
      <c r="O951" s="27">
        <f t="shared" si="153"/>
        <v>0</v>
      </c>
      <c r="R951" s="2"/>
      <c r="S951" s="2"/>
    </row>
    <row r="952" spans="1:19" x14ac:dyDescent="0.35">
      <c r="A952" s="33">
        <v>43865</v>
      </c>
      <c r="B952" s="10">
        <v>0.95833333333333404</v>
      </c>
      <c r="C952" s="18" t="s">
        <v>24</v>
      </c>
      <c r="D952" s="51">
        <v>1000</v>
      </c>
      <c r="E952" s="52">
        <v>31472.81859365767</v>
      </c>
      <c r="F952" s="53">
        <v>1000</v>
      </c>
      <c r="G952" s="101">
        <v>31472.81859365767</v>
      </c>
      <c r="H952" s="17">
        <v>1.2748962264088248</v>
      </c>
      <c r="I952" s="111">
        <v>1</v>
      </c>
      <c r="J952" s="112" t="str">
        <f t="shared" si="151"/>
        <v>No</v>
      </c>
      <c r="K952" s="146" t="b">
        <f>OR(($D$959-$F$959)&gt;0,($D$961-$F$961)&gt;0)</f>
        <v>0</v>
      </c>
      <c r="L952" s="107">
        <f>IF(H952&lt;I952,D952-F952,0)</f>
        <v>0</v>
      </c>
      <c r="M952" s="27">
        <f t="shared" si="152"/>
        <v>0</v>
      </c>
      <c r="N952" s="27">
        <v>31.472818593657671</v>
      </c>
      <c r="O952" s="27">
        <f t="shared" si="153"/>
        <v>0</v>
      </c>
      <c r="R952" s="2"/>
      <c r="S952" s="2"/>
    </row>
    <row r="953" spans="1:19" x14ac:dyDescent="0.35">
      <c r="A953" s="33">
        <v>43865</v>
      </c>
      <c r="B953" s="10">
        <v>0.95833333333333404</v>
      </c>
      <c r="C953" s="18" t="s">
        <v>23</v>
      </c>
      <c r="D953" s="51">
        <v>594.99999999956685</v>
      </c>
      <c r="E953" s="52">
        <v>31210.545105354468</v>
      </c>
      <c r="F953" s="53">
        <v>594.99999999956685</v>
      </c>
      <c r="G953" s="101">
        <v>31210.545105354468</v>
      </c>
      <c r="H953" s="17">
        <v>1.2748962264088248</v>
      </c>
      <c r="I953" s="111">
        <v>1</v>
      </c>
      <c r="J953" s="112" t="str">
        <f t="shared" si="151"/>
        <v>No</v>
      </c>
      <c r="K953" s="146" t="b">
        <f t="shared" ref="K953:K961" si="159">OR(($D$959-$F$959)&gt;0,($D$961-$F$961)&gt;0)</f>
        <v>0</v>
      </c>
      <c r="L953" s="107">
        <f>IF(H953&lt;I953,D953-F953,0)</f>
        <v>0</v>
      </c>
      <c r="M953" s="27">
        <f t="shared" si="152"/>
        <v>0</v>
      </c>
      <c r="N953" s="27">
        <v>52.454697656096116</v>
      </c>
      <c r="O953" s="27">
        <f t="shared" si="153"/>
        <v>0</v>
      </c>
      <c r="R953" s="2"/>
      <c r="S953" s="2"/>
    </row>
    <row r="954" spans="1:19" x14ac:dyDescent="0.35">
      <c r="A954" s="33">
        <v>43865</v>
      </c>
      <c r="B954" s="10">
        <v>0.95833333333333404</v>
      </c>
      <c r="C954" s="18" t="s">
        <v>22</v>
      </c>
      <c r="D954" s="51">
        <v>680</v>
      </c>
      <c r="E954" s="52">
        <v>35669.194406145361</v>
      </c>
      <c r="F954" s="53">
        <v>680</v>
      </c>
      <c r="G954" s="101">
        <v>35669.194406145361</v>
      </c>
      <c r="H954" s="17">
        <v>1.2748962264088248</v>
      </c>
      <c r="I954" s="111">
        <v>1</v>
      </c>
      <c r="J954" s="112" t="str">
        <f t="shared" si="151"/>
        <v>No</v>
      </c>
      <c r="K954" s="146" t="b">
        <f t="shared" si="159"/>
        <v>0</v>
      </c>
      <c r="L954" s="107">
        <f>IF(H954&lt;I954,D954-F954,0)</f>
        <v>0</v>
      </c>
      <c r="M954" s="27">
        <f t="shared" si="152"/>
        <v>0</v>
      </c>
      <c r="N954" s="27">
        <v>52.454697656096116</v>
      </c>
      <c r="O954" s="27">
        <f t="shared" si="153"/>
        <v>0</v>
      </c>
      <c r="R954" s="2"/>
      <c r="S954" s="2"/>
    </row>
    <row r="955" spans="1:19" x14ac:dyDescent="0.35">
      <c r="A955" s="33">
        <v>43865</v>
      </c>
      <c r="B955" s="10">
        <v>0.95833333333333404</v>
      </c>
      <c r="C955" s="18" t="s">
        <v>21</v>
      </c>
      <c r="D955" s="51">
        <v>0</v>
      </c>
      <c r="E955" s="52">
        <v>0</v>
      </c>
      <c r="F955" s="53">
        <v>0</v>
      </c>
      <c r="G955" s="101">
        <v>0</v>
      </c>
      <c r="H955" s="17">
        <v>1.2748962264088248</v>
      </c>
      <c r="I955" s="111">
        <v>1</v>
      </c>
      <c r="J955" s="112" t="str">
        <f t="shared" si="151"/>
        <v>No</v>
      </c>
      <c r="K955" s="146" t="b">
        <f t="shared" si="159"/>
        <v>0</v>
      </c>
      <c r="L955" s="107">
        <f>IF(H955&lt;I955,D955-F955,0)</f>
        <v>0</v>
      </c>
      <c r="M955" s="27">
        <f t="shared" si="152"/>
        <v>0</v>
      </c>
      <c r="N955" s="27">
        <v>73.436576718534567</v>
      </c>
      <c r="O955" s="27">
        <f t="shared" si="153"/>
        <v>0</v>
      </c>
      <c r="R955" s="2"/>
      <c r="S955" s="2"/>
    </row>
    <row r="956" spans="1:19" x14ac:dyDescent="0.35">
      <c r="A956" s="33">
        <v>43865</v>
      </c>
      <c r="B956" s="10">
        <v>0.95833333333333404</v>
      </c>
      <c r="C956" s="18" t="s">
        <v>20</v>
      </c>
      <c r="D956" s="51">
        <v>510.00000000000006</v>
      </c>
      <c r="E956" s="52">
        <v>37452.654126452631</v>
      </c>
      <c r="F956" s="53">
        <v>510.00000000000006</v>
      </c>
      <c r="G956" s="101">
        <v>37452.654126452631</v>
      </c>
      <c r="H956" s="17">
        <v>1.2748962264088248</v>
      </c>
      <c r="I956" s="111">
        <v>1</v>
      </c>
      <c r="J956" s="112" t="str">
        <f t="shared" si="151"/>
        <v>No</v>
      </c>
      <c r="K956" s="146" t="b">
        <f t="shared" si="159"/>
        <v>0</v>
      </c>
      <c r="L956" s="107">
        <f>IF(H956&lt;I956,D956-F956,0)</f>
        <v>0</v>
      </c>
      <c r="M956" s="27">
        <f t="shared" si="152"/>
        <v>0</v>
      </c>
      <c r="N956" s="27">
        <v>73.436576718534567</v>
      </c>
      <c r="O956" s="27">
        <f t="shared" si="153"/>
        <v>0</v>
      </c>
      <c r="R956" s="2"/>
      <c r="S956" s="2"/>
    </row>
    <row r="957" spans="1:19" x14ac:dyDescent="0.35">
      <c r="A957" s="33">
        <v>43865</v>
      </c>
      <c r="B957" s="10">
        <v>0.95833333333333404</v>
      </c>
      <c r="C957" s="18" t="s">
        <v>19</v>
      </c>
      <c r="D957" s="51">
        <v>680</v>
      </c>
      <c r="E957" s="52">
        <v>21401.516643687217</v>
      </c>
      <c r="F957" s="53">
        <v>680</v>
      </c>
      <c r="G957" s="101">
        <v>21401.516643687217</v>
      </c>
      <c r="H957" s="17">
        <v>1.2748962264088248</v>
      </c>
      <c r="I957" s="111">
        <v>1</v>
      </c>
      <c r="J957" s="112" t="str">
        <f t="shared" si="151"/>
        <v>No</v>
      </c>
      <c r="K957" s="146" t="b">
        <f t="shared" si="159"/>
        <v>0</v>
      </c>
      <c r="L957" s="107">
        <f>IF(H957&lt;I957,D957-F957,0)</f>
        <v>0</v>
      </c>
      <c r="M957" s="27">
        <f t="shared" si="152"/>
        <v>0</v>
      </c>
      <c r="N957" s="27">
        <v>31.472818593657671</v>
      </c>
      <c r="O957" s="27">
        <f t="shared" si="153"/>
        <v>0</v>
      </c>
      <c r="R957" s="2"/>
      <c r="S957" s="2"/>
    </row>
    <row r="958" spans="1:19" x14ac:dyDescent="0.35">
      <c r="A958" s="33">
        <v>43865</v>
      </c>
      <c r="B958" s="10">
        <v>0.95833333333333404</v>
      </c>
      <c r="C958" s="18" t="s">
        <v>18</v>
      </c>
      <c r="D958" s="51">
        <v>94.187394679667364</v>
      </c>
      <c r="E958" s="52">
        <v>6916.7998353122866</v>
      </c>
      <c r="F958" s="53">
        <v>94.187394679667364</v>
      </c>
      <c r="G958" s="101">
        <v>6916.7998353122866</v>
      </c>
      <c r="H958" s="17">
        <v>1.2748962264088248</v>
      </c>
      <c r="I958" s="111">
        <v>1</v>
      </c>
      <c r="J958" s="112" t="str">
        <f t="shared" si="151"/>
        <v>No</v>
      </c>
      <c r="K958" s="146" t="b">
        <f t="shared" si="159"/>
        <v>0</v>
      </c>
      <c r="L958" s="107">
        <f>IF(H958&lt;I958,D958-F958,0)</f>
        <v>0</v>
      </c>
      <c r="M958" s="27">
        <f t="shared" si="152"/>
        <v>0</v>
      </c>
      <c r="N958" s="27">
        <v>73.436576718534567</v>
      </c>
      <c r="O958" s="27">
        <f t="shared" si="153"/>
        <v>0</v>
      </c>
      <c r="R958" s="2"/>
      <c r="S958" s="2"/>
    </row>
    <row r="959" spans="1:19" x14ac:dyDescent="0.35">
      <c r="A959" s="33">
        <v>43865</v>
      </c>
      <c r="B959" s="10">
        <v>0.95833333333333404</v>
      </c>
      <c r="C959" s="18" t="s">
        <v>17</v>
      </c>
      <c r="D959" s="51">
        <v>388.25875854492188</v>
      </c>
      <c r="E959" s="52">
        <v>0</v>
      </c>
      <c r="F959" s="53">
        <v>388.25875854492188</v>
      </c>
      <c r="G959" s="101">
        <v>0</v>
      </c>
      <c r="H959" s="17">
        <v>1.2748962264088248</v>
      </c>
      <c r="I959" s="111">
        <v>1</v>
      </c>
      <c r="J959" s="112" t="str">
        <f t="shared" si="151"/>
        <v>No</v>
      </c>
      <c r="K959" s="146" t="b">
        <f t="shared" si="159"/>
        <v>0</v>
      </c>
      <c r="L959" s="107">
        <f>IF(H959&lt;I959,D959-F959,0)</f>
        <v>0</v>
      </c>
      <c r="M959" s="27">
        <f t="shared" si="152"/>
        <v>0</v>
      </c>
      <c r="N959" s="27">
        <v>0</v>
      </c>
      <c r="O959" s="27">
        <f t="shared" si="153"/>
        <v>0</v>
      </c>
      <c r="R959" s="2"/>
      <c r="S959" s="2"/>
    </row>
    <row r="960" spans="1:19" x14ac:dyDescent="0.35">
      <c r="A960" s="33">
        <v>43865</v>
      </c>
      <c r="B960" s="10">
        <v>0.95833333333333404</v>
      </c>
      <c r="C960" s="18" t="s">
        <v>16</v>
      </c>
      <c r="D960" s="51">
        <v>850</v>
      </c>
      <c r="E960" s="52">
        <v>26751.895804609019</v>
      </c>
      <c r="F960" s="53">
        <v>850</v>
      </c>
      <c r="G960" s="101">
        <v>26751.895804609019</v>
      </c>
      <c r="H960" s="17">
        <v>1.2748962264088248</v>
      </c>
      <c r="I960" s="111">
        <v>1</v>
      </c>
      <c r="J960" s="112" t="str">
        <f t="shared" si="151"/>
        <v>No</v>
      </c>
      <c r="K960" s="146" t="b">
        <f t="shared" si="159"/>
        <v>0</v>
      </c>
      <c r="L960" s="107">
        <f>IF(H960&lt;I960,D960-F960,0)</f>
        <v>0</v>
      </c>
      <c r="M960" s="27">
        <f t="shared" si="152"/>
        <v>0</v>
      </c>
      <c r="N960" s="27">
        <v>31.472818593657671</v>
      </c>
      <c r="O960" s="27">
        <f t="shared" si="153"/>
        <v>0</v>
      </c>
      <c r="R960" s="2"/>
      <c r="S960" s="2"/>
    </row>
    <row r="961" spans="1:19" ht="15" thickBot="1" x14ac:dyDescent="0.4">
      <c r="A961" s="34">
        <v>43865</v>
      </c>
      <c r="B961" s="13">
        <v>0.95833333333333404</v>
      </c>
      <c r="C961" s="20" t="s">
        <v>15</v>
      </c>
      <c r="D961" s="55">
        <v>554.6553955078125</v>
      </c>
      <c r="E961" s="56">
        <v>0</v>
      </c>
      <c r="F961" s="57">
        <v>554.6553955078125</v>
      </c>
      <c r="G961" s="102">
        <v>0</v>
      </c>
      <c r="H961" s="19">
        <v>1.2748962264088248</v>
      </c>
      <c r="I961" s="113">
        <v>1</v>
      </c>
      <c r="J961" s="114" t="str">
        <f t="shared" si="151"/>
        <v>No</v>
      </c>
      <c r="K961" s="147" t="b">
        <f t="shared" si="159"/>
        <v>0</v>
      </c>
      <c r="L961" s="108">
        <f>IF(H961&lt;I961,D961-F961,0)</f>
        <v>0</v>
      </c>
      <c r="M961" s="95">
        <f t="shared" si="152"/>
        <v>0</v>
      </c>
      <c r="N961" s="95">
        <v>0</v>
      </c>
      <c r="O961" s="95">
        <f t="shared" si="153"/>
        <v>0</v>
      </c>
      <c r="R961" s="2"/>
      <c r="S961" s="2"/>
    </row>
    <row r="962" spans="1:19" x14ac:dyDescent="0.35">
      <c r="A962" s="36">
        <v>43866</v>
      </c>
      <c r="B962" s="9">
        <v>0</v>
      </c>
      <c r="C962" s="22" t="s">
        <v>24</v>
      </c>
      <c r="D962" s="48">
        <v>1000</v>
      </c>
      <c r="E962" s="49">
        <v>28954.106755958244</v>
      </c>
      <c r="F962" s="50">
        <v>719.02393424235379</v>
      </c>
      <c r="G962" s="100">
        <v>20818.695752142212</v>
      </c>
      <c r="H962" s="21">
        <v>1.6121304790043316</v>
      </c>
      <c r="I962" s="120">
        <v>1</v>
      </c>
      <c r="J962" s="121" t="str">
        <f t="shared" ref="J962:J1025" si="160">IF(H962&lt;I962,"Sí","No")</f>
        <v>No</v>
      </c>
      <c r="K962" s="145" t="b">
        <f>OR(($D$969-$F$969)&gt;0,($D$971-$F$971)&gt;0)</f>
        <v>1</v>
      </c>
      <c r="L962" s="106">
        <v>0</v>
      </c>
      <c r="M962" s="26">
        <f t="shared" ref="M962:M1025" si="161">ABS(L962*6.82)</f>
        <v>0</v>
      </c>
      <c r="N962" s="26">
        <v>28.954106755958243</v>
      </c>
      <c r="O962" s="26">
        <f t="shared" ref="O962:O1025" si="162">IF(L962&gt;0, L962*N962*1.5, L962*N962)</f>
        <v>0</v>
      </c>
      <c r="R962" s="2"/>
      <c r="S962" s="2"/>
    </row>
    <row r="963" spans="1:19" x14ac:dyDescent="0.35">
      <c r="A963" s="37">
        <v>43866</v>
      </c>
      <c r="B963" s="10">
        <v>0</v>
      </c>
      <c r="C963" s="18" t="s">
        <v>23</v>
      </c>
      <c r="D963" s="51">
        <v>594.99999999864724</v>
      </c>
      <c r="E963" s="52">
        <v>28712.822532926642</v>
      </c>
      <c r="F963" s="53">
        <v>594.99999999877696</v>
      </c>
      <c r="G963" s="101">
        <v>28712.822532932903</v>
      </c>
      <c r="H963" s="17">
        <v>1.6121304790043316</v>
      </c>
      <c r="I963" s="111">
        <v>1</v>
      </c>
      <c r="J963" s="112" t="str">
        <f t="shared" si="160"/>
        <v>No</v>
      </c>
      <c r="K963" s="146" t="b">
        <f t="shared" ref="K963:K971" si="163">OR(($D$969-$F$969)&gt;0,($D$971-$F$971)&gt;0)</f>
        <v>1</v>
      </c>
      <c r="L963" s="107">
        <f>D963-F963</f>
        <v>-1.2971668184036389E-10</v>
      </c>
      <c r="M963" s="27">
        <f t="shared" si="161"/>
        <v>8.8466777015128172E-10</v>
      </c>
      <c r="N963" s="27">
        <v>48.256844593263736</v>
      </c>
      <c r="O963" s="27">
        <f t="shared" si="162"/>
        <v>-6.2597177567242766E-9</v>
      </c>
      <c r="R963" s="2"/>
      <c r="S963" s="2"/>
    </row>
    <row r="964" spans="1:19" x14ac:dyDescent="0.35">
      <c r="A964" s="37">
        <v>43866</v>
      </c>
      <c r="B964" s="10">
        <v>0</v>
      </c>
      <c r="C964" s="18" t="s">
        <v>22</v>
      </c>
      <c r="D964" s="51">
        <v>213.23007541835307</v>
      </c>
      <c r="E964" s="52">
        <v>10289.81061207337</v>
      </c>
      <c r="F964" s="53">
        <v>680</v>
      </c>
      <c r="G964" s="101">
        <v>32814.654323419338</v>
      </c>
      <c r="H964" s="17">
        <v>1.6121304790043316</v>
      </c>
      <c r="I964" s="111">
        <v>1</v>
      </c>
      <c r="J964" s="112" t="str">
        <f t="shared" si="160"/>
        <v>No</v>
      </c>
      <c r="K964" s="146" t="b">
        <f t="shared" si="163"/>
        <v>1</v>
      </c>
      <c r="L964" s="107">
        <f>-L971</f>
        <v>-185.79385880964446</v>
      </c>
      <c r="M964" s="27">
        <f t="shared" si="161"/>
        <v>1267.1141170817752</v>
      </c>
      <c r="N964" s="27">
        <v>48.256844593263736</v>
      </c>
      <c r="O964" s="27">
        <f t="shared" si="162"/>
        <v>-8965.8253709597975</v>
      </c>
      <c r="R964" s="2"/>
      <c r="S964" s="2"/>
    </row>
    <row r="965" spans="1:19" x14ac:dyDescent="0.35">
      <c r="A965" s="37">
        <v>43866</v>
      </c>
      <c r="B965" s="10">
        <v>0</v>
      </c>
      <c r="C965" s="18" t="s">
        <v>21</v>
      </c>
      <c r="D965" s="51">
        <v>0</v>
      </c>
      <c r="E965" s="52">
        <v>0</v>
      </c>
      <c r="F965" s="53">
        <v>0</v>
      </c>
      <c r="G965" s="101">
        <v>0</v>
      </c>
      <c r="H965" s="17">
        <v>1.6121304790043316</v>
      </c>
      <c r="I965" s="111">
        <v>1</v>
      </c>
      <c r="J965" s="112" t="str">
        <f t="shared" si="160"/>
        <v>No</v>
      </c>
      <c r="K965" s="146" t="b">
        <f t="shared" si="163"/>
        <v>1</v>
      </c>
      <c r="L965" s="107">
        <f t="shared" ref="L964:L971" si="164">D965-F965</f>
        <v>0</v>
      </c>
      <c r="M965" s="27">
        <f t="shared" si="161"/>
        <v>0</v>
      </c>
      <c r="N965" s="27">
        <v>67.559582430569236</v>
      </c>
      <c r="O965" s="27">
        <f t="shared" si="162"/>
        <v>0</v>
      </c>
      <c r="R965" s="2"/>
      <c r="S965" s="2"/>
    </row>
    <row r="966" spans="1:19" x14ac:dyDescent="0.35">
      <c r="A966" s="37">
        <v>43866</v>
      </c>
      <c r="B966" s="10">
        <v>0</v>
      </c>
      <c r="C966" s="18" t="s">
        <v>20</v>
      </c>
      <c r="D966" s="51">
        <v>0</v>
      </c>
      <c r="E966" s="52">
        <v>0</v>
      </c>
      <c r="F966" s="53">
        <v>0</v>
      </c>
      <c r="G966" s="101">
        <v>0</v>
      </c>
      <c r="H966" s="17">
        <v>1.6121304790043316</v>
      </c>
      <c r="I966" s="111">
        <v>1</v>
      </c>
      <c r="J966" s="112" t="str">
        <f t="shared" si="160"/>
        <v>No</v>
      </c>
      <c r="K966" s="146" t="b">
        <f t="shared" si="163"/>
        <v>1</v>
      </c>
      <c r="L966" s="107">
        <f t="shared" si="164"/>
        <v>0</v>
      </c>
      <c r="M966" s="27">
        <f t="shared" si="161"/>
        <v>0</v>
      </c>
      <c r="N966" s="27">
        <v>67.559582430569236</v>
      </c>
      <c r="O966" s="27">
        <f t="shared" si="162"/>
        <v>0</v>
      </c>
      <c r="R966" s="2"/>
      <c r="S966" s="2"/>
    </row>
    <row r="967" spans="1:19" x14ac:dyDescent="0.35">
      <c r="A967" s="37">
        <v>43866</v>
      </c>
      <c r="B967" s="10">
        <v>0</v>
      </c>
      <c r="C967" s="18" t="s">
        <v>19</v>
      </c>
      <c r="D967" s="51">
        <v>680</v>
      </c>
      <c r="E967" s="52">
        <v>19688.792594051607</v>
      </c>
      <c r="F967" s="53">
        <v>680</v>
      </c>
      <c r="G967" s="101">
        <v>19688.792594051607</v>
      </c>
      <c r="H967" s="17">
        <v>1.6121304790043316</v>
      </c>
      <c r="I967" s="111">
        <v>1</v>
      </c>
      <c r="J967" s="112" t="str">
        <f t="shared" si="160"/>
        <v>No</v>
      </c>
      <c r="K967" s="146" t="b">
        <f t="shared" si="163"/>
        <v>1</v>
      </c>
      <c r="L967" s="107">
        <f t="shared" si="164"/>
        <v>0</v>
      </c>
      <c r="M967" s="27">
        <f t="shared" si="161"/>
        <v>0</v>
      </c>
      <c r="N967" s="27">
        <v>28.954106755958243</v>
      </c>
      <c r="O967" s="27">
        <f t="shared" si="162"/>
        <v>0</v>
      </c>
      <c r="R967" s="2"/>
      <c r="S967" s="2"/>
    </row>
    <row r="968" spans="1:19" x14ac:dyDescent="0.35">
      <c r="A968" s="37">
        <v>43866</v>
      </c>
      <c r="B968" s="10">
        <v>0</v>
      </c>
      <c r="C968" s="18" t="s">
        <v>18</v>
      </c>
      <c r="D968" s="51">
        <v>0</v>
      </c>
      <c r="E968" s="52">
        <v>0</v>
      </c>
      <c r="F968" s="53">
        <v>0</v>
      </c>
      <c r="G968" s="101">
        <v>0</v>
      </c>
      <c r="H968" s="17">
        <v>1.6121304790043316</v>
      </c>
      <c r="I968" s="111">
        <v>1</v>
      </c>
      <c r="J968" s="112" t="str">
        <f t="shared" si="160"/>
        <v>No</v>
      </c>
      <c r="K968" s="146" t="b">
        <f t="shared" si="163"/>
        <v>1</v>
      </c>
      <c r="L968" s="107">
        <f t="shared" si="164"/>
        <v>0</v>
      </c>
      <c r="M968" s="27">
        <f t="shared" si="161"/>
        <v>0</v>
      </c>
      <c r="N968" s="27">
        <v>67.559582430569236</v>
      </c>
      <c r="O968" s="27">
        <f t="shared" si="162"/>
        <v>0</v>
      </c>
      <c r="R968" s="2"/>
      <c r="S968" s="2"/>
    </row>
    <row r="969" spans="1:19" x14ac:dyDescent="0.35">
      <c r="A969" s="37">
        <v>43866</v>
      </c>
      <c r="B969" s="10">
        <v>0</v>
      </c>
      <c r="C969" s="18" t="s">
        <v>17</v>
      </c>
      <c r="D969" s="51">
        <v>490.9605712890625</v>
      </c>
      <c r="E969" s="52">
        <v>0</v>
      </c>
      <c r="F969" s="53">
        <v>490.9605712890625</v>
      </c>
      <c r="G969" s="101">
        <v>0</v>
      </c>
      <c r="H969" s="17">
        <v>1.6121304790043316</v>
      </c>
      <c r="I969" s="111">
        <v>1</v>
      </c>
      <c r="J969" s="112" t="str">
        <f t="shared" si="160"/>
        <v>No</v>
      </c>
      <c r="K969" s="146" t="b">
        <f t="shared" si="163"/>
        <v>1</v>
      </c>
      <c r="L969" s="107">
        <f t="shared" si="164"/>
        <v>0</v>
      </c>
      <c r="M969" s="27">
        <f t="shared" si="161"/>
        <v>0</v>
      </c>
      <c r="N969" s="27">
        <v>0</v>
      </c>
      <c r="O969" s="27">
        <f t="shared" si="162"/>
        <v>0</v>
      </c>
      <c r="R969" s="2"/>
      <c r="S969" s="2"/>
    </row>
    <row r="970" spans="1:19" x14ac:dyDescent="0.35">
      <c r="A970" s="37">
        <v>43866</v>
      </c>
      <c r="B970" s="10">
        <v>0</v>
      </c>
      <c r="C970" s="18" t="s">
        <v>16</v>
      </c>
      <c r="D970" s="51">
        <v>850</v>
      </c>
      <c r="E970" s="52">
        <v>24610.990742564507</v>
      </c>
      <c r="F970" s="53">
        <v>850</v>
      </c>
      <c r="G970" s="101">
        <v>24610.990742564507</v>
      </c>
      <c r="H970" s="17">
        <v>1.6121304790043316</v>
      </c>
      <c r="I970" s="111">
        <v>1</v>
      </c>
      <c r="J970" s="112" t="str">
        <f t="shared" si="160"/>
        <v>No</v>
      </c>
      <c r="K970" s="146" t="b">
        <f t="shared" si="163"/>
        <v>1</v>
      </c>
      <c r="L970" s="107">
        <f t="shared" si="164"/>
        <v>0</v>
      </c>
      <c r="M970" s="27">
        <f t="shared" si="161"/>
        <v>0</v>
      </c>
      <c r="N970" s="27">
        <v>28.954106755958243</v>
      </c>
      <c r="O970" s="27">
        <f t="shared" si="162"/>
        <v>0</v>
      </c>
      <c r="R970" s="2"/>
      <c r="S970" s="2"/>
    </row>
    <row r="971" spans="1:19" x14ac:dyDescent="0.35">
      <c r="A971" s="37">
        <v>43866</v>
      </c>
      <c r="B971" s="10">
        <v>0</v>
      </c>
      <c r="C971" s="18" t="s">
        <v>15</v>
      </c>
      <c r="D971" s="51">
        <v>701.37225341796875</v>
      </c>
      <c r="E971" s="52">
        <v>0</v>
      </c>
      <c r="F971" s="53">
        <v>515.57839460832429</v>
      </c>
      <c r="G971" s="101">
        <v>0</v>
      </c>
      <c r="H971" s="17">
        <v>1.6121304790043316</v>
      </c>
      <c r="I971" s="111">
        <v>1</v>
      </c>
      <c r="J971" s="112" t="str">
        <f t="shared" si="160"/>
        <v>No</v>
      </c>
      <c r="K971" s="146" t="b">
        <f t="shared" si="163"/>
        <v>1</v>
      </c>
      <c r="L971" s="107">
        <f t="shared" si="164"/>
        <v>185.79385880964446</v>
      </c>
      <c r="M971" s="27">
        <f t="shared" si="161"/>
        <v>1267.1141170817752</v>
      </c>
      <c r="N971" s="27">
        <v>0</v>
      </c>
      <c r="O971" s="27">
        <f t="shared" si="162"/>
        <v>0</v>
      </c>
      <c r="R971" s="2"/>
      <c r="S971" s="2"/>
    </row>
    <row r="972" spans="1:19" x14ac:dyDescent="0.35">
      <c r="A972" s="37">
        <v>43866</v>
      </c>
      <c r="B972" s="10">
        <v>4.1666666666666699E-2</v>
      </c>
      <c r="C972" s="18" t="s">
        <v>24</v>
      </c>
      <c r="D972" s="51">
        <v>1000</v>
      </c>
      <c r="E972" s="52">
        <v>22158.755170376207</v>
      </c>
      <c r="F972" s="53">
        <v>458.5778734795972</v>
      </c>
      <c r="G972" s="101">
        <v>10161.51482498615</v>
      </c>
      <c r="H972" s="17">
        <v>1.4574582860062246</v>
      </c>
      <c r="I972" s="111">
        <v>1</v>
      </c>
      <c r="J972" s="112" t="str">
        <f t="shared" si="160"/>
        <v>No</v>
      </c>
      <c r="K972" s="146" t="b">
        <f>OR(($D$979-$F$979)&gt;0,($D$981-$F$981)&gt;0)</f>
        <v>0</v>
      </c>
      <c r="L972" s="107">
        <f>IF(H972&lt;I972,D972-F972,0)</f>
        <v>0</v>
      </c>
      <c r="M972" s="27">
        <f t="shared" si="161"/>
        <v>0</v>
      </c>
      <c r="N972" s="27">
        <v>22.158755170376207</v>
      </c>
      <c r="O972" s="27">
        <f t="shared" si="162"/>
        <v>0</v>
      </c>
      <c r="R972" s="2"/>
      <c r="S972" s="2"/>
    </row>
    <row r="973" spans="1:19" x14ac:dyDescent="0.35">
      <c r="A973" s="37">
        <v>43866</v>
      </c>
      <c r="B973" s="10">
        <v>4.1666666666666699E-2</v>
      </c>
      <c r="C973" s="18" t="s">
        <v>23</v>
      </c>
      <c r="D973" s="51">
        <v>581.81910567477053</v>
      </c>
      <c r="E973" s="52">
        <v>21487.311860157468</v>
      </c>
      <c r="F973" s="53">
        <v>443.24123218944698</v>
      </c>
      <c r="G973" s="101">
        <v>16369.456575836379</v>
      </c>
      <c r="H973" s="17">
        <v>1.4574582860062246</v>
      </c>
      <c r="I973" s="111">
        <v>1</v>
      </c>
      <c r="J973" s="112" t="str">
        <f t="shared" si="160"/>
        <v>No</v>
      </c>
      <c r="K973" s="146" t="b">
        <f t="shared" ref="K973:K981" si="165">OR(($D$979-$F$979)&gt;0,($D$981-$F$981)&gt;0)</f>
        <v>0</v>
      </c>
      <c r="L973" s="107">
        <f>IF(H973&lt;I973,D973-F973,0)</f>
        <v>0</v>
      </c>
      <c r="M973" s="27">
        <f t="shared" si="161"/>
        <v>0</v>
      </c>
      <c r="N973" s="27">
        <v>36.931258617293672</v>
      </c>
      <c r="O973" s="27">
        <f t="shared" si="162"/>
        <v>0</v>
      </c>
      <c r="R973" s="2"/>
      <c r="S973" s="2"/>
    </row>
    <row r="974" spans="1:19" x14ac:dyDescent="0.35">
      <c r="A974" s="37">
        <v>43866</v>
      </c>
      <c r="B974" s="10">
        <v>4.1666666666666699E-2</v>
      </c>
      <c r="C974" s="18" t="s">
        <v>22</v>
      </c>
      <c r="D974" s="51">
        <v>0</v>
      </c>
      <c r="E974" s="52">
        <v>0</v>
      </c>
      <c r="F974" s="53">
        <v>680</v>
      </c>
      <c r="G974" s="101">
        <v>25113.255859759698</v>
      </c>
      <c r="H974" s="17">
        <v>1.4574582860062246</v>
      </c>
      <c r="I974" s="111">
        <v>1</v>
      </c>
      <c r="J974" s="112" t="str">
        <f t="shared" si="160"/>
        <v>No</v>
      </c>
      <c r="K974" s="146" t="b">
        <f t="shared" si="165"/>
        <v>0</v>
      </c>
      <c r="L974" s="107">
        <f>IF(H974&lt;I974,D974-F974,0)</f>
        <v>0</v>
      </c>
      <c r="M974" s="27">
        <f t="shared" si="161"/>
        <v>0</v>
      </c>
      <c r="N974" s="27">
        <v>36.931258617293672</v>
      </c>
      <c r="O974" s="27">
        <f t="shared" si="162"/>
        <v>0</v>
      </c>
      <c r="R974" s="2"/>
      <c r="S974" s="2"/>
    </row>
    <row r="975" spans="1:19" x14ac:dyDescent="0.35">
      <c r="A975" s="37">
        <v>43866</v>
      </c>
      <c r="B975" s="10">
        <v>4.1666666666666699E-2</v>
      </c>
      <c r="C975" s="18" t="s">
        <v>21</v>
      </c>
      <c r="D975" s="51">
        <v>0</v>
      </c>
      <c r="E975" s="52">
        <v>0</v>
      </c>
      <c r="F975" s="53">
        <v>0</v>
      </c>
      <c r="G975" s="101">
        <v>0</v>
      </c>
      <c r="H975" s="17">
        <v>1.4574582860062246</v>
      </c>
      <c r="I975" s="111">
        <v>1</v>
      </c>
      <c r="J975" s="112" t="str">
        <f t="shared" si="160"/>
        <v>No</v>
      </c>
      <c r="K975" s="146" t="b">
        <f t="shared" si="165"/>
        <v>0</v>
      </c>
      <c r="L975" s="107">
        <f>IF(H975&lt;I975,D975-F975,0)</f>
        <v>0</v>
      </c>
      <c r="M975" s="27">
        <f t="shared" si="161"/>
        <v>0</v>
      </c>
      <c r="N975" s="27">
        <v>51.703762064211148</v>
      </c>
      <c r="O975" s="27">
        <f t="shared" si="162"/>
        <v>0</v>
      </c>
      <c r="R975" s="2"/>
      <c r="S975" s="2"/>
    </row>
    <row r="976" spans="1:19" x14ac:dyDescent="0.35">
      <c r="A976" s="37">
        <v>43866</v>
      </c>
      <c r="B976" s="10">
        <v>4.1666666666666699E-2</v>
      </c>
      <c r="C976" s="18" t="s">
        <v>20</v>
      </c>
      <c r="D976" s="51">
        <v>0</v>
      </c>
      <c r="E976" s="52">
        <v>0</v>
      </c>
      <c r="F976" s="53">
        <v>0</v>
      </c>
      <c r="G976" s="101">
        <v>0</v>
      </c>
      <c r="H976" s="17">
        <v>1.4574582860062246</v>
      </c>
      <c r="I976" s="111">
        <v>1</v>
      </c>
      <c r="J976" s="112" t="str">
        <f t="shared" si="160"/>
        <v>No</v>
      </c>
      <c r="K976" s="146" t="b">
        <f t="shared" si="165"/>
        <v>0</v>
      </c>
      <c r="L976" s="107">
        <f>IF(H976&lt;I976,D976-F976,0)</f>
        <v>0</v>
      </c>
      <c r="M976" s="27">
        <f t="shared" si="161"/>
        <v>0</v>
      </c>
      <c r="N976" s="27">
        <v>51.703762064211148</v>
      </c>
      <c r="O976" s="27">
        <f t="shared" si="162"/>
        <v>0</v>
      </c>
      <c r="R976" s="2"/>
      <c r="S976" s="2"/>
    </row>
    <row r="977" spans="1:19" x14ac:dyDescent="0.35">
      <c r="A977" s="37">
        <v>43866</v>
      </c>
      <c r="B977" s="10">
        <v>4.1666666666666699E-2</v>
      </c>
      <c r="C977" s="18" t="s">
        <v>19</v>
      </c>
      <c r="D977" s="51">
        <v>680</v>
      </c>
      <c r="E977" s="52">
        <v>15067.953515855821</v>
      </c>
      <c r="F977" s="53">
        <v>680</v>
      </c>
      <c r="G977" s="101">
        <v>15067.953515855821</v>
      </c>
      <c r="H977" s="17">
        <v>1.4574582860062246</v>
      </c>
      <c r="I977" s="111">
        <v>1</v>
      </c>
      <c r="J977" s="112" t="str">
        <f t="shared" si="160"/>
        <v>No</v>
      </c>
      <c r="K977" s="146" t="b">
        <f t="shared" si="165"/>
        <v>0</v>
      </c>
      <c r="L977" s="107">
        <f>IF(H977&lt;I977,D977-F977,0)</f>
        <v>0</v>
      </c>
      <c r="M977" s="27">
        <f t="shared" si="161"/>
        <v>0</v>
      </c>
      <c r="N977" s="27">
        <v>22.158755170376207</v>
      </c>
      <c r="O977" s="27">
        <f t="shared" si="162"/>
        <v>0</v>
      </c>
      <c r="R977" s="2"/>
      <c r="S977" s="2"/>
    </row>
    <row r="978" spans="1:19" x14ac:dyDescent="0.35">
      <c r="A978" s="37">
        <v>43866</v>
      </c>
      <c r="B978" s="10">
        <v>4.1666666666666699E-2</v>
      </c>
      <c r="C978" s="18" t="s">
        <v>18</v>
      </c>
      <c r="D978" s="51">
        <v>0</v>
      </c>
      <c r="E978" s="52">
        <v>0</v>
      </c>
      <c r="F978" s="53">
        <v>0</v>
      </c>
      <c r="G978" s="101">
        <v>0</v>
      </c>
      <c r="H978" s="17">
        <v>1.4574582860062246</v>
      </c>
      <c r="I978" s="111">
        <v>1</v>
      </c>
      <c r="J978" s="112" t="str">
        <f t="shared" si="160"/>
        <v>No</v>
      </c>
      <c r="K978" s="146" t="b">
        <f t="shared" si="165"/>
        <v>0</v>
      </c>
      <c r="L978" s="107">
        <f>IF(H978&lt;I978,D978-F978,0)</f>
        <v>0</v>
      </c>
      <c r="M978" s="27">
        <f t="shared" si="161"/>
        <v>0</v>
      </c>
      <c r="N978" s="27">
        <v>51.703762064211148</v>
      </c>
      <c r="O978" s="27">
        <f t="shared" si="162"/>
        <v>0</v>
      </c>
      <c r="R978" s="2"/>
      <c r="S978" s="2"/>
    </row>
    <row r="979" spans="1:19" x14ac:dyDescent="0.35">
      <c r="A979" s="37">
        <v>43866</v>
      </c>
      <c r="B979" s="10">
        <v>4.1666666666666699E-2</v>
      </c>
      <c r="C979" s="18" t="s">
        <v>17</v>
      </c>
      <c r="D979" s="51">
        <v>443.85647583007813</v>
      </c>
      <c r="E979" s="52">
        <v>0</v>
      </c>
      <c r="F979" s="53">
        <v>443.85647583007813</v>
      </c>
      <c r="G979" s="101">
        <v>0</v>
      </c>
      <c r="H979" s="17">
        <v>1.4574582860062246</v>
      </c>
      <c r="I979" s="111">
        <v>1</v>
      </c>
      <c r="J979" s="112" t="str">
        <f t="shared" si="160"/>
        <v>No</v>
      </c>
      <c r="K979" s="146" t="b">
        <f t="shared" si="165"/>
        <v>0</v>
      </c>
      <c r="L979" s="107">
        <f>IF(H979&lt;I979,D979-F979,0)</f>
        <v>0</v>
      </c>
      <c r="M979" s="27">
        <f t="shared" si="161"/>
        <v>0</v>
      </c>
      <c r="N979" s="27">
        <v>0</v>
      </c>
      <c r="O979" s="27">
        <f t="shared" si="162"/>
        <v>0</v>
      </c>
      <c r="R979" s="2"/>
      <c r="S979" s="2"/>
    </row>
    <row r="980" spans="1:19" x14ac:dyDescent="0.35">
      <c r="A980" s="37">
        <v>43866</v>
      </c>
      <c r="B980" s="10">
        <v>4.1666666666666699E-2</v>
      </c>
      <c r="C980" s="18" t="s">
        <v>16</v>
      </c>
      <c r="D980" s="51">
        <v>850</v>
      </c>
      <c r="E980" s="52">
        <v>18834.941894819774</v>
      </c>
      <c r="F980" s="53">
        <v>850</v>
      </c>
      <c r="G980" s="101">
        <v>18834.941894819774</v>
      </c>
      <c r="H980" s="17">
        <v>1.4574582860062246</v>
      </c>
      <c r="I980" s="111">
        <v>1</v>
      </c>
      <c r="J980" s="112" t="str">
        <f t="shared" si="160"/>
        <v>No</v>
      </c>
      <c r="K980" s="146" t="b">
        <f t="shared" si="165"/>
        <v>0</v>
      </c>
      <c r="L980" s="107">
        <f>IF(H980&lt;I980,D980-F980,0)</f>
        <v>0</v>
      </c>
      <c r="M980" s="27">
        <f t="shared" si="161"/>
        <v>0</v>
      </c>
      <c r="N980" s="27">
        <v>22.158755170376207</v>
      </c>
      <c r="O980" s="27">
        <f t="shared" si="162"/>
        <v>0</v>
      </c>
      <c r="R980" s="2"/>
      <c r="S980" s="2"/>
    </row>
    <row r="981" spans="1:19" x14ac:dyDescent="0.35">
      <c r="A981" s="37">
        <v>43866</v>
      </c>
      <c r="B981" s="10">
        <v>4.1666666666666699E-2</v>
      </c>
      <c r="C981" s="18" t="s">
        <v>15</v>
      </c>
      <c r="D981" s="51">
        <v>634.0806884765625</v>
      </c>
      <c r="E981" s="52">
        <v>0</v>
      </c>
      <c r="F981" s="53">
        <v>634.0806884765625</v>
      </c>
      <c r="G981" s="101">
        <v>0</v>
      </c>
      <c r="H981" s="17">
        <v>1.4574582860062246</v>
      </c>
      <c r="I981" s="111">
        <v>1</v>
      </c>
      <c r="J981" s="112" t="str">
        <f t="shared" si="160"/>
        <v>No</v>
      </c>
      <c r="K981" s="146" t="b">
        <f t="shared" si="165"/>
        <v>0</v>
      </c>
      <c r="L981" s="107">
        <f>IF(H981&lt;I981,D981-F981,0)</f>
        <v>0</v>
      </c>
      <c r="M981" s="27">
        <f t="shared" si="161"/>
        <v>0</v>
      </c>
      <c r="N981" s="27">
        <v>0</v>
      </c>
      <c r="O981" s="27">
        <f t="shared" si="162"/>
        <v>0</v>
      </c>
      <c r="R981" s="2"/>
      <c r="S981" s="2"/>
    </row>
    <row r="982" spans="1:19" x14ac:dyDescent="0.35">
      <c r="A982" s="37">
        <v>43866</v>
      </c>
      <c r="B982" s="10">
        <v>8.3333333333333301E-2</v>
      </c>
      <c r="C982" s="18" t="s">
        <v>24</v>
      </c>
      <c r="D982" s="51">
        <v>1000</v>
      </c>
      <c r="E982" s="52">
        <v>19942.879653338583</v>
      </c>
      <c r="F982" s="53">
        <v>334.08993794127389</v>
      </c>
      <c r="G982" s="101">
        <v>6662.7154257541806</v>
      </c>
      <c r="H982" s="17">
        <v>1.5013443676576179</v>
      </c>
      <c r="I982" s="111">
        <v>1</v>
      </c>
      <c r="J982" s="112" t="str">
        <f t="shared" si="160"/>
        <v>No</v>
      </c>
      <c r="K982" s="146" t="b">
        <f>OR(($D$989-$F$989)&gt;0,($D$991-$F$991)&gt;0)</f>
        <v>0</v>
      </c>
      <c r="L982" s="107">
        <f>IF(H982&lt;I982,D982-F982,0)</f>
        <v>0</v>
      </c>
      <c r="M982" s="27">
        <f t="shared" si="161"/>
        <v>0</v>
      </c>
      <c r="N982" s="27">
        <v>19.942879653338583</v>
      </c>
      <c r="O982" s="27">
        <f t="shared" si="162"/>
        <v>0</v>
      </c>
      <c r="R982" s="2"/>
      <c r="S982" s="2"/>
    </row>
    <row r="983" spans="1:19" x14ac:dyDescent="0.35">
      <c r="A983" s="37">
        <v>43866</v>
      </c>
      <c r="B983" s="10">
        <v>8.3333333333333301E-2</v>
      </c>
      <c r="C983" s="18" t="s">
        <v>23</v>
      </c>
      <c r="D983" s="51">
        <v>349.57144976832228</v>
      </c>
      <c r="E983" s="52">
        <v>11619.102254954576</v>
      </c>
      <c r="F983" s="53">
        <v>335.48151183989791</v>
      </c>
      <c r="G983" s="101">
        <v>11150.779027571945</v>
      </c>
      <c r="H983" s="17">
        <v>1.5013443676576179</v>
      </c>
      <c r="I983" s="111">
        <v>1</v>
      </c>
      <c r="J983" s="112" t="str">
        <f t="shared" si="160"/>
        <v>No</v>
      </c>
      <c r="K983" s="146" t="b">
        <f t="shared" ref="K983:K991" si="166">OR(($D$989-$F$989)&gt;0,($D$991-$F$991)&gt;0)</f>
        <v>0</v>
      </c>
      <c r="L983" s="107">
        <f>IF(H983&lt;I983,D983-F983,0)</f>
        <v>0</v>
      </c>
      <c r="M983" s="27">
        <f t="shared" si="161"/>
        <v>0</v>
      </c>
      <c r="N983" s="27">
        <v>33.238132755564308</v>
      </c>
      <c r="O983" s="27">
        <f t="shared" si="162"/>
        <v>0</v>
      </c>
      <c r="R983" s="2"/>
      <c r="S983" s="2"/>
    </row>
    <row r="984" spans="1:19" x14ac:dyDescent="0.35">
      <c r="A984" s="37">
        <v>43866</v>
      </c>
      <c r="B984" s="10">
        <v>8.3333333333333301E-2</v>
      </c>
      <c r="C984" s="18" t="s">
        <v>22</v>
      </c>
      <c r="D984" s="51">
        <v>0</v>
      </c>
      <c r="E984" s="52">
        <v>0</v>
      </c>
      <c r="F984" s="53">
        <v>680</v>
      </c>
      <c r="G984" s="101">
        <v>22601.930273783728</v>
      </c>
      <c r="H984" s="17">
        <v>1.5013443676576179</v>
      </c>
      <c r="I984" s="111">
        <v>1</v>
      </c>
      <c r="J984" s="112" t="str">
        <f t="shared" si="160"/>
        <v>No</v>
      </c>
      <c r="K984" s="146" t="b">
        <f t="shared" si="166"/>
        <v>0</v>
      </c>
      <c r="L984" s="107">
        <f>IF(H984&lt;I984,D984-F984,0)</f>
        <v>0</v>
      </c>
      <c r="M984" s="27">
        <f t="shared" si="161"/>
        <v>0</v>
      </c>
      <c r="N984" s="27">
        <v>33.238132755564308</v>
      </c>
      <c r="O984" s="27">
        <f t="shared" si="162"/>
        <v>0</v>
      </c>
      <c r="R984" s="2"/>
      <c r="S984" s="2"/>
    </row>
    <row r="985" spans="1:19" x14ac:dyDescent="0.35">
      <c r="A985" s="37">
        <v>43866</v>
      </c>
      <c r="B985" s="10">
        <v>8.3333333333333301E-2</v>
      </c>
      <c r="C985" s="18" t="s">
        <v>21</v>
      </c>
      <c r="D985" s="51">
        <v>0</v>
      </c>
      <c r="E985" s="52">
        <v>0</v>
      </c>
      <c r="F985" s="53">
        <v>0</v>
      </c>
      <c r="G985" s="101">
        <v>0</v>
      </c>
      <c r="H985" s="17">
        <v>1.5013443676576179</v>
      </c>
      <c r="I985" s="111">
        <v>1</v>
      </c>
      <c r="J985" s="112" t="str">
        <f t="shared" si="160"/>
        <v>No</v>
      </c>
      <c r="K985" s="146" t="b">
        <f t="shared" si="166"/>
        <v>0</v>
      </c>
      <c r="L985" s="107">
        <f>IF(H985&lt;I985,D985-F985,0)</f>
        <v>0</v>
      </c>
      <c r="M985" s="27">
        <f t="shared" si="161"/>
        <v>0</v>
      </c>
      <c r="N985" s="27">
        <v>46.53338585779003</v>
      </c>
      <c r="O985" s="27">
        <f t="shared" si="162"/>
        <v>0</v>
      </c>
      <c r="R985" s="2"/>
      <c r="S985" s="2"/>
    </row>
    <row r="986" spans="1:19" x14ac:dyDescent="0.35">
      <c r="A986" s="37">
        <v>43866</v>
      </c>
      <c r="B986" s="10">
        <v>8.3333333333333301E-2</v>
      </c>
      <c r="C986" s="18" t="s">
        <v>20</v>
      </c>
      <c r="D986" s="51">
        <v>0</v>
      </c>
      <c r="E986" s="52">
        <v>0</v>
      </c>
      <c r="F986" s="53">
        <v>0</v>
      </c>
      <c r="G986" s="101">
        <v>0</v>
      </c>
      <c r="H986" s="17">
        <v>1.5013443676576179</v>
      </c>
      <c r="I986" s="111">
        <v>1</v>
      </c>
      <c r="J986" s="112" t="str">
        <f t="shared" si="160"/>
        <v>No</v>
      </c>
      <c r="K986" s="146" t="b">
        <f t="shared" si="166"/>
        <v>0</v>
      </c>
      <c r="L986" s="107">
        <f>IF(H986&lt;I986,D986-F986,0)</f>
        <v>0</v>
      </c>
      <c r="M986" s="27">
        <f t="shared" si="161"/>
        <v>0</v>
      </c>
      <c r="N986" s="27">
        <v>46.53338585779003</v>
      </c>
      <c r="O986" s="27">
        <f t="shared" si="162"/>
        <v>0</v>
      </c>
      <c r="R986" s="2"/>
      <c r="S986" s="2"/>
    </row>
    <row r="987" spans="1:19" x14ac:dyDescent="0.35">
      <c r="A987" s="37">
        <v>43866</v>
      </c>
      <c r="B987" s="10">
        <v>8.3333333333333301E-2</v>
      </c>
      <c r="C987" s="18" t="s">
        <v>19</v>
      </c>
      <c r="D987" s="51">
        <v>680</v>
      </c>
      <c r="E987" s="52">
        <v>13561.158164270237</v>
      </c>
      <c r="F987" s="53">
        <v>680</v>
      </c>
      <c r="G987" s="101">
        <v>13561.158164270237</v>
      </c>
      <c r="H987" s="17">
        <v>1.5013443676576179</v>
      </c>
      <c r="I987" s="111">
        <v>1</v>
      </c>
      <c r="J987" s="112" t="str">
        <f t="shared" si="160"/>
        <v>No</v>
      </c>
      <c r="K987" s="146" t="b">
        <f t="shared" si="166"/>
        <v>0</v>
      </c>
      <c r="L987" s="107">
        <f>IF(H987&lt;I987,D987-F987,0)</f>
        <v>0</v>
      </c>
      <c r="M987" s="27">
        <f t="shared" si="161"/>
        <v>0</v>
      </c>
      <c r="N987" s="27">
        <v>19.942879653338583</v>
      </c>
      <c r="O987" s="27">
        <f t="shared" si="162"/>
        <v>0</v>
      </c>
      <c r="R987" s="2"/>
      <c r="S987" s="2"/>
    </row>
    <row r="988" spans="1:19" x14ac:dyDescent="0.35">
      <c r="A988" s="37">
        <v>43866</v>
      </c>
      <c r="B988" s="10">
        <v>8.3333333333333301E-2</v>
      </c>
      <c r="C988" s="18" t="s">
        <v>18</v>
      </c>
      <c r="D988" s="51">
        <v>0</v>
      </c>
      <c r="E988" s="52">
        <v>0</v>
      </c>
      <c r="F988" s="53">
        <v>0</v>
      </c>
      <c r="G988" s="101">
        <v>0</v>
      </c>
      <c r="H988" s="17">
        <v>1.5013443676576179</v>
      </c>
      <c r="I988" s="111">
        <v>1</v>
      </c>
      <c r="J988" s="112" t="str">
        <f t="shared" si="160"/>
        <v>No</v>
      </c>
      <c r="K988" s="146" t="b">
        <f t="shared" si="166"/>
        <v>0</v>
      </c>
      <c r="L988" s="107">
        <f>IF(H988&lt;I988,D988-F988,0)</f>
        <v>0</v>
      </c>
      <c r="M988" s="27">
        <f t="shared" si="161"/>
        <v>0</v>
      </c>
      <c r="N988" s="27">
        <v>46.53338585779003</v>
      </c>
      <c r="O988" s="27">
        <f t="shared" si="162"/>
        <v>0</v>
      </c>
      <c r="R988" s="2"/>
      <c r="S988" s="2"/>
    </row>
    <row r="989" spans="1:19" x14ac:dyDescent="0.35">
      <c r="A989" s="37">
        <v>43866</v>
      </c>
      <c r="B989" s="10">
        <v>8.3333333333333301E-2</v>
      </c>
      <c r="C989" s="18" t="s">
        <v>17</v>
      </c>
      <c r="D989" s="51">
        <v>457.22161865234375</v>
      </c>
      <c r="E989" s="52">
        <v>0</v>
      </c>
      <c r="F989" s="53">
        <v>457.22161865234375</v>
      </c>
      <c r="G989" s="101">
        <v>0</v>
      </c>
      <c r="H989" s="17">
        <v>1.5013443676576179</v>
      </c>
      <c r="I989" s="111">
        <v>1</v>
      </c>
      <c r="J989" s="112" t="str">
        <f t="shared" si="160"/>
        <v>No</v>
      </c>
      <c r="K989" s="146" t="b">
        <f t="shared" si="166"/>
        <v>0</v>
      </c>
      <c r="L989" s="107">
        <f>IF(H989&lt;I989,D989-F989,0)</f>
        <v>0</v>
      </c>
      <c r="M989" s="27">
        <f t="shared" si="161"/>
        <v>0</v>
      </c>
      <c r="N989" s="27">
        <v>0</v>
      </c>
      <c r="O989" s="27">
        <f t="shared" si="162"/>
        <v>0</v>
      </c>
      <c r="R989" s="2"/>
      <c r="S989" s="2"/>
    </row>
    <row r="990" spans="1:19" x14ac:dyDescent="0.35">
      <c r="A990" s="37">
        <v>43866</v>
      </c>
      <c r="B990" s="10">
        <v>8.3333333333333301E-2</v>
      </c>
      <c r="C990" s="18" t="s">
        <v>16</v>
      </c>
      <c r="D990" s="51">
        <v>850</v>
      </c>
      <c r="E990" s="52">
        <v>16951.447705337796</v>
      </c>
      <c r="F990" s="53">
        <v>850</v>
      </c>
      <c r="G990" s="101">
        <v>16951.447705337796</v>
      </c>
      <c r="H990" s="17">
        <v>1.5013443676576179</v>
      </c>
      <c r="I990" s="111">
        <v>1</v>
      </c>
      <c r="J990" s="112" t="str">
        <f t="shared" si="160"/>
        <v>No</v>
      </c>
      <c r="K990" s="146" t="b">
        <f t="shared" si="166"/>
        <v>0</v>
      </c>
      <c r="L990" s="107">
        <f>IF(H990&lt;I990,D990-F990,0)</f>
        <v>0</v>
      </c>
      <c r="M990" s="27">
        <f t="shared" si="161"/>
        <v>0</v>
      </c>
      <c r="N990" s="27">
        <v>19.942879653338583</v>
      </c>
      <c r="O990" s="27">
        <f t="shared" si="162"/>
        <v>0</v>
      </c>
      <c r="R990" s="2"/>
      <c r="S990" s="2"/>
    </row>
    <row r="991" spans="1:19" x14ac:dyDescent="0.35">
      <c r="A991" s="37">
        <v>43866</v>
      </c>
      <c r="B991" s="10">
        <v>8.3333333333333301E-2</v>
      </c>
      <c r="C991" s="18" t="s">
        <v>15</v>
      </c>
      <c r="D991" s="51">
        <v>653.1737060546875</v>
      </c>
      <c r="E991" s="52">
        <v>0</v>
      </c>
      <c r="F991" s="53">
        <v>653.1737060546875</v>
      </c>
      <c r="G991" s="101">
        <v>0</v>
      </c>
      <c r="H991" s="17">
        <v>1.5013443676576179</v>
      </c>
      <c r="I991" s="111">
        <v>1</v>
      </c>
      <c r="J991" s="112" t="str">
        <f t="shared" si="160"/>
        <v>No</v>
      </c>
      <c r="K991" s="146" t="b">
        <f t="shared" si="166"/>
        <v>0</v>
      </c>
      <c r="L991" s="107">
        <f>IF(H991&lt;I991,D991-F991,0)</f>
        <v>0</v>
      </c>
      <c r="M991" s="27">
        <f t="shared" si="161"/>
        <v>0</v>
      </c>
      <c r="N991" s="27">
        <v>0</v>
      </c>
      <c r="O991" s="27">
        <f t="shared" si="162"/>
        <v>0</v>
      </c>
      <c r="R991" s="2"/>
      <c r="S991" s="2"/>
    </row>
    <row r="992" spans="1:19" x14ac:dyDescent="0.35">
      <c r="A992" s="37">
        <v>43866</v>
      </c>
      <c r="B992" s="10">
        <v>0.125</v>
      </c>
      <c r="C992" s="18" t="s">
        <v>24</v>
      </c>
      <c r="D992" s="51">
        <v>1000</v>
      </c>
      <c r="E992" s="52">
        <v>19566.180815442189</v>
      </c>
      <c r="F992" s="53">
        <v>7.5234692054094694</v>
      </c>
      <c r="G992" s="101">
        <v>147.20555883245285</v>
      </c>
      <c r="H992" s="17">
        <v>1.7199277330478657</v>
      </c>
      <c r="I992" s="111">
        <v>1</v>
      </c>
      <c r="J992" s="112" t="str">
        <f t="shared" si="160"/>
        <v>No</v>
      </c>
      <c r="K992" s="146" t="b">
        <f>OR(($D$999-$F$999)&gt;0,($D$1001-$F$1001)&gt;0)</f>
        <v>0</v>
      </c>
      <c r="L992" s="107">
        <f>IF(H992&lt;I992,D992-F992,0)</f>
        <v>0</v>
      </c>
      <c r="M992" s="27">
        <f t="shared" si="161"/>
        <v>0</v>
      </c>
      <c r="N992" s="27">
        <v>19.566180815442188</v>
      </c>
      <c r="O992" s="27">
        <f t="shared" si="162"/>
        <v>0</v>
      </c>
      <c r="R992" s="2"/>
      <c r="S992" s="2"/>
    </row>
    <row r="993" spans="1:19" x14ac:dyDescent="0.35">
      <c r="A993" s="37">
        <v>43866</v>
      </c>
      <c r="B993" s="10">
        <v>0.125</v>
      </c>
      <c r="C993" s="18" t="s">
        <v>23</v>
      </c>
      <c r="D993" s="51">
        <v>-1.4405259207705967E-9</v>
      </c>
      <c r="E993" s="52">
        <v>-4.6975984391881406E-8</v>
      </c>
      <c r="F993" s="53">
        <v>432.87724856414695</v>
      </c>
      <c r="G993" s="101">
        <v>14116.257527162019</v>
      </c>
      <c r="H993" s="17">
        <v>1.7199277330478657</v>
      </c>
      <c r="I993" s="111">
        <v>1</v>
      </c>
      <c r="J993" s="112" t="str">
        <f t="shared" si="160"/>
        <v>No</v>
      </c>
      <c r="K993" s="146" t="b">
        <f t="shared" ref="K993:K1001" si="167">OR(($D$999-$F$999)&gt;0,($D$1001-$F$1001)&gt;0)</f>
        <v>0</v>
      </c>
      <c r="L993" s="107">
        <f>IF(H993&lt;I993,D993-F993,0)</f>
        <v>0</v>
      </c>
      <c r="M993" s="27">
        <f t="shared" si="161"/>
        <v>0</v>
      </c>
      <c r="N993" s="27">
        <v>32.610301359070313</v>
      </c>
      <c r="O993" s="27">
        <f t="shared" si="162"/>
        <v>0</v>
      </c>
      <c r="R993" s="2"/>
      <c r="S993" s="2"/>
    </row>
    <row r="994" spans="1:19" x14ac:dyDescent="0.35">
      <c r="A994" s="37">
        <v>43866</v>
      </c>
      <c r="B994" s="10">
        <v>0.125</v>
      </c>
      <c r="C994" s="18" t="s">
        <v>22</v>
      </c>
      <c r="D994" s="51">
        <v>122.68104586038635</v>
      </c>
      <c r="E994" s="52">
        <v>4000.6658765531242</v>
      </c>
      <c r="F994" s="53">
        <v>680</v>
      </c>
      <c r="G994" s="101">
        <v>22175.004924167813</v>
      </c>
      <c r="H994" s="17">
        <v>1.7199277330478657</v>
      </c>
      <c r="I994" s="111">
        <v>1</v>
      </c>
      <c r="J994" s="112" t="str">
        <f t="shared" si="160"/>
        <v>No</v>
      </c>
      <c r="K994" s="146" t="b">
        <f t="shared" si="167"/>
        <v>0</v>
      </c>
      <c r="L994" s="107">
        <f>IF(H994&lt;I994,D994-F994,0)</f>
        <v>0</v>
      </c>
      <c r="M994" s="27">
        <f t="shared" si="161"/>
        <v>0</v>
      </c>
      <c r="N994" s="27">
        <v>32.610301359070313</v>
      </c>
      <c r="O994" s="27">
        <f t="shared" si="162"/>
        <v>0</v>
      </c>
      <c r="R994" s="2"/>
      <c r="S994" s="2"/>
    </row>
    <row r="995" spans="1:19" x14ac:dyDescent="0.35">
      <c r="A995" s="37">
        <v>43866</v>
      </c>
      <c r="B995" s="10">
        <v>0.125</v>
      </c>
      <c r="C995" s="18" t="s">
        <v>21</v>
      </c>
      <c r="D995" s="51">
        <v>0</v>
      </c>
      <c r="E995" s="52">
        <v>0</v>
      </c>
      <c r="F995" s="53">
        <v>0</v>
      </c>
      <c r="G995" s="101">
        <v>0</v>
      </c>
      <c r="H995" s="17">
        <v>1.7199277330478657</v>
      </c>
      <c r="I995" s="111">
        <v>1</v>
      </c>
      <c r="J995" s="112" t="str">
        <f t="shared" si="160"/>
        <v>No</v>
      </c>
      <c r="K995" s="146" t="b">
        <f t="shared" si="167"/>
        <v>0</v>
      </c>
      <c r="L995" s="107">
        <f>IF(H995&lt;I995,D995-F995,0)</f>
        <v>0</v>
      </c>
      <c r="M995" s="27">
        <f t="shared" si="161"/>
        <v>0</v>
      </c>
      <c r="N995" s="27">
        <v>45.654421902698438</v>
      </c>
      <c r="O995" s="27">
        <f t="shared" si="162"/>
        <v>0</v>
      </c>
      <c r="R995" s="2"/>
      <c r="S995" s="2"/>
    </row>
    <row r="996" spans="1:19" x14ac:dyDescent="0.35">
      <c r="A996" s="37">
        <v>43866</v>
      </c>
      <c r="B996" s="10">
        <v>0.125</v>
      </c>
      <c r="C996" s="18" t="s">
        <v>20</v>
      </c>
      <c r="D996" s="51">
        <v>0</v>
      </c>
      <c r="E996" s="52">
        <v>0</v>
      </c>
      <c r="F996" s="53">
        <v>0</v>
      </c>
      <c r="G996" s="101">
        <v>0</v>
      </c>
      <c r="H996" s="17">
        <v>1.7199277330478657</v>
      </c>
      <c r="I996" s="111">
        <v>1</v>
      </c>
      <c r="J996" s="112" t="str">
        <f t="shared" si="160"/>
        <v>No</v>
      </c>
      <c r="K996" s="146" t="b">
        <f t="shared" si="167"/>
        <v>0</v>
      </c>
      <c r="L996" s="107">
        <f>IF(H996&lt;I996,D996-F996,0)</f>
        <v>0</v>
      </c>
      <c r="M996" s="27">
        <f t="shared" si="161"/>
        <v>0</v>
      </c>
      <c r="N996" s="27">
        <v>45.654421902698438</v>
      </c>
      <c r="O996" s="27">
        <f t="shared" si="162"/>
        <v>0</v>
      </c>
      <c r="R996" s="2"/>
      <c r="S996" s="2"/>
    </row>
    <row r="997" spans="1:19" x14ac:dyDescent="0.35">
      <c r="A997" s="37">
        <v>43866</v>
      </c>
      <c r="B997" s="10">
        <v>0.125</v>
      </c>
      <c r="C997" s="18" t="s">
        <v>19</v>
      </c>
      <c r="D997" s="51">
        <v>680</v>
      </c>
      <c r="E997" s="52">
        <v>13305.002954500687</v>
      </c>
      <c r="F997" s="53">
        <v>680</v>
      </c>
      <c r="G997" s="101">
        <v>13305.002954500687</v>
      </c>
      <c r="H997" s="17">
        <v>1.7199277330478657</v>
      </c>
      <c r="I997" s="111">
        <v>1</v>
      </c>
      <c r="J997" s="112" t="str">
        <f t="shared" si="160"/>
        <v>No</v>
      </c>
      <c r="K997" s="146" t="b">
        <f t="shared" si="167"/>
        <v>0</v>
      </c>
      <c r="L997" s="107">
        <f>IF(H997&lt;I997,D997-F997,0)</f>
        <v>0</v>
      </c>
      <c r="M997" s="27">
        <f t="shared" si="161"/>
        <v>0</v>
      </c>
      <c r="N997" s="27">
        <v>19.566180815442188</v>
      </c>
      <c r="O997" s="27">
        <f t="shared" si="162"/>
        <v>0</v>
      </c>
      <c r="R997" s="2"/>
      <c r="S997" s="2"/>
    </row>
    <row r="998" spans="1:19" x14ac:dyDescent="0.35">
      <c r="A998" s="37">
        <v>43866</v>
      </c>
      <c r="B998" s="10">
        <v>0.125</v>
      </c>
      <c r="C998" s="18" t="s">
        <v>18</v>
      </c>
      <c r="D998" s="51">
        <v>0</v>
      </c>
      <c r="E998" s="52">
        <v>0</v>
      </c>
      <c r="F998" s="53">
        <v>0</v>
      </c>
      <c r="G998" s="101">
        <v>0</v>
      </c>
      <c r="H998" s="17">
        <v>1.7199277330478657</v>
      </c>
      <c r="I998" s="111">
        <v>1</v>
      </c>
      <c r="J998" s="112" t="str">
        <f t="shared" si="160"/>
        <v>No</v>
      </c>
      <c r="K998" s="146" t="b">
        <f t="shared" si="167"/>
        <v>0</v>
      </c>
      <c r="L998" s="107">
        <f>IF(H998&lt;I998,D998-F998,0)</f>
        <v>0</v>
      </c>
      <c r="M998" s="27">
        <f t="shared" si="161"/>
        <v>0</v>
      </c>
      <c r="N998" s="27">
        <v>45.654421902698438</v>
      </c>
      <c r="O998" s="27">
        <f t="shared" si="162"/>
        <v>0</v>
      </c>
      <c r="R998" s="2"/>
      <c r="S998" s="2"/>
    </row>
    <row r="999" spans="1:19" x14ac:dyDescent="0.35">
      <c r="A999" s="37">
        <v>43866</v>
      </c>
      <c r="B999" s="10">
        <v>0.125</v>
      </c>
      <c r="C999" s="18" t="s">
        <v>17</v>
      </c>
      <c r="D999" s="51">
        <v>523.789306640625</v>
      </c>
      <c r="E999" s="52">
        <v>0</v>
      </c>
      <c r="F999" s="53">
        <v>523.789306640625</v>
      </c>
      <c r="G999" s="101">
        <v>0</v>
      </c>
      <c r="H999" s="17">
        <v>1.7199277330478657</v>
      </c>
      <c r="I999" s="111">
        <v>1</v>
      </c>
      <c r="J999" s="112" t="str">
        <f t="shared" si="160"/>
        <v>No</v>
      </c>
      <c r="K999" s="146" t="b">
        <f t="shared" si="167"/>
        <v>0</v>
      </c>
      <c r="L999" s="107">
        <f>IF(H999&lt;I999,D999-F999,0)</f>
        <v>0</v>
      </c>
      <c r="M999" s="27">
        <f t="shared" si="161"/>
        <v>0</v>
      </c>
      <c r="N999" s="27">
        <v>0</v>
      </c>
      <c r="O999" s="27">
        <f t="shared" si="162"/>
        <v>0</v>
      </c>
      <c r="R999" s="2"/>
      <c r="S999" s="2"/>
    </row>
    <row r="1000" spans="1:19" x14ac:dyDescent="0.35">
      <c r="A1000" s="37">
        <v>43866</v>
      </c>
      <c r="B1000" s="10">
        <v>0.125</v>
      </c>
      <c r="C1000" s="18" t="s">
        <v>16</v>
      </c>
      <c r="D1000" s="51">
        <v>847.71967183386596</v>
      </c>
      <c r="E1000" s="52">
        <v>16586.636379908734</v>
      </c>
      <c r="F1000" s="53">
        <v>850</v>
      </c>
      <c r="G1000" s="101">
        <v>16631.253693125858</v>
      </c>
      <c r="H1000" s="17">
        <v>1.7199277330478657</v>
      </c>
      <c r="I1000" s="111">
        <v>1</v>
      </c>
      <c r="J1000" s="112" t="str">
        <f t="shared" si="160"/>
        <v>No</v>
      </c>
      <c r="K1000" s="146" t="b">
        <f t="shared" si="167"/>
        <v>0</v>
      </c>
      <c r="L1000" s="107">
        <f>IF(H1000&lt;I1000,D1000-F1000,0)</f>
        <v>0</v>
      </c>
      <c r="M1000" s="27">
        <f t="shared" si="161"/>
        <v>0</v>
      </c>
      <c r="N1000" s="27">
        <v>19.566180815442188</v>
      </c>
      <c r="O1000" s="27">
        <f t="shared" si="162"/>
        <v>0</v>
      </c>
      <c r="R1000" s="2"/>
      <c r="S1000" s="2"/>
    </row>
    <row r="1001" spans="1:19" x14ac:dyDescent="0.35">
      <c r="A1001" s="37">
        <v>43866</v>
      </c>
      <c r="B1001" s="10">
        <v>0.125</v>
      </c>
      <c r="C1001" s="18" t="s">
        <v>15</v>
      </c>
      <c r="D1001" s="51">
        <v>748.27044677734375</v>
      </c>
      <c r="E1001" s="52">
        <v>0</v>
      </c>
      <c r="F1001" s="53">
        <v>748.27044677734375</v>
      </c>
      <c r="G1001" s="101">
        <v>0</v>
      </c>
      <c r="H1001" s="17">
        <v>1.7199277330478657</v>
      </c>
      <c r="I1001" s="111">
        <v>1</v>
      </c>
      <c r="J1001" s="112" t="str">
        <f t="shared" si="160"/>
        <v>No</v>
      </c>
      <c r="K1001" s="146" t="b">
        <f t="shared" si="167"/>
        <v>0</v>
      </c>
      <c r="L1001" s="107">
        <f>IF(H1001&lt;I1001,D1001-F1001,0)</f>
        <v>0</v>
      </c>
      <c r="M1001" s="27">
        <f t="shared" si="161"/>
        <v>0</v>
      </c>
      <c r="N1001" s="27">
        <v>0</v>
      </c>
      <c r="O1001" s="27">
        <f t="shared" si="162"/>
        <v>0</v>
      </c>
      <c r="R1001" s="2"/>
      <c r="S1001" s="2"/>
    </row>
    <row r="1002" spans="1:19" x14ac:dyDescent="0.35">
      <c r="A1002" s="37">
        <v>43866</v>
      </c>
      <c r="B1002" s="10">
        <v>0.16666666666666699</v>
      </c>
      <c r="C1002" s="18" t="s">
        <v>24</v>
      </c>
      <c r="D1002" s="51">
        <v>1000</v>
      </c>
      <c r="E1002" s="52">
        <v>19942.879653338583</v>
      </c>
      <c r="F1002" s="53">
        <v>125.00208197921086</v>
      </c>
      <c r="G1002" s="101">
        <v>2492.9014773281656</v>
      </c>
      <c r="H1002" s="17">
        <v>1.6230113061099225</v>
      </c>
      <c r="I1002" s="111">
        <v>1</v>
      </c>
      <c r="J1002" s="112" t="str">
        <f t="shared" si="160"/>
        <v>No</v>
      </c>
      <c r="K1002" s="146" t="b">
        <f>OR(($D$1009-$F$1009)&gt;0,($D$1011-$F$1011)&gt;0)</f>
        <v>0</v>
      </c>
      <c r="L1002" s="107">
        <f>IF(H1002&lt;I1002,D1002-F1002,0)</f>
        <v>0</v>
      </c>
      <c r="M1002" s="27">
        <f t="shared" si="161"/>
        <v>0</v>
      </c>
      <c r="N1002" s="27">
        <v>19.942879653338583</v>
      </c>
      <c r="O1002" s="27">
        <f t="shared" si="162"/>
        <v>0</v>
      </c>
      <c r="R1002" s="2"/>
      <c r="S1002" s="2"/>
    </row>
    <row r="1003" spans="1:19" x14ac:dyDescent="0.35">
      <c r="A1003" s="37">
        <v>43866</v>
      </c>
      <c r="B1003" s="10">
        <v>0.16666666666666699</v>
      </c>
      <c r="C1003" s="18" t="s">
        <v>23</v>
      </c>
      <c r="D1003" s="51">
        <v>135.67333362090517</v>
      </c>
      <c r="E1003" s="52">
        <v>4509.5282742816125</v>
      </c>
      <c r="F1003" s="53">
        <v>330.67125168574211</v>
      </c>
      <c r="G1003" s="101">
        <v>10990.894961979315</v>
      </c>
      <c r="H1003" s="17">
        <v>1.6230113061099225</v>
      </c>
      <c r="I1003" s="111">
        <v>1</v>
      </c>
      <c r="J1003" s="112" t="str">
        <f t="shared" si="160"/>
        <v>No</v>
      </c>
      <c r="K1003" s="146" t="b">
        <f t="shared" ref="K1003:K1011" si="168">OR(($D$1009-$F$1009)&gt;0,($D$1011-$F$1011)&gt;0)</f>
        <v>0</v>
      </c>
      <c r="L1003" s="107">
        <f>IF(H1003&lt;I1003,D1003-F1003,0)</f>
        <v>0</v>
      </c>
      <c r="M1003" s="27">
        <f t="shared" si="161"/>
        <v>0</v>
      </c>
      <c r="N1003" s="27">
        <v>33.238132755564308</v>
      </c>
      <c r="O1003" s="27">
        <f t="shared" si="162"/>
        <v>0</v>
      </c>
      <c r="R1003" s="2"/>
      <c r="S1003" s="2"/>
    </row>
    <row r="1004" spans="1:19" x14ac:dyDescent="0.35">
      <c r="A1004" s="37">
        <v>43866</v>
      </c>
      <c r="B1004" s="10">
        <v>0.16666666666666699</v>
      </c>
      <c r="C1004" s="18" t="s">
        <v>22</v>
      </c>
      <c r="D1004" s="51">
        <v>0</v>
      </c>
      <c r="E1004" s="52">
        <v>0</v>
      </c>
      <c r="F1004" s="53">
        <v>680</v>
      </c>
      <c r="G1004" s="101">
        <v>22601.930273783728</v>
      </c>
      <c r="H1004" s="17">
        <v>1.6230113061099225</v>
      </c>
      <c r="I1004" s="111">
        <v>1</v>
      </c>
      <c r="J1004" s="112" t="str">
        <f t="shared" si="160"/>
        <v>No</v>
      </c>
      <c r="K1004" s="146" t="b">
        <f t="shared" si="168"/>
        <v>0</v>
      </c>
      <c r="L1004" s="107">
        <f>IF(H1004&lt;I1004,D1004-F1004,0)</f>
        <v>0</v>
      </c>
      <c r="M1004" s="27">
        <f t="shared" si="161"/>
        <v>0</v>
      </c>
      <c r="N1004" s="27">
        <v>33.238132755564308</v>
      </c>
      <c r="O1004" s="27">
        <f t="shared" si="162"/>
        <v>0</v>
      </c>
      <c r="R1004" s="2"/>
      <c r="S1004" s="2"/>
    </row>
    <row r="1005" spans="1:19" x14ac:dyDescent="0.35">
      <c r="A1005" s="37">
        <v>43866</v>
      </c>
      <c r="B1005" s="10">
        <v>0.16666666666666699</v>
      </c>
      <c r="C1005" s="18" t="s">
        <v>21</v>
      </c>
      <c r="D1005" s="51">
        <v>0</v>
      </c>
      <c r="E1005" s="52">
        <v>0</v>
      </c>
      <c r="F1005" s="53">
        <v>0</v>
      </c>
      <c r="G1005" s="101">
        <v>0</v>
      </c>
      <c r="H1005" s="17">
        <v>1.6230113061099225</v>
      </c>
      <c r="I1005" s="111">
        <v>1</v>
      </c>
      <c r="J1005" s="112" t="str">
        <f t="shared" si="160"/>
        <v>No</v>
      </c>
      <c r="K1005" s="146" t="b">
        <f t="shared" si="168"/>
        <v>0</v>
      </c>
      <c r="L1005" s="107">
        <f>IF(H1005&lt;I1005,D1005-F1005,0)</f>
        <v>0</v>
      </c>
      <c r="M1005" s="27">
        <f t="shared" si="161"/>
        <v>0</v>
      </c>
      <c r="N1005" s="27">
        <v>46.53338585779003</v>
      </c>
      <c r="O1005" s="27">
        <f t="shared" si="162"/>
        <v>0</v>
      </c>
      <c r="R1005" s="2"/>
      <c r="S1005" s="2"/>
    </row>
    <row r="1006" spans="1:19" x14ac:dyDescent="0.35">
      <c r="A1006" s="37">
        <v>43866</v>
      </c>
      <c r="B1006" s="10">
        <v>0.16666666666666699</v>
      </c>
      <c r="C1006" s="18" t="s">
        <v>20</v>
      </c>
      <c r="D1006" s="51">
        <v>0</v>
      </c>
      <c r="E1006" s="52">
        <v>0</v>
      </c>
      <c r="F1006" s="53">
        <v>0</v>
      </c>
      <c r="G1006" s="101">
        <v>0</v>
      </c>
      <c r="H1006" s="17">
        <v>1.6230113061099225</v>
      </c>
      <c r="I1006" s="111">
        <v>1</v>
      </c>
      <c r="J1006" s="112" t="str">
        <f t="shared" si="160"/>
        <v>No</v>
      </c>
      <c r="K1006" s="146" t="b">
        <f t="shared" si="168"/>
        <v>0</v>
      </c>
      <c r="L1006" s="107">
        <f>IF(H1006&lt;I1006,D1006-F1006,0)</f>
        <v>0</v>
      </c>
      <c r="M1006" s="27">
        <f t="shared" si="161"/>
        <v>0</v>
      </c>
      <c r="N1006" s="27">
        <v>46.53338585779003</v>
      </c>
      <c r="O1006" s="27">
        <f t="shared" si="162"/>
        <v>0</v>
      </c>
      <c r="R1006" s="2"/>
      <c r="S1006" s="2"/>
    </row>
    <row r="1007" spans="1:19" x14ac:dyDescent="0.35">
      <c r="A1007" s="37">
        <v>43866</v>
      </c>
      <c r="B1007" s="10">
        <v>0.16666666666666699</v>
      </c>
      <c r="C1007" s="18" t="s">
        <v>19</v>
      </c>
      <c r="D1007" s="51">
        <v>680</v>
      </c>
      <c r="E1007" s="52">
        <v>13561.158164270237</v>
      </c>
      <c r="F1007" s="53">
        <v>680</v>
      </c>
      <c r="G1007" s="101">
        <v>13561.158164270237</v>
      </c>
      <c r="H1007" s="17">
        <v>1.6230113061099225</v>
      </c>
      <c r="I1007" s="111">
        <v>1</v>
      </c>
      <c r="J1007" s="112" t="str">
        <f t="shared" si="160"/>
        <v>No</v>
      </c>
      <c r="K1007" s="146" t="b">
        <f t="shared" si="168"/>
        <v>0</v>
      </c>
      <c r="L1007" s="107">
        <f>IF(H1007&lt;I1007,D1007-F1007,0)</f>
        <v>0</v>
      </c>
      <c r="M1007" s="27">
        <f t="shared" si="161"/>
        <v>0</v>
      </c>
      <c r="N1007" s="27">
        <v>19.942879653338583</v>
      </c>
      <c r="O1007" s="27">
        <f t="shared" si="162"/>
        <v>0</v>
      </c>
      <c r="R1007" s="2"/>
      <c r="S1007" s="2"/>
    </row>
    <row r="1008" spans="1:19" x14ac:dyDescent="0.35">
      <c r="A1008" s="37">
        <v>43866</v>
      </c>
      <c r="B1008" s="10">
        <v>0.16666666666666699</v>
      </c>
      <c r="C1008" s="18" t="s">
        <v>18</v>
      </c>
      <c r="D1008" s="51">
        <v>0</v>
      </c>
      <c r="E1008" s="52">
        <v>0</v>
      </c>
      <c r="F1008" s="53">
        <v>0</v>
      </c>
      <c r="G1008" s="101">
        <v>0</v>
      </c>
      <c r="H1008" s="17">
        <v>1.6230113061099225</v>
      </c>
      <c r="I1008" s="111">
        <v>1</v>
      </c>
      <c r="J1008" s="112" t="str">
        <f t="shared" si="160"/>
        <v>No</v>
      </c>
      <c r="K1008" s="146" t="b">
        <f t="shared" si="168"/>
        <v>0</v>
      </c>
      <c r="L1008" s="107">
        <f>IF(H1008&lt;I1008,D1008-F1008,0)</f>
        <v>0</v>
      </c>
      <c r="M1008" s="27">
        <f t="shared" si="161"/>
        <v>0</v>
      </c>
      <c r="N1008" s="27">
        <v>46.53338585779003</v>
      </c>
      <c r="O1008" s="27">
        <f t="shared" si="162"/>
        <v>0</v>
      </c>
      <c r="R1008" s="2"/>
      <c r="S1008" s="2"/>
    </row>
    <row r="1009" spans="1:19" x14ac:dyDescent="0.35">
      <c r="A1009" s="37">
        <v>43866</v>
      </c>
      <c r="B1009" s="10">
        <v>0.16666666666666699</v>
      </c>
      <c r="C1009" s="18" t="s">
        <v>17</v>
      </c>
      <c r="D1009" s="51">
        <v>494.27423095703125</v>
      </c>
      <c r="E1009" s="52">
        <v>0</v>
      </c>
      <c r="F1009" s="53">
        <v>494.27423095703125</v>
      </c>
      <c r="G1009" s="101">
        <v>0</v>
      </c>
      <c r="H1009" s="17">
        <v>1.6230113061099225</v>
      </c>
      <c r="I1009" s="111">
        <v>1</v>
      </c>
      <c r="J1009" s="112" t="str">
        <f t="shared" si="160"/>
        <v>No</v>
      </c>
      <c r="K1009" s="146" t="b">
        <f t="shared" si="168"/>
        <v>0</v>
      </c>
      <c r="L1009" s="107">
        <f>IF(H1009&lt;I1009,D1009-F1009,0)</f>
        <v>0</v>
      </c>
      <c r="M1009" s="27">
        <f t="shared" si="161"/>
        <v>0</v>
      </c>
      <c r="N1009" s="27">
        <v>0</v>
      </c>
      <c r="O1009" s="27">
        <f t="shared" si="162"/>
        <v>0</v>
      </c>
      <c r="R1009" s="2"/>
      <c r="S1009" s="2"/>
    </row>
    <row r="1010" spans="1:19" x14ac:dyDescent="0.35">
      <c r="A1010" s="37">
        <v>43866</v>
      </c>
      <c r="B1010" s="10">
        <v>0.16666666666666699</v>
      </c>
      <c r="C1010" s="18" t="s">
        <v>16</v>
      </c>
      <c r="D1010" s="51">
        <v>850</v>
      </c>
      <c r="E1010" s="52">
        <v>16951.447705337796</v>
      </c>
      <c r="F1010" s="53">
        <v>850</v>
      </c>
      <c r="G1010" s="101">
        <v>16951.447705337796</v>
      </c>
      <c r="H1010" s="17">
        <v>1.6230113061099225</v>
      </c>
      <c r="I1010" s="111">
        <v>1</v>
      </c>
      <c r="J1010" s="112" t="str">
        <f t="shared" si="160"/>
        <v>No</v>
      </c>
      <c r="K1010" s="146" t="b">
        <f t="shared" si="168"/>
        <v>0</v>
      </c>
      <c r="L1010" s="107">
        <f>IF(H1010&lt;I1010,D1010-F1010,0)</f>
        <v>0</v>
      </c>
      <c r="M1010" s="27">
        <f t="shared" si="161"/>
        <v>0</v>
      </c>
      <c r="N1010" s="27">
        <v>19.942879653338583</v>
      </c>
      <c r="O1010" s="27">
        <f t="shared" si="162"/>
        <v>0</v>
      </c>
      <c r="R1010" s="2"/>
      <c r="S1010" s="2"/>
    </row>
    <row r="1011" spans="1:19" x14ac:dyDescent="0.35">
      <c r="A1011" s="37">
        <v>43866</v>
      </c>
      <c r="B1011" s="10">
        <v>0.16666666666666699</v>
      </c>
      <c r="C1011" s="18" t="s">
        <v>15</v>
      </c>
      <c r="D1011" s="51">
        <v>706.1060791015625</v>
      </c>
      <c r="E1011" s="52">
        <v>0</v>
      </c>
      <c r="F1011" s="53">
        <v>706.1060791015625</v>
      </c>
      <c r="G1011" s="101">
        <v>0</v>
      </c>
      <c r="H1011" s="17">
        <v>1.6230113061099225</v>
      </c>
      <c r="I1011" s="111">
        <v>1</v>
      </c>
      <c r="J1011" s="112" t="str">
        <f t="shared" si="160"/>
        <v>No</v>
      </c>
      <c r="K1011" s="146" t="b">
        <f t="shared" si="168"/>
        <v>0</v>
      </c>
      <c r="L1011" s="107">
        <f>IF(H1011&lt;I1011,D1011-F1011,0)</f>
        <v>0</v>
      </c>
      <c r="M1011" s="27">
        <f t="shared" si="161"/>
        <v>0</v>
      </c>
      <c r="N1011" s="27">
        <v>0</v>
      </c>
      <c r="O1011" s="27">
        <f t="shared" si="162"/>
        <v>0</v>
      </c>
      <c r="R1011" s="2"/>
      <c r="S1011" s="2"/>
    </row>
    <row r="1012" spans="1:19" x14ac:dyDescent="0.35">
      <c r="A1012" s="37">
        <v>43866</v>
      </c>
      <c r="B1012" s="10">
        <v>0.20833333333333301</v>
      </c>
      <c r="C1012" s="18" t="s">
        <v>24</v>
      </c>
      <c r="D1012" s="51">
        <v>1000</v>
      </c>
      <c r="E1012" s="52">
        <v>22158.755170376207</v>
      </c>
      <c r="F1012" s="53">
        <v>349.19565119298227</v>
      </c>
      <c r="G1012" s="101">
        <v>7737.7409413453825</v>
      </c>
      <c r="H1012" s="17">
        <v>1.47745638061728</v>
      </c>
      <c r="I1012" s="111">
        <v>1</v>
      </c>
      <c r="J1012" s="112" t="str">
        <f t="shared" si="160"/>
        <v>No</v>
      </c>
      <c r="K1012" s="146" t="b">
        <f>OR(($D$1019-$F$1019)&gt;0,($D$1021-$F$1021)&gt;0)</f>
        <v>0</v>
      </c>
      <c r="L1012" s="107">
        <f>IF(H1012&lt;I1012,D1012-F1012,0)</f>
        <v>0</v>
      </c>
      <c r="M1012" s="27">
        <f t="shared" si="161"/>
        <v>0</v>
      </c>
      <c r="N1012" s="27">
        <v>22.158755170376207</v>
      </c>
      <c r="O1012" s="27">
        <f t="shared" si="162"/>
        <v>0</v>
      </c>
      <c r="R1012" s="2"/>
      <c r="S1012" s="2"/>
    </row>
    <row r="1013" spans="1:19" x14ac:dyDescent="0.35">
      <c r="A1013" s="37">
        <v>43866</v>
      </c>
      <c r="B1013" s="10">
        <v>0.20833333333333301</v>
      </c>
      <c r="C1013" s="18" t="s">
        <v>23</v>
      </c>
      <c r="D1013" s="51">
        <v>309.55842829296006</v>
      </c>
      <c r="E1013" s="52">
        <v>11432.382372450267</v>
      </c>
      <c r="F1013" s="53">
        <v>280.36277711057284</v>
      </c>
      <c r="G1013" s="101">
        <v>10354.150228133229</v>
      </c>
      <c r="H1013" s="17">
        <v>1.47745638061728</v>
      </c>
      <c r="I1013" s="111">
        <v>1</v>
      </c>
      <c r="J1013" s="112" t="str">
        <f t="shared" si="160"/>
        <v>No</v>
      </c>
      <c r="K1013" s="146" t="b">
        <f t="shared" ref="K1013:K1021" si="169">OR(($D$1019-$F$1019)&gt;0,($D$1021-$F$1021)&gt;0)</f>
        <v>0</v>
      </c>
      <c r="L1013" s="107">
        <f>IF(H1013&lt;I1013,D1013-F1013,0)</f>
        <v>0</v>
      </c>
      <c r="M1013" s="27">
        <f t="shared" si="161"/>
        <v>0</v>
      </c>
      <c r="N1013" s="27">
        <v>36.931258617293672</v>
      </c>
      <c r="O1013" s="27">
        <f t="shared" si="162"/>
        <v>0</v>
      </c>
      <c r="R1013" s="2"/>
      <c r="S1013" s="2"/>
    </row>
    <row r="1014" spans="1:19" x14ac:dyDescent="0.35">
      <c r="A1014" s="37">
        <v>43866</v>
      </c>
      <c r="B1014" s="10">
        <v>0.20833333333333301</v>
      </c>
      <c r="C1014" s="18" t="s">
        <v>22</v>
      </c>
      <c r="D1014" s="51">
        <v>0</v>
      </c>
      <c r="E1014" s="52">
        <v>0</v>
      </c>
      <c r="F1014" s="53">
        <v>680</v>
      </c>
      <c r="G1014" s="101">
        <v>25113.255859759698</v>
      </c>
      <c r="H1014" s="17">
        <v>1.47745638061728</v>
      </c>
      <c r="I1014" s="111">
        <v>1</v>
      </c>
      <c r="J1014" s="112" t="str">
        <f t="shared" si="160"/>
        <v>No</v>
      </c>
      <c r="K1014" s="146" t="b">
        <f t="shared" si="169"/>
        <v>0</v>
      </c>
      <c r="L1014" s="107">
        <f>IF(H1014&lt;I1014,D1014-F1014,0)</f>
        <v>0</v>
      </c>
      <c r="M1014" s="27">
        <f t="shared" si="161"/>
        <v>0</v>
      </c>
      <c r="N1014" s="27">
        <v>36.931258617293672</v>
      </c>
      <c r="O1014" s="27">
        <f t="shared" si="162"/>
        <v>0</v>
      </c>
      <c r="R1014" s="2"/>
      <c r="S1014" s="2"/>
    </row>
    <row r="1015" spans="1:19" x14ac:dyDescent="0.35">
      <c r="A1015" s="37">
        <v>43866</v>
      </c>
      <c r="B1015" s="10">
        <v>0.20833333333333301</v>
      </c>
      <c r="C1015" s="18" t="s">
        <v>21</v>
      </c>
      <c r="D1015" s="51">
        <v>0</v>
      </c>
      <c r="E1015" s="52">
        <v>0</v>
      </c>
      <c r="F1015" s="53">
        <v>0</v>
      </c>
      <c r="G1015" s="101">
        <v>0</v>
      </c>
      <c r="H1015" s="17">
        <v>1.47745638061728</v>
      </c>
      <c r="I1015" s="111">
        <v>1</v>
      </c>
      <c r="J1015" s="112" t="str">
        <f t="shared" si="160"/>
        <v>No</v>
      </c>
      <c r="K1015" s="146" t="b">
        <f t="shared" si="169"/>
        <v>0</v>
      </c>
      <c r="L1015" s="107">
        <f>IF(H1015&lt;I1015,D1015-F1015,0)</f>
        <v>0</v>
      </c>
      <c r="M1015" s="27">
        <f t="shared" si="161"/>
        <v>0</v>
      </c>
      <c r="N1015" s="27">
        <v>51.703762064211148</v>
      </c>
      <c r="O1015" s="27">
        <f t="shared" si="162"/>
        <v>0</v>
      </c>
      <c r="R1015" s="2"/>
      <c r="S1015" s="2"/>
    </row>
    <row r="1016" spans="1:19" x14ac:dyDescent="0.35">
      <c r="A1016" s="37">
        <v>43866</v>
      </c>
      <c r="B1016" s="10">
        <v>0.20833333333333301</v>
      </c>
      <c r="C1016" s="18" t="s">
        <v>20</v>
      </c>
      <c r="D1016" s="51">
        <v>0</v>
      </c>
      <c r="E1016" s="52">
        <v>0</v>
      </c>
      <c r="F1016" s="53">
        <v>0</v>
      </c>
      <c r="G1016" s="101">
        <v>0</v>
      </c>
      <c r="H1016" s="17">
        <v>1.47745638061728</v>
      </c>
      <c r="I1016" s="111">
        <v>1</v>
      </c>
      <c r="J1016" s="112" t="str">
        <f t="shared" si="160"/>
        <v>No</v>
      </c>
      <c r="K1016" s="146" t="b">
        <f t="shared" si="169"/>
        <v>0</v>
      </c>
      <c r="L1016" s="107">
        <f>IF(H1016&lt;I1016,D1016-F1016,0)</f>
        <v>0</v>
      </c>
      <c r="M1016" s="27">
        <f t="shared" si="161"/>
        <v>0</v>
      </c>
      <c r="N1016" s="27">
        <v>51.703762064211148</v>
      </c>
      <c r="O1016" s="27">
        <f t="shared" si="162"/>
        <v>0</v>
      </c>
      <c r="R1016" s="2"/>
      <c r="S1016" s="2"/>
    </row>
    <row r="1017" spans="1:19" x14ac:dyDescent="0.35">
      <c r="A1017" s="37">
        <v>43866</v>
      </c>
      <c r="B1017" s="10">
        <v>0.20833333333333301</v>
      </c>
      <c r="C1017" s="18" t="s">
        <v>19</v>
      </c>
      <c r="D1017" s="51">
        <v>680</v>
      </c>
      <c r="E1017" s="52">
        <v>15067.953515855821</v>
      </c>
      <c r="F1017" s="53">
        <v>680</v>
      </c>
      <c r="G1017" s="101">
        <v>15067.953515855821</v>
      </c>
      <c r="H1017" s="17">
        <v>1.47745638061728</v>
      </c>
      <c r="I1017" s="111">
        <v>1</v>
      </c>
      <c r="J1017" s="112" t="str">
        <f t="shared" si="160"/>
        <v>No</v>
      </c>
      <c r="K1017" s="146" t="b">
        <f t="shared" si="169"/>
        <v>0</v>
      </c>
      <c r="L1017" s="107">
        <f>IF(H1017&lt;I1017,D1017-F1017,0)</f>
        <v>0</v>
      </c>
      <c r="M1017" s="27">
        <f t="shared" si="161"/>
        <v>0</v>
      </c>
      <c r="N1017" s="27">
        <v>22.158755170376207</v>
      </c>
      <c r="O1017" s="27">
        <f t="shared" si="162"/>
        <v>0</v>
      </c>
      <c r="R1017" s="2"/>
      <c r="S1017" s="2"/>
    </row>
    <row r="1018" spans="1:19" x14ac:dyDescent="0.35">
      <c r="A1018" s="37">
        <v>43866</v>
      </c>
      <c r="B1018" s="10">
        <v>0.20833333333333301</v>
      </c>
      <c r="C1018" s="18" t="s">
        <v>18</v>
      </c>
      <c r="D1018" s="51">
        <v>0</v>
      </c>
      <c r="E1018" s="52">
        <v>0</v>
      </c>
      <c r="F1018" s="53">
        <v>0</v>
      </c>
      <c r="G1018" s="101">
        <v>0</v>
      </c>
      <c r="H1018" s="17">
        <v>1.47745638061728</v>
      </c>
      <c r="I1018" s="111">
        <v>1</v>
      </c>
      <c r="J1018" s="112" t="str">
        <f t="shared" si="160"/>
        <v>No</v>
      </c>
      <c r="K1018" s="146" t="b">
        <f t="shared" si="169"/>
        <v>0</v>
      </c>
      <c r="L1018" s="107">
        <f>IF(H1018&lt;I1018,D1018-F1018,0)</f>
        <v>0</v>
      </c>
      <c r="M1018" s="27">
        <f t="shared" si="161"/>
        <v>0</v>
      </c>
      <c r="N1018" s="27">
        <v>51.703762064211148</v>
      </c>
      <c r="O1018" s="27">
        <f t="shared" si="162"/>
        <v>0</v>
      </c>
      <c r="R1018" s="2"/>
      <c r="S1018" s="2"/>
    </row>
    <row r="1019" spans="1:19" x14ac:dyDescent="0.35">
      <c r="A1019" s="37">
        <v>43866</v>
      </c>
      <c r="B1019" s="10">
        <v>0.20833333333333301</v>
      </c>
      <c r="C1019" s="18" t="s">
        <v>17</v>
      </c>
      <c r="D1019" s="51">
        <v>449.94671630859369</v>
      </c>
      <c r="E1019" s="52">
        <v>0</v>
      </c>
      <c r="F1019" s="53">
        <v>449.94671630859369</v>
      </c>
      <c r="G1019" s="101">
        <v>0</v>
      </c>
      <c r="H1019" s="17">
        <v>1.47745638061728</v>
      </c>
      <c r="I1019" s="111">
        <v>1</v>
      </c>
      <c r="J1019" s="112" t="str">
        <f t="shared" si="160"/>
        <v>No</v>
      </c>
      <c r="K1019" s="146" t="b">
        <f t="shared" si="169"/>
        <v>0</v>
      </c>
      <c r="L1019" s="107">
        <f>IF(H1019&lt;I1019,D1019-F1019,0)</f>
        <v>0</v>
      </c>
      <c r="M1019" s="27">
        <f t="shared" si="161"/>
        <v>0</v>
      </c>
      <c r="N1019" s="27">
        <v>0</v>
      </c>
      <c r="O1019" s="27">
        <f t="shared" si="162"/>
        <v>0</v>
      </c>
      <c r="R1019" s="2"/>
      <c r="S1019" s="2"/>
    </row>
    <row r="1020" spans="1:19" x14ac:dyDescent="0.35">
      <c r="A1020" s="37">
        <v>43866</v>
      </c>
      <c r="B1020" s="10">
        <v>0.20833333333333301</v>
      </c>
      <c r="C1020" s="18" t="s">
        <v>16</v>
      </c>
      <c r="D1020" s="51">
        <v>850</v>
      </c>
      <c r="E1020" s="52">
        <v>18834.941894819774</v>
      </c>
      <c r="F1020" s="53">
        <v>850</v>
      </c>
      <c r="G1020" s="101">
        <v>18834.941894819774</v>
      </c>
      <c r="H1020" s="17">
        <v>1.47745638061728</v>
      </c>
      <c r="I1020" s="111">
        <v>1</v>
      </c>
      <c r="J1020" s="112" t="str">
        <f t="shared" si="160"/>
        <v>No</v>
      </c>
      <c r="K1020" s="146" t="b">
        <f t="shared" si="169"/>
        <v>0</v>
      </c>
      <c r="L1020" s="107">
        <f>IF(H1020&lt;I1020,D1020-F1020,0)</f>
        <v>0</v>
      </c>
      <c r="M1020" s="27">
        <f t="shared" si="161"/>
        <v>0</v>
      </c>
      <c r="N1020" s="27">
        <v>22.158755170376207</v>
      </c>
      <c r="O1020" s="27">
        <f t="shared" si="162"/>
        <v>0</v>
      </c>
      <c r="R1020" s="2"/>
      <c r="S1020" s="2"/>
    </row>
    <row r="1021" spans="1:19" x14ac:dyDescent="0.35">
      <c r="A1021" s="37">
        <v>43866</v>
      </c>
      <c r="B1021" s="10">
        <v>0.20833333333333301</v>
      </c>
      <c r="C1021" s="18" t="s">
        <v>15</v>
      </c>
      <c r="D1021" s="51">
        <v>642.78106689453125</v>
      </c>
      <c r="E1021" s="52">
        <v>0</v>
      </c>
      <c r="F1021" s="53">
        <v>642.78106689453125</v>
      </c>
      <c r="G1021" s="101">
        <v>0</v>
      </c>
      <c r="H1021" s="17">
        <v>1.47745638061728</v>
      </c>
      <c r="I1021" s="111">
        <v>1</v>
      </c>
      <c r="J1021" s="112" t="str">
        <f t="shared" si="160"/>
        <v>No</v>
      </c>
      <c r="K1021" s="146" t="b">
        <f t="shared" si="169"/>
        <v>0</v>
      </c>
      <c r="L1021" s="107">
        <f>IF(H1021&lt;I1021,D1021-F1021,0)</f>
        <v>0</v>
      </c>
      <c r="M1021" s="27">
        <f t="shared" si="161"/>
        <v>0</v>
      </c>
      <c r="N1021" s="27">
        <v>0</v>
      </c>
      <c r="O1021" s="27">
        <f t="shared" si="162"/>
        <v>0</v>
      </c>
      <c r="R1021" s="2"/>
      <c r="S1021" s="2"/>
    </row>
    <row r="1022" spans="1:19" x14ac:dyDescent="0.35">
      <c r="A1022" s="37">
        <v>43866</v>
      </c>
      <c r="B1022" s="10">
        <v>0.25</v>
      </c>
      <c r="C1022" s="18" t="s">
        <v>24</v>
      </c>
      <c r="D1022" s="51">
        <v>1000</v>
      </c>
      <c r="E1022" s="52">
        <v>28954.106755958244</v>
      </c>
      <c r="F1022" s="53">
        <v>627.40084843717341</v>
      </c>
      <c r="G1022" s="101">
        <v>18165.831144428696</v>
      </c>
      <c r="H1022" s="17">
        <v>1.3330054705540355</v>
      </c>
      <c r="I1022" s="111">
        <v>1</v>
      </c>
      <c r="J1022" s="112" t="str">
        <f t="shared" si="160"/>
        <v>No</v>
      </c>
      <c r="K1022" s="146" t="b">
        <f>OR(($D$1029-$F$1029)&gt;0,($D$1031-$F$1031)&gt;0)</f>
        <v>0</v>
      </c>
      <c r="L1022" s="107">
        <f>IF(H1022&lt;I1022,D1022-F1022,0)</f>
        <v>0</v>
      </c>
      <c r="M1022" s="27">
        <f t="shared" si="161"/>
        <v>0</v>
      </c>
      <c r="N1022" s="27">
        <v>28.954106755958243</v>
      </c>
      <c r="O1022" s="27">
        <f t="shared" si="162"/>
        <v>0</v>
      </c>
      <c r="R1022" s="2"/>
      <c r="S1022" s="2"/>
    </row>
    <row r="1023" spans="1:19" x14ac:dyDescent="0.35">
      <c r="A1023" s="37">
        <v>43866</v>
      </c>
      <c r="B1023" s="10">
        <v>0.25</v>
      </c>
      <c r="C1023" s="18" t="s">
        <v>23</v>
      </c>
      <c r="D1023" s="51">
        <v>594.99999999857528</v>
      </c>
      <c r="E1023" s="52">
        <v>28712.822532923172</v>
      </c>
      <c r="F1023" s="53">
        <v>350.81526659286601</v>
      </c>
      <c r="G1023" s="101">
        <v>16929.237800916322</v>
      </c>
      <c r="H1023" s="17">
        <v>1.3330054705540355</v>
      </c>
      <c r="I1023" s="111">
        <v>1</v>
      </c>
      <c r="J1023" s="112" t="str">
        <f t="shared" si="160"/>
        <v>No</v>
      </c>
      <c r="K1023" s="146" t="b">
        <f t="shared" ref="K1023:K1031" si="170">OR(($D$1029-$F$1029)&gt;0,($D$1031-$F$1031)&gt;0)</f>
        <v>0</v>
      </c>
      <c r="L1023" s="107">
        <f>IF(H1023&lt;I1023,D1023-F1023,0)</f>
        <v>0</v>
      </c>
      <c r="M1023" s="27">
        <f t="shared" si="161"/>
        <v>0</v>
      </c>
      <c r="N1023" s="27">
        <v>48.256844593263736</v>
      </c>
      <c r="O1023" s="27">
        <f t="shared" si="162"/>
        <v>0</v>
      </c>
      <c r="R1023" s="2"/>
      <c r="S1023" s="2"/>
    </row>
    <row r="1024" spans="1:19" x14ac:dyDescent="0.35">
      <c r="A1024" s="37">
        <v>43866</v>
      </c>
      <c r="B1024" s="10">
        <v>0.25</v>
      </c>
      <c r="C1024" s="18" t="s">
        <v>22</v>
      </c>
      <c r="D1024" s="51">
        <v>63.216115054338843</v>
      </c>
      <c r="E1024" s="52">
        <v>3050.6102399671095</v>
      </c>
      <c r="F1024" s="53">
        <v>680</v>
      </c>
      <c r="G1024" s="101">
        <v>32814.654323419338</v>
      </c>
      <c r="H1024" s="17">
        <v>1.3330054705540355</v>
      </c>
      <c r="I1024" s="111">
        <v>1</v>
      </c>
      <c r="J1024" s="112" t="str">
        <f t="shared" si="160"/>
        <v>No</v>
      </c>
      <c r="K1024" s="146" t="b">
        <f t="shared" si="170"/>
        <v>0</v>
      </c>
      <c r="L1024" s="107">
        <f>IF(H1024&lt;I1024,D1024-F1024,0)</f>
        <v>0</v>
      </c>
      <c r="M1024" s="27">
        <f t="shared" si="161"/>
        <v>0</v>
      </c>
      <c r="N1024" s="27">
        <v>48.256844593263736</v>
      </c>
      <c r="O1024" s="27">
        <f t="shared" si="162"/>
        <v>0</v>
      </c>
      <c r="R1024" s="2"/>
      <c r="S1024" s="2"/>
    </row>
    <row r="1025" spans="1:19" x14ac:dyDescent="0.35">
      <c r="A1025" s="37">
        <v>43866</v>
      </c>
      <c r="B1025" s="10">
        <v>0.25</v>
      </c>
      <c r="C1025" s="18" t="s">
        <v>21</v>
      </c>
      <c r="D1025" s="51">
        <v>0</v>
      </c>
      <c r="E1025" s="52">
        <v>0</v>
      </c>
      <c r="F1025" s="53">
        <v>0</v>
      </c>
      <c r="G1025" s="101">
        <v>0</v>
      </c>
      <c r="H1025" s="17">
        <v>1.3330054705540355</v>
      </c>
      <c r="I1025" s="111">
        <v>1</v>
      </c>
      <c r="J1025" s="112" t="str">
        <f t="shared" si="160"/>
        <v>No</v>
      </c>
      <c r="K1025" s="146" t="b">
        <f t="shared" si="170"/>
        <v>0</v>
      </c>
      <c r="L1025" s="107">
        <f>IF(H1025&lt;I1025,D1025-F1025,0)</f>
        <v>0</v>
      </c>
      <c r="M1025" s="27">
        <f t="shared" si="161"/>
        <v>0</v>
      </c>
      <c r="N1025" s="27">
        <v>67.559582430569236</v>
      </c>
      <c r="O1025" s="27">
        <f t="shared" si="162"/>
        <v>0</v>
      </c>
      <c r="R1025" s="2"/>
      <c r="S1025" s="2"/>
    </row>
    <row r="1026" spans="1:19" x14ac:dyDescent="0.35">
      <c r="A1026" s="37">
        <v>43866</v>
      </c>
      <c r="B1026" s="10">
        <v>0.25</v>
      </c>
      <c r="C1026" s="18" t="s">
        <v>20</v>
      </c>
      <c r="D1026" s="51">
        <v>0</v>
      </c>
      <c r="E1026" s="52">
        <v>0</v>
      </c>
      <c r="F1026" s="53">
        <v>0</v>
      </c>
      <c r="G1026" s="101">
        <v>0</v>
      </c>
      <c r="H1026" s="17">
        <v>1.3330054705540355</v>
      </c>
      <c r="I1026" s="111">
        <v>1</v>
      </c>
      <c r="J1026" s="112" t="str">
        <f t="shared" ref="J1026:J1089" si="171">IF(H1026&lt;I1026,"Sí","No")</f>
        <v>No</v>
      </c>
      <c r="K1026" s="146" t="b">
        <f t="shared" si="170"/>
        <v>0</v>
      </c>
      <c r="L1026" s="107">
        <f>IF(H1026&lt;I1026,D1026-F1026,0)</f>
        <v>0</v>
      </c>
      <c r="M1026" s="27">
        <f t="shared" ref="M1026:M1089" si="172">ABS(L1026*6.82)</f>
        <v>0</v>
      </c>
      <c r="N1026" s="27">
        <v>67.559582430569236</v>
      </c>
      <c r="O1026" s="27">
        <f t="shared" ref="O1026:O1089" si="173">IF(L1026&gt;0, L1026*N1026*1.5, L1026*N1026)</f>
        <v>0</v>
      </c>
      <c r="R1026" s="2"/>
      <c r="S1026" s="2"/>
    </row>
    <row r="1027" spans="1:19" x14ac:dyDescent="0.35">
      <c r="A1027" s="37">
        <v>43866</v>
      </c>
      <c r="B1027" s="10">
        <v>0.25</v>
      </c>
      <c r="C1027" s="18" t="s">
        <v>19</v>
      </c>
      <c r="D1027" s="51">
        <v>680</v>
      </c>
      <c r="E1027" s="52">
        <v>19688.792594051607</v>
      </c>
      <c r="F1027" s="53">
        <v>680</v>
      </c>
      <c r="G1027" s="101">
        <v>19688.792594051607</v>
      </c>
      <c r="H1027" s="17">
        <v>1.3330054705540355</v>
      </c>
      <c r="I1027" s="111">
        <v>1</v>
      </c>
      <c r="J1027" s="112" t="str">
        <f t="shared" si="171"/>
        <v>No</v>
      </c>
      <c r="K1027" s="146" t="b">
        <f t="shared" si="170"/>
        <v>0</v>
      </c>
      <c r="L1027" s="107">
        <f>IF(H1027&lt;I1027,D1027-F1027,0)</f>
        <v>0</v>
      </c>
      <c r="M1027" s="27">
        <f t="shared" si="172"/>
        <v>0</v>
      </c>
      <c r="N1027" s="27">
        <v>28.954106755958243</v>
      </c>
      <c r="O1027" s="27">
        <f t="shared" si="173"/>
        <v>0</v>
      </c>
      <c r="R1027" s="2"/>
      <c r="S1027" s="2"/>
    </row>
    <row r="1028" spans="1:19" x14ac:dyDescent="0.35">
      <c r="A1028" s="37">
        <v>43866</v>
      </c>
      <c r="B1028" s="10">
        <v>0.25</v>
      </c>
      <c r="C1028" s="18" t="s">
        <v>18</v>
      </c>
      <c r="D1028" s="51">
        <v>0</v>
      </c>
      <c r="E1028" s="52">
        <v>0</v>
      </c>
      <c r="F1028" s="53">
        <v>0</v>
      </c>
      <c r="G1028" s="101">
        <v>0</v>
      </c>
      <c r="H1028" s="17">
        <v>1.3330054705540355</v>
      </c>
      <c r="I1028" s="111">
        <v>1</v>
      </c>
      <c r="J1028" s="112" t="str">
        <f t="shared" si="171"/>
        <v>No</v>
      </c>
      <c r="K1028" s="146" t="b">
        <f t="shared" si="170"/>
        <v>0</v>
      </c>
      <c r="L1028" s="107">
        <f>IF(H1028&lt;I1028,D1028-F1028,0)</f>
        <v>0</v>
      </c>
      <c r="M1028" s="27">
        <f t="shared" si="172"/>
        <v>0</v>
      </c>
      <c r="N1028" s="27">
        <v>67.559582430569236</v>
      </c>
      <c r="O1028" s="27">
        <f t="shared" si="173"/>
        <v>0</v>
      </c>
      <c r="R1028" s="2"/>
      <c r="S1028" s="2"/>
    </row>
    <row r="1029" spans="1:19" x14ac:dyDescent="0.35">
      <c r="A1029" s="37">
        <v>43866</v>
      </c>
      <c r="B1029" s="10">
        <v>0.25</v>
      </c>
      <c r="C1029" s="18" t="s">
        <v>17</v>
      </c>
      <c r="D1029" s="51">
        <v>405.9554443359375</v>
      </c>
      <c r="E1029" s="52">
        <v>0</v>
      </c>
      <c r="F1029" s="53">
        <v>405.9554443359375</v>
      </c>
      <c r="G1029" s="101">
        <v>0</v>
      </c>
      <c r="H1029" s="17">
        <v>1.3330054705540355</v>
      </c>
      <c r="I1029" s="111">
        <v>1</v>
      </c>
      <c r="J1029" s="112" t="str">
        <f t="shared" si="171"/>
        <v>No</v>
      </c>
      <c r="K1029" s="146" t="b">
        <f t="shared" si="170"/>
        <v>0</v>
      </c>
      <c r="L1029" s="107">
        <f>IF(H1029&lt;I1029,D1029-F1029,0)</f>
        <v>0</v>
      </c>
      <c r="M1029" s="27">
        <f t="shared" si="172"/>
        <v>0</v>
      </c>
      <c r="N1029" s="27">
        <v>0</v>
      </c>
      <c r="O1029" s="27">
        <f t="shared" si="173"/>
        <v>0</v>
      </c>
      <c r="R1029" s="2"/>
      <c r="S1029" s="2"/>
    </row>
    <row r="1030" spans="1:19" x14ac:dyDescent="0.35">
      <c r="A1030" s="37">
        <v>43866</v>
      </c>
      <c r="B1030" s="10">
        <v>0.25</v>
      </c>
      <c r="C1030" s="18" t="s">
        <v>16</v>
      </c>
      <c r="D1030" s="51">
        <v>850</v>
      </c>
      <c r="E1030" s="52">
        <v>24610.990742564507</v>
      </c>
      <c r="F1030" s="53">
        <v>850</v>
      </c>
      <c r="G1030" s="101">
        <v>24610.990742564507</v>
      </c>
      <c r="H1030" s="17">
        <v>1.3330054705540355</v>
      </c>
      <c r="I1030" s="111">
        <v>1</v>
      </c>
      <c r="J1030" s="112" t="str">
        <f t="shared" si="171"/>
        <v>No</v>
      </c>
      <c r="K1030" s="146" t="b">
        <f t="shared" si="170"/>
        <v>0</v>
      </c>
      <c r="L1030" s="107">
        <f>IF(H1030&lt;I1030,D1030-F1030,0)</f>
        <v>0</v>
      </c>
      <c r="M1030" s="27">
        <f t="shared" si="172"/>
        <v>0</v>
      </c>
      <c r="N1030" s="27">
        <v>28.954106755958243</v>
      </c>
      <c r="O1030" s="27">
        <f t="shared" si="173"/>
        <v>0</v>
      </c>
      <c r="R1030" s="2"/>
      <c r="S1030" s="2"/>
    </row>
    <row r="1031" spans="1:19" x14ac:dyDescent="0.35">
      <c r="A1031" s="37">
        <v>43866</v>
      </c>
      <c r="B1031" s="10">
        <v>0.25</v>
      </c>
      <c r="C1031" s="18" t="s">
        <v>15</v>
      </c>
      <c r="D1031" s="51">
        <v>579.93634033203125</v>
      </c>
      <c r="E1031" s="52">
        <v>0</v>
      </c>
      <c r="F1031" s="53">
        <v>579.93634033203125</v>
      </c>
      <c r="G1031" s="101">
        <v>0</v>
      </c>
      <c r="H1031" s="17">
        <v>1.3330054705540355</v>
      </c>
      <c r="I1031" s="111">
        <v>1</v>
      </c>
      <c r="J1031" s="112" t="str">
        <f t="shared" si="171"/>
        <v>No</v>
      </c>
      <c r="K1031" s="146" t="b">
        <f t="shared" si="170"/>
        <v>0</v>
      </c>
      <c r="L1031" s="107">
        <f>IF(H1031&lt;I1031,D1031-F1031,0)</f>
        <v>0</v>
      </c>
      <c r="M1031" s="27">
        <f t="shared" si="172"/>
        <v>0</v>
      </c>
      <c r="N1031" s="27">
        <v>0</v>
      </c>
      <c r="O1031" s="27">
        <f t="shared" si="173"/>
        <v>0</v>
      </c>
      <c r="R1031" s="2"/>
      <c r="S1031" s="2"/>
    </row>
    <row r="1032" spans="1:19" x14ac:dyDescent="0.35">
      <c r="A1032" s="37">
        <v>43866</v>
      </c>
      <c r="B1032" s="10">
        <v>0.29166666666666702</v>
      </c>
      <c r="C1032" s="18" t="s">
        <v>24</v>
      </c>
      <c r="D1032" s="51">
        <v>1000</v>
      </c>
      <c r="E1032" s="52">
        <v>31472.81859365767</v>
      </c>
      <c r="F1032" s="53">
        <v>1000</v>
      </c>
      <c r="G1032" s="101">
        <v>31472.81859365767</v>
      </c>
      <c r="H1032" s="17">
        <v>1.3201170952610641</v>
      </c>
      <c r="I1032" s="111">
        <v>1</v>
      </c>
      <c r="J1032" s="112" t="str">
        <f t="shared" si="171"/>
        <v>No</v>
      </c>
      <c r="K1032" s="146" t="b">
        <f>OR(($D$1039-$F$1039)&gt;0,($D$1041-$F$1041)&gt;0)</f>
        <v>1</v>
      </c>
      <c r="L1032" s="107">
        <f>D1032-F1032</f>
        <v>0</v>
      </c>
      <c r="M1032" s="27">
        <f t="shared" si="172"/>
        <v>0</v>
      </c>
      <c r="N1032" s="27">
        <v>31.472818593657671</v>
      </c>
      <c r="O1032" s="27">
        <f t="shared" si="173"/>
        <v>0</v>
      </c>
      <c r="R1032" s="2"/>
      <c r="S1032" s="2"/>
    </row>
    <row r="1033" spans="1:19" x14ac:dyDescent="0.35">
      <c r="A1033" s="37">
        <v>43866</v>
      </c>
      <c r="B1033" s="10">
        <v>0.29166666666666702</v>
      </c>
      <c r="C1033" s="18" t="s">
        <v>23</v>
      </c>
      <c r="D1033" s="51">
        <v>594.99999999917827</v>
      </c>
      <c r="E1033" s="52">
        <v>31210.545105334084</v>
      </c>
      <c r="F1033" s="53">
        <v>594.99999999922181</v>
      </c>
      <c r="G1033" s="101">
        <v>31210.545105336369</v>
      </c>
      <c r="H1033" s="17">
        <v>1.3201170952610641</v>
      </c>
      <c r="I1033" s="111">
        <v>1</v>
      </c>
      <c r="J1033" s="112" t="str">
        <f t="shared" si="171"/>
        <v>No</v>
      </c>
      <c r="K1033" s="146" t="b">
        <f t="shared" ref="K1033:K1041" si="174">OR(($D$1039-$F$1039)&gt;0,($D$1041-$F$1041)&gt;0)</f>
        <v>1</v>
      </c>
      <c r="L1033" s="107">
        <f t="shared" ref="L1033:L1041" si="175">D1033-F1033</f>
        <v>-4.3542058847378939E-11</v>
      </c>
      <c r="M1033" s="27">
        <f t="shared" si="172"/>
        <v>2.9695684133912436E-10</v>
      </c>
      <c r="N1033" s="27">
        <v>52.454697656096116</v>
      </c>
      <c r="O1033" s="27">
        <f t="shared" si="173"/>
        <v>-2.283985532163207E-9</v>
      </c>
      <c r="R1033" s="2"/>
      <c r="S1033" s="2"/>
    </row>
    <row r="1034" spans="1:19" x14ac:dyDescent="0.35">
      <c r="A1034" s="37">
        <v>43866</v>
      </c>
      <c r="B1034" s="10">
        <v>0.29166666666666702</v>
      </c>
      <c r="C1034" s="18" t="s">
        <v>22</v>
      </c>
      <c r="D1034" s="51">
        <v>680</v>
      </c>
      <c r="E1034" s="52">
        <v>35669.194406145361</v>
      </c>
      <c r="F1034" s="53">
        <v>680</v>
      </c>
      <c r="G1034" s="101">
        <v>35669.194406145361</v>
      </c>
      <c r="H1034" s="17">
        <v>1.3201170952610641</v>
      </c>
      <c r="I1034" s="111">
        <v>1</v>
      </c>
      <c r="J1034" s="112" t="str">
        <f t="shared" si="171"/>
        <v>No</v>
      </c>
      <c r="K1034" s="146" t="b">
        <f t="shared" si="174"/>
        <v>1</v>
      </c>
      <c r="L1034" s="107">
        <f t="shared" si="175"/>
        <v>0</v>
      </c>
      <c r="M1034" s="27">
        <f t="shared" si="172"/>
        <v>0</v>
      </c>
      <c r="N1034" s="27">
        <v>52.454697656096116</v>
      </c>
      <c r="O1034" s="27">
        <f t="shared" si="173"/>
        <v>0</v>
      </c>
      <c r="R1034" s="2"/>
      <c r="S1034" s="2"/>
    </row>
    <row r="1035" spans="1:19" x14ac:dyDescent="0.35">
      <c r="A1035" s="37">
        <v>43866</v>
      </c>
      <c r="B1035" s="10">
        <v>0.29166666666666702</v>
      </c>
      <c r="C1035" s="18" t="s">
        <v>21</v>
      </c>
      <c r="D1035" s="51">
        <v>0</v>
      </c>
      <c r="E1035" s="52">
        <v>0</v>
      </c>
      <c r="F1035" s="53">
        <v>0</v>
      </c>
      <c r="G1035" s="101">
        <v>0</v>
      </c>
      <c r="H1035" s="17">
        <v>1.3201170952610641</v>
      </c>
      <c r="I1035" s="111">
        <v>1</v>
      </c>
      <c r="J1035" s="112" t="str">
        <f t="shared" si="171"/>
        <v>No</v>
      </c>
      <c r="K1035" s="146" t="b">
        <f t="shared" si="174"/>
        <v>1</v>
      </c>
      <c r="L1035" s="107">
        <f t="shared" si="175"/>
        <v>0</v>
      </c>
      <c r="M1035" s="27">
        <f t="shared" si="172"/>
        <v>0</v>
      </c>
      <c r="N1035" s="27">
        <v>73.436576718534567</v>
      </c>
      <c r="O1035" s="27">
        <f t="shared" si="173"/>
        <v>0</v>
      </c>
      <c r="R1035" s="2"/>
      <c r="S1035" s="2"/>
    </row>
    <row r="1036" spans="1:19" x14ac:dyDescent="0.35">
      <c r="A1036" s="37">
        <v>43866</v>
      </c>
      <c r="B1036" s="10">
        <v>0.29166666666666702</v>
      </c>
      <c r="C1036" s="18" t="s">
        <v>20</v>
      </c>
      <c r="D1036" s="51">
        <v>149.87414033561799</v>
      </c>
      <c r="E1036" s="52">
        <v>11006.243804881027</v>
      </c>
      <c r="F1036" s="53">
        <v>206.59817690507504</v>
      </c>
      <c r="G1036" s="101">
        <v>15171.862868198919</v>
      </c>
      <c r="H1036" s="17">
        <v>1.3201170952610641</v>
      </c>
      <c r="I1036" s="111">
        <v>1</v>
      </c>
      <c r="J1036" s="112" t="str">
        <f t="shared" si="171"/>
        <v>No</v>
      </c>
      <c r="K1036" s="146" t="b">
        <f t="shared" si="174"/>
        <v>1</v>
      </c>
      <c r="L1036" s="107">
        <f t="shared" si="175"/>
        <v>-56.724036569457041</v>
      </c>
      <c r="M1036" s="27">
        <f t="shared" si="172"/>
        <v>386.85792940369703</v>
      </c>
      <c r="N1036" s="27">
        <v>73.436576718534567</v>
      </c>
      <c r="O1036" s="27">
        <f t="shared" si="173"/>
        <v>-4165.6190633178921</v>
      </c>
      <c r="R1036" s="2"/>
      <c r="S1036" s="2"/>
    </row>
    <row r="1037" spans="1:19" x14ac:dyDescent="0.35">
      <c r="A1037" s="37">
        <v>43866</v>
      </c>
      <c r="B1037" s="10">
        <v>0.29166666666666702</v>
      </c>
      <c r="C1037" s="18" t="s">
        <v>19</v>
      </c>
      <c r="D1037" s="51">
        <v>680</v>
      </c>
      <c r="E1037" s="52">
        <v>21401.516643687217</v>
      </c>
      <c r="F1037" s="53">
        <v>680</v>
      </c>
      <c r="G1037" s="101">
        <v>21401.516643687217</v>
      </c>
      <c r="H1037" s="17">
        <v>1.3201170952610641</v>
      </c>
      <c r="I1037" s="111">
        <v>1</v>
      </c>
      <c r="J1037" s="112" t="str">
        <f t="shared" si="171"/>
        <v>No</v>
      </c>
      <c r="K1037" s="146" t="b">
        <f t="shared" si="174"/>
        <v>1</v>
      </c>
      <c r="L1037" s="107">
        <f t="shared" si="175"/>
        <v>0</v>
      </c>
      <c r="M1037" s="27">
        <f t="shared" si="172"/>
        <v>0</v>
      </c>
      <c r="N1037" s="27">
        <v>31.472818593657671</v>
      </c>
      <c r="O1037" s="27">
        <f t="shared" si="173"/>
        <v>0</v>
      </c>
      <c r="R1037" s="2"/>
      <c r="S1037" s="2"/>
    </row>
    <row r="1038" spans="1:19" x14ac:dyDescent="0.35">
      <c r="A1038" s="37">
        <v>43866</v>
      </c>
      <c r="B1038" s="10">
        <v>0.29166666666666702</v>
      </c>
      <c r="C1038" s="18" t="s">
        <v>18</v>
      </c>
      <c r="D1038" s="51">
        <v>0</v>
      </c>
      <c r="E1038" s="52">
        <v>0</v>
      </c>
      <c r="F1038" s="53">
        <v>0</v>
      </c>
      <c r="G1038" s="101">
        <v>0</v>
      </c>
      <c r="H1038" s="17">
        <v>1.3201170952610641</v>
      </c>
      <c r="I1038" s="111">
        <v>1</v>
      </c>
      <c r="J1038" s="112" t="str">
        <f t="shared" si="171"/>
        <v>No</v>
      </c>
      <c r="K1038" s="146" t="b">
        <f t="shared" si="174"/>
        <v>1</v>
      </c>
      <c r="L1038" s="107">
        <f t="shared" si="175"/>
        <v>0</v>
      </c>
      <c r="M1038" s="27">
        <f t="shared" si="172"/>
        <v>0</v>
      </c>
      <c r="N1038" s="27">
        <v>73.436576718534567</v>
      </c>
      <c r="O1038" s="27">
        <f t="shared" si="173"/>
        <v>0</v>
      </c>
      <c r="R1038" s="2"/>
      <c r="S1038" s="2"/>
    </row>
    <row r="1039" spans="1:19" x14ac:dyDescent="0.35">
      <c r="A1039" s="37">
        <v>43866</v>
      </c>
      <c r="B1039" s="10">
        <v>0.29166666666666702</v>
      </c>
      <c r="C1039" s="18" t="s">
        <v>17</v>
      </c>
      <c r="D1039" s="51">
        <v>402.0303955078125</v>
      </c>
      <c r="E1039" s="52">
        <v>0</v>
      </c>
      <c r="F1039" s="53">
        <v>402.0303955078125</v>
      </c>
      <c r="G1039" s="101">
        <v>0</v>
      </c>
      <c r="H1039" s="17">
        <v>1.3201170952610641</v>
      </c>
      <c r="I1039" s="111">
        <v>1</v>
      </c>
      <c r="J1039" s="112" t="str">
        <f t="shared" si="171"/>
        <v>No</v>
      </c>
      <c r="K1039" s="146" t="b">
        <f t="shared" si="174"/>
        <v>1</v>
      </c>
      <c r="L1039" s="107">
        <f t="shared" si="175"/>
        <v>0</v>
      </c>
      <c r="M1039" s="27">
        <f t="shared" si="172"/>
        <v>0</v>
      </c>
      <c r="N1039" s="27">
        <v>0</v>
      </c>
      <c r="O1039" s="27">
        <f t="shared" si="173"/>
        <v>0</v>
      </c>
      <c r="R1039" s="2"/>
      <c r="S1039" s="2"/>
    </row>
    <row r="1040" spans="1:19" x14ac:dyDescent="0.35">
      <c r="A1040" s="37">
        <v>43866</v>
      </c>
      <c r="B1040" s="10">
        <v>0.29166666666666702</v>
      </c>
      <c r="C1040" s="18" t="s">
        <v>16</v>
      </c>
      <c r="D1040" s="51">
        <v>850</v>
      </c>
      <c r="E1040" s="52">
        <v>26751.895804609019</v>
      </c>
      <c r="F1040" s="53">
        <v>850</v>
      </c>
      <c r="G1040" s="101">
        <v>26751.895804609019</v>
      </c>
      <c r="H1040" s="17">
        <v>1.3201170952610641</v>
      </c>
      <c r="I1040" s="111">
        <v>1</v>
      </c>
      <c r="J1040" s="112" t="str">
        <f t="shared" si="171"/>
        <v>No</v>
      </c>
      <c r="K1040" s="146" t="b">
        <f t="shared" si="174"/>
        <v>1</v>
      </c>
      <c r="L1040" s="107">
        <f t="shared" si="175"/>
        <v>0</v>
      </c>
      <c r="M1040" s="27">
        <f t="shared" si="172"/>
        <v>0</v>
      </c>
      <c r="N1040" s="27">
        <v>31.472818593657671</v>
      </c>
      <c r="O1040" s="27">
        <f t="shared" si="173"/>
        <v>0</v>
      </c>
      <c r="R1040" s="2"/>
      <c r="S1040" s="2"/>
    </row>
    <row r="1041" spans="1:19" x14ac:dyDescent="0.35">
      <c r="A1041" s="37">
        <v>43866</v>
      </c>
      <c r="B1041" s="10">
        <v>0.29166666666666702</v>
      </c>
      <c r="C1041" s="18" t="s">
        <v>15</v>
      </c>
      <c r="D1041" s="51">
        <v>574.3291015625</v>
      </c>
      <c r="E1041" s="52">
        <v>0</v>
      </c>
      <c r="F1041" s="53">
        <v>517.60506499202199</v>
      </c>
      <c r="G1041" s="101">
        <v>0</v>
      </c>
      <c r="H1041" s="17">
        <v>1.3201170952610641</v>
      </c>
      <c r="I1041" s="111">
        <v>1</v>
      </c>
      <c r="J1041" s="112" t="str">
        <f t="shared" si="171"/>
        <v>No</v>
      </c>
      <c r="K1041" s="146" t="b">
        <f t="shared" si="174"/>
        <v>1</v>
      </c>
      <c r="L1041" s="107">
        <f t="shared" si="175"/>
        <v>56.724036570478006</v>
      </c>
      <c r="M1041" s="27">
        <f t="shared" si="172"/>
        <v>386.85792941066001</v>
      </c>
      <c r="N1041" s="27">
        <v>0</v>
      </c>
      <c r="O1041" s="27">
        <f t="shared" si="173"/>
        <v>0</v>
      </c>
      <c r="R1041" s="2"/>
      <c r="S1041" s="2"/>
    </row>
    <row r="1042" spans="1:19" x14ac:dyDescent="0.35">
      <c r="A1042" s="37">
        <v>43866</v>
      </c>
      <c r="B1042" s="10">
        <v>0.33333333333333398</v>
      </c>
      <c r="C1042" s="18" t="s">
        <v>24</v>
      </c>
      <c r="D1042" s="51">
        <v>1000</v>
      </c>
      <c r="E1042" s="52">
        <v>33334.154027969271</v>
      </c>
      <c r="F1042" s="53">
        <v>1000</v>
      </c>
      <c r="G1042" s="101">
        <v>33334.154027969271</v>
      </c>
      <c r="H1042" s="17">
        <v>1.2476746308138131</v>
      </c>
      <c r="I1042" s="111">
        <v>1</v>
      </c>
      <c r="J1042" s="112" t="str">
        <f t="shared" si="171"/>
        <v>No</v>
      </c>
      <c r="K1042" s="146" t="b">
        <f>OR(($D$1049-$F$1049)&gt;0,($D$1051-$F$1051)&gt;0)</f>
        <v>0</v>
      </c>
      <c r="L1042" s="107">
        <f>IF(H1042&lt;I1042,D1042-F1042,0)</f>
        <v>0</v>
      </c>
      <c r="M1042" s="27">
        <f t="shared" si="172"/>
        <v>0</v>
      </c>
      <c r="N1042" s="27">
        <v>33.334154027969269</v>
      </c>
      <c r="O1042" s="27">
        <f t="shared" si="173"/>
        <v>0</v>
      </c>
      <c r="R1042" s="2"/>
      <c r="S1042" s="2"/>
    </row>
    <row r="1043" spans="1:19" x14ac:dyDescent="0.35">
      <c r="A1043" s="37">
        <v>43866</v>
      </c>
      <c r="B1043" s="10">
        <v>0.33333333333333398</v>
      </c>
      <c r="C1043" s="18" t="s">
        <v>23</v>
      </c>
      <c r="D1043" s="51">
        <v>594.99999999982083</v>
      </c>
      <c r="E1043" s="52">
        <v>33056.369411059575</v>
      </c>
      <c r="F1043" s="53">
        <v>594.99999999982083</v>
      </c>
      <c r="G1043" s="101">
        <v>33056.369411059575</v>
      </c>
      <c r="H1043" s="17">
        <v>1.2476746308138131</v>
      </c>
      <c r="I1043" s="111">
        <v>1</v>
      </c>
      <c r="J1043" s="112" t="str">
        <f t="shared" si="171"/>
        <v>No</v>
      </c>
      <c r="K1043" s="146" t="b">
        <f t="shared" ref="K1043:K1051" si="176">OR(($D$1049-$F$1049)&gt;0,($D$1051-$F$1051)&gt;0)</f>
        <v>0</v>
      </c>
      <c r="L1043" s="107">
        <f>IF(H1043&lt;I1043,D1043-F1043,0)</f>
        <v>0</v>
      </c>
      <c r="M1043" s="27">
        <f t="shared" si="172"/>
        <v>0</v>
      </c>
      <c r="N1043" s="27">
        <v>55.556923379948785</v>
      </c>
      <c r="O1043" s="27">
        <f t="shared" si="173"/>
        <v>0</v>
      </c>
      <c r="R1043" s="2"/>
      <c r="S1043" s="2"/>
    </row>
    <row r="1044" spans="1:19" x14ac:dyDescent="0.35">
      <c r="A1044" s="37">
        <v>43866</v>
      </c>
      <c r="B1044" s="10">
        <v>0.33333333333333398</v>
      </c>
      <c r="C1044" s="18" t="s">
        <v>22</v>
      </c>
      <c r="D1044" s="51">
        <v>680</v>
      </c>
      <c r="E1044" s="52">
        <v>37778.707898365174</v>
      </c>
      <c r="F1044" s="53">
        <v>680</v>
      </c>
      <c r="G1044" s="101">
        <v>37778.707898365174</v>
      </c>
      <c r="H1044" s="17">
        <v>1.2476746308138131</v>
      </c>
      <c r="I1044" s="111">
        <v>1</v>
      </c>
      <c r="J1044" s="112" t="str">
        <f t="shared" si="171"/>
        <v>No</v>
      </c>
      <c r="K1044" s="146" t="b">
        <f t="shared" si="176"/>
        <v>0</v>
      </c>
      <c r="L1044" s="107">
        <f>IF(H1044&lt;I1044,D1044-F1044,0)</f>
        <v>0</v>
      </c>
      <c r="M1044" s="27">
        <f t="shared" si="172"/>
        <v>0</v>
      </c>
      <c r="N1044" s="27">
        <v>55.556923379948785</v>
      </c>
      <c r="O1044" s="27">
        <f t="shared" si="173"/>
        <v>0</v>
      </c>
      <c r="R1044" s="2"/>
      <c r="S1044" s="2"/>
    </row>
    <row r="1045" spans="1:19" x14ac:dyDescent="0.35">
      <c r="A1045" s="37">
        <v>43866</v>
      </c>
      <c r="B1045" s="10">
        <v>0.33333333333333398</v>
      </c>
      <c r="C1045" s="18" t="s">
        <v>21</v>
      </c>
      <c r="D1045" s="51">
        <v>0</v>
      </c>
      <c r="E1045" s="52">
        <v>0</v>
      </c>
      <c r="F1045" s="53">
        <v>0</v>
      </c>
      <c r="G1045" s="101">
        <v>0</v>
      </c>
      <c r="H1045" s="17">
        <v>1.2476746308138131</v>
      </c>
      <c r="I1045" s="111">
        <v>1</v>
      </c>
      <c r="J1045" s="112" t="str">
        <f t="shared" si="171"/>
        <v>No</v>
      </c>
      <c r="K1045" s="146" t="b">
        <f t="shared" si="176"/>
        <v>0</v>
      </c>
      <c r="L1045" s="107">
        <f>IF(H1045&lt;I1045,D1045-F1045,0)</f>
        <v>0</v>
      </c>
      <c r="M1045" s="27">
        <f t="shared" si="172"/>
        <v>0</v>
      </c>
      <c r="N1045" s="27">
        <v>77.779692731928293</v>
      </c>
      <c r="O1045" s="27">
        <f t="shared" si="173"/>
        <v>0</v>
      </c>
      <c r="R1045" s="2"/>
      <c r="S1045" s="2"/>
    </row>
    <row r="1046" spans="1:19" x14ac:dyDescent="0.35">
      <c r="A1046" s="37">
        <v>43866</v>
      </c>
      <c r="B1046" s="10">
        <v>0.33333333333333398</v>
      </c>
      <c r="C1046" s="18" t="s">
        <v>20</v>
      </c>
      <c r="D1046" s="51">
        <v>510.00000000000006</v>
      </c>
      <c r="E1046" s="52">
        <v>39667.643293283436</v>
      </c>
      <c r="F1046" s="53">
        <v>510.00000000000006</v>
      </c>
      <c r="G1046" s="101">
        <v>39667.643293283436</v>
      </c>
      <c r="H1046" s="17">
        <v>1.2476746308138131</v>
      </c>
      <c r="I1046" s="111">
        <v>1</v>
      </c>
      <c r="J1046" s="112" t="str">
        <f t="shared" si="171"/>
        <v>No</v>
      </c>
      <c r="K1046" s="146" t="b">
        <f t="shared" si="176"/>
        <v>0</v>
      </c>
      <c r="L1046" s="107">
        <f>IF(H1046&lt;I1046,D1046-F1046,0)</f>
        <v>0</v>
      </c>
      <c r="M1046" s="27">
        <f t="shared" si="172"/>
        <v>0</v>
      </c>
      <c r="N1046" s="27">
        <v>77.779692731928293</v>
      </c>
      <c r="O1046" s="27">
        <f t="shared" si="173"/>
        <v>0</v>
      </c>
      <c r="R1046" s="2"/>
      <c r="S1046" s="2"/>
    </row>
    <row r="1047" spans="1:19" x14ac:dyDescent="0.35">
      <c r="A1047" s="37">
        <v>43866</v>
      </c>
      <c r="B1047" s="10">
        <v>0.33333333333333398</v>
      </c>
      <c r="C1047" s="18" t="s">
        <v>19</v>
      </c>
      <c r="D1047" s="51">
        <v>680</v>
      </c>
      <c r="E1047" s="52">
        <v>22667.224739019104</v>
      </c>
      <c r="F1047" s="53">
        <v>680</v>
      </c>
      <c r="G1047" s="101">
        <v>22667.224739019104</v>
      </c>
      <c r="H1047" s="17">
        <v>1.2476746308138131</v>
      </c>
      <c r="I1047" s="111">
        <v>1</v>
      </c>
      <c r="J1047" s="112" t="str">
        <f t="shared" si="171"/>
        <v>No</v>
      </c>
      <c r="K1047" s="146" t="b">
        <f t="shared" si="176"/>
        <v>0</v>
      </c>
      <c r="L1047" s="107">
        <f>IF(H1047&lt;I1047,D1047-F1047,0)</f>
        <v>0</v>
      </c>
      <c r="M1047" s="27">
        <f t="shared" si="172"/>
        <v>0</v>
      </c>
      <c r="N1047" s="27">
        <v>33.334154027969269</v>
      </c>
      <c r="O1047" s="27">
        <f t="shared" si="173"/>
        <v>0</v>
      </c>
      <c r="R1047" s="2"/>
      <c r="S1047" s="2"/>
    </row>
    <row r="1048" spans="1:19" x14ac:dyDescent="0.35">
      <c r="A1048" s="37">
        <v>43866</v>
      </c>
      <c r="B1048" s="10">
        <v>0.33333333333333398</v>
      </c>
      <c r="C1048" s="18" t="s">
        <v>18</v>
      </c>
      <c r="D1048" s="51">
        <v>373.61017423260728</v>
      </c>
      <c r="E1048" s="52">
        <v>29059.284553334386</v>
      </c>
      <c r="F1048" s="53">
        <v>373.61017423260728</v>
      </c>
      <c r="G1048" s="101">
        <v>29059.284553334386</v>
      </c>
      <c r="H1048" s="17">
        <v>1.2476746308138131</v>
      </c>
      <c r="I1048" s="111">
        <v>1</v>
      </c>
      <c r="J1048" s="112" t="str">
        <f t="shared" si="171"/>
        <v>No</v>
      </c>
      <c r="K1048" s="146" t="b">
        <f t="shared" si="176"/>
        <v>0</v>
      </c>
      <c r="L1048" s="107">
        <f>IF(H1048&lt;I1048,D1048-F1048,0)</f>
        <v>0</v>
      </c>
      <c r="M1048" s="27">
        <f t="shared" si="172"/>
        <v>0</v>
      </c>
      <c r="N1048" s="27">
        <v>77.779692731928293</v>
      </c>
      <c r="O1048" s="27">
        <f t="shared" si="173"/>
        <v>0</v>
      </c>
      <c r="R1048" s="2"/>
      <c r="S1048" s="2"/>
    </row>
    <row r="1049" spans="1:19" x14ac:dyDescent="0.35">
      <c r="A1049" s="37">
        <v>43866</v>
      </c>
      <c r="B1049" s="10">
        <v>0.33333333333333398</v>
      </c>
      <c r="C1049" s="18" t="s">
        <v>17</v>
      </c>
      <c r="D1049" s="51">
        <v>379.96865844726563</v>
      </c>
      <c r="E1049" s="52">
        <v>0</v>
      </c>
      <c r="F1049" s="53">
        <v>379.96865844726563</v>
      </c>
      <c r="G1049" s="101">
        <v>0</v>
      </c>
      <c r="H1049" s="17">
        <v>1.2476746308138131</v>
      </c>
      <c r="I1049" s="111">
        <v>1</v>
      </c>
      <c r="J1049" s="112" t="str">
        <f t="shared" si="171"/>
        <v>No</v>
      </c>
      <c r="K1049" s="146" t="b">
        <f t="shared" si="176"/>
        <v>0</v>
      </c>
      <c r="L1049" s="107">
        <f>IF(H1049&lt;I1049,D1049-F1049,0)</f>
        <v>0</v>
      </c>
      <c r="M1049" s="27">
        <f t="shared" si="172"/>
        <v>0</v>
      </c>
      <c r="N1049" s="27">
        <v>0</v>
      </c>
      <c r="O1049" s="27">
        <f t="shared" si="173"/>
        <v>0</v>
      </c>
      <c r="R1049" s="2"/>
      <c r="S1049" s="2"/>
    </row>
    <row r="1050" spans="1:19" x14ac:dyDescent="0.35">
      <c r="A1050" s="37">
        <v>43866</v>
      </c>
      <c r="B1050" s="10">
        <v>0.33333333333333398</v>
      </c>
      <c r="C1050" s="18" t="s">
        <v>16</v>
      </c>
      <c r="D1050" s="51">
        <v>850</v>
      </c>
      <c r="E1050" s="52">
        <v>28334.03092377388</v>
      </c>
      <c r="F1050" s="53">
        <v>850</v>
      </c>
      <c r="G1050" s="101">
        <v>28334.03092377388</v>
      </c>
      <c r="H1050" s="17">
        <v>1.2476746308138131</v>
      </c>
      <c r="I1050" s="111">
        <v>1</v>
      </c>
      <c r="J1050" s="112" t="str">
        <f t="shared" si="171"/>
        <v>No</v>
      </c>
      <c r="K1050" s="146" t="b">
        <f t="shared" si="176"/>
        <v>0</v>
      </c>
      <c r="L1050" s="107">
        <f>IF(H1050&lt;I1050,D1050-F1050,0)</f>
        <v>0</v>
      </c>
      <c r="M1050" s="27">
        <f t="shared" si="172"/>
        <v>0</v>
      </c>
      <c r="N1050" s="27">
        <v>33.334154027969269</v>
      </c>
      <c r="O1050" s="27">
        <f t="shared" si="173"/>
        <v>0</v>
      </c>
      <c r="R1050" s="2"/>
      <c r="S1050" s="2"/>
    </row>
    <row r="1051" spans="1:19" x14ac:dyDescent="0.35">
      <c r="A1051" s="37">
        <v>43866</v>
      </c>
      <c r="B1051" s="10">
        <v>0.33333333333333398</v>
      </c>
      <c r="C1051" s="18" t="s">
        <v>15</v>
      </c>
      <c r="D1051" s="51">
        <v>542.8123779296875</v>
      </c>
      <c r="E1051" s="52">
        <v>0</v>
      </c>
      <c r="F1051" s="53">
        <v>542.8123779296875</v>
      </c>
      <c r="G1051" s="101">
        <v>0</v>
      </c>
      <c r="H1051" s="17">
        <v>1.2476746308138131</v>
      </c>
      <c r="I1051" s="111">
        <v>1</v>
      </c>
      <c r="J1051" s="112" t="str">
        <f t="shared" si="171"/>
        <v>No</v>
      </c>
      <c r="K1051" s="146" t="b">
        <f t="shared" si="176"/>
        <v>0</v>
      </c>
      <c r="L1051" s="107">
        <f>IF(H1051&lt;I1051,D1051-F1051,0)</f>
        <v>0</v>
      </c>
      <c r="M1051" s="27">
        <f t="shared" si="172"/>
        <v>0</v>
      </c>
      <c r="N1051" s="27">
        <v>0</v>
      </c>
      <c r="O1051" s="27">
        <f t="shared" si="173"/>
        <v>0</v>
      </c>
      <c r="R1051" s="2"/>
      <c r="S1051" s="2"/>
    </row>
    <row r="1052" spans="1:19" x14ac:dyDescent="0.35">
      <c r="A1052" s="37">
        <v>43866</v>
      </c>
      <c r="B1052" s="10">
        <v>0.375</v>
      </c>
      <c r="C1052" s="18" t="s">
        <v>24</v>
      </c>
      <c r="D1052" s="51">
        <v>1000</v>
      </c>
      <c r="E1052" s="52">
        <v>32950.068938349417</v>
      </c>
      <c r="F1052" s="53">
        <v>1000</v>
      </c>
      <c r="G1052" s="101">
        <v>32950.068938349417</v>
      </c>
      <c r="H1052" s="17">
        <v>1.0993807614587703</v>
      </c>
      <c r="I1052" s="111">
        <v>1</v>
      </c>
      <c r="J1052" s="112" t="str">
        <f t="shared" si="171"/>
        <v>No</v>
      </c>
      <c r="K1052" s="146" t="b">
        <f>OR(($D$1059-$F$1059)&gt;0,($D$1061-$F$1061)&gt;0)</f>
        <v>0</v>
      </c>
      <c r="L1052" s="107">
        <f>IF(H1052&lt;I1052,D1052-F1052,0)</f>
        <v>0</v>
      </c>
      <c r="M1052" s="27">
        <f t="shared" si="172"/>
        <v>0</v>
      </c>
      <c r="N1052" s="27">
        <v>32.950068938349418</v>
      </c>
      <c r="O1052" s="27">
        <f t="shared" si="173"/>
        <v>0</v>
      </c>
      <c r="R1052" s="2"/>
      <c r="S1052" s="2"/>
    </row>
    <row r="1053" spans="1:19" x14ac:dyDescent="0.35">
      <c r="A1053" s="37">
        <v>43866</v>
      </c>
      <c r="B1053" s="10">
        <v>0.375</v>
      </c>
      <c r="C1053" s="18" t="s">
        <v>23</v>
      </c>
      <c r="D1053" s="51">
        <v>595.00000000002444</v>
      </c>
      <c r="E1053" s="52">
        <v>32675.485030531177</v>
      </c>
      <c r="F1053" s="53">
        <v>595.00000000002444</v>
      </c>
      <c r="G1053" s="101">
        <v>32675.485030531177</v>
      </c>
      <c r="H1053" s="17">
        <v>1.0993807614587703</v>
      </c>
      <c r="I1053" s="111">
        <v>1</v>
      </c>
      <c r="J1053" s="112" t="str">
        <f t="shared" si="171"/>
        <v>No</v>
      </c>
      <c r="K1053" s="146" t="b">
        <f t="shared" ref="K1053:K1061" si="177">OR(($D$1059-$F$1059)&gt;0,($D$1061-$F$1061)&gt;0)</f>
        <v>0</v>
      </c>
      <c r="L1053" s="107">
        <f>IF(H1053&lt;I1053,D1053-F1053,0)</f>
        <v>0</v>
      </c>
      <c r="M1053" s="27">
        <f t="shared" si="172"/>
        <v>0</v>
      </c>
      <c r="N1053" s="27">
        <v>54.916781563915691</v>
      </c>
      <c r="O1053" s="27">
        <f t="shared" si="173"/>
        <v>0</v>
      </c>
      <c r="R1053" s="2"/>
      <c r="S1053" s="2"/>
    </row>
    <row r="1054" spans="1:19" x14ac:dyDescent="0.35">
      <c r="A1054" s="37">
        <v>43866</v>
      </c>
      <c r="B1054" s="10">
        <v>0.375</v>
      </c>
      <c r="C1054" s="18" t="s">
        <v>22</v>
      </c>
      <c r="D1054" s="51">
        <v>680</v>
      </c>
      <c r="E1054" s="52">
        <v>37343.411463462668</v>
      </c>
      <c r="F1054" s="53">
        <v>680</v>
      </c>
      <c r="G1054" s="101">
        <v>37343.411463462668</v>
      </c>
      <c r="H1054" s="17">
        <v>1.0993807614587703</v>
      </c>
      <c r="I1054" s="111">
        <v>1</v>
      </c>
      <c r="J1054" s="112" t="str">
        <f t="shared" si="171"/>
        <v>No</v>
      </c>
      <c r="K1054" s="146" t="b">
        <f t="shared" si="177"/>
        <v>0</v>
      </c>
      <c r="L1054" s="107">
        <f>IF(H1054&lt;I1054,D1054-F1054,0)</f>
        <v>0</v>
      </c>
      <c r="M1054" s="27">
        <f t="shared" si="172"/>
        <v>0</v>
      </c>
      <c r="N1054" s="27">
        <v>54.916781563915691</v>
      </c>
      <c r="O1054" s="27">
        <f t="shared" si="173"/>
        <v>0</v>
      </c>
      <c r="R1054" s="2"/>
      <c r="S1054" s="2"/>
    </row>
    <row r="1055" spans="1:19" x14ac:dyDescent="0.35">
      <c r="A1055" s="37">
        <v>43866</v>
      </c>
      <c r="B1055" s="10">
        <v>0.375</v>
      </c>
      <c r="C1055" s="18" t="s">
        <v>21</v>
      </c>
      <c r="D1055" s="51">
        <v>259.67286934686598</v>
      </c>
      <c r="E1055" s="52">
        <v>19964.557541595885</v>
      </c>
      <c r="F1055" s="53">
        <v>259.67286934686598</v>
      </c>
      <c r="G1055" s="101">
        <v>19964.557541595885</v>
      </c>
      <c r="H1055" s="17">
        <v>1.0993807614587703</v>
      </c>
      <c r="I1055" s="111">
        <v>1</v>
      </c>
      <c r="J1055" s="112" t="str">
        <f t="shared" si="171"/>
        <v>No</v>
      </c>
      <c r="K1055" s="146" t="b">
        <f t="shared" si="177"/>
        <v>0</v>
      </c>
      <c r="L1055" s="107">
        <f>IF(H1055&lt;I1055,D1055-F1055,0)</f>
        <v>0</v>
      </c>
      <c r="M1055" s="27">
        <f t="shared" si="172"/>
        <v>0</v>
      </c>
      <c r="N1055" s="27">
        <v>76.883494189481979</v>
      </c>
      <c r="O1055" s="27">
        <f t="shared" si="173"/>
        <v>0</v>
      </c>
      <c r="R1055" s="2"/>
      <c r="S1055" s="2"/>
    </row>
    <row r="1056" spans="1:19" x14ac:dyDescent="0.35">
      <c r="A1056" s="37">
        <v>43866</v>
      </c>
      <c r="B1056" s="10">
        <v>0.375</v>
      </c>
      <c r="C1056" s="18" t="s">
        <v>20</v>
      </c>
      <c r="D1056" s="51">
        <v>510.00000000000006</v>
      </c>
      <c r="E1056" s="52">
        <v>39210.582036635817</v>
      </c>
      <c r="F1056" s="53">
        <v>510.00000000000006</v>
      </c>
      <c r="G1056" s="101">
        <v>39210.582036635817</v>
      </c>
      <c r="H1056" s="17">
        <v>1.0993807614587703</v>
      </c>
      <c r="I1056" s="111">
        <v>1</v>
      </c>
      <c r="J1056" s="112" t="str">
        <f t="shared" si="171"/>
        <v>No</v>
      </c>
      <c r="K1056" s="146" t="b">
        <f t="shared" si="177"/>
        <v>0</v>
      </c>
      <c r="L1056" s="107">
        <f>IF(H1056&lt;I1056,D1056-F1056,0)</f>
        <v>0</v>
      </c>
      <c r="M1056" s="27">
        <f t="shared" si="172"/>
        <v>0</v>
      </c>
      <c r="N1056" s="27">
        <v>76.883494189481979</v>
      </c>
      <c r="O1056" s="27">
        <f t="shared" si="173"/>
        <v>0</v>
      </c>
      <c r="R1056" s="2"/>
      <c r="S1056" s="2"/>
    </row>
    <row r="1057" spans="1:19" x14ac:dyDescent="0.35">
      <c r="A1057" s="37">
        <v>43866</v>
      </c>
      <c r="B1057" s="10">
        <v>0.375</v>
      </c>
      <c r="C1057" s="18" t="s">
        <v>19</v>
      </c>
      <c r="D1057" s="51">
        <v>680</v>
      </c>
      <c r="E1057" s="52">
        <v>22406.046878077603</v>
      </c>
      <c r="F1057" s="53">
        <v>680</v>
      </c>
      <c r="G1057" s="101">
        <v>22406.046878077603</v>
      </c>
      <c r="H1057" s="17">
        <v>1.0993807614587703</v>
      </c>
      <c r="I1057" s="111">
        <v>1</v>
      </c>
      <c r="J1057" s="112" t="str">
        <f t="shared" si="171"/>
        <v>No</v>
      </c>
      <c r="K1057" s="146" t="b">
        <f t="shared" si="177"/>
        <v>0</v>
      </c>
      <c r="L1057" s="107">
        <f>IF(H1057&lt;I1057,D1057-F1057,0)</f>
        <v>0</v>
      </c>
      <c r="M1057" s="27">
        <f t="shared" si="172"/>
        <v>0</v>
      </c>
      <c r="N1057" s="27">
        <v>32.950068938349418</v>
      </c>
      <c r="O1057" s="27">
        <f t="shared" si="173"/>
        <v>0</v>
      </c>
      <c r="R1057" s="2"/>
      <c r="S1057" s="2"/>
    </row>
    <row r="1058" spans="1:19" x14ac:dyDescent="0.35">
      <c r="A1058" s="37">
        <v>43866</v>
      </c>
      <c r="B1058" s="10">
        <v>0.375</v>
      </c>
      <c r="C1058" s="18" t="s">
        <v>18</v>
      </c>
      <c r="D1058" s="51">
        <v>494.55045881199726</v>
      </c>
      <c r="E1058" s="52">
        <v>38022.767326477835</v>
      </c>
      <c r="F1058" s="53">
        <v>494.55045881199726</v>
      </c>
      <c r="G1058" s="101">
        <v>38022.767326477835</v>
      </c>
      <c r="H1058" s="17">
        <v>1.0993807614587703</v>
      </c>
      <c r="I1058" s="111">
        <v>1</v>
      </c>
      <c r="J1058" s="112" t="str">
        <f t="shared" si="171"/>
        <v>No</v>
      </c>
      <c r="K1058" s="146" t="b">
        <f t="shared" si="177"/>
        <v>0</v>
      </c>
      <c r="L1058" s="107">
        <f>IF(H1058&lt;I1058,D1058-F1058,0)</f>
        <v>0</v>
      </c>
      <c r="M1058" s="27">
        <f t="shared" si="172"/>
        <v>0</v>
      </c>
      <c r="N1058" s="27">
        <v>76.883494189481979</v>
      </c>
      <c r="O1058" s="27">
        <f t="shared" si="173"/>
        <v>0</v>
      </c>
      <c r="R1058" s="2"/>
      <c r="S1058" s="2"/>
    </row>
    <row r="1059" spans="1:19" x14ac:dyDescent="0.35">
      <c r="A1059" s="37">
        <v>43866</v>
      </c>
      <c r="B1059" s="10">
        <v>0.375</v>
      </c>
      <c r="C1059" s="18" t="s">
        <v>17</v>
      </c>
      <c r="D1059" s="51">
        <v>334.80703735351563</v>
      </c>
      <c r="E1059" s="52">
        <v>0</v>
      </c>
      <c r="F1059" s="53">
        <v>334.80703735351563</v>
      </c>
      <c r="G1059" s="101">
        <v>0</v>
      </c>
      <c r="H1059" s="17">
        <v>1.0993807614587703</v>
      </c>
      <c r="I1059" s="111">
        <v>1</v>
      </c>
      <c r="J1059" s="112" t="str">
        <f t="shared" si="171"/>
        <v>No</v>
      </c>
      <c r="K1059" s="146" t="b">
        <f t="shared" si="177"/>
        <v>0</v>
      </c>
      <c r="L1059" s="107">
        <f>IF(H1059&lt;I1059,D1059-F1059,0)</f>
        <v>0</v>
      </c>
      <c r="M1059" s="27">
        <f t="shared" si="172"/>
        <v>0</v>
      </c>
      <c r="N1059" s="27">
        <v>0</v>
      </c>
      <c r="O1059" s="27">
        <f t="shared" si="173"/>
        <v>0</v>
      </c>
      <c r="R1059" s="2"/>
      <c r="S1059" s="2"/>
    </row>
    <row r="1060" spans="1:19" x14ac:dyDescent="0.35">
      <c r="A1060" s="37">
        <v>43866</v>
      </c>
      <c r="B1060" s="10">
        <v>0.375</v>
      </c>
      <c r="C1060" s="18" t="s">
        <v>16</v>
      </c>
      <c r="D1060" s="51">
        <v>850</v>
      </c>
      <c r="E1060" s="52">
        <v>28007.558597597006</v>
      </c>
      <c r="F1060" s="53">
        <v>850</v>
      </c>
      <c r="G1060" s="101">
        <v>28007.558597597006</v>
      </c>
      <c r="H1060" s="17">
        <v>1.0993807614587703</v>
      </c>
      <c r="I1060" s="111">
        <v>1</v>
      </c>
      <c r="J1060" s="112" t="str">
        <f t="shared" si="171"/>
        <v>No</v>
      </c>
      <c r="K1060" s="146" t="b">
        <f t="shared" si="177"/>
        <v>0</v>
      </c>
      <c r="L1060" s="107">
        <f>IF(H1060&lt;I1060,D1060-F1060,0)</f>
        <v>0</v>
      </c>
      <c r="M1060" s="27">
        <f t="shared" si="172"/>
        <v>0</v>
      </c>
      <c r="N1060" s="27">
        <v>32.950068938349418</v>
      </c>
      <c r="O1060" s="27">
        <f t="shared" si="173"/>
        <v>0</v>
      </c>
      <c r="R1060" s="2"/>
      <c r="S1060" s="2"/>
    </row>
    <row r="1061" spans="1:19" x14ac:dyDescent="0.35">
      <c r="A1061" s="37">
        <v>43866</v>
      </c>
      <c r="B1061" s="10">
        <v>0.375</v>
      </c>
      <c r="C1061" s="18" t="s">
        <v>15</v>
      </c>
      <c r="D1061" s="51">
        <v>478.29574584960938</v>
      </c>
      <c r="E1061" s="52">
        <v>0</v>
      </c>
      <c r="F1061" s="53">
        <v>478.29574584960938</v>
      </c>
      <c r="G1061" s="101">
        <v>0</v>
      </c>
      <c r="H1061" s="17">
        <v>1.0993807614587703</v>
      </c>
      <c r="I1061" s="111">
        <v>1</v>
      </c>
      <c r="J1061" s="112" t="str">
        <f t="shared" si="171"/>
        <v>No</v>
      </c>
      <c r="K1061" s="146" t="b">
        <f t="shared" si="177"/>
        <v>0</v>
      </c>
      <c r="L1061" s="107">
        <f>IF(H1061&lt;I1061,D1061-F1061,0)</f>
        <v>0</v>
      </c>
      <c r="M1061" s="27">
        <f t="shared" si="172"/>
        <v>0</v>
      </c>
      <c r="N1061" s="27">
        <v>0</v>
      </c>
      <c r="O1061" s="27">
        <f t="shared" si="173"/>
        <v>0</v>
      </c>
      <c r="R1061" s="2"/>
      <c r="S1061" s="2"/>
    </row>
    <row r="1062" spans="1:19" x14ac:dyDescent="0.35">
      <c r="A1062" s="37">
        <v>43866</v>
      </c>
      <c r="B1062" s="10">
        <v>0.41666666666666702</v>
      </c>
      <c r="C1062" s="18" t="s">
        <v>24</v>
      </c>
      <c r="D1062" s="51">
        <v>1000</v>
      </c>
      <c r="E1062" s="52">
        <v>32218.830017726999</v>
      </c>
      <c r="F1062" s="53">
        <v>1000</v>
      </c>
      <c r="G1062" s="101">
        <v>32218.830017726999</v>
      </c>
      <c r="H1062" s="17">
        <v>1.3178311794419075</v>
      </c>
      <c r="I1062" s="111">
        <v>1</v>
      </c>
      <c r="J1062" s="112" t="str">
        <f t="shared" si="171"/>
        <v>No</v>
      </c>
      <c r="K1062" s="146" t="b">
        <f>OR(($D$1069-$F$1069)&gt;0,($D$1071-$F$1071)&gt;0)</f>
        <v>0</v>
      </c>
      <c r="L1062" s="107">
        <f>IF(H1062&lt;I1062,D1062-F1062,0)</f>
        <v>0</v>
      </c>
      <c r="M1062" s="27">
        <f t="shared" si="172"/>
        <v>0</v>
      </c>
      <c r="N1062" s="27">
        <v>32.218830017727001</v>
      </c>
      <c r="O1062" s="27">
        <f t="shared" si="173"/>
        <v>0</v>
      </c>
      <c r="R1062" s="2"/>
      <c r="S1062" s="2"/>
    </row>
    <row r="1063" spans="1:19" x14ac:dyDescent="0.35">
      <c r="A1063" s="37">
        <v>43866</v>
      </c>
      <c r="B1063" s="10">
        <v>0.41666666666666702</v>
      </c>
      <c r="C1063" s="18" t="s">
        <v>23</v>
      </c>
      <c r="D1063" s="51">
        <v>594.9999999999925</v>
      </c>
      <c r="E1063" s="52">
        <v>31950.339767578873</v>
      </c>
      <c r="F1063" s="53">
        <v>594.9999999999925</v>
      </c>
      <c r="G1063" s="101">
        <v>31950.339767578873</v>
      </c>
      <c r="H1063" s="17">
        <v>1.3178311794419075</v>
      </c>
      <c r="I1063" s="111">
        <v>1</v>
      </c>
      <c r="J1063" s="112" t="str">
        <f t="shared" si="171"/>
        <v>No</v>
      </c>
      <c r="K1063" s="146" t="b">
        <f t="shared" ref="K1063:K1071" si="178">OR(($D$1069-$F$1069)&gt;0,($D$1071-$F$1071)&gt;0)</f>
        <v>0</v>
      </c>
      <c r="L1063" s="107">
        <f>IF(H1063&lt;I1063,D1063-F1063,0)</f>
        <v>0</v>
      </c>
      <c r="M1063" s="27">
        <f t="shared" si="172"/>
        <v>0</v>
      </c>
      <c r="N1063" s="27">
        <v>53.698050029545001</v>
      </c>
      <c r="O1063" s="27">
        <f t="shared" si="173"/>
        <v>0</v>
      </c>
      <c r="R1063" s="2"/>
      <c r="S1063" s="2"/>
    </row>
    <row r="1064" spans="1:19" x14ac:dyDescent="0.35">
      <c r="A1064" s="37">
        <v>43866</v>
      </c>
      <c r="B1064" s="10">
        <v>0.41666666666666702</v>
      </c>
      <c r="C1064" s="18" t="s">
        <v>22</v>
      </c>
      <c r="D1064" s="51">
        <v>680</v>
      </c>
      <c r="E1064" s="52">
        <v>36514.674020090599</v>
      </c>
      <c r="F1064" s="53">
        <v>680</v>
      </c>
      <c r="G1064" s="101">
        <v>36514.674020090599</v>
      </c>
      <c r="H1064" s="17">
        <v>1.3178311794419075</v>
      </c>
      <c r="I1064" s="111">
        <v>1</v>
      </c>
      <c r="J1064" s="112" t="str">
        <f t="shared" si="171"/>
        <v>No</v>
      </c>
      <c r="K1064" s="146" t="b">
        <f t="shared" si="178"/>
        <v>0</v>
      </c>
      <c r="L1064" s="107">
        <f>IF(H1064&lt;I1064,D1064-F1064,0)</f>
        <v>0</v>
      </c>
      <c r="M1064" s="27">
        <f t="shared" si="172"/>
        <v>0</v>
      </c>
      <c r="N1064" s="27">
        <v>53.698050029545001</v>
      </c>
      <c r="O1064" s="27">
        <f t="shared" si="173"/>
        <v>0</v>
      </c>
      <c r="R1064" s="2"/>
      <c r="S1064" s="2"/>
    </row>
    <row r="1065" spans="1:19" x14ac:dyDescent="0.35">
      <c r="A1065" s="37">
        <v>43866</v>
      </c>
      <c r="B1065" s="10">
        <v>0.41666666666666702</v>
      </c>
      <c r="C1065" s="18" t="s">
        <v>21</v>
      </c>
      <c r="D1065" s="51">
        <v>252.4055527678712</v>
      </c>
      <c r="E1065" s="52">
        <v>18975.16040036975</v>
      </c>
      <c r="F1065" s="53">
        <v>252.4055527678712</v>
      </c>
      <c r="G1065" s="101">
        <v>18975.16040036975</v>
      </c>
      <c r="H1065" s="17">
        <v>1.3178311794419075</v>
      </c>
      <c r="I1065" s="111">
        <v>1</v>
      </c>
      <c r="J1065" s="112" t="str">
        <f t="shared" si="171"/>
        <v>No</v>
      </c>
      <c r="K1065" s="146" t="b">
        <f t="shared" si="178"/>
        <v>0</v>
      </c>
      <c r="L1065" s="107">
        <f>IF(H1065&lt;I1065,D1065-F1065,0)</f>
        <v>0</v>
      </c>
      <c r="M1065" s="27">
        <f t="shared" si="172"/>
        <v>0</v>
      </c>
      <c r="N1065" s="27">
        <v>75.177270041363002</v>
      </c>
      <c r="O1065" s="27">
        <f t="shared" si="173"/>
        <v>0</v>
      </c>
      <c r="R1065" s="2"/>
      <c r="S1065" s="2"/>
    </row>
    <row r="1066" spans="1:19" x14ac:dyDescent="0.35">
      <c r="A1066" s="37">
        <v>43866</v>
      </c>
      <c r="B1066" s="10">
        <v>0.41666666666666702</v>
      </c>
      <c r="C1066" s="18" t="s">
        <v>20</v>
      </c>
      <c r="D1066" s="51">
        <v>510.00000000000006</v>
      </c>
      <c r="E1066" s="52">
        <v>38340.407721095136</v>
      </c>
      <c r="F1066" s="53">
        <v>510.00000000000006</v>
      </c>
      <c r="G1066" s="101">
        <v>38340.407721095136</v>
      </c>
      <c r="H1066" s="17">
        <v>1.3178311794419075</v>
      </c>
      <c r="I1066" s="111">
        <v>1</v>
      </c>
      <c r="J1066" s="112" t="str">
        <f t="shared" si="171"/>
        <v>No</v>
      </c>
      <c r="K1066" s="146" t="b">
        <f t="shared" si="178"/>
        <v>0</v>
      </c>
      <c r="L1066" s="107">
        <f>IF(H1066&lt;I1066,D1066-F1066,0)</f>
        <v>0</v>
      </c>
      <c r="M1066" s="27">
        <f t="shared" si="172"/>
        <v>0</v>
      </c>
      <c r="N1066" s="27">
        <v>75.177270041363002</v>
      </c>
      <c r="O1066" s="27">
        <f t="shared" si="173"/>
        <v>0</v>
      </c>
      <c r="R1066" s="2"/>
      <c r="S1066" s="2"/>
    </row>
    <row r="1067" spans="1:19" x14ac:dyDescent="0.35">
      <c r="A1067" s="37">
        <v>43866</v>
      </c>
      <c r="B1067" s="10">
        <v>0.41666666666666702</v>
      </c>
      <c r="C1067" s="18" t="s">
        <v>19</v>
      </c>
      <c r="D1067" s="51">
        <v>680</v>
      </c>
      <c r="E1067" s="52">
        <v>21908.80441205436</v>
      </c>
      <c r="F1067" s="53">
        <v>680</v>
      </c>
      <c r="G1067" s="101">
        <v>21908.80441205436</v>
      </c>
      <c r="H1067" s="17">
        <v>1.3178311794419075</v>
      </c>
      <c r="I1067" s="111">
        <v>1</v>
      </c>
      <c r="J1067" s="112" t="str">
        <f t="shared" si="171"/>
        <v>No</v>
      </c>
      <c r="K1067" s="146" t="b">
        <f t="shared" si="178"/>
        <v>0</v>
      </c>
      <c r="L1067" s="107">
        <f>IF(H1067&lt;I1067,D1067-F1067,0)</f>
        <v>0</v>
      </c>
      <c r="M1067" s="27">
        <f t="shared" si="172"/>
        <v>0</v>
      </c>
      <c r="N1067" s="27">
        <v>32.218830017727001</v>
      </c>
      <c r="O1067" s="27">
        <f t="shared" si="173"/>
        <v>0</v>
      </c>
      <c r="R1067" s="2"/>
      <c r="S1067" s="2"/>
    </row>
    <row r="1068" spans="1:19" x14ac:dyDescent="0.35">
      <c r="A1068" s="37">
        <v>43866</v>
      </c>
      <c r="B1068" s="10">
        <v>0.41666666666666702</v>
      </c>
      <c r="C1068" s="18" t="s">
        <v>18</v>
      </c>
      <c r="D1068" s="51">
        <v>499.82860388410057</v>
      </c>
      <c r="E1068" s="52">
        <v>37575.749928592486</v>
      </c>
      <c r="F1068" s="53">
        <v>499.82860388410057</v>
      </c>
      <c r="G1068" s="101">
        <v>37575.749928592486</v>
      </c>
      <c r="H1068" s="17">
        <v>1.3178311794419075</v>
      </c>
      <c r="I1068" s="111">
        <v>1</v>
      </c>
      <c r="J1068" s="112" t="str">
        <f t="shared" si="171"/>
        <v>No</v>
      </c>
      <c r="K1068" s="146" t="b">
        <f t="shared" si="178"/>
        <v>0</v>
      </c>
      <c r="L1068" s="107">
        <f>IF(H1068&lt;I1068,D1068-F1068,0)</f>
        <v>0</v>
      </c>
      <c r="M1068" s="27">
        <f t="shared" si="172"/>
        <v>0</v>
      </c>
      <c r="N1068" s="27">
        <v>75.177270041363002</v>
      </c>
      <c r="O1068" s="27">
        <f t="shared" si="173"/>
        <v>0</v>
      </c>
      <c r="R1068" s="2"/>
      <c r="S1068" s="2"/>
    </row>
    <row r="1069" spans="1:19" x14ac:dyDescent="0.35">
      <c r="A1069" s="37">
        <v>43866</v>
      </c>
      <c r="B1069" s="10">
        <v>0.41666666666666702</v>
      </c>
      <c r="C1069" s="18" t="s">
        <v>17</v>
      </c>
      <c r="D1069" s="51">
        <v>401.334228515625</v>
      </c>
      <c r="E1069" s="52">
        <v>0</v>
      </c>
      <c r="F1069" s="53">
        <v>401.334228515625</v>
      </c>
      <c r="G1069" s="101">
        <v>0</v>
      </c>
      <c r="H1069" s="17">
        <v>1.3178311794419075</v>
      </c>
      <c r="I1069" s="111">
        <v>1</v>
      </c>
      <c r="J1069" s="112" t="str">
        <f t="shared" si="171"/>
        <v>No</v>
      </c>
      <c r="K1069" s="146" t="b">
        <f t="shared" si="178"/>
        <v>0</v>
      </c>
      <c r="L1069" s="107">
        <f>IF(H1069&lt;I1069,D1069-F1069,0)</f>
        <v>0</v>
      </c>
      <c r="M1069" s="27">
        <f t="shared" si="172"/>
        <v>0</v>
      </c>
      <c r="N1069" s="27">
        <v>0</v>
      </c>
      <c r="O1069" s="27">
        <f t="shared" si="173"/>
        <v>0</v>
      </c>
      <c r="R1069" s="2"/>
      <c r="S1069" s="2"/>
    </row>
    <row r="1070" spans="1:19" x14ac:dyDescent="0.35">
      <c r="A1070" s="37">
        <v>43866</v>
      </c>
      <c r="B1070" s="10">
        <v>0.41666666666666702</v>
      </c>
      <c r="C1070" s="18" t="s">
        <v>16</v>
      </c>
      <c r="D1070" s="51">
        <v>850</v>
      </c>
      <c r="E1070" s="52">
        <v>27386.005515067951</v>
      </c>
      <c r="F1070" s="53">
        <v>850</v>
      </c>
      <c r="G1070" s="101">
        <v>27386.005515067951</v>
      </c>
      <c r="H1070" s="17">
        <v>1.3178311794419075</v>
      </c>
      <c r="I1070" s="111">
        <v>1</v>
      </c>
      <c r="J1070" s="112" t="str">
        <f t="shared" si="171"/>
        <v>No</v>
      </c>
      <c r="K1070" s="146" t="b">
        <f t="shared" si="178"/>
        <v>0</v>
      </c>
      <c r="L1070" s="107">
        <f>IF(H1070&lt;I1070,D1070-F1070,0)</f>
        <v>0</v>
      </c>
      <c r="M1070" s="27">
        <f t="shared" si="172"/>
        <v>0</v>
      </c>
      <c r="N1070" s="27">
        <v>32.218830017727001</v>
      </c>
      <c r="O1070" s="27">
        <f t="shared" si="173"/>
        <v>0</v>
      </c>
      <c r="R1070" s="2"/>
      <c r="S1070" s="2"/>
    </row>
    <row r="1071" spans="1:19" x14ac:dyDescent="0.35">
      <c r="A1071" s="37">
        <v>43866</v>
      </c>
      <c r="B1071" s="10">
        <v>0.41666666666666702</v>
      </c>
      <c r="C1071" s="18" t="s">
        <v>15</v>
      </c>
      <c r="D1071" s="51">
        <v>573.3345947265625</v>
      </c>
      <c r="E1071" s="52">
        <v>0</v>
      </c>
      <c r="F1071" s="53">
        <v>573.3345947265625</v>
      </c>
      <c r="G1071" s="101">
        <v>0</v>
      </c>
      <c r="H1071" s="17">
        <v>1.3178311794419075</v>
      </c>
      <c r="I1071" s="111">
        <v>1</v>
      </c>
      <c r="J1071" s="112" t="str">
        <f t="shared" si="171"/>
        <v>No</v>
      </c>
      <c r="K1071" s="146" t="b">
        <f t="shared" si="178"/>
        <v>0</v>
      </c>
      <c r="L1071" s="107">
        <f>IF(H1071&lt;I1071,D1071-F1071,0)</f>
        <v>0</v>
      </c>
      <c r="M1071" s="27">
        <f t="shared" si="172"/>
        <v>0</v>
      </c>
      <c r="N1071" s="27">
        <v>0</v>
      </c>
      <c r="O1071" s="27">
        <f t="shared" si="173"/>
        <v>0</v>
      </c>
      <c r="R1071" s="2"/>
      <c r="S1071" s="2"/>
    </row>
    <row r="1072" spans="1:19" x14ac:dyDescent="0.35">
      <c r="A1072" s="37">
        <v>43866</v>
      </c>
      <c r="B1072" s="10">
        <v>0.45833333333333398</v>
      </c>
      <c r="C1072" s="18" t="s">
        <v>24</v>
      </c>
      <c r="D1072" s="51">
        <v>1000</v>
      </c>
      <c r="E1072" s="52">
        <v>32211.44376600354</v>
      </c>
      <c r="F1072" s="53">
        <v>1000</v>
      </c>
      <c r="G1072" s="101">
        <v>32211.44376600354</v>
      </c>
      <c r="H1072" s="17">
        <v>1.3789662805249046</v>
      </c>
      <c r="I1072" s="111">
        <v>1</v>
      </c>
      <c r="J1072" s="112" t="str">
        <f t="shared" si="171"/>
        <v>No</v>
      </c>
      <c r="K1072" s="146" t="b">
        <f>OR(($D$1079-$F$1079)&gt;0,($D$1081-$F$1081)&gt;0)</f>
        <v>0</v>
      </c>
      <c r="L1072" s="107">
        <f>IF(H1072&lt;I1072,D1072-F1072,0)</f>
        <v>0</v>
      </c>
      <c r="M1072" s="27">
        <f t="shared" si="172"/>
        <v>0</v>
      </c>
      <c r="N1072" s="27">
        <v>32.211443766003541</v>
      </c>
      <c r="O1072" s="27">
        <f t="shared" si="173"/>
        <v>0</v>
      </c>
      <c r="R1072" s="2"/>
      <c r="S1072" s="2"/>
    </row>
    <row r="1073" spans="1:19" x14ac:dyDescent="0.35">
      <c r="A1073" s="37">
        <v>43866</v>
      </c>
      <c r="B1073" s="10">
        <v>0.45833333333333398</v>
      </c>
      <c r="C1073" s="18" t="s">
        <v>23</v>
      </c>
      <c r="D1073" s="51">
        <v>594.99999999994554</v>
      </c>
      <c r="E1073" s="52">
        <v>31943.01506795059</v>
      </c>
      <c r="F1073" s="53">
        <v>594.99999999994554</v>
      </c>
      <c r="G1073" s="101">
        <v>31943.01506795059</v>
      </c>
      <c r="H1073" s="17">
        <v>1.3789662805249046</v>
      </c>
      <c r="I1073" s="111">
        <v>1</v>
      </c>
      <c r="J1073" s="112" t="str">
        <f t="shared" si="171"/>
        <v>No</v>
      </c>
      <c r="K1073" s="146" t="b">
        <f t="shared" ref="K1073:K1081" si="179">OR(($D$1079-$F$1079)&gt;0,($D$1081-$F$1081)&gt;0)</f>
        <v>0</v>
      </c>
      <c r="L1073" s="107">
        <f>IF(H1073&lt;I1073,D1073-F1073,0)</f>
        <v>0</v>
      </c>
      <c r="M1073" s="27">
        <f t="shared" si="172"/>
        <v>0</v>
      </c>
      <c r="N1073" s="27">
        <v>53.685739610005903</v>
      </c>
      <c r="O1073" s="27">
        <f t="shared" si="173"/>
        <v>0</v>
      </c>
      <c r="R1073" s="2"/>
      <c r="S1073" s="2"/>
    </row>
    <row r="1074" spans="1:19" x14ac:dyDescent="0.35">
      <c r="A1074" s="37">
        <v>43866</v>
      </c>
      <c r="B1074" s="10">
        <v>0.45833333333333398</v>
      </c>
      <c r="C1074" s="18" t="s">
        <v>22</v>
      </c>
      <c r="D1074" s="51">
        <v>680</v>
      </c>
      <c r="E1074" s="52">
        <v>36506.302934804015</v>
      </c>
      <c r="F1074" s="53">
        <v>680</v>
      </c>
      <c r="G1074" s="101">
        <v>36506.302934804015</v>
      </c>
      <c r="H1074" s="17">
        <v>1.3789662805249046</v>
      </c>
      <c r="I1074" s="111">
        <v>1</v>
      </c>
      <c r="J1074" s="112" t="str">
        <f t="shared" si="171"/>
        <v>No</v>
      </c>
      <c r="K1074" s="146" t="b">
        <f t="shared" si="179"/>
        <v>0</v>
      </c>
      <c r="L1074" s="107">
        <f>IF(H1074&lt;I1074,D1074-F1074,0)</f>
        <v>0</v>
      </c>
      <c r="M1074" s="27">
        <f t="shared" si="172"/>
        <v>0</v>
      </c>
      <c r="N1074" s="27">
        <v>53.685739610005903</v>
      </c>
      <c r="O1074" s="27">
        <f t="shared" si="173"/>
        <v>0</v>
      </c>
      <c r="R1074" s="2"/>
      <c r="S1074" s="2"/>
    </row>
    <row r="1075" spans="1:19" x14ac:dyDescent="0.35">
      <c r="A1075" s="37">
        <v>43866</v>
      </c>
      <c r="B1075" s="10">
        <v>0.45833333333333398</v>
      </c>
      <c r="C1075" s="18" t="s">
        <v>21</v>
      </c>
      <c r="D1075" s="51">
        <v>129.07277984211561</v>
      </c>
      <c r="E1075" s="52">
        <v>9701.1147090808117</v>
      </c>
      <c r="F1075" s="53">
        <v>129.07277984211561</v>
      </c>
      <c r="G1075" s="101">
        <v>9701.1147090808117</v>
      </c>
      <c r="H1075" s="17">
        <v>1.3789662805249046</v>
      </c>
      <c r="I1075" s="111">
        <v>1</v>
      </c>
      <c r="J1075" s="112" t="str">
        <f t="shared" si="171"/>
        <v>No</v>
      </c>
      <c r="K1075" s="146" t="b">
        <f t="shared" si="179"/>
        <v>0</v>
      </c>
      <c r="L1075" s="107">
        <f>IF(H1075&lt;I1075,D1075-F1075,0)</f>
        <v>0</v>
      </c>
      <c r="M1075" s="27">
        <f t="shared" si="172"/>
        <v>0</v>
      </c>
      <c r="N1075" s="27">
        <v>75.160035454008266</v>
      </c>
      <c r="O1075" s="27">
        <f t="shared" si="173"/>
        <v>0</v>
      </c>
      <c r="R1075" s="2"/>
      <c r="S1075" s="2"/>
    </row>
    <row r="1076" spans="1:19" x14ac:dyDescent="0.35">
      <c r="A1076" s="37">
        <v>43866</v>
      </c>
      <c r="B1076" s="10">
        <v>0.45833333333333398</v>
      </c>
      <c r="C1076" s="18" t="s">
        <v>20</v>
      </c>
      <c r="D1076" s="51">
        <v>510.00000000000006</v>
      </c>
      <c r="E1076" s="52">
        <v>38331.61808154422</v>
      </c>
      <c r="F1076" s="53">
        <v>510.00000000000006</v>
      </c>
      <c r="G1076" s="101">
        <v>38331.61808154422</v>
      </c>
      <c r="H1076" s="17">
        <v>1.3789662805249046</v>
      </c>
      <c r="I1076" s="111">
        <v>1</v>
      </c>
      <c r="J1076" s="112" t="str">
        <f t="shared" si="171"/>
        <v>No</v>
      </c>
      <c r="K1076" s="146" t="b">
        <f t="shared" si="179"/>
        <v>0</v>
      </c>
      <c r="L1076" s="107">
        <f>IF(H1076&lt;I1076,D1076-F1076,0)</f>
        <v>0</v>
      </c>
      <c r="M1076" s="27">
        <f t="shared" si="172"/>
        <v>0</v>
      </c>
      <c r="N1076" s="27">
        <v>75.160035454008266</v>
      </c>
      <c r="O1076" s="27">
        <f t="shared" si="173"/>
        <v>0</v>
      </c>
      <c r="R1076" s="2"/>
      <c r="S1076" s="2"/>
    </row>
    <row r="1077" spans="1:19" x14ac:dyDescent="0.35">
      <c r="A1077" s="37">
        <v>43866</v>
      </c>
      <c r="B1077" s="10">
        <v>0.45833333333333398</v>
      </c>
      <c r="C1077" s="18" t="s">
        <v>19</v>
      </c>
      <c r="D1077" s="51">
        <v>680</v>
      </c>
      <c r="E1077" s="52">
        <v>21903.781760882408</v>
      </c>
      <c r="F1077" s="53">
        <v>680</v>
      </c>
      <c r="G1077" s="101">
        <v>21903.781760882408</v>
      </c>
      <c r="H1077" s="17">
        <v>1.3789662805249046</v>
      </c>
      <c r="I1077" s="111">
        <v>1</v>
      </c>
      <c r="J1077" s="112" t="str">
        <f t="shared" si="171"/>
        <v>No</v>
      </c>
      <c r="K1077" s="146" t="b">
        <f t="shared" si="179"/>
        <v>0</v>
      </c>
      <c r="L1077" s="107">
        <f>IF(H1077&lt;I1077,D1077-F1077,0)</f>
        <v>0</v>
      </c>
      <c r="M1077" s="27">
        <f t="shared" si="172"/>
        <v>0</v>
      </c>
      <c r="N1077" s="27">
        <v>32.211443766003541</v>
      </c>
      <c r="O1077" s="27">
        <f t="shared" si="173"/>
        <v>0</v>
      </c>
      <c r="R1077" s="2"/>
      <c r="S1077" s="2"/>
    </row>
    <row r="1078" spans="1:19" x14ac:dyDescent="0.35">
      <c r="A1078" s="37">
        <v>43866</v>
      </c>
      <c r="B1078" s="10">
        <v>0.45833333333333398</v>
      </c>
      <c r="C1078" s="18" t="s">
        <v>18</v>
      </c>
      <c r="D1078" s="51">
        <v>497.15643201106553</v>
      </c>
      <c r="E1078" s="52">
        <v>37366.295056139934</v>
      </c>
      <c r="F1078" s="53">
        <v>497.15643201106553</v>
      </c>
      <c r="G1078" s="101">
        <v>37366.295056139934</v>
      </c>
      <c r="H1078" s="17">
        <v>1.3789662805249046</v>
      </c>
      <c r="I1078" s="111">
        <v>1</v>
      </c>
      <c r="J1078" s="112" t="str">
        <f t="shared" si="171"/>
        <v>No</v>
      </c>
      <c r="K1078" s="146" t="b">
        <f t="shared" si="179"/>
        <v>0</v>
      </c>
      <c r="L1078" s="107">
        <f>IF(H1078&lt;I1078,D1078-F1078,0)</f>
        <v>0</v>
      </c>
      <c r="M1078" s="27">
        <f t="shared" si="172"/>
        <v>0</v>
      </c>
      <c r="N1078" s="27">
        <v>75.160035454008266</v>
      </c>
      <c r="O1078" s="27">
        <f t="shared" si="173"/>
        <v>0</v>
      </c>
      <c r="R1078" s="2"/>
      <c r="S1078" s="2"/>
    </row>
    <row r="1079" spans="1:19" x14ac:dyDescent="0.35">
      <c r="A1079" s="37">
        <v>43866</v>
      </c>
      <c r="B1079" s="10">
        <v>0.45833333333333398</v>
      </c>
      <c r="C1079" s="18" t="s">
        <v>17</v>
      </c>
      <c r="D1079" s="51">
        <v>419.95242309570313</v>
      </c>
      <c r="E1079" s="52">
        <v>0</v>
      </c>
      <c r="F1079" s="53">
        <v>419.95242309570313</v>
      </c>
      <c r="G1079" s="101">
        <v>0</v>
      </c>
      <c r="H1079" s="17">
        <v>1.3789662805249046</v>
      </c>
      <c r="I1079" s="111">
        <v>1</v>
      </c>
      <c r="J1079" s="112" t="str">
        <f t="shared" si="171"/>
        <v>No</v>
      </c>
      <c r="K1079" s="146" t="b">
        <f t="shared" si="179"/>
        <v>0</v>
      </c>
      <c r="L1079" s="107">
        <f>IF(H1079&lt;I1079,D1079-F1079,0)</f>
        <v>0</v>
      </c>
      <c r="M1079" s="27">
        <f t="shared" si="172"/>
        <v>0</v>
      </c>
      <c r="N1079" s="27">
        <v>0</v>
      </c>
      <c r="O1079" s="27">
        <f t="shared" si="173"/>
        <v>0</v>
      </c>
      <c r="R1079" s="2"/>
      <c r="S1079" s="2"/>
    </row>
    <row r="1080" spans="1:19" x14ac:dyDescent="0.35">
      <c r="A1080" s="37">
        <v>43866</v>
      </c>
      <c r="B1080" s="10">
        <v>0.45833333333333398</v>
      </c>
      <c r="C1080" s="18" t="s">
        <v>16</v>
      </c>
      <c r="D1080" s="51">
        <v>850</v>
      </c>
      <c r="E1080" s="52">
        <v>27379.727201103011</v>
      </c>
      <c r="F1080" s="53">
        <v>850</v>
      </c>
      <c r="G1080" s="101">
        <v>27379.727201103011</v>
      </c>
      <c r="H1080" s="17">
        <v>1.3789662805249046</v>
      </c>
      <c r="I1080" s="111">
        <v>1</v>
      </c>
      <c r="J1080" s="112" t="str">
        <f t="shared" si="171"/>
        <v>No</v>
      </c>
      <c r="K1080" s="146" t="b">
        <f t="shared" si="179"/>
        <v>0</v>
      </c>
      <c r="L1080" s="107">
        <f>IF(H1080&lt;I1080,D1080-F1080,0)</f>
        <v>0</v>
      </c>
      <c r="M1080" s="27">
        <f t="shared" si="172"/>
        <v>0</v>
      </c>
      <c r="N1080" s="27">
        <v>32.211443766003541</v>
      </c>
      <c r="O1080" s="27">
        <f t="shared" si="173"/>
        <v>0</v>
      </c>
      <c r="R1080" s="2"/>
      <c r="S1080" s="2"/>
    </row>
    <row r="1081" spans="1:19" x14ac:dyDescent="0.35">
      <c r="A1081" s="37">
        <v>43866</v>
      </c>
      <c r="B1081" s="10">
        <v>0.45833333333333398</v>
      </c>
      <c r="C1081" s="18" t="s">
        <v>15</v>
      </c>
      <c r="D1081" s="51">
        <v>599.9320068359375</v>
      </c>
      <c r="E1081" s="52">
        <v>0</v>
      </c>
      <c r="F1081" s="53">
        <v>599.9320068359375</v>
      </c>
      <c r="G1081" s="101">
        <v>0</v>
      </c>
      <c r="H1081" s="17">
        <v>1.3789662805249046</v>
      </c>
      <c r="I1081" s="111">
        <v>1</v>
      </c>
      <c r="J1081" s="112" t="str">
        <f t="shared" si="171"/>
        <v>No</v>
      </c>
      <c r="K1081" s="146" t="b">
        <f t="shared" si="179"/>
        <v>0</v>
      </c>
      <c r="L1081" s="107">
        <f>IF(H1081&lt;I1081,D1081-F1081,0)</f>
        <v>0</v>
      </c>
      <c r="M1081" s="27">
        <f t="shared" si="172"/>
        <v>0</v>
      </c>
      <c r="N1081" s="27">
        <v>0</v>
      </c>
      <c r="O1081" s="27">
        <f t="shared" si="173"/>
        <v>0</v>
      </c>
      <c r="R1081" s="2"/>
      <c r="S1081" s="2"/>
    </row>
    <row r="1082" spans="1:19" x14ac:dyDescent="0.35">
      <c r="A1082" s="37">
        <v>43866</v>
      </c>
      <c r="B1082" s="10">
        <v>0.5</v>
      </c>
      <c r="C1082" s="18" t="s">
        <v>24</v>
      </c>
      <c r="D1082" s="51">
        <v>1000</v>
      </c>
      <c r="E1082" s="52">
        <v>31635.316131573763</v>
      </c>
      <c r="F1082" s="53">
        <v>1000</v>
      </c>
      <c r="G1082" s="101">
        <v>31635.316131573763</v>
      </c>
      <c r="H1082" s="17">
        <v>1.44866983527834</v>
      </c>
      <c r="I1082" s="111">
        <v>1</v>
      </c>
      <c r="J1082" s="112" t="str">
        <f t="shared" si="171"/>
        <v>No</v>
      </c>
      <c r="K1082" s="146" t="b">
        <f>OR(($D$1089-$F$1089)&gt;0,($D$1091-$F$1091)&gt;0)</f>
        <v>0</v>
      </c>
      <c r="L1082" s="107">
        <f>IF(H1082&lt;I1082,D1082-F1082,0)</f>
        <v>0</v>
      </c>
      <c r="M1082" s="27">
        <f t="shared" si="172"/>
        <v>0</v>
      </c>
      <c r="N1082" s="27">
        <v>31.635316131573763</v>
      </c>
      <c r="O1082" s="27">
        <f t="shared" si="173"/>
        <v>0</v>
      </c>
      <c r="R1082" s="2"/>
      <c r="S1082" s="2"/>
    </row>
    <row r="1083" spans="1:19" x14ac:dyDescent="0.35">
      <c r="A1083" s="37">
        <v>43866</v>
      </c>
      <c r="B1083" s="10">
        <v>0.5</v>
      </c>
      <c r="C1083" s="18" t="s">
        <v>23</v>
      </c>
      <c r="D1083" s="51">
        <v>594.99999999991121</v>
      </c>
      <c r="E1083" s="52">
        <v>31371.688497139301</v>
      </c>
      <c r="F1083" s="53">
        <v>594.99999999987403</v>
      </c>
      <c r="G1083" s="101">
        <v>31371.68849713734</v>
      </c>
      <c r="H1083" s="17">
        <v>1.44866983527834</v>
      </c>
      <c r="I1083" s="111">
        <v>1</v>
      </c>
      <c r="J1083" s="112" t="str">
        <f t="shared" si="171"/>
        <v>No</v>
      </c>
      <c r="K1083" s="146" t="b">
        <f t="shared" ref="K1083:K1091" si="180">OR(($D$1089-$F$1089)&gt;0,($D$1091-$F$1091)&gt;0)</f>
        <v>0</v>
      </c>
      <c r="L1083" s="107">
        <f>IF(H1083&lt;I1083,D1083-F1083,0)</f>
        <v>0</v>
      </c>
      <c r="M1083" s="27">
        <f t="shared" si="172"/>
        <v>0</v>
      </c>
      <c r="N1083" s="27">
        <v>52.72552688595627</v>
      </c>
      <c r="O1083" s="27">
        <f t="shared" si="173"/>
        <v>0</v>
      </c>
      <c r="R1083" s="2"/>
      <c r="S1083" s="2"/>
    </row>
    <row r="1084" spans="1:19" x14ac:dyDescent="0.35">
      <c r="A1084" s="37">
        <v>43866</v>
      </c>
      <c r="B1084" s="10">
        <v>0.5</v>
      </c>
      <c r="C1084" s="18" t="s">
        <v>22</v>
      </c>
      <c r="D1084" s="51">
        <v>680</v>
      </c>
      <c r="E1084" s="52">
        <v>35853.358282450266</v>
      </c>
      <c r="F1084" s="53">
        <v>680</v>
      </c>
      <c r="G1084" s="101">
        <v>35853.358282450266</v>
      </c>
      <c r="H1084" s="17">
        <v>1.44866983527834</v>
      </c>
      <c r="I1084" s="111">
        <v>1</v>
      </c>
      <c r="J1084" s="112" t="str">
        <f t="shared" si="171"/>
        <v>No</v>
      </c>
      <c r="K1084" s="146" t="b">
        <f t="shared" si="180"/>
        <v>0</v>
      </c>
      <c r="L1084" s="107">
        <f>IF(H1084&lt;I1084,D1084-F1084,0)</f>
        <v>0</v>
      </c>
      <c r="M1084" s="27">
        <f t="shared" si="172"/>
        <v>0</v>
      </c>
      <c r="N1084" s="27">
        <v>52.72552688595627</v>
      </c>
      <c r="O1084" s="27">
        <f t="shared" si="173"/>
        <v>0</v>
      </c>
      <c r="R1084" s="2"/>
      <c r="S1084" s="2"/>
    </row>
    <row r="1085" spans="1:19" x14ac:dyDescent="0.35">
      <c r="A1085" s="37">
        <v>43866</v>
      </c>
      <c r="B1085" s="10">
        <v>0.5</v>
      </c>
      <c r="C1085" s="18" t="s">
        <v>21</v>
      </c>
      <c r="D1085" s="51">
        <v>47.962335637941237</v>
      </c>
      <c r="E1085" s="52">
        <v>3540.3751840681412</v>
      </c>
      <c r="F1085" s="53">
        <v>47.962335637978185</v>
      </c>
      <c r="G1085" s="101">
        <v>3540.3751840708687</v>
      </c>
      <c r="H1085" s="17">
        <v>1.44866983527834</v>
      </c>
      <c r="I1085" s="111">
        <v>1</v>
      </c>
      <c r="J1085" s="112" t="str">
        <f t="shared" si="171"/>
        <v>No</v>
      </c>
      <c r="K1085" s="146" t="b">
        <f t="shared" si="180"/>
        <v>0</v>
      </c>
      <c r="L1085" s="107">
        <f>IF(H1085&lt;I1085,D1085-F1085,0)</f>
        <v>0</v>
      </c>
      <c r="M1085" s="27">
        <f t="shared" si="172"/>
        <v>0</v>
      </c>
      <c r="N1085" s="27">
        <v>73.815737640338781</v>
      </c>
      <c r="O1085" s="27">
        <f t="shared" si="173"/>
        <v>0</v>
      </c>
      <c r="R1085" s="2"/>
      <c r="S1085" s="2"/>
    </row>
    <row r="1086" spans="1:19" x14ac:dyDescent="0.35">
      <c r="A1086" s="37">
        <v>43866</v>
      </c>
      <c r="B1086" s="10">
        <v>0.5</v>
      </c>
      <c r="C1086" s="18" t="s">
        <v>20</v>
      </c>
      <c r="D1086" s="51">
        <v>510.00000000000006</v>
      </c>
      <c r="E1086" s="52">
        <v>37646.026196572784</v>
      </c>
      <c r="F1086" s="53">
        <v>510.00000000000006</v>
      </c>
      <c r="G1086" s="101">
        <v>37646.026196572784</v>
      </c>
      <c r="H1086" s="17">
        <v>1.44866983527834</v>
      </c>
      <c r="I1086" s="111">
        <v>1</v>
      </c>
      <c r="J1086" s="112" t="str">
        <f t="shared" si="171"/>
        <v>No</v>
      </c>
      <c r="K1086" s="146" t="b">
        <f t="shared" si="180"/>
        <v>0</v>
      </c>
      <c r="L1086" s="107">
        <f>IF(H1086&lt;I1086,D1086-F1086,0)</f>
        <v>0</v>
      </c>
      <c r="M1086" s="27">
        <f t="shared" si="172"/>
        <v>0</v>
      </c>
      <c r="N1086" s="27">
        <v>73.815737640338781</v>
      </c>
      <c r="O1086" s="27">
        <f t="shared" si="173"/>
        <v>0</v>
      </c>
      <c r="R1086" s="2"/>
      <c r="S1086" s="2"/>
    </row>
    <row r="1087" spans="1:19" x14ac:dyDescent="0.35">
      <c r="A1087" s="37">
        <v>43866</v>
      </c>
      <c r="B1087" s="10">
        <v>0.5</v>
      </c>
      <c r="C1087" s="18" t="s">
        <v>19</v>
      </c>
      <c r="D1087" s="51">
        <v>680</v>
      </c>
      <c r="E1087" s="52">
        <v>21512.014969470158</v>
      </c>
      <c r="F1087" s="53">
        <v>680</v>
      </c>
      <c r="G1087" s="101">
        <v>21512.014969470158</v>
      </c>
      <c r="H1087" s="17">
        <v>1.44866983527834</v>
      </c>
      <c r="I1087" s="111">
        <v>1</v>
      </c>
      <c r="J1087" s="112" t="str">
        <f t="shared" si="171"/>
        <v>No</v>
      </c>
      <c r="K1087" s="146" t="b">
        <f t="shared" si="180"/>
        <v>0</v>
      </c>
      <c r="L1087" s="107">
        <f>IF(H1087&lt;I1087,D1087-F1087,0)</f>
        <v>0</v>
      </c>
      <c r="M1087" s="27">
        <f t="shared" si="172"/>
        <v>0</v>
      </c>
      <c r="N1087" s="27">
        <v>31.635316131573763</v>
      </c>
      <c r="O1087" s="27">
        <f t="shared" si="173"/>
        <v>0</v>
      </c>
      <c r="R1087" s="2"/>
      <c r="S1087" s="2"/>
    </row>
    <row r="1088" spans="1:19" x14ac:dyDescent="0.35">
      <c r="A1088" s="37">
        <v>43866</v>
      </c>
      <c r="B1088" s="10">
        <v>0.5</v>
      </c>
      <c r="C1088" s="18" t="s">
        <v>18</v>
      </c>
      <c r="D1088" s="51">
        <v>496.14532804081466</v>
      </c>
      <c r="E1088" s="52">
        <v>36623.333366140592</v>
      </c>
      <c r="F1088" s="53">
        <v>496.14532804081477</v>
      </c>
      <c r="G1088" s="101">
        <v>36623.333366140607</v>
      </c>
      <c r="H1088" s="17">
        <v>1.44866983527834</v>
      </c>
      <c r="I1088" s="111">
        <v>1</v>
      </c>
      <c r="J1088" s="112" t="str">
        <f t="shared" si="171"/>
        <v>No</v>
      </c>
      <c r="K1088" s="146" t="b">
        <f t="shared" si="180"/>
        <v>0</v>
      </c>
      <c r="L1088" s="107">
        <f>IF(H1088&lt;I1088,D1088-F1088,0)</f>
        <v>0</v>
      </c>
      <c r="M1088" s="27">
        <f t="shared" si="172"/>
        <v>0</v>
      </c>
      <c r="N1088" s="27">
        <v>73.815737640338781</v>
      </c>
      <c r="O1088" s="27">
        <f t="shared" si="173"/>
        <v>0</v>
      </c>
      <c r="R1088" s="2"/>
      <c r="S1088" s="2"/>
    </row>
    <row r="1089" spans="1:19" x14ac:dyDescent="0.35">
      <c r="A1089" s="37">
        <v>43866</v>
      </c>
      <c r="B1089" s="10">
        <v>0.5</v>
      </c>
      <c r="C1089" s="18" t="s">
        <v>17</v>
      </c>
      <c r="D1089" s="51">
        <v>441.18002319335938</v>
      </c>
      <c r="E1089" s="52">
        <v>0</v>
      </c>
      <c r="F1089" s="53">
        <v>441.18002319335938</v>
      </c>
      <c r="G1089" s="101">
        <v>0</v>
      </c>
      <c r="H1089" s="17">
        <v>1.44866983527834</v>
      </c>
      <c r="I1089" s="111">
        <v>1</v>
      </c>
      <c r="J1089" s="112" t="str">
        <f t="shared" si="171"/>
        <v>No</v>
      </c>
      <c r="K1089" s="146" t="b">
        <f t="shared" si="180"/>
        <v>0</v>
      </c>
      <c r="L1089" s="107">
        <f>IF(H1089&lt;I1089,D1089-F1089,0)</f>
        <v>0</v>
      </c>
      <c r="M1089" s="27">
        <f t="shared" si="172"/>
        <v>0</v>
      </c>
      <c r="N1089" s="27">
        <v>0</v>
      </c>
      <c r="O1089" s="27">
        <f t="shared" si="173"/>
        <v>0</v>
      </c>
      <c r="R1089" s="2"/>
      <c r="S1089" s="2"/>
    </row>
    <row r="1090" spans="1:19" x14ac:dyDescent="0.35">
      <c r="A1090" s="37">
        <v>43866</v>
      </c>
      <c r="B1090" s="10">
        <v>0.5</v>
      </c>
      <c r="C1090" s="18" t="s">
        <v>16</v>
      </c>
      <c r="D1090" s="51">
        <v>850</v>
      </c>
      <c r="E1090" s="52">
        <v>26890.0187118377</v>
      </c>
      <c r="F1090" s="53">
        <v>850</v>
      </c>
      <c r="G1090" s="101">
        <v>26890.0187118377</v>
      </c>
      <c r="H1090" s="17">
        <v>1.44866983527834</v>
      </c>
      <c r="I1090" s="111">
        <v>1</v>
      </c>
      <c r="J1090" s="112" t="str">
        <f t="shared" ref="J1090:J1153" si="181">IF(H1090&lt;I1090,"Sí","No")</f>
        <v>No</v>
      </c>
      <c r="K1090" s="146" t="b">
        <f t="shared" si="180"/>
        <v>0</v>
      </c>
      <c r="L1090" s="107">
        <f>IF(H1090&lt;I1090,D1090-F1090,0)</f>
        <v>0</v>
      </c>
      <c r="M1090" s="27">
        <f t="shared" ref="M1090:M1153" si="182">ABS(L1090*6.82)</f>
        <v>0</v>
      </c>
      <c r="N1090" s="27">
        <v>31.635316131573763</v>
      </c>
      <c r="O1090" s="27">
        <f t="shared" ref="O1090:O1153" si="183">IF(L1090&gt;0, L1090*N1090*1.5, L1090*N1090)</f>
        <v>0</v>
      </c>
      <c r="R1090" s="2"/>
      <c r="S1090" s="2"/>
    </row>
    <row r="1091" spans="1:19" x14ac:dyDescent="0.35">
      <c r="A1091" s="37">
        <v>43866</v>
      </c>
      <c r="B1091" s="10">
        <v>0.5</v>
      </c>
      <c r="C1091" s="18" t="s">
        <v>15</v>
      </c>
      <c r="D1091" s="51">
        <v>630.2572021484375</v>
      </c>
      <c r="E1091" s="52">
        <v>0</v>
      </c>
      <c r="F1091" s="53">
        <v>630.2572021484375</v>
      </c>
      <c r="G1091" s="101">
        <v>0</v>
      </c>
      <c r="H1091" s="17">
        <v>1.44866983527834</v>
      </c>
      <c r="I1091" s="111">
        <v>1</v>
      </c>
      <c r="J1091" s="112" t="str">
        <f t="shared" si="181"/>
        <v>No</v>
      </c>
      <c r="K1091" s="146" t="b">
        <f t="shared" si="180"/>
        <v>0</v>
      </c>
      <c r="L1091" s="107">
        <f>IF(H1091&lt;I1091,D1091-F1091,0)</f>
        <v>0</v>
      </c>
      <c r="M1091" s="27">
        <f t="shared" si="182"/>
        <v>0</v>
      </c>
      <c r="N1091" s="27">
        <v>0</v>
      </c>
      <c r="O1091" s="27">
        <f t="shared" si="183"/>
        <v>0</v>
      </c>
      <c r="R1091" s="2"/>
      <c r="S1091" s="2"/>
    </row>
    <row r="1092" spans="1:19" x14ac:dyDescent="0.35">
      <c r="A1092" s="37">
        <v>43866</v>
      </c>
      <c r="B1092" s="10">
        <v>0.54166666666666696</v>
      </c>
      <c r="C1092" s="18" t="s">
        <v>24</v>
      </c>
      <c r="D1092" s="51">
        <v>1000</v>
      </c>
      <c r="E1092" s="52">
        <v>31369.411069529247</v>
      </c>
      <c r="F1092" s="53">
        <v>1000</v>
      </c>
      <c r="G1092" s="101">
        <v>31369.411069529247</v>
      </c>
      <c r="H1092" s="17">
        <v>1.6137247354179707</v>
      </c>
      <c r="I1092" s="111">
        <v>1</v>
      </c>
      <c r="J1092" s="112" t="str">
        <f t="shared" si="181"/>
        <v>No</v>
      </c>
      <c r="K1092" s="146" t="b">
        <f>OR(($D$1099-$F$1099)&gt;0,($D$1101-$F$1101)&gt;0)</f>
        <v>1</v>
      </c>
      <c r="L1092" s="107">
        <f>D1092-F1092</f>
        <v>0</v>
      </c>
      <c r="M1092" s="27">
        <f t="shared" si="182"/>
        <v>0</v>
      </c>
      <c r="N1092" s="27">
        <v>31.369411069529246</v>
      </c>
      <c r="O1092" s="27">
        <f t="shared" si="183"/>
        <v>0</v>
      </c>
      <c r="R1092" s="2"/>
      <c r="S1092" s="2"/>
    </row>
    <row r="1093" spans="1:19" x14ac:dyDescent="0.35">
      <c r="A1093" s="37">
        <v>43866</v>
      </c>
      <c r="B1093" s="10">
        <v>0.54166666666666696</v>
      </c>
      <c r="C1093" s="18" t="s">
        <v>23</v>
      </c>
      <c r="D1093" s="51">
        <v>594.99999999975694</v>
      </c>
      <c r="E1093" s="52">
        <v>31107.999310603795</v>
      </c>
      <c r="F1093" s="53">
        <v>594.9999999998472</v>
      </c>
      <c r="G1093" s="101">
        <v>31107.999310608513</v>
      </c>
      <c r="H1093" s="17">
        <v>1.6137247354179707</v>
      </c>
      <c r="I1093" s="111">
        <v>1</v>
      </c>
      <c r="J1093" s="112" t="str">
        <f t="shared" si="181"/>
        <v>No</v>
      </c>
      <c r="K1093" s="146" t="b">
        <f t="shared" ref="K1093:K1101" si="184">OR(($D$1099-$F$1099)&gt;0,($D$1101-$F$1101)&gt;0)</f>
        <v>1</v>
      </c>
      <c r="L1093" s="107">
        <f t="shared" ref="L1093:L1111" si="185">D1093-F1093</f>
        <v>-9.0267349150963128E-11</v>
      </c>
      <c r="M1093" s="27">
        <f t="shared" si="182"/>
        <v>6.1562332120956852E-10</v>
      </c>
      <c r="N1093" s="27">
        <v>52.282351782548744</v>
      </c>
      <c r="O1093" s="27">
        <f t="shared" si="183"/>
        <v>-4.7193893027888071E-9</v>
      </c>
      <c r="R1093" s="2"/>
      <c r="S1093" s="2"/>
    </row>
    <row r="1094" spans="1:19" x14ac:dyDescent="0.35">
      <c r="A1094" s="37">
        <v>43866</v>
      </c>
      <c r="B1094" s="10">
        <v>0.54166666666666696</v>
      </c>
      <c r="C1094" s="18" t="s">
        <v>22</v>
      </c>
      <c r="D1094" s="51">
        <v>680</v>
      </c>
      <c r="E1094" s="52">
        <v>35551.999212133145</v>
      </c>
      <c r="F1094" s="53">
        <v>680</v>
      </c>
      <c r="G1094" s="101">
        <v>35551.999212133145</v>
      </c>
      <c r="H1094" s="17">
        <v>1.6137247354179707</v>
      </c>
      <c r="I1094" s="111">
        <v>1</v>
      </c>
      <c r="J1094" s="112" t="str">
        <f t="shared" si="181"/>
        <v>No</v>
      </c>
      <c r="K1094" s="146" t="b">
        <f t="shared" si="184"/>
        <v>1</v>
      </c>
      <c r="L1094" s="107">
        <f t="shared" si="185"/>
        <v>0</v>
      </c>
      <c r="M1094" s="27">
        <f t="shared" si="182"/>
        <v>0</v>
      </c>
      <c r="N1094" s="27">
        <v>52.282351782548744</v>
      </c>
      <c r="O1094" s="27">
        <f t="shared" si="183"/>
        <v>0</v>
      </c>
      <c r="R1094" s="2"/>
      <c r="S1094" s="2"/>
    </row>
    <row r="1095" spans="1:19" x14ac:dyDescent="0.35">
      <c r="A1095" s="37">
        <v>43866</v>
      </c>
      <c r="B1095" s="10">
        <v>0.54166666666666696</v>
      </c>
      <c r="C1095" s="18" t="s">
        <v>21</v>
      </c>
      <c r="D1095" s="51">
        <v>0</v>
      </c>
      <c r="E1095" s="52">
        <v>0</v>
      </c>
      <c r="F1095" s="53">
        <v>0</v>
      </c>
      <c r="G1095" s="101">
        <v>0</v>
      </c>
      <c r="H1095" s="17">
        <v>1.6137247354179707</v>
      </c>
      <c r="I1095" s="111">
        <v>1</v>
      </c>
      <c r="J1095" s="112" t="str">
        <f t="shared" si="181"/>
        <v>No</v>
      </c>
      <c r="K1095" s="146" t="b">
        <f t="shared" si="184"/>
        <v>1</v>
      </c>
      <c r="L1095" s="107">
        <f t="shared" si="185"/>
        <v>0</v>
      </c>
      <c r="M1095" s="27">
        <f t="shared" si="182"/>
        <v>0</v>
      </c>
      <c r="N1095" s="27">
        <v>73.195292495568239</v>
      </c>
      <c r="O1095" s="27">
        <f t="shared" si="183"/>
        <v>0</v>
      </c>
      <c r="R1095" s="2"/>
      <c r="S1095" s="2"/>
    </row>
    <row r="1096" spans="1:19" x14ac:dyDescent="0.35">
      <c r="A1096" s="37">
        <v>43866</v>
      </c>
      <c r="B1096" s="10">
        <v>0.54166666666666696</v>
      </c>
      <c r="C1096" s="18" t="s">
        <v>20</v>
      </c>
      <c r="D1096" s="51">
        <v>510.00000000000006</v>
      </c>
      <c r="E1096" s="52">
        <v>37329.599172739807</v>
      </c>
      <c r="F1096" s="53">
        <v>510.00000000000006</v>
      </c>
      <c r="G1096" s="101">
        <v>37329.599172739807</v>
      </c>
      <c r="H1096" s="17">
        <v>1.6137247354179707</v>
      </c>
      <c r="I1096" s="111">
        <v>1</v>
      </c>
      <c r="J1096" s="112" t="str">
        <f t="shared" si="181"/>
        <v>No</v>
      </c>
      <c r="K1096" s="146" t="b">
        <f t="shared" si="184"/>
        <v>1</v>
      </c>
      <c r="L1096" s="107">
        <f t="shared" si="185"/>
        <v>0</v>
      </c>
      <c r="M1096" s="27">
        <f t="shared" si="182"/>
        <v>0</v>
      </c>
      <c r="N1096" s="27">
        <v>73.195292495568239</v>
      </c>
      <c r="O1096" s="27">
        <f t="shared" si="183"/>
        <v>0</v>
      </c>
      <c r="R1096" s="2"/>
      <c r="S1096" s="2"/>
    </row>
    <row r="1097" spans="1:19" x14ac:dyDescent="0.35">
      <c r="A1097" s="37">
        <v>43866</v>
      </c>
      <c r="B1097" s="10">
        <v>0.54166666666666696</v>
      </c>
      <c r="C1097" s="18" t="s">
        <v>19</v>
      </c>
      <c r="D1097" s="51">
        <v>680</v>
      </c>
      <c r="E1097" s="52">
        <v>21331.199527279889</v>
      </c>
      <c r="F1097" s="53">
        <v>680</v>
      </c>
      <c r="G1097" s="101">
        <v>21331.199527279889</v>
      </c>
      <c r="H1097" s="17">
        <v>1.6137247354179707</v>
      </c>
      <c r="I1097" s="111">
        <v>1</v>
      </c>
      <c r="J1097" s="112" t="str">
        <f t="shared" si="181"/>
        <v>No</v>
      </c>
      <c r="K1097" s="146" t="b">
        <f t="shared" si="184"/>
        <v>1</v>
      </c>
      <c r="L1097" s="107">
        <f t="shared" si="185"/>
        <v>0</v>
      </c>
      <c r="M1097" s="27">
        <f t="shared" si="182"/>
        <v>0</v>
      </c>
      <c r="N1097" s="27">
        <v>31.369411069529246</v>
      </c>
      <c r="O1097" s="27">
        <f t="shared" si="183"/>
        <v>0</v>
      </c>
      <c r="R1097" s="2"/>
      <c r="S1097" s="2"/>
    </row>
    <row r="1098" spans="1:19" x14ac:dyDescent="0.35">
      <c r="A1098" s="37">
        <v>43866</v>
      </c>
      <c r="B1098" s="10">
        <v>0.54166666666666696</v>
      </c>
      <c r="C1098" s="18" t="s">
        <v>18</v>
      </c>
      <c r="D1098" s="51">
        <v>367.26364426886641</v>
      </c>
      <c r="E1098" s="52">
        <v>26881.969865248</v>
      </c>
      <c r="F1098" s="53">
        <v>475.199443521825</v>
      </c>
      <c r="G1098" s="101">
        <v>34782.362262311239</v>
      </c>
      <c r="H1098" s="17">
        <v>1.6137247354179707</v>
      </c>
      <c r="I1098" s="111">
        <v>1</v>
      </c>
      <c r="J1098" s="112" t="str">
        <f t="shared" si="181"/>
        <v>No</v>
      </c>
      <c r="K1098" s="146" t="b">
        <f t="shared" si="184"/>
        <v>1</v>
      </c>
      <c r="L1098" s="107">
        <f t="shared" si="185"/>
        <v>-107.93579925295859</v>
      </c>
      <c r="M1098" s="27">
        <f t="shared" si="182"/>
        <v>736.12215090517759</v>
      </c>
      <c r="N1098" s="27">
        <v>73.195292495568239</v>
      </c>
      <c r="O1098" s="27">
        <f t="shared" si="183"/>
        <v>-7900.3923970632395</v>
      </c>
      <c r="R1098" s="2"/>
      <c r="S1098" s="2"/>
    </row>
    <row r="1099" spans="1:19" x14ac:dyDescent="0.35">
      <c r="A1099" s="37">
        <v>43866</v>
      </c>
      <c r="B1099" s="10">
        <v>0.54166666666666696</v>
      </c>
      <c r="C1099" s="18" t="s">
        <v>17</v>
      </c>
      <c r="D1099" s="51">
        <v>491.44610595703125</v>
      </c>
      <c r="E1099" s="52">
        <v>0</v>
      </c>
      <c r="F1099" s="53">
        <v>491.44610595703125</v>
      </c>
      <c r="G1099" s="101">
        <v>0</v>
      </c>
      <c r="H1099" s="17">
        <v>1.6137247354179707</v>
      </c>
      <c r="I1099" s="111">
        <v>1</v>
      </c>
      <c r="J1099" s="112" t="str">
        <f t="shared" si="181"/>
        <v>No</v>
      </c>
      <c r="K1099" s="146" t="b">
        <f t="shared" si="184"/>
        <v>1</v>
      </c>
      <c r="L1099" s="107">
        <f t="shared" si="185"/>
        <v>0</v>
      </c>
      <c r="M1099" s="27">
        <f t="shared" si="182"/>
        <v>0</v>
      </c>
      <c r="N1099" s="27">
        <v>0</v>
      </c>
      <c r="O1099" s="27">
        <f t="shared" si="183"/>
        <v>0</v>
      </c>
      <c r="R1099" s="2"/>
      <c r="S1099" s="2"/>
    </row>
    <row r="1100" spans="1:19" x14ac:dyDescent="0.35">
      <c r="A1100" s="37">
        <v>43866</v>
      </c>
      <c r="B1100" s="10">
        <v>0.54166666666666696</v>
      </c>
      <c r="C1100" s="18" t="s">
        <v>16</v>
      </c>
      <c r="D1100" s="51">
        <v>850</v>
      </c>
      <c r="E1100" s="52">
        <v>26663.999409099859</v>
      </c>
      <c r="F1100" s="53">
        <v>850</v>
      </c>
      <c r="G1100" s="101">
        <v>26663.999409099859</v>
      </c>
      <c r="H1100" s="17">
        <v>1.6137247354179707</v>
      </c>
      <c r="I1100" s="111">
        <v>1</v>
      </c>
      <c r="J1100" s="112" t="str">
        <f t="shared" si="181"/>
        <v>No</v>
      </c>
      <c r="K1100" s="146" t="b">
        <f t="shared" si="184"/>
        <v>1</v>
      </c>
      <c r="L1100" s="107">
        <f t="shared" si="185"/>
        <v>0</v>
      </c>
      <c r="M1100" s="27">
        <f t="shared" si="182"/>
        <v>0</v>
      </c>
      <c r="N1100" s="27">
        <v>31.369411069529246</v>
      </c>
      <c r="O1100" s="27">
        <f t="shared" si="183"/>
        <v>0</v>
      </c>
      <c r="R1100" s="2"/>
      <c r="S1100" s="2"/>
    </row>
    <row r="1101" spans="1:19" x14ac:dyDescent="0.35">
      <c r="A1101" s="37">
        <v>43866</v>
      </c>
      <c r="B1101" s="10">
        <v>0.54166666666666696</v>
      </c>
      <c r="C1101" s="18" t="s">
        <v>15</v>
      </c>
      <c r="D1101" s="51">
        <v>702.06585693359375</v>
      </c>
      <c r="E1101" s="52">
        <v>0</v>
      </c>
      <c r="F1101" s="53">
        <v>594.13005767890809</v>
      </c>
      <c r="G1101" s="101">
        <v>0</v>
      </c>
      <c r="H1101" s="17">
        <v>1.6137247354179707</v>
      </c>
      <c r="I1101" s="111">
        <v>1</v>
      </c>
      <c r="J1101" s="112" t="str">
        <f t="shared" si="181"/>
        <v>No</v>
      </c>
      <c r="K1101" s="146" t="b">
        <f t="shared" si="184"/>
        <v>1</v>
      </c>
      <c r="L1101" s="107">
        <f t="shared" si="185"/>
        <v>107.93579925468566</v>
      </c>
      <c r="M1101" s="27">
        <f t="shared" si="182"/>
        <v>736.12215091695623</v>
      </c>
      <c r="N1101" s="27">
        <v>0</v>
      </c>
      <c r="O1101" s="27">
        <f t="shared" si="183"/>
        <v>0</v>
      </c>
      <c r="R1101" s="2"/>
      <c r="S1101" s="2"/>
    </row>
    <row r="1102" spans="1:19" x14ac:dyDescent="0.35">
      <c r="A1102" s="37">
        <v>43866</v>
      </c>
      <c r="B1102" s="10">
        <v>0.58333333333333404</v>
      </c>
      <c r="C1102" s="18" t="s">
        <v>24</v>
      </c>
      <c r="D1102" s="51">
        <v>1000</v>
      </c>
      <c r="E1102" s="52">
        <v>31125.664762655109</v>
      </c>
      <c r="F1102" s="53">
        <v>1000</v>
      </c>
      <c r="G1102" s="101">
        <v>31125.664762655109</v>
      </c>
      <c r="H1102" s="17">
        <v>1.5616422935458616</v>
      </c>
      <c r="I1102" s="111">
        <v>1</v>
      </c>
      <c r="J1102" s="112" t="str">
        <f t="shared" si="181"/>
        <v>No</v>
      </c>
      <c r="K1102" s="146" t="b">
        <f>OR(($D$1109-$F$1109)&gt;0,($D$1111-$F$1111)&gt;0)</f>
        <v>1</v>
      </c>
      <c r="L1102" s="107">
        <f t="shared" si="185"/>
        <v>0</v>
      </c>
      <c r="M1102" s="27">
        <f t="shared" si="182"/>
        <v>0</v>
      </c>
      <c r="N1102" s="27">
        <v>31.125664762655109</v>
      </c>
      <c r="O1102" s="27">
        <f t="shared" si="183"/>
        <v>0</v>
      </c>
      <c r="R1102" s="2"/>
      <c r="S1102" s="2"/>
    </row>
    <row r="1103" spans="1:19" x14ac:dyDescent="0.35">
      <c r="A1103" s="37">
        <v>43866</v>
      </c>
      <c r="B1103" s="10">
        <v>0.58333333333333404</v>
      </c>
      <c r="C1103" s="18" t="s">
        <v>23</v>
      </c>
      <c r="D1103" s="51">
        <v>594.99999999973204</v>
      </c>
      <c r="E1103" s="52">
        <v>30866.284222952418</v>
      </c>
      <c r="F1103" s="53">
        <v>594.99999999980173</v>
      </c>
      <c r="G1103" s="101">
        <v>30866.284222956034</v>
      </c>
      <c r="H1103" s="17">
        <v>1.5616422935458616</v>
      </c>
      <c r="I1103" s="111">
        <v>1</v>
      </c>
      <c r="J1103" s="112" t="str">
        <f t="shared" si="181"/>
        <v>No</v>
      </c>
      <c r="K1103" s="146" t="b">
        <f t="shared" ref="K1103:K1111" si="186">OR(($D$1109-$F$1109)&gt;0,($D$1111-$F$1111)&gt;0)</f>
        <v>1</v>
      </c>
      <c r="L1103" s="107">
        <f t="shared" si="185"/>
        <v>-6.9690031523350626E-11</v>
      </c>
      <c r="M1103" s="27">
        <f t="shared" si="182"/>
        <v>4.7528601498925125E-10</v>
      </c>
      <c r="N1103" s="27">
        <v>51.876107937758519</v>
      </c>
      <c r="O1103" s="27">
        <f t="shared" si="183"/>
        <v>-3.615247597491131E-9</v>
      </c>
      <c r="R1103" s="2"/>
      <c r="S1103" s="2"/>
    </row>
    <row r="1104" spans="1:19" x14ac:dyDescent="0.35">
      <c r="A1104" s="37">
        <v>43866</v>
      </c>
      <c r="B1104" s="10">
        <v>0.58333333333333404</v>
      </c>
      <c r="C1104" s="18" t="s">
        <v>22</v>
      </c>
      <c r="D1104" s="51">
        <v>680</v>
      </c>
      <c r="E1104" s="52">
        <v>35275.753397675791</v>
      </c>
      <c r="F1104" s="53">
        <v>680</v>
      </c>
      <c r="G1104" s="101">
        <v>35275.753397675791</v>
      </c>
      <c r="H1104" s="17">
        <v>1.5616422935458616</v>
      </c>
      <c r="I1104" s="111">
        <v>1</v>
      </c>
      <c r="J1104" s="112" t="str">
        <f t="shared" si="181"/>
        <v>No</v>
      </c>
      <c r="K1104" s="146" t="b">
        <f t="shared" si="186"/>
        <v>1</v>
      </c>
      <c r="L1104" s="107">
        <f t="shared" si="185"/>
        <v>0</v>
      </c>
      <c r="M1104" s="27">
        <f t="shared" si="182"/>
        <v>0</v>
      </c>
      <c r="N1104" s="27">
        <v>51.876107937758519</v>
      </c>
      <c r="O1104" s="27">
        <f t="shared" si="183"/>
        <v>0</v>
      </c>
      <c r="R1104" s="2"/>
      <c r="S1104" s="2"/>
    </row>
    <row r="1105" spans="1:19" x14ac:dyDescent="0.35">
      <c r="A1105" s="37">
        <v>43866</v>
      </c>
      <c r="B1105" s="10">
        <v>0.58333333333333404</v>
      </c>
      <c r="C1105" s="18" t="s">
        <v>21</v>
      </c>
      <c r="D1105" s="51">
        <v>0</v>
      </c>
      <c r="E1105" s="52">
        <v>0</v>
      </c>
      <c r="F1105" s="53">
        <v>0</v>
      </c>
      <c r="G1105" s="101">
        <v>0</v>
      </c>
      <c r="H1105" s="17">
        <v>1.5616422935458616</v>
      </c>
      <c r="I1105" s="111">
        <v>1</v>
      </c>
      <c r="J1105" s="112" t="str">
        <f t="shared" si="181"/>
        <v>No</v>
      </c>
      <c r="K1105" s="146" t="b">
        <f t="shared" si="186"/>
        <v>1</v>
      </c>
      <c r="L1105" s="107">
        <f t="shared" si="185"/>
        <v>0</v>
      </c>
      <c r="M1105" s="27">
        <f t="shared" si="182"/>
        <v>0</v>
      </c>
      <c r="N1105" s="27">
        <v>72.626551112861918</v>
      </c>
      <c r="O1105" s="27">
        <f t="shared" si="183"/>
        <v>0</v>
      </c>
      <c r="R1105" s="2"/>
      <c r="S1105" s="2"/>
    </row>
    <row r="1106" spans="1:19" x14ac:dyDescent="0.35">
      <c r="A1106" s="37">
        <v>43866</v>
      </c>
      <c r="B1106" s="10">
        <v>0.58333333333333404</v>
      </c>
      <c r="C1106" s="18" t="s">
        <v>20</v>
      </c>
      <c r="D1106" s="51">
        <v>510.00000000000006</v>
      </c>
      <c r="E1106" s="52">
        <v>37039.541067559585</v>
      </c>
      <c r="F1106" s="53">
        <v>510.00000000000006</v>
      </c>
      <c r="G1106" s="101">
        <v>37039.541067559585</v>
      </c>
      <c r="H1106" s="17">
        <v>1.5616422935458616</v>
      </c>
      <c r="I1106" s="111">
        <v>1</v>
      </c>
      <c r="J1106" s="112" t="str">
        <f t="shared" si="181"/>
        <v>No</v>
      </c>
      <c r="K1106" s="146" t="b">
        <f t="shared" si="186"/>
        <v>1</v>
      </c>
      <c r="L1106" s="107">
        <f t="shared" si="185"/>
        <v>0</v>
      </c>
      <c r="M1106" s="27">
        <f t="shared" si="182"/>
        <v>0</v>
      </c>
      <c r="N1106" s="27">
        <v>72.626551112861918</v>
      </c>
      <c r="O1106" s="27">
        <f t="shared" si="183"/>
        <v>0</v>
      </c>
      <c r="R1106" s="2"/>
      <c r="S1106" s="2"/>
    </row>
    <row r="1107" spans="1:19" x14ac:dyDescent="0.35">
      <c r="A1107" s="37">
        <v>43866</v>
      </c>
      <c r="B1107" s="10">
        <v>0.58333333333333404</v>
      </c>
      <c r="C1107" s="18" t="s">
        <v>19</v>
      </c>
      <c r="D1107" s="51">
        <v>680</v>
      </c>
      <c r="E1107" s="52">
        <v>21165.452038605476</v>
      </c>
      <c r="F1107" s="53">
        <v>680</v>
      </c>
      <c r="G1107" s="101">
        <v>21165.452038605476</v>
      </c>
      <c r="H1107" s="17">
        <v>1.5616422935458616</v>
      </c>
      <c r="I1107" s="111">
        <v>1</v>
      </c>
      <c r="J1107" s="112" t="str">
        <f t="shared" si="181"/>
        <v>No</v>
      </c>
      <c r="K1107" s="146" t="b">
        <f t="shared" si="186"/>
        <v>1</v>
      </c>
      <c r="L1107" s="107">
        <f t="shared" si="185"/>
        <v>0</v>
      </c>
      <c r="M1107" s="27">
        <f t="shared" si="182"/>
        <v>0</v>
      </c>
      <c r="N1107" s="27">
        <v>31.125664762655109</v>
      </c>
      <c r="O1107" s="27">
        <f t="shared" si="183"/>
        <v>0</v>
      </c>
      <c r="R1107" s="2"/>
      <c r="S1107" s="2"/>
    </row>
    <row r="1108" spans="1:19" x14ac:dyDescent="0.35">
      <c r="A1108" s="37">
        <v>43866</v>
      </c>
      <c r="B1108" s="10">
        <v>0.58333333333333404</v>
      </c>
      <c r="C1108" s="18" t="s">
        <v>18</v>
      </c>
      <c r="D1108" s="51">
        <v>329.9075041336024</v>
      </c>
      <c r="E1108" s="52">
        <v>23960.044211475779</v>
      </c>
      <c r="F1108" s="53">
        <v>413.66649284206926</v>
      </c>
      <c r="G1108" s="101">
        <v>30043.170686072874</v>
      </c>
      <c r="H1108" s="17">
        <v>1.5616422935458616</v>
      </c>
      <c r="I1108" s="111">
        <v>1</v>
      </c>
      <c r="J1108" s="112" t="str">
        <f t="shared" si="181"/>
        <v>No</v>
      </c>
      <c r="K1108" s="146" t="b">
        <f t="shared" si="186"/>
        <v>1</v>
      </c>
      <c r="L1108" s="107">
        <f t="shared" si="185"/>
        <v>-83.758988708466859</v>
      </c>
      <c r="M1108" s="27">
        <f t="shared" si="182"/>
        <v>571.23630299174397</v>
      </c>
      <c r="N1108" s="27">
        <v>72.626551112861918</v>
      </c>
      <c r="O1108" s="27">
        <f t="shared" si="183"/>
        <v>-6083.126474597093</v>
      </c>
      <c r="R1108" s="2"/>
      <c r="S1108" s="2"/>
    </row>
    <row r="1109" spans="1:19" x14ac:dyDescent="0.35">
      <c r="A1109" s="37">
        <v>43866</v>
      </c>
      <c r="B1109" s="10">
        <v>0.58333333333333404</v>
      </c>
      <c r="C1109" s="18" t="s">
        <v>17</v>
      </c>
      <c r="D1109" s="51">
        <v>475.5848388671875</v>
      </c>
      <c r="E1109" s="52">
        <v>0</v>
      </c>
      <c r="F1109" s="53">
        <v>475.5848388671875</v>
      </c>
      <c r="G1109" s="101">
        <v>0</v>
      </c>
      <c r="H1109" s="17">
        <v>1.5616422935458616</v>
      </c>
      <c r="I1109" s="111">
        <v>1</v>
      </c>
      <c r="J1109" s="112" t="str">
        <f t="shared" si="181"/>
        <v>No</v>
      </c>
      <c r="K1109" s="146" t="b">
        <f t="shared" si="186"/>
        <v>1</v>
      </c>
      <c r="L1109" s="107">
        <f t="shared" si="185"/>
        <v>0</v>
      </c>
      <c r="M1109" s="27">
        <f t="shared" si="182"/>
        <v>0</v>
      </c>
      <c r="N1109" s="27">
        <v>0</v>
      </c>
      <c r="O1109" s="27">
        <f t="shared" si="183"/>
        <v>0</v>
      </c>
      <c r="R1109" s="2"/>
      <c r="S1109" s="2"/>
    </row>
    <row r="1110" spans="1:19" x14ac:dyDescent="0.35">
      <c r="A1110" s="37">
        <v>43866</v>
      </c>
      <c r="B1110" s="10">
        <v>0.58333333333333404</v>
      </c>
      <c r="C1110" s="18" t="s">
        <v>16</v>
      </c>
      <c r="D1110" s="51">
        <v>850</v>
      </c>
      <c r="E1110" s="52">
        <v>26456.815048256842</v>
      </c>
      <c r="F1110" s="53">
        <v>850</v>
      </c>
      <c r="G1110" s="101">
        <v>26456.815048256842</v>
      </c>
      <c r="H1110" s="17">
        <v>1.5616422935458616</v>
      </c>
      <c r="I1110" s="111">
        <v>1</v>
      </c>
      <c r="J1110" s="112" t="str">
        <f t="shared" si="181"/>
        <v>No</v>
      </c>
      <c r="K1110" s="146" t="b">
        <f t="shared" si="186"/>
        <v>1</v>
      </c>
      <c r="L1110" s="107">
        <f t="shared" si="185"/>
        <v>0</v>
      </c>
      <c r="M1110" s="27">
        <f t="shared" si="182"/>
        <v>0</v>
      </c>
      <c r="N1110" s="27">
        <v>31.125664762655109</v>
      </c>
      <c r="O1110" s="27">
        <f t="shared" si="183"/>
        <v>0</v>
      </c>
      <c r="R1110" s="2"/>
      <c r="S1110" s="2"/>
    </row>
    <row r="1111" spans="1:19" x14ac:dyDescent="0.35">
      <c r="A1111" s="37">
        <v>43866</v>
      </c>
      <c r="B1111" s="10">
        <v>0.58333333333333404</v>
      </c>
      <c r="C1111" s="18" t="s">
        <v>15</v>
      </c>
      <c r="D1111" s="51">
        <v>679.40692138671875</v>
      </c>
      <c r="E1111" s="52">
        <v>0</v>
      </c>
      <c r="F1111" s="53">
        <v>595.64793267691175</v>
      </c>
      <c r="G1111" s="101">
        <v>0</v>
      </c>
      <c r="H1111" s="17">
        <v>1.56164229354586</v>
      </c>
      <c r="I1111" s="111">
        <v>1</v>
      </c>
      <c r="J1111" s="112" t="str">
        <f t="shared" si="181"/>
        <v>No</v>
      </c>
      <c r="K1111" s="146" t="b">
        <f t="shared" si="186"/>
        <v>1</v>
      </c>
      <c r="L1111" s="107">
        <f t="shared" si="185"/>
        <v>83.758988709806999</v>
      </c>
      <c r="M1111" s="27">
        <f t="shared" si="182"/>
        <v>571.23630300088371</v>
      </c>
      <c r="N1111" s="27">
        <v>0</v>
      </c>
      <c r="O1111" s="27">
        <f t="shared" si="183"/>
        <v>0</v>
      </c>
      <c r="R1111" s="2"/>
      <c r="S1111" s="2"/>
    </row>
    <row r="1112" spans="1:19" x14ac:dyDescent="0.35">
      <c r="A1112" s="37">
        <v>43866</v>
      </c>
      <c r="B1112" s="10">
        <v>0.625</v>
      </c>
      <c r="C1112" s="18" t="s">
        <v>24</v>
      </c>
      <c r="D1112" s="51">
        <v>1000</v>
      </c>
      <c r="E1112" s="52">
        <v>31044.415993697065</v>
      </c>
      <c r="F1112" s="53">
        <v>1000</v>
      </c>
      <c r="G1112" s="101">
        <v>31044.415993697065</v>
      </c>
      <c r="H1112" s="17">
        <v>1.3253303379460946</v>
      </c>
      <c r="I1112" s="111">
        <v>1</v>
      </c>
      <c r="J1112" s="112" t="str">
        <f t="shared" si="181"/>
        <v>No</v>
      </c>
      <c r="K1112" s="146" t="b">
        <f>OR(($D$1119-$F$1119)&gt;0,($D$1121-$F$1121)&gt;0)</f>
        <v>0</v>
      </c>
      <c r="L1112" s="107">
        <f>IF(H1112&lt;I1112,D1112-F1112,0)</f>
        <v>0</v>
      </c>
      <c r="M1112" s="27">
        <f t="shared" si="182"/>
        <v>0</v>
      </c>
      <c r="N1112" s="27">
        <v>31.044415993697065</v>
      </c>
      <c r="O1112" s="27">
        <f t="shared" si="183"/>
        <v>0</v>
      </c>
      <c r="R1112" s="2"/>
      <c r="S1112" s="2"/>
    </row>
    <row r="1113" spans="1:19" x14ac:dyDescent="0.35">
      <c r="A1113" s="37">
        <v>43866</v>
      </c>
      <c r="B1113" s="10">
        <v>0.625</v>
      </c>
      <c r="C1113" s="18" t="s">
        <v>23</v>
      </c>
      <c r="D1113" s="51">
        <v>594.9999999997907</v>
      </c>
      <c r="E1113" s="52">
        <v>30785.712527072094</v>
      </c>
      <c r="F1113" s="53">
        <v>594.9999999997907</v>
      </c>
      <c r="G1113" s="101">
        <v>30785.712527072094</v>
      </c>
      <c r="H1113" s="17">
        <v>1.3253303379460946</v>
      </c>
      <c r="I1113" s="111">
        <v>1</v>
      </c>
      <c r="J1113" s="112" t="str">
        <f t="shared" si="181"/>
        <v>No</v>
      </c>
      <c r="K1113" s="146" t="b">
        <f t="shared" ref="K1113:K1121" si="187">OR(($D$1119-$F$1119)&gt;0,($D$1121-$F$1121)&gt;0)</f>
        <v>0</v>
      </c>
      <c r="L1113" s="107">
        <f>IF(H1113&lt;I1113,D1113-F1113,0)</f>
        <v>0</v>
      </c>
      <c r="M1113" s="27">
        <f t="shared" si="182"/>
        <v>0</v>
      </c>
      <c r="N1113" s="27">
        <v>51.740693322828442</v>
      </c>
      <c r="O1113" s="27">
        <f t="shared" si="183"/>
        <v>0</v>
      </c>
      <c r="R1113" s="2"/>
      <c r="S1113" s="2"/>
    </row>
    <row r="1114" spans="1:19" x14ac:dyDescent="0.35">
      <c r="A1114" s="37">
        <v>43866</v>
      </c>
      <c r="B1114" s="10">
        <v>0.625</v>
      </c>
      <c r="C1114" s="18" t="s">
        <v>22</v>
      </c>
      <c r="D1114" s="51">
        <v>680</v>
      </c>
      <c r="E1114" s="52">
        <v>35183.671459523342</v>
      </c>
      <c r="F1114" s="53">
        <v>680</v>
      </c>
      <c r="G1114" s="101">
        <v>35183.671459523342</v>
      </c>
      <c r="H1114" s="17">
        <v>1.3253303379460946</v>
      </c>
      <c r="I1114" s="111">
        <v>1</v>
      </c>
      <c r="J1114" s="112" t="str">
        <f t="shared" si="181"/>
        <v>No</v>
      </c>
      <c r="K1114" s="146" t="b">
        <f t="shared" si="187"/>
        <v>0</v>
      </c>
      <c r="L1114" s="107">
        <f>IF(H1114&lt;I1114,D1114-F1114,0)</f>
        <v>0</v>
      </c>
      <c r="M1114" s="27">
        <f t="shared" si="182"/>
        <v>0</v>
      </c>
      <c r="N1114" s="27">
        <v>51.740693322828442</v>
      </c>
      <c r="O1114" s="27">
        <f t="shared" si="183"/>
        <v>0</v>
      </c>
      <c r="R1114" s="2"/>
      <c r="S1114" s="2"/>
    </row>
    <row r="1115" spans="1:19" x14ac:dyDescent="0.35">
      <c r="A1115" s="37">
        <v>43866</v>
      </c>
      <c r="B1115" s="10">
        <v>0.625</v>
      </c>
      <c r="C1115" s="18" t="s">
        <v>21</v>
      </c>
      <c r="D1115" s="51">
        <v>0</v>
      </c>
      <c r="E1115" s="52">
        <v>0</v>
      </c>
      <c r="F1115" s="53">
        <v>0</v>
      </c>
      <c r="G1115" s="101">
        <v>0</v>
      </c>
      <c r="H1115" s="17">
        <v>1.3253303379460946</v>
      </c>
      <c r="I1115" s="111">
        <v>1</v>
      </c>
      <c r="J1115" s="112" t="str">
        <f t="shared" si="181"/>
        <v>No</v>
      </c>
      <c r="K1115" s="146" t="b">
        <f t="shared" si="187"/>
        <v>0</v>
      </c>
      <c r="L1115" s="107">
        <f>IF(H1115&lt;I1115,D1115-F1115,0)</f>
        <v>0</v>
      </c>
      <c r="M1115" s="27">
        <f t="shared" si="182"/>
        <v>0</v>
      </c>
      <c r="N1115" s="27">
        <v>72.436970651959811</v>
      </c>
      <c r="O1115" s="27">
        <f t="shared" si="183"/>
        <v>0</v>
      </c>
      <c r="R1115" s="2"/>
      <c r="S1115" s="2"/>
    </row>
    <row r="1116" spans="1:19" x14ac:dyDescent="0.35">
      <c r="A1116" s="37">
        <v>43866</v>
      </c>
      <c r="B1116" s="10">
        <v>0.625</v>
      </c>
      <c r="C1116" s="18" t="s">
        <v>20</v>
      </c>
      <c r="D1116" s="51">
        <v>510.00000000000006</v>
      </c>
      <c r="E1116" s="52">
        <v>36942.855032499509</v>
      </c>
      <c r="F1116" s="53">
        <v>510.00000000000006</v>
      </c>
      <c r="G1116" s="101">
        <v>36942.855032499509</v>
      </c>
      <c r="H1116" s="17">
        <v>1.3253303379460946</v>
      </c>
      <c r="I1116" s="111">
        <v>1</v>
      </c>
      <c r="J1116" s="112" t="str">
        <f t="shared" si="181"/>
        <v>No</v>
      </c>
      <c r="K1116" s="146" t="b">
        <f t="shared" si="187"/>
        <v>0</v>
      </c>
      <c r="L1116" s="107">
        <f>IF(H1116&lt;I1116,D1116-F1116,0)</f>
        <v>0</v>
      </c>
      <c r="M1116" s="27">
        <f t="shared" si="182"/>
        <v>0</v>
      </c>
      <c r="N1116" s="27">
        <v>72.436970651959811</v>
      </c>
      <c r="O1116" s="27">
        <f t="shared" si="183"/>
        <v>0</v>
      </c>
      <c r="R1116" s="2"/>
      <c r="S1116" s="2"/>
    </row>
    <row r="1117" spans="1:19" x14ac:dyDescent="0.35">
      <c r="A1117" s="37">
        <v>43866</v>
      </c>
      <c r="B1117" s="10">
        <v>0.625</v>
      </c>
      <c r="C1117" s="18" t="s">
        <v>19</v>
      </c>
      <c r="D1117" s="51">
        <v>680</v>
      </c>
      <c r="E1117" s="52">
        <v>21110.202875714003</v>
      </c>
      <c r="F1117" s="53">
        <v>680</v>
      </c>
      <c r="G1117" s="101">
        <v>21110.202875714003</v>
      </c>
      <c r="H1117" s="17">
        <v>1.3253303379460946</v>
      </c>
      <c r="I1117" s="111">
        <v>1</v>
      </c>
      <c r="J1117" s="112" t="str">
        <f t="shared" si="181"/>
        <v>No</v>
      </c>
      <c r="K1117" s="146" t="b">
        <f t="shared" si="187"/>
        <v>0</v>
      </c>
      <c r="L1117" s="107">
        <f>IF(H1117&lt;I1117,D1117-F1117,0)</f>
        <v>0</v>
      </c>
      <c r="M1117" s="27">
        <f t="shared" si="182"/>
        <v>0</v>
      </c>
      <c r="N1117" s="27">
        <v>31.044415993697065</v>
      </c>
      <c r="O1117" s="27">
        <f t="shared" si="183"/>
        <v>0</v>
      </c>
      <c r="R1117" s="2"/>
      <c r="S1117" s="2"/>
    </row>
    <row r="1118" spans="1:19" x14ac:dyDescent="0.35">
      <c r="A1118" s="37">
        <v>43866</v>
      </c>
      <c r="B1118" s="10">
        <v>0.625</v>
      </c>
      <c r="C1118" s="18" t="s">
        <v>18</v>
      </c>
      <c r="D1118" s="51">
        <v>353.65920644374341</v>
      </c>
      <c r="E1118" s="52">
        <v>25618.001557960837</v>
      </c>
      <c r="F1118" s="53">
        <v>353.65920644374341</v>
      </c>
      <c r="G1118" s="101">
        <v>25618.001557960837</v>
      </c>
      <c r="H1118" s="17">
        <v>1.3253303379460946</v>
      </c>
      <c r="I1118" s="111">
        <v>1</v>
      </c>
      <c r="J1118" s="112" t="str">
        <f t="shared" si="181"/>
        <v>No</v>
      </c>
      <c r="K1118" s="146" t="b">
        <f t="shared" si="187"/>
        <v>0</v>
      </c>
      <c r="L1118" s="107">
        <f>IF(H1118&lt;I1118,D1118-F1118,0)</f>
        <v>0</v>
      </c>
      <c r="M1118" s="27">
        <f t="shared" si="182"/>
        <v>0</v>
      </c>
      <c r="N1118" s="27">
        <v>72.436970651959811</v>
      </c>
      <c r="O1118" s="27">
        <f t="shared" si="183"/>
        <v>0</v>
      </c>
      <c r="R1118" s="2"/>
      <c r="S1118" s="2"/>
    </row>
    <row r="1119" spans="1:19" x14ac:dyDescent="0.35">
      <c r="A1119" s="37">
        <v>43866</v>
      </c>
      <c r="B1119" s="10">
        <v>0.625</v>
      </c>
      <c r="C1119" s="18" t="s">
        <v>17</v>
      </c>
      <c r="D1119" s="51">
        <v>403.6180419921875</v>
      </c>
      <c r="E1119" s="52">
        <v>0</v>
      </c>
      <c r="F1119" s="53">
        <v>403.6180419921875</v>
      </c>
      <c r="G1119" s="101">
        <v>0</v>
      </c>
      <c r="H1119" s="17">
        <v>1.3253303379460946</v>
      </c>
      <c r="I1119" s="111">
        <v>1</v>
      </c>
      <c r="J1119" s="112" t="str">
        <f t="shared" si="181"/>
        <v>No</v>
      </c>
      <c r="K1119" s="146" t="b">
        <f t="shared" si="187"/>
        <v>0</v>
      </c>
      <c r="L1119" s="107">
        <f>IF(H1119&lt;I1119,D1119-F1119,0)</f>
        <v>0</v>
      </c>
      <c r="M1119" s="27">
        <f t="shared" si="182"/>
        <v>0</v>
      </c>
      <c r="N1119" s="27">
        <v>0</v>
      </c>
      <c r="O1119" s="27">
        <f t="shared" si="183"/>
        <v>0</v>
      </c>
      <c r="R1119" s="2"/>
      <c r="S1119" s="2"/>
    </row>
    <row r="1120" spans="1:19" x14ac:dyDescent="0.35">
      <c r="A1120" s="37">
        <v>43866</v>
      </c>
      <c r="B1120" s="10">
        <v>0.625</v>
      </c>
      <c r="C1120" s="18" t="s">
        <v>16</v>
      </c>
      <c r="D1120" s="51">
        <v>850</v>
      </c>
      <c r="E1120" s="52">
        <v>26387.753594642505</v>
      </c>
      <c r="F1120" s="53">
        <v>850</v>
      </c>
      <c r="G1120" s="101">
        <v>26387.753594642505</v>
      </c>
      <c r="H1120" s="17">
        <v>1.3253303379460946</v>
      </c>
      <c r="I1120" s="111">
        <v>1</v>
      </c>
      <c r="J1120" s="112" t="str">
        <f t="shared" si="181"/>
        <v>No</v>
      </c>
      <c r="K1120" s="146" t="b">
        <f t="shared" si="187"/>
        <v>0</v>
      </c>
      <c r="L1120" s="107">
        <f>IF(H1120&lt;I1120,D1120-F1120,0)</f>
        <v>0</v>
      </c>
      <c r="M1120" s="27">
        <f t="shared" si="182"/>
        <v>0</v>
      </c>
      <c r="N1120" s="27">
        <v>31.044415993697065</v>
      </c>
      <c r="O1120" s="27">
        <f t="shared" si="183"/>
        <v>0</v>
      </c>
      <c r="R1120" s="2"/>
      <c r="S1120" s="2"/>
    </row>
    <row r="1121" spans="1:19" x14ac:dyDescent="0.35">
      <c r="A1121" s="37">
        <v>43866</v>
      </c>
      <c r="B1121" s="10">
        <v>0.625</v>
      </c>
      <c r="C1121" s="18" t="s">
        <v>15</v>
      </c>
      <c r="D1121" s="51">
        <v>576.59722900390625</v>
      </c>
      <c r="E1121" s="52">
        <v>0</v>
      </c>
      <c r="F1121" s="53">
        <v>576.59722900390625</v>
      </c>
      <c r="G1121" s="101">
        <v>0</v>
      </c>
      <c r="H1121" s="17">
        <v>1.3253303379460946</v>
      </c>
      <c r="I1121" s="111">
        <v>1</v>
      </c>
      <c r="J1121" s="112" t="str">
        <f t="shared" si="181"/>
        <v>No</v>
      </c>
      <c r="K1121" s="146" t="b">
        <f t="shared" si="187"/>
        <v>0</v>
      </c>
      <c r="L1121" s="107">
        <f>IF(H1121&lt;I1121,D1121-F1121,0)</f>
        <v>0</v>
      </c>
      <c r="M1121" s="27">
        <f t="shared" si="182"/>
        <v>0</v>
      </c>
      <c r="N1121" s="27">
        <v>0</v>
      </c>
      <c r="O1121" s="27">
        <f t="shared" si="183"/>
        <v>0</v>
      </c>
      <c r="R1121" s="2"/>
      <c r="S1121" s="2"/>
    </row>
    <row r="1122" spans="1:19" x14ac:dyDescent="0.35">
      <c r="A1122" s="37">
        <v>43866</v>
      </c>
      <c r="B1122" s="10">
        <v>0.66666666666666696</v>
      </c>
      <c r="C1122" s="18" t="s">
        <v>24</v>
      </c>
      <c r="D1122" s="51">
        <v>1000</v>
      </c>
      <c r="E1122" s="52">
        <v>31221.686035060076</v>
      </c>
      <c r="F1122" s="53">
        <v>1000</v>
      </c>
      <c r="G1122" s="101">
        <v>31221.686035060076</v>
      </c>
      <c r="H1122" s="17">
        <v>1.4032453999357251</v>
      </c>
      <c r="I1122" s="111">
        <v>1</v>
      </c>
      <c r="J1122" s="112" t="str">
        <f t="shared" si="181"/>
        <v>No</v>
      </c>
      <c r="K1122" s="146" t="b">
        <f>OR(($D$1129-$F$1129)&gt;0,($D$1131-$F$1131)&gt;0)</f>
        <v>1</v>
      </c>
      <c r="L1122" s="107">
        <f>D1122-F1122</f>
        <v>0</v>
      </c>
      <c r="M1122" s="27">
        <f t="shared" si="182"/>
        <v>0</v>
      </c>
      <c r="N1122" s="27">
        <v>31.221686035060078</v>
      </c>
      <c r="O1122" s="27">
        <f t="shared" si="183"/>
        <v>0</v>
      </c>
      <c r="R1122" s="2"/>
      <c r="S1122" s="2"/>
    </row>
    <row r="1123" spans="1:19" x14ac:dyDescent="0.35">
      <c r="A1123" s="37">
        <v>43866</v>
      </c>
      <c r="B1123" s="10">
        <v>0.66666666666666696</v>
      </c>
      <c r="C1123" s="18" t="s">
        <v>23</v>
      </c>
      <c r="D1123" s="51">
        <v>594.99999999967213</v>
      </c>
      <c r="E1123" s="52">
        <v>30961.505318084175</v>
      </c>
      <c r="F1123" s="53">
        <v>594.99999999967838</v>
      </c>
      <c r="G1123" s="101">
        <v>30961.505318084503</v>
      </c>
      <c r="H1123" s="17">
        <v>1.4032453999357251</v>
      </c>
      <c r="I1123" s="111">
        <v>1</v>
      </c>
      <c r="J1123" s="112" t="str">
        <f t="shared" si="181"/>
        <v>No</v>
      </c>
      <c r="K1123" s="146" t="b">
        <f t="shared" ref="K1123:K1131" si="188">OR(($D$1129-$F$1129)&gt;0,($D$1131-$F$1131)&gt;0)</f>
        <v>1</v>
      </c>
      <c r="L1123" s="107">
        <f t="shared" ref="L1123:L1131" si="189">D1123-F1123</f>
        <v>-6.2527760746888816E-12</v>
      </c>
      <c r="M1123" s="27">
        <f t="shared" si="182"/>
        <v>4.2643932829378175E-11</v>
      </c>
      <c r="N1123" s="27">
        <v>52.036143391766785</v>
      </c>
      <c r="O1123" s="27">
        <f t="shared" si="183"/>
        <v>-3.2537035241911932E-10</v>
      </c>
      <c r="R1123" s="2"/>
      <c r="S1123" s="2"/>
    </row>
    <row r="1124" spans="1:19" x14ac:dyDescent="0.35">
      <c r="A1124" s="37">
        <v>43866</v>
      </c>
      <c r="B1124" s="10">
        <v>0.66666666666666696</v>
      </c>
      <c r="C1124" s="18" t="s">
        <v>22</v>
      </c>
      <c r="D1124" s="51">
        <v>680</v>
      </c>
      <c r="E1124" s="52">
        <v>35384.577506401416</v>
      </c>
      <c r="F1124" s="53">
        <v>680</v>
      </c>
      <c r="G1124" s="101">
        <v>35384.577506401416</v>
      </c>
      <c r="H1124" s="17">
        <v>1.4032453999357251</v>
      </c>
      <c r="I1124" s="111">
        <v>1</v>
      </c>
      <c r="J1124" s="112" t="str">
        <f t="shared" si="181"/>
        <v>No</v>
      </c>
      <c r="K1124" s="146" t="b">
        <f t="shared" si="188"/>
        <v>1</v>
      </c>
      <c r="L1124" s="107">
        <f t="shared" si="189"/>
        <v>0</v>
      </c>
      <c r="M1124" s="27">
        <f t="shared" si="182"/>
        <v>0</v>
      </c>
      <c r="N1124" s="27">
        <v>52.036143391766785</v>
      </c>
      <c r="O1124" s="27">
        <f t="shared" si="183"/>
        <v>0</v>
      </c>
      <c r="R1124" s="2"/>
      <c r="S1124" s="2"/>
    </row>
    <row r="1125" spans="1:19" x14ac:dyDescent="0.35">
      <c r="A1125" s="37">
        <v>43866</v>
      </c>
      <c r="B1125" s="10">
        <v>0.66666666666666696</v>
      </c>
      <c r="C1125" s="18" t="s">
        <v>21</v>
      </c>
      <c r="D1125" s="51">
        <v>0</v>
      </c>
      <c r="E1125" s="52">
        <v>0</v>
      </c>
      <c r="F1125" s="53">
        <v>0</v>
      </c>
      <c r="G1125" s="101">
        <v>0</v>
      </c>
      <c r="H1125" s="17">
        <v>1.4032453999357251</v>
      </c>
      <c r="I1125" s="111">
        <v>1</v>
      </c>
      <c r="J1125" s="112" t="str">
        <f t="shared" si="181"/>
        <v>No</v>
      </c>
      <c r="K1125" s="146" t="b">
        <f t="shared" si="188"/>
        <v>1</v>
      </c>
      <c r="L1125" s="107">
        <f t="shared" si="189"/>
        <v>0</v>
      </c>
      <c r="M1125" s="27">
        <f t="shared" si="182"/>
        <v>0</v>
      </c>
      <c r="N1125" s="27">
        <v>72.850600748473511</v>
      </c>
      <c r="O1125" s="27">
        <f t="shared" si="183"/>
        <v>0</v>
      </c>
      <c r="R1125" s="2"/>
      <c r="S1125" s="2"/>
    </row>
    <row r="1126" spans="1:19" x14ac:dyDescent="0.35">
      <c r="A1126" s="37">
        <v>43866</v>
      </c>
      <c r="B1126" s="10">
        <v>0.66666666666666696</v>
      </c>
      <c r="C1126" s="18" t="s">
        <v>20</v>
      </c>
      <c r="D1126" s="51">
        <v>510.00000000000006</v>
      </c>
      <c r="E1126" s="52">
        <v>37153.806381721493</v>
      </c>
      <c r="F1126" s="53">
        <v>510.00000000000006</v>
      </c>
      <c r="G1126" s="101">
        <v>37153.806381721493</v>
      </c>
      <c r="H1126" s="17">
        <v>1.4032453999357251</v>
      </c>
      <c r="I1126" s="111">
        <v>1</v>
      </c>
      <c r="J1126" s="112" t="str">
        <f t="shared" si="181"/>
        <v>No</v>
      </c>
      <c r="K1126" s="146" t="b">
        <f t="shared" si="188"/>
        <v>1</v>
      </c>
      <c r="L1126" s="107">
        <f t="shared" si="189"/>
        <v>0</v>
      </c>
      <c r="M1126" s="27">
        <f t="shared" si="182"/>
        <v>0</v>
      </c>
      <c r="N1126" s="27">
        <v>72.850600748473511</v>
      </c>
      <c r="O1126" s="27">
        <f t="shared" si="183"/>
        <v>0</v>
      </c>
      <c r="R1126" s="2"/>
      <c r="S1126" s="2"/>
    </row>
    <row r="1127" spans="1:19" x14ac:dyDescent="0.35">
      <c r="A1127" s="37">
        <v>43866</v>
      </c>
      <c r="B1127" s="10">
        <v>0.66666666666666696</v>
      </c>
      <c r="C1127" s="18" t="s">
        <v>19</v>
      </c>
      <c r="D1127" s="51">
        <v>680</v>
      </c>
      <c r="E1127" s="52">
        <v>21230.746503840852</v>
      </c>
      <c r="F1127" s="53">
        <v>680</v>
      </c>
      <c r="G1127" s="101">
        <v>21230.746503840852</v>
      </c>
      <c r="H1127" s="17">
        <v>1.4032453999357251</v>
      </c>
      <c r="I1127" s="111">
        <v>1</v>
      </c>
      <c r="J1127" s="112" t="str">
        <f t="shared" si="181"/>
        <v>No</v>
      </c>
      <c r="K1127" s="146" t="b">
        <f t="shared" si="188"/>
        <v>1</v>
      </c>
      <c r="L1127" s="107">
        <f t="shared" si="189"/>
        <v>0</v>
      </c>
      <c r="M1127" s="27">
        <f t="shared" si="182"/>
        <v>0</v>
      </c>
      <c r="N1127" s="27">
        <v>31.221686035060078</v>
      </c>
      <c r="O1127" s="27">
        <f t="shared" si="183"/>
        <v>0</v>
      </c>
      <c r="R1127" s="2"/>
      <c r="S1127" s="2"/>
    </row>
    <row r="1128" spans="1:19" x14ac:dyDescent="0.35">
      <c r="A1128" s="37">
        <v>43866</v>
      </c>
      <c r="B1128" s="10">
        <v>0.66666666666666696</v>
      </c>
      <c r="C1128" s="18" t="s">
        <v>18</v>
      </c>
      <c r="D1128" s="51">
        <v>234.89544874050034</v>
      </c>
      <c r="E1128" s="52">
        <v>17112.274553827716</v>
      </c>
      <c r="F1128" s="53">
        <v>242.06416887244791</v>
      </c>
      <c r="G1128" s="101">
        <v>17634.520122037771</v>
      </c>
      <c r="H1128" s="17">
        <v>1.4032453999357251</v>
      </c>
      <c r="I1128" s="111">
        <v>1</v>
      </c>
      <c r="J1128" s="112" t="str">
        <f t="shared" si="181"/>
        <v>No</v>
      </c>
      <c r="K1128" s="146" t="b">
        <f t="shared" si="188"/>
        <v>1</v>
      </c>
      <c r="L1128" s="107">
        <f t="shared" si="189"/>
        <v>-7.1687201319475662</v>
      </c>
      <c r="M1128" s="27">
        <f t="shared" si="182"/>
        <v>48.890671299882406</v>
      </c>
      <c r="N1128" s="27">
        <v>72.850600748473511</v>
      </c>
      <c r="O1128" s="27">
        <f t="shared" si="183"/>
        <v>-522.24556821005649</v>
      </c>
      <c r="R1128" s="2"/>
      <c r="S1128" s="2"/>
    </row>
    <row r="1129" spans="1:19" x14ac:dyDescent="0.35">
      <c r="A1129" s="37">
        <v>43866</v>
      </c>
      <c r="B1129" s="10">
        <v>0.66666666666666696</v>
      </c>
      <c r="C1129" s="18" t="s">
        <v>17</v>
      </c>
      <c r="D1129" s="51">
        <v>427.34640502929688</v>
      </c>
      <c r="E1129" s="52">
        <v>0</v>
      </c>
      <c r="F1129" s="53">
        <v>427.34640502929688</v>
      </c>
      <c r="G1129" s="101">
        <v>0</v>
      </c>
      <c r="H1129" s="17">
        <v>1.4032453999357251</v>
      </c>
      <c r="I1129" s="111">
        <v>1</v>
      </c>
      <c r="J1129" s="112" t="str">
        <f t="shared" si="181"/>
        <v>No</v>
      </c>
      <c r="K1129" s="146" t="b">
        <f t="shared" si="188"/>
        <v>1</v>
      </c>
      <c r="L1129" s="107">
        <f t="shared" si="189"/>
        <v>0</v>
      </c>
      <c r="M1129" s="27">
        <f t="shared" si="182"/>
        <v>0</v>
      </c>
      <c r="N1129" s="27">
        <v>0</v>
      </c>
      <c r="O1129" s="27">
        <f t="shared" si="183"/>
        <v>0</v>
      </c>
      <c r="R1129" s="2"/>
      <c r="S1129" s="2"/>
    </row>
    <row r="1130" spans="1:19" x14ac:dyDescent="0.35">
      <c r="A1130" s="37">
        <v>43866</v>
      </c>
      <c r="B1130" s="10">
        <v>0.66666666666666696</v>
      </c>
      <c r="C1130" s="18" t="s">
        <v>16</v>
      </c>
      <c r="D1130" s="51">
        <v>850</v>
      </c>
      <c r="E1130" s="52">
        <v>26538.433129801066</v>
      </c>
      <c r="F1130" s="53">
        <v>850</v>
      </c>
      <c r="G1130" s="101">
        <v>26538.433129801066</v>
      </c>
      <c r="H1130" s="17">
        <v>1.4032453999357251</v>
      </c>
      <c r="I1130" s="111">
        <v>1</v>
      </c>
      <c r="J1130" s="112" t="str">
        <f t="shared" si="181"/>
        <v>No</v>
      </c>
      <c r="K1130" s="146" t="b">
        <f t="shared" si="188"/>
        <v>1</v>
      </c>
      <c r="L1130" s="107">
        <f t="shared" si="189"/>
        <v>0</v>
      </c>
      <c r="M1130" s="27">
        <f t="shared" si="182"/>
        <v>0</v>
      </c>
      <c r="N1130" s="27">
        <v>31.221686035060078</v>
      </c>
      <c r="O1130" s="27">
        <f t="shared" si="183"/>
        <v>0</v>
      </c>
      <c r="R1130" s="2"/>
      <c r="S1130" s="2"/>
    </row>
    <row r="1131" spans="1:19" x14ac:dyDescent="0.35">
      <c r="A1131" s="37">
        <v>43866</v>
      </c>
      <c r="B1131" s="10">
        <v>0.66666666666666696</v>
      </c>
      <c r="C1131" s="18" t="s">
        <v>15</v>
      </c>
      <c r="D1131" s="51">
        <v>610.494873046875</v>
      </c>
      <c r="E1131" s="52">
        <v>0</v>
      </c>
      <c r="F1131" s="53">
        <v>603.32615291481227</v>
      </c>
      <c r="G1131" s="101">
        <v>0</v>
      </c>
      <c r="H1131" s="17">
        <v>1.4032453999357251</v>
      </c>
      <c r="I1131" s="111">
        <v>1</v>
      </c>
      <c r="J1131" s="112" t="str">
        <f t="shared" si="181"/>
        <v>No</v>
      </c>
      <c r="K1131" s="146" t="b">
        <f t="shared" si="188"/>
        <v>1</v>
      </c>
      <c r="L1131" s="107">
        <f t="shared" si="189"/>
        <v>7.168720132062731</v>
      </c>
      <c r="M1131" s="27">
        <f t="shared" si="182"/>
        <v>48.890671300667826</v>
      </c>
      <c r="N1131" s="27">
        <v>0</v>
      </c>
      <c r="O1131" s="27">
        <f t="shared" si="183"/>
        <v>0</v>
      </c>
      <c r="R1131" s="2"/>
      <c r="S1131" s="2"/>
    </row>
    <row r="1132" spans="1:19" x14ac:dyDescent="0.35">
      <c r="A1132" s="37">
        <v>43866</v>
      </c>
      <c r="B1132" s="10">
        <v>0.70833333333333404</v>
      </c>
      <c r="C1132" s="18" t="s">
        <v>24</v>
      </c>
      <c r="D1132" s="51">
        <v>1000</v>
      </c>
      <c r="E1132" s="52">
        <v>31546.681110892259</v>
      </c>
      <c r="F1132" s="53">
        <v>1000</v>
      </c>
      <c r="G1132" s="101">
        <v>31546.681110892259</v>
      </c>
      <c r="H1132" s="17">
        <v>1.0409212085371458</v>
      </c>
      <c r="I1132" s="111">
        <v>1</v>
      </c>
      <c r="J1132" s="112" t="str">
        <f t="shared" si="181"/>
        <v>No</v>
      </c>
      <c r="K1132" s="146" t="b">
        <f>OR(($D$1139-$F$1139)&gt;0,($D$1141-$F$1141)&gt;0)</f>
        <v>0</v>
      </c>
      <c r="L1132" s="107">
        <f>IF(H1132&lt;I1132,D1132-F1132,0)</f>
        <v>0</v>
      </c>
      <c r="M1132" s="27">
        <f t="shared" si="182"/>
        <v>0</v>
      </c>
      <c r="N1132" s="27">
        <v>31.546681110892258</v>
      </c>
      <c r="O1132" s="27">
        <f t="shared" si="183"/>
        <v>0</v>
      </c>
      <c r="R1132" s="2"/>
      <c r="S1132" s="2"/>
    </row>
    <row r="1133" spans="1:19" x14ac:dyDescent="0.35">
      <c r="A1133" s="37">
        <v>43866</v>
      </c>
      <c r="B1133" s="10">
        <v>0.70833333333333404</v>
      </c>
      <c r="C1133" s="18" t="s">
        <v>23</v>
      </c>
      <c r="D1133" s="51">
        <v>594.99999999986471</v>
      </c>
      <c r="E1133" s="52">
        <v>31283.792101627707</v>
      </c>
      <c r="F1133" s="53">
        <v>594.99999999986471</v>
      </c>
      <c r="G1133" s="101">
        <v>31283.792101627707</v>
      </c>
      <c r="H1133" s="17">
        <v>1.0409212085371458</v>
      </c>
      <c r="I1133" s="111">
        <v>1</v>
      </c>
      <c r="J1133" s="112" t="str">
        <f t="shared" si="181"/>
        <v>No</v>
      </c>
      <c r="K1133" s="146" t="b">
        <f t="shared" ref="K1133:K1141" si="190">OR(($D$1139-$F$1139)&gt;0,($D$1141-$F$1141)&gt;0)</f>
        <v>0</v>
      </c>
      <c r="L1133" s="107">
        <f>IF(H1133&lt;I1133,D1133-F1133,0)</f>
        <v>0</v>
      </c>
      <c r="M1133" s="27">
        <f t="shared" si="182"/>
        <v>0</v>
      </c>
      <c r="N1133" s="27">
        <v>52.577801851487095</v>
      </c>
      <c r="O1133" s="27">
        <f t="shared" si="183"/>
        <v>0</v>
      </c>
      <c r="R1133" s="2"/>
      <c r="S1133" s="2"/>
    </row>
    <row r="1134" spans="1:19" x14ac:dyDescent="0.35">
      <c r="A1134" s="37">
        <v>43866</v>
      </c>
      <c r="B1134" s="10">
        <v>0.70833333333333404</v>
      </c>
      <c r="C1134" s="18" t="s">
        <v>22</v>
      </c>
      <c r="D1134" s="51">
        <v>680</v>
      </c>
      <c r="E1134" s="52">
        <v>35752.905259011226</v>
      </c>
      <c r="F1134" s="53">
        <v>680</v>
      </c>
      <c r="G1134" s="101">
        <v>35752.905259011226</v>
      </c>
      <c r="H1134" s="17">
        <v>1.0409212085371458</v>
      </c>
      <c r="I1134" s="111">
        <v>1</v>
      </c>
      <c r="J1134" s="112" t="str">
        <f t="shared" si="181"/>
        <v>No</v>
      </c>
      <c r="K1134" s="146" t="b">
        <f t="shared" si="190"/>
        <v>0</v>
      </c>
      <c r="L1134" s="107">
        <f>IF(H1134&lt;I1134,D1134-F1134,0)</f>
        <v>0</v>
      </c>
      <c r="M1134" s="27">
        <f t="shared" si="182"/>
        <v>0</v>
      </c>
      <c r="N1134" s="27">
        <v>52.577801851487095</v>
      </c>
      <c r="O1134" s="27">
        <f t="shared" si="183"/>
        <v>0</v>
      </c>
      <c r="R1134" s="2"/>
      <c r="S1134" s="2"/>
    </row>
    <row r="1135" spans="1:19" x14ac:dyDescent="0.35">
      <c r="A1135" s="37">
        <v>43866</v>
      </c>
      <c r="B1135" s="10">
        <v>0.70833333333333404</v>
      </c>
      <c r="C1135" s="18" t="s">
        <v>21</v>
      </c>
      <c r="D1135" s="51">
        <v>0</v>
      </c>
      <c r="E1135" s="52">
        <v>0</v>
      </c>
      <c r="F1135" s="53">
        <v>0</v>
      </c>
      <c r="G1135" s="101">
        <v>0</v>
      </c>
      <c r="H1135" s="17">
        <v>1.0409212085371458</v>
      </c>
      <c r="I1135" s="111">
        <v>1</v>
      </c>
      <c r="J1135" s="112" t="str">
        <f t="shared" si="181"/>
        <v>No</v>
      </c>
      <c r="K1135" s="146" t="b">
        <f t="shared" si="190"/>
        <v>0</v>
      </c>
      <c r="L1135" s="107">
        <f>IF(H1135&lt;I1135,D1135-F1135,0)</f>
        <v>0</v>
      </c>
      <c r="M1135" s="27">
        <f t="shared" si="182"/>
        <v>0</v>
      </c>
      <c r="N1135" s="27">
        <v>73.608922592081939</v>
      </c>
      <c r="O1135" s="27">
        <f t="shared" si="183"/>
        <v>0</v>
      </c>
      <c r="R1135" s="2"/>
      <c r="S1135" s="2"/>
    </row>
    <row r="1136" spans="1:19" x14ac:dyDescent="0.35">
      <c r="A1136" s="37">
        <v>43866</v>
      </c>
      <c r="B1136" s="10">
        <v>0.70833333333333404</v>
      </c>
      <c r="C1136" s="18" t="s">
        <v>20</v>
      </c>
      <c r="D1136" s="51">
        <v>510.00000000000006</v>
      </c>
      <c r="E1136" s="52">
        <v>37540.550521961792</v>
      </c>
      <c r="F1136" s="53">
        <v>510.00000000000006</v>
      </c>
      <c r="G1136" s="101">
        <v>37540.550521961792</v>
      </c>
      <c r="H1136" s="17">
        <v>1.0409212085371458</v>
      </c>
      <c r="I1136" s="111">
        <v>1</v>
      </c>
      <c r="J1136" s="112" t="str">
        <f t="shared" si="181"/>
        <v>No</v>
      </c>
      <c r="K1136" s="146" t="b">
        <f t="shared" si="190"/>
        <v>0</v>
      </c>
      <c r="L1136" s="107">
        <f>IF(H1136&lt;I1136,D1136-F1136,0)</f>
        <v>0</v>
      </c>
      <c r="M1136" s="27">
        <f t="shared" si="182"/>
        <v>0</v>
      </c>
      <c r="N1136" s="27">
        <v>73.608922592081939</v>
      </c>
      <c r="O1136" s="27">
        <f t="shared" si="183"/>
        <v>0</v>
      </c>
      <c r="R1136" s="2"/>
      <c r="S1136" s="2"/>
    </row>
    <row r="1137" spans="1:19" x14ac:dyDescent="0.35">
      <c r="A1137" s="37">
        <v>43866</v>
      </c>
      <c r="B1137" s="10">
        <v>0.70833333333333404</v>
      </c>
      <c r="C1137" s="18" t="s">
        <v>19</v>
      </c>
      <c r="D1137" s="51">
        <v>680</v>
      </c>
      <c r="E1137" s="52">
        <v>21451.743155406737</v>
      </c>
      <c r="F1137" s="53">
        <v>680</v>
      </c>
      <c r="G1137" s="101">
        <v>21451.743155406737</v>
      </c>
      <c r="H1137" s="17">
        <v>1.0409212085371458</v>
      </c>
      <c r="I1137" s="111">
        <v>1</v>
      </c>
      <c r="J1137" s="112" t="str">
        <f t="shared" si="181"/>
        <v>No</v>
      </c>
      <c r="K1137" s="146" t="b">
        <f t="shared" si="190"/>
        <v>0</v>
      </c>
      <c r="L1137" s="107">
        <f>IF(H1137&lt;I1137,D1137-F1137,0)</f>
        <v>0</v>
      </c>
      <c r="M1137" s="27">
        <f t="shared" si="182"/>
        <v>0</v>
      </c>
      <c r="N1137" s="27">
        <v>31.546681110892258</v>
      </c>
      <c r="O1137" s="27">
        <f t="shared" si="183"/>
        <v>0</v>
      </c>
      <c r="R1137" s="2"/>
      <c r="S1137" s="2"/>
    </row>
    <row r="1138" spans="1:19" x14ac:dyDescent="0.35">
      <c r="A1138" s="37">
        <v>43866</v>
      </c>
      <c r="B1138" s="10">
        <v>0.70833333333333404</v>
      </c>
      <c r="C1138" s="18" t="s">
        <v>18</v>
      </c>
      <c r="D1138" s="51">
        <v>386.78171544809891</v>
      </c>
      <c r="E1138" s="52">
        <v>28470.585352451777</v>
      </c>
      <c r="F1138" s="53">
        <v>386.78171544809891</v>
      </c>
      <c r="G1138" s="101">
        <v>28470.585352451777</v>
      </c>
      <c r="H1138" s="17">
        <v>1.0409212085371458</v>
      </c>
      <c r="I1138" s="111">
        <v>1</v>
      </c>
      <c r="J1138" s="112" t="str">
        <f t="shared" si="181"/>
        <v>No</v>
      </c>
      <c r="K1138" s="146" t="b">
        <f t="shared" si="190"/>
        <v>0</v>
      </c>
      <c r="L1138" s="107">
        <f>IF(H1138&lt;I1138,D1138-F1138,0)</f>
        <v>0</v>
      </c>
      <c r="M1138" s="27">
        <f t="shared" si="182"/>
        <v>0</v>
      </c>
      <c r="N1138" s="27">
        <v>73.608922592081939</v>
      </c>
      <c r="O1138" s="27">
        <f t="shared" si="183"/>
        <v>0</v>
      </c>
      <c r="R1138" s="2"/>
      <c r="S1138" s="2"/>
    </row>
    <row r="1139" spans="1:19" x14ac:dyDescent="0.35">
      <c r="A1139" s="37">
        <v>43866</v>
      </c>
      <c r="B1139" s="10">
        <v>0.70833333333333404</v>
      </c>
      <c r="C1139" s="18" t="s">
        <v>17</v>
      </c>
      <c r="D1139" s="51">
        <v>317.003662109375</v>
      </c>
      <c r="E1139" s="52">
        <v>0</v>
      </c>
      <c r="F1139" s="53">
        <v>317.003662109375</v>
      </c>
      <c r="G1139" s="101">
        <v>0</v>
      </c>
      <c r="H1139" s="17">
        <v>1.0409212085371458</v>
      </c>
      <c r="I1139" s="111">
        <v>1</v>
      </c>
      <c r="J1139" s="112" t="str">
        <f t="shared" si="181"/>
        <v>No</v>
      </c>
      <c r="K1139" s="146" t="b">
        <f t="shared" si="190"/>
        <v>0</v>
      </c>
      <c r="L1139" s="107">
        <f>IF(H1139&lt;I1139,D1139-F1139,0)</f>
        <v>0</v>
      </c>
      <c r="M1139" s="27">
        <f t="shared" si="182"/>
        <v>0</v>
      </c>
      <c r="N1139" s="27">
        <v>0</v>
      </c>
      <c r="O1139" s="27">
        <f t="shared" si="183"/>
        <v>0</v>
      </c>
      <c r="R1139" s="2"/>
      <c r="S1139" s="2"/>
    </row>
    <row r="1140" spans="1:19" x14ac:dyDescent="0.35">
      <c r="A1140" s="37">
        <v>43866</v>
      </c>
      <c r="B1140" s="10">
        <v>0.70833333333333404</v>
      </c>
      <c r="C1140" s="18" t="s">
        <v>16</v>
      </c>
      <c r="D1140" s="51">
        <v>850</v>
      </c>
      <c r="E1140" s="52">
        <v>26814.67894425842</v>
      </c>
      <c r="F1140" s="53">
        <v>850</v>
      </c>
      <c r="G1140" s="101">
        <v>26814.67894425842</v>
      </c>
      <c r="H1140" s="17">
        <v>1.0409212085371458</v>
      </c>
      <c r="I1140" s="111">
        <v>1</v>
      </c>
      <c r="J1140" s="112" t="str">
        <f t="shared" si="181"/>
        <v>No</v>
      </c>
      <c r="K1140" s="146" t="b">
        <f t="shared" si="190"/>
        <v>0</v>
      </c>
      <c r="L1140" s="107">
        <f>IF(H1140&lt;I1140,D1140-F1140,0)</f>
        <v>0</v>
      </c>
      <c r="M1140" s="27">
        <f t="shared" si="182"/>
        <v>0</v>
      </c>
      <c r="N1140" s="27">
        <v>31.546681110892258</v>
      </c>
      <c r="O1140" s="27">
        <f t="shared" si="183"/>
        <v>0</v>
      </c>
      <c r="R1140" s="2"/>
      <c r="S1140" s="2"/>
    </row>
    <row r="1141" spans="1:19" x14ac:dyDescent="0.35">
      <c r="A1141" s="37">
        <v>43866</v>
      </c>
      <c r="B1141" s="10">
        <v>0.70833333333333404</v>
      </c>
      <c r="C1141" s="18" t="s">
        <v>15</v>
      </c>
      <c r="D1141" s="51">
        <v>452.86239624023438</v>
      </c>
      <c r="E1141" s="52">
        <v>0</v>
      </c>
      <c r="F1141" s="53">
        <v>452.86239624023438</v>
      </c>
      <c r="G1141" s="101">
        <v>0</v>
      </c>
      <c r="H1141" s="17">
        <v>1.0409212085371458</v>
      </c>
      <c r="I1141" s="111">
        <v>1</v>
      </c>
      <c r="J1141" s="112" t="str">
        <f t="shared" si="181"/>
        <v>No</v>
      </c>
      <c r="K1141" s="146" t="b">
        <f t="shared" si="190"/>
        <v>0</v>
      </c>
      <c r="L1141" s="107">
        <f>IF(H1141&lt;I1141,D1141-F1141,0)</f>
        <v>0</v>
      </c>
      <c r="M1141" s="27">
        <f t="shared" si="182"/>
        <v>0</v>
      </c>
      <c r="N1141" s="27">
        <v>0</v>
      </c>
      <c r="O1141" s="27">
        <f t="shared" si="183"/>
        <v>0</v>
      </c>
      <c r="R1141" s="2"/>
      <c r="S1141" s="2"/>
    </row>
    <row r="1142" spans="1:19" x14ac:dyDescent="0.35">
      <c r="A1142" s="37">
        <v>43866</v>
      </c>
      <c r="B1142" s="10">
        <v>0.750000000000001</v>
      </c>
      <c r="C1142" s="18" t="s">
        <v>24</v>
      </c>
      <c r="D1142" s="51">
        <v>1000</v>
      </c>
      <c r="E1142" s="52">
        <v>32920.523931455587</v>
      </c>
      <c r="F1142" s="53">
        <v>1000</v>
      </c>
      <c r="G1142" s="101">
        <v>32920.523931455587</v>
      </c>
      <c r="H1142" s="17">
        <v>1.0496867110633936</v>
      </c>
      <c r="I1142" s="111">
        <v>1</v>
      </c>
      <c r="J1142" s="112" t="str">
        <f t="shared" si="181"/>
        <v>No</v>
      </c>
      <c r="K1142" s="146" t="b">
        <f>OR(($D$1149-$F$1149)&gt;0,($D$1151-$F$1151)&gt;0)</f>
        <v>0</v>
      </c>
      <c r="L1142" s="107">
        <f>IF(H1142&lt;I1142,D1142-F1142,0)</f>
        <v>0</v>
      </c>
      <c r="M1142" s="27">
        <f t="shared" si="182"/>
        <v>0</v>
      </c>
      <c r="N1142" s="27">
        <v>32.920523931455584</v>
      </c>
      <c r="O1142" s="27">
        <f t="shared" si="183"/>
        <v>0</v>
      </c>
      <c r="R1142" s="2"/>
      <c r="S1142" s="2"/>
    </row>
    <row r="1143" spans="1:19" x14ac:dyDescent="0.35">
      <c r="A1143" s="37">
        <v>43866</v>
      </c>
      <c r="B1143" s="10">
        <v>0.750000000000001</v>
      </c>
      <c r="C1143" s="18" t="s">
        <v>23</v>
      </c>
      <c r="D1143" s="51">
        <v>594.99999999983504</v>
      </c>
      <c r="E1143" s="52">
        <v>32646.186232017735</v>
      </c>
      <c r="F1143" s="53">
        <v>594.99999999983504</v>
      </c>
      <c r="G1143" s="101">
        <v>32646.186232017735</v>
      </c>
      <c r="H1143" s="17">
        <v>1.0496867110633936</v>
      </c>
      <c r="I1143" s="111">
        <v>1</v>
      </c>
      <c r="J1143" s="112" t="str">
        <f t="shared" si="181"/>
        <v>No</v>
      </c>
      <c r="K1143" s="146" t="b">
        <f t="shared" ref="K1143:K1151" si="191">OR(($D$1149-$F$1149)&gt;0,($D$1151-$F$1151)&gt;0)</f>
        <v>0</v>
      </c>
      <c r="L1143" s="107">
        <f>IF(H1143&lt;I1143,D1143-F1143,0)</f>
        <v>0</v>
      </c>
      <c r="M1143" s="27">
        <f t="shared" si="182"/>
        <v>0</v>
      </c>
      <c r="N1143" s="27">
        <v>54.867539885759307</v>
      </c>
      <c r="O1143" s="27">
        <f t="shared" si="183"/>
        <v>0</v>
      </c>
      <c r="R1143" s="2"/>
      <c r="S1143" s="2"/>
    </row>
    <row r="1144" spans="1:19" x14ac:dyDescent="0.35">
      <c r="A1144" s="37">
        <v>43866</v>
      </c>
      <c r="B1144" s="10">
        <v>0.750000000000001</v>
      </c>
      <c r="C1144" s="18" t="s">
        <v>22</v>
      </c>
      <c r="D1144" s="51">
        <v>680</v>
      </c>
      <c r="E1144" s="52">
        <v>37309.92712231633</v>
      </c>
      <c r="F1144" s="53">
        <v>680</v>
      </c>
      <c r="G1144" s="101">
        <v>37309.92712231633</v>
      </c>
      <c r="H1144" s="17">
        <v>1.0496867110633936</v>
      </c>
      <c r="I1144" s="111">
        <v>1</v>
      </c>
      <c r="J1144" s="112" t="str">
        <f t="shared" si="181"/>
        <v>No</v>
      </c>
      <c r="K1144" s="146" t="b">
        <f t="shared" si="191"/>
        <v>0</v>
      </c>
      <c r="L1144" s="107">
        <f>IF(H1144&lt;I1144,D1144-F1144,0)</f>
        <v>0</v>
      </c>
      <c r="M1144" s="27">
        <f t="shared" si="182"/>
        <v>0</v>
      </c>
      <c r="N1144" s="27">
        <v>54.867539885759307</v>
      </c>
      <c r="O1144" s="27">
        <f t="shared" si="183"/>
        <v>0</v>
      </c>
      <c r="R1144" s="2"/>
      <c r="S1144" s="2"/>
    </row>
    <row r="1145" spans="1:19" x14ac:dyDescent="0.35">
      <c r="A1145" s="37">
        <v>43866</v>
      </c>
      <c r="B1145" s="10">
        <v>0.750000000000001</v>
      </c>
      <c r="C1145" s="18" t="s">
        <v>21</v>
      </c>
      <c r="D1145" s="51">
        <v>0</v>
      </c>
      <c r="E1145" s="52">
        <v>0</v>
      </c>
      <c r="F1145" s="53">
        <v>0</v>
      </c>
      <c r="G1145" s="101">
        <v>0</v>
      </c>
      <c r="H1145" s="17">
        <v>1.0496867110633936</v>
      </c>
      <c r="I1145" s="111">
        <v>1</v>
      </c>
      <c r="J1145" s="112" t="str">
        <f t="shared" si="181"/>
        <v>No</v>
      </c>
      <c r="K1145" s="146" t="b">
        <f t="shared" si="191"/>
        <v>0</v>
      </c>
      <c r="L1145" s="107">
        <f>IF(H1145&lt;I1145,D1145-F1145,0)</f>
        <v>0</v>
      </c>
      <c r="M1145" s="27">
        <f t="shared" si="182"/>
        <v>0</v>
      </c>
      <c r="N1145" s="27">
        <v>76.814555840063022</v>
      </c>
      <c r="O1145" s="27">
        <f t="shared" si="183"/>
        <v>0</v>
      </c>
      <c r="R1145" s="2"/>
      <c r="S1145" s="2"/>
    </row>
    <row r="1146" spans="1:19" x14ac:dyDescent="0.35">
      <c r="A1146" s="37">
        <v>43866</v>
      </c>
      <c r="B1146" s="10">
        <v>0.750000000000001</v>
      </c>
      <c r="C1146" s="18" t="s">
        <v>20</v>
      </c>
      <c r="D1146" s="51">
        <v>510.00000000000006</v>
      </c>
      <c r="E1146" s="52">
        <v>39175.423478432145</v>
      </c>
      <c r="F1146" s="53">
        <v>510.00000000000006</v>
      </c>
      <c r="G1146" s="101">
        <v>39175.423478432145</v>
      </c>
      <c r="H1146" s="17">
        <v>1.0496867110633936</v>
      </c>
      <c r="I1146" s="111">
        <v>1</v>
      </c>
      <c r="J1146" s="112" t="str">
        <f t="shared" si="181"/>
        <v>No</v>
      </c>
      <c r="K1146" s="146" t="b">
        <f t="shared" si="191"/>
        <v>0</v>
      </c>
      <c r="L1146" s="107">
        <f>IF(H1146&lt;I1146,D1146-F1146,0)</f>
        <v>0</v>
      </c>
      <c r="M1146" s="27">
        <f t="shared" si="182"/>
        <v>0</v>
      </c>
      <c r="N1146" s="27">
        <v>76.814555840063022</v>
      </c>
      <c r="O1146" s="27">
        <f t="shared" si="183"/>
        <v>0</v>
      </c>
      <c r="R1146" s="2"/>
      <c r="S1146" s="2"/>
    </row>
    <row r="1147" spans="1:19" x14ac:dyDescent="0.35">
      <c r="A1147" s="37">
        <v>43866</v>
      </c>
      <c r="B1147" s="10">
        <v>0.750000000000001</v>
      </c>
      <c r="C1147" s="18" t="s">
        <v>19</v>
      </c>
      <c r="D1147" s="51">
        <v>680</v>
      </c>
      <c r="E1147" s="52">
        <v>22385.956273389798</v>
      </c>
      <c r="F1147" s="53">
        <v>680</v>
      </c>
      <c r="G1147" s="101">
        <v>22385.956273389798</v>
      </c>
      <c r="H1147" s="17">
        <v>1.0496867110633936</v>
      </c>
      <c r="I1147" s="111">
        <v>1</v>
      </c>
      <c r="J1147" s="112" t="str">
        <f t="shared" si="181"/>
        <v>No</v>
      </c>
      <c r="K1147" s="146" t="b">
        <f t="shared" si="191"/>
        <v>0</v>
      </c>
      <c r="L1147" s="107">
        <f>IF(H1147&lt;I1147,D1147-F1147,0)</f>
        <v>0</v>
      </c>
      <c r="M1147" s="27">
        <f t="shared" si="182"/>
        <v>0</v>
      </c>
      <c r="N1147" s="27">
        <v>32.920523931455584</v>
      </c>
      <c r="O1147" s="27">
        <f t="shared" si="183"/>
        <v>0</v>
      </c>
      <c r="R1147" s="2"/>
      <c r="S1147" s="2"/>
    </row>
    <row r="1148" spans="1:19" x14ac:dyDescent="0.35">
      <c r="A1148" s="37">
        <v>43866</v>
      </c>
      <c r="B1148" s="10">
        <v>0.750000000000001</v>
      </c>
      <c r="C1148" s="18" t="s">
        <v>18</v>
      </c>
      <c r="D1148" s="51">
        <v>354.46073871471384</v>
      </c>
      <c r="E1148" s="52">
        <v>27227.744207111376</v>
      </c>
      <c r="F1148" s="53">
        <v>354.46073871471384</v>
      </c>
      <c r="G1148" s="101">
        <v>27227.744207111376</v>
      </c>
      <c r="H1148" s="17">
        <v>1.0496867110633936</v>
      </c>
      <c r="I1148" s="111">
        <v>1</v>
      </c>
      <c r="J1148" s="112" t="str">
        <f t="shared" si="181"/>
        <v>No</v>
      </c>
      <c r="K1148" s="146" t="b">
        <f t="shared" si="191"/>
        <v>0</v>
      </c>
      <c r="L1148" s="107">
        <f>IF(H1148&lt;I1148,D1148-F1148,0)</f>
        <v>0</v>
      </c>
      <c r="M1148" s="27">
        <f t="shared" si="182"/>
        <v>0</v>
      </c>
      <c r="N1148" s="27">
        <v>76.814555840063022</v>
      </c>
      <c r="O1148" s="27">
        <f t="shared" si="183"/>
        <v>0</v>
      </c>
      <c r="R1148" s="2"/>
      <c r="S1148" s="2"/>
    </row>
    <row r="1149" spans="1:19" x14ac:dyDescent="0.35">
      <c r="A1149" s="37">
        <v>43866</v>
      </c>
      <c r="B1149" s="10">
        <v>0.750000000000001</v>
      </c>
      <c r="C1149" s="18" t="s">
        <v>17</v>
      </c>
      <c r="D1149" s="51">
        <v>319.67312622070313</v>
      </c>
      <c r="E1149" s="52">
        <v>0</v>
      </c>
      <c r="F1149" s="53">
        <v>319.67312622070313</v>
      </c>
      <c r="G1149" s="101">
        <v>0</v>
      </c>
      <c r="H1149" s="17">
        <v>1.0496867110633936</v>
      </c>
      <c r="I1149" s="111">
        <v>1</v>
      </c>
      <c r="J1149" s="112" t="str">
        <f t="shared" si="181"/>
        <v>No</v>
      </c>
      <c r="K1149" s="146" t="b">
        <f t="shared" si="191"/>
        <v>0</v>
      </c>
      <c r="L1149" s="107">
        <f>IF(H1149&lt;I1149,D1149-F1149,0)</f>
        <v>0</v>
      </c>
      <c r="M1149" s="27">
        <f t="shared" si="182"/>
        <v>0</v>
      </c>
      <c r="N1149" s="27">
        <v>0</v>
      </c>
      <c r="O1149" s="27">
        <f t="shared" si="183"/>
        <v>0</v>
      </c>
      <c r="R1149" s="2"/>
      <c r="S1149" s="2"/>
    </row>
    <row r="1150" spans="1:19" x14ac:dyDescent="0.35">
      <c r="A1150" s="37">
        <v>43866</v>
      </c>
      <c r="B1150" s="10">
        <v>0.750000000000001</v>
      </c>
      <c r="C1150" s="18" t="s">
        <v>16</v>
      </c>
      <c r="D1150" s="51">
        <v>850</v>
      </c>
      <c r="E1150" s="52">
        <v>27982.445341737246</v>
      </c>
      <c r="F1150" s="53">
        <v>850</v>
      </c>
      <c r="G1150" s="101">
        <v>27982.445341737246</v>
      </c>
      <c r="H1150" s="17">
        <v>1.0496867110633936</v>
      </c>
      <c r="I1150" s="111">
        <v>1</v>
      </c>
      <c r="J1150" s="112" t="str">
        <f t="shared" si="181"/>
        <v>No</v>
      </c>
      <c r="K1150" s="146" t="b">
        <f t="shared" si="191"/>
        <v>0</v>
      </c>
      <c r="L1150" s="107">
        <f>IF(H1150&lt;I1150,D1150-F1150,0)</f>
        <v>0</v>
      </c>
      <c r="M1150" s="27">
        <f t="shared" si="182"/>
        <v>0</v>
      </c>
      <c r="N1150" s="27">
        <v>32.920523931455584</v>
      </c>
      <c r="O1150" s="27">
        <f t="shared" si="183"/>
        <v>0</v>
      </c>
      <c r="R1150" s="2"/>
      <c r="S1150" s="2"/>
    </row>
    <row r="1151" spans="1:19" x14ac:dyDescent="0.35">
      <c r="A1151" s="37">
        <v>43866</v>
      </c>
      <c r="B1151" s="10">
        <v>0.750000000000001</v>
      </c>
      <c r="C1151" s="18" t="s">
        <v>15</v>
      </c>
      <c r="D1151" s="51">
        <v>456.67590332031256</v>
      </c>
      <c r="E1151" s="52">
        <v>0</v>
      </c>
      <c r="F1151" s="53">
        <v>456.67590332031256</v>
      </c>
      <c r="G1151" s="101">
        <v>0</v>
      </c>
      <c r="H1151" s="17">
        <v>1.0496867110633936</v>
      </c>
      <c r="I1151" s="111">
        <v>1</v>
      </c>
      <c r="J1151" s="112" t="str">
        <f t="shared" si="181"/>
        <v>No</v>
      </c>
      <c r="K1151" s="146" t="b">
        <f t="shared" si="191"/>
        <v>0</v>
      </c>
      <c r="L1151" s="107">
        <f>IF(H1151&lt;I1151,D1151-F1151,0)</f>
        <v>0</v>
      </c>
      <c r="M1151" s="27">
        <f t="shared" si="182"/>
        <v>0</v>
      </c>
      <c r="N1151" s="27">
        <v>0</v>
      </c>
      <c r="O1151" s="27">
        <f t="shared" si="183"/>
        <v>0</v>
      </c>
      <c r="R1151" s="2"/>
      <c r="S1151" s="2"/>
    </row>
    <row r="1152" spans="1:19" x14ac:dyDescent="0.35">
      <c r="A1152" s="37">
        <v>43866</v>
      </c>
      <c r="B1152" s="10">
        <v>0.79166666666666696</v>
      </c>
      <c r="C1152" s="18" t="s">
        <v>24</v>
      </c>
      <c r="D1152" s="51">
        <v>1000</v>
      </c>
      <c r="E1152" s="52">
        <v>36916.486113846753</v>
      </c>
      <c r="F1152" s="53">
        <v>1000</v>
      </c>
      <c r="G1152" s="101">
        <v>36916.486113846753</v>
      </c>
      <c r="H1152" s="17">
        <v>1.0556342913145182</v>
      </c>
      <c r="I1152" s="111">
        <v>1</v>
      </c>
      <c r="J1152" s="112" t="str">
        <f t="shared" si="181"/>
        <v>No</v>
      </c>
      <c r="K1152" s="146" t="b">
        <f>OR(($D$1159-$F$1159)&gt;0,($D$1161-$F$1161)&gt;0)</f>
        <v>0</v>
      </c>
      <c r="L1152" s="107">
        <f>IF(H1152&lt;I1152,D1152-F1152,0)</f>
        <v>0</v>
      </c>
      <c r="M1152" s="27">
        <f t="shared" si="182"/>
        <v>0</v>
      </c>
      <c r="N1152" s="27">
        <v>36.916486113846751</v>
      </c>
      <c r="O1152" s="27">
        <f t="shared" si="183"/>
        <v>0</v>
      </c>
      <c r="R1152" s="2"/>
      <c r="S1152" s="2"/>
    </row>
    <row r="1153" spans="1:19" x14ac:dyDescent="0.35">
      <c r="A1153" s="37">
        <v>43866</v>
      </c>
      <c r="B1153" s="10">
        <v>0.79166666666666696</v>
      </c>
      <c r="C1153" s="18" t="s">
        <v>23</v>
      </c>
      <c r="D1153" s="51">
        <v>595.00000000003183</v>
      </c>
      <c r="E1153" s="52">
        <v>36608.848729566656</v>
      </c>
      <c r="F1153" s="53">
        <v>595.00000000003183</v>
      </c>
      <c r="G1153" s="101">
        <v>36608.848729566656</v>
      </c>
      <c r="H1153" s="17">
        <v>1.0556342913145182</v>
      </c>
      <c r="I1153" s="111">
        <v>1</v>
      </c>
      <c r="J1153" s="112" t="str">
        <f t="shared" si="181"/>
        <v>No</v>
      </c>
      <c r="K1153" s="146" t="b">
        <f t="shared" ref="K1153:K1161" si="192">OR(($D$1159-$F$1159)&gt;0,($D$1161-$F$1161)&gt;0)</f>
        <v>0</v>
      </c>
      <c r="L1153" s="107">
        <f>IF(H1153&lt;I1153,D1153-F1153,0)</f>
        <v>0</v>
      </c>
      <c r="M1153" s="27">
        <f t="shared" si="182"/>
        <v>0</v>
      </c>
      <c r="N1153" s="27">
        <v>61.527476856411262</v>
      </c>
      <c r="O1153" s="27">
        <f t="shared" si="183"/>
        <v>0</v>
      </c>
      <c r="R1153" s="2"/>
      <c r="S1153" s="2"/>
    </row>
    <row r="1154" spans="1:19" x14ac:dyDescent="0.35">
      <c r="A1154" s="37">
        <v>43866</v>
      </c>
      <c r="B1154" s="10">
        <v>0.79166666666666696</v>
      </c>
      <c r="C1154" s="18" t="s">
        <v>22</v>
      </c>
      <c r="D1154" s="51">
        <v>680</v>
      </c>
      <c r="E1154" s="52">
        <v>41838.68426235966</v>
      </c>
      <c r="F1154" s="53">
        <v>680</v>
      </c>
      <c r="G1154" s="101">
        <v>41838.68426235966</v>
      </c>
      <c r="H1154" s="17">
        <v>1.0556342913145182</v>
      </c>
      <c r="I1154" s="111">
        <v>1</v>
      </c>
      <c r="J1154" s="112" t="str">
        <f t="shared" ref="J1154:J1217" si="193">IF(H1154&lt;I1154,"Sí","No")</f>
        <v>No</v>
      </c>
      <c r="K1154" s="146" t="b">
        <f t="shared" si="192"/>
        <v>0</v>
      </c>
      <c r="L1154" s="107">
        <f>IF(H1154&lt;I1154,D1154-F1154,0)</f>
        <v>0</v>
      </c>
      <c r="M1154" s="27">
        <f t="shared" ref="M1154:M1217" si="194">ABS(L1154*6.82)</f>
        <v>0</v>
      </c>
      <c r="N1154" s="27">
        <v>61.527476856411262</v>
      </c>
      <c r="O1154" s="27">
        <f t="shared" ref="O1154:O1217" si="195">IF(L1154&gt;0, L1154*N1154*1.5, L1154*N1154)</f>
        <v>0</v>
      </c>
      <c r="R1154" s="2"/>
      <c r="S1154" s="2"/>
    </row>
    <row r="1155" spans="1:19" x14ac:dyDescent="0.35">
      <c r="A1155" s="37">
        <v>43866</v>
      </c>
      <c r="B1155" s="10">
        <v>0.79166666666666696</v>
      </c>
      <c r="C1155" s="18" t="s">
        <v>21</v>
      </c>
      <c r="D1155" s="51">
        <v>263.52566288718424</v>
      </c>
      <c r="E1155" s="52">
        <v>22699.696774106331</v>
      </c>
      <c r="F1155" s="53">
        <v>263.52566288718424</v>
      </c>
      <c r="G1155" s="101">
        <v>22699.696774106331</v>
      </c>
      <c r="H1155" s="17">
        <v>1.0556342913145182</v>
      </c>
      <c r="I1155" s="111">
        <v>1</v>
      </c>
      <c r="J1155" s="112" t="str">
        <f t="shared" si="193"/>
        <v>No</v>
      </c>
      <c r="K1155" s="146" t="b">
        <f t="shared" si="192"/>
        <v>0</v>
      </c>
      <c r="L1155" s="107">
        <f>IF(H1155&lt;I1155,D1155-F1155,0)</f>
        <v>0</v>
      </c>
      <c r="M1155" s="27">
        <f t="shared" si="194"/>
        <v>0</v>
      </c>
      <c r="N1155" s="27">
        <v>86.138467598975765</v>
      </c>
      <c r="O1155" s="27">
        <f t="shared" si="195"/>
        <v>0</v>
      </c>
      <c r="R1155" s="2"/>
      <c r="S1155" s="2"/>
    </row>
    <row r="1156" spans="1:19" x14ac:dyDescent="0.35">
      <c r="A1156" s="37">
        <v>43866</v>
      </c>
      <c r="B1156" s="10">
        <v>0.79166666666666696</v>
      </c>
      <c r="C1156" s="18" t="s">
        <v>20</v>
      </c>
      <c r="D1156" s="51">
        <v>510.00000000000006</v>
      </c>
      <c r="E1156" s="52">
        <v>43930.618475477648</v>
      </c>
      <c r="F1156" s="53">
        <v>510.00000000000006</v>
      </c>
      <c r="G1156" s="101">
        <v>43930.618475477648</v>
      </c>
      <c r="H1156" s="17">
        <v>1.0556342913145182</v>
      </c>
      <c r="I1156" s="111">
        <v>1</v>
      </c>
      <c r="J1156" s="112" t="str">
        <f t="shared" si="193"/>
        <v>No</v>
      </c>
      <c r="K1156" s="146" t="b">
        <f t="shared" si="192"/>
        <v>0</v>
      </c>
      <c r="L1156" s="107">
        <f>IF(H1156&lt;I1156,D1156-F1156,0)</f>
        <v>0</v>
      </c>
      <c r="M1156" s="27">
        <f t="shared" si="194"/>
        <v>0</v>
      </c>
      <c r="N1156" s="27">
        <v>86.138467598975765</v>
      </c>
      <c r="O1156" s="27">
        <f t="shared" si="195"/>
        <v>0</v>
      </c>
      <c r="R1156" s="2"/>
      <c r="S1156" s="2"/>
    </row>
    <row r="1157" spans="1:19" x14ac:dyDescent="0.35">
      <c r="A1157" s="37">
        <v>43866</v>
      </c>
      <c r="B1157" s="10">
        <v>0.79166666666666696</v>
      </c>
      <c r="C1157" s="18" t="s">
        <v>19</v>
      </c>
      <c r="D1157" s="51">
        <v>680</v>
      </c>
      <c r="E1157" s="52">
        <v>25103.21055741579</v>
      </c>
      <c r="F1157" s="53">
        <v>680</v>
      </c>
      <c r="G1157" s="101">
        <v>25103.21055741579</v>
      </c>
      <c r="H1157" s="17">
        <v>1.0556342913145182</v>
      </c>
      <c r="I1157" s="111">
        <v>1</v>
      </c>
      <c r="J1157" s="112" t="str">
        <f t="shared" si="193"/>
        <v>No</v>
      </c>
      <c r="K1157" s="146" t="b">
        <f t="shared" si="192"/>
        <v>0</v>
      </c>
      <c r="L1157" s="107">
        <f>IF(H1157&lt;I1157,D1157-F1157,0)</f>
        <v>0</v>
      </c>
      <c r="M1157" s="27">
        <f t="shared" si="194"/>
        <v>0</v>
      </c>
      <c r="N1157" s="27">
        <v>36.916486113846751</v>
      </c>
      <c r="O1157" s="27">
        <f t="shared" si="195"/>
        <v>0</v>
      </c>
      <c r="R1157" s="2"/>
      <c r="S1157" s="2"/>
    </row>
    <row r="1158" spans="1:19" x14ac:dyDescent="0.35">
      <c r="A1158" s="37">
        <v>43866</v>
      </c>
      <c r="B1158" s="10">
        <v>0.79166666666666696</v>
      </c>
      <c r="C1158" s="18" t="s">
        <v>18</v>
      </c>
      <c r="D1158" s="51">
        <v>493.57547765756152</v>
      </c>
      <c r="E1158" s="52">
        <v>42515.835289854847</v>
      </c>
      <c r="F1158" s="53">
        <v>493.57547765756152</v>
      </c>
      <c r="G1158" s="101">
        <v>42515.835289854847</v>
      </c>
      <c r="H1158" s="17">
        <v>1.0556342913145182</v>
      </c>
      <c r="I1158" s="111">
        <v>1</v>
      </c>
      <c r="J1158" s="112" t="str">
        <f t="shared" si="193"/>
        <v>No</v>
      </c>
      <c r="K1158" s="146" t="b">
        <f t="shared" si="192"/>
        <v>0</v>
      </c>
      <c r="L1158" s="107">
        <f>IF(H1158&lt;I1158,D1158-F1158,0)</f>
        <v>0</v>
      </c>
      <c r="M1158" s="27">
        <f t="shared" si="194"/>
        <v>0</v>
      </c>
      <c r="N1158" s="27">
        <v>86.138467598975765</v>
      </c>
      <c r="O1158" s="27">
        <f t="shared" si="195"/>
        <v>0</v>
      </c>
      <c r="R1158" s="2"/>
      <c r="S1158" s="2"/>
    </row>
    <row r="1159" spans="1:19" x14ac:dyDescent="0.35">
      <c r="A1159" s="37">
        <v>43866</v>
      </c>
      <c r="B1159" s="10">
        <v>0.79166666666666696</v>
      </c>
      <c r="C1159" s="18" t="s">
        <v>17</v>
      </c>
      <c r="D1159" s="51">
        <v>321.48440551757813</v>
      </c>
      <c r="E1159" s="52">
        <v>0</v>
      </c>
      <c r="F1159" s="53">
        <v>321.48440551757813</v>
      </c>
      <c r="G1159" s="101">
        <v>0</v>
      </c>
      <c r="H1159" s="17">
        <v>1.0556342913145182</v>
      </c>
      <c r="I1159" s="111">
        <v>1</v>
      </c>
      <c r="J1159" s="112" t="str">
        <f t="shared" si="193"/>
        <v>No</v>
      </c>
      <c r="K1159" s="146" t="b">
        <f t="shared" si="192"/>
        <v>0</v>
      </c>
      <c r="L1159" s="107">
        <f>IF(H1159&lt;I1159,D1159-F1159,0)</f>
        <v>0</v>
      </c>
      <c r="M1159" s="27">
        <f t="shared" si="194"/>
        <v>0</v>
      </c>
      <c r="N1159" s="27">
        <v>0</v>
      </c>
      <c r="O1159" s="27">
        <f t="shared" si="195"/>
        <v>0</v>
      </c>
      <c r="R1159" s="2"/>
      <c r="S1159" s="2"/>
    </row>
    <row r="1160" spans="1:19" x14ac:dyDescent="0.35">
      <c r="A1160" s="37">
        <v>43866</v>
      </c>
      <c r="B1160" s="10">
        <v>0.79166666666666696</v>
      </c>
      <c r="C1160" s="18" t="s">
        <v>16</v>
      </c>
      <c r="D1160" s="51">
        <v>850</v>
      </c>
      <c r="E1160" s="52">
        <v>31379.013196769738</v>
      </c>
      <c r="F1160" s="53">
        <v>850</v>
      </c>
      <c r="G1160" s="101">
        <v>31379.013196769738</v>
      </c>
      <c r="H1160" s="17">
        <v>1.0556342913145182</v>
      </c>
      <c r="I1160" s="111">
        <v>1</v>
      </c>
      <c r="J1160" s="112" t="str">
        <f t="shared" si="193"/>
        <v>No</v>
      </c>
      <c r="K1160" s="146" t="b">
        <f t="shared" si="192"/>
        <v>0</v>
      </c>
      <c r="L1160" s="107">
        <f>IF(H1160&lt;I1160,D1160-F1160,0)</f>
        <v>0</v>
      </c>
      <c r="M1160" s="27">
        <f t="shared" si="194"/>
        <v>0</v>
      </c>
      <c r="N1160" s="27">
        <v>36.916486113846751</v>
      </c>
      <c r="O1160" s="27">
        <f t="shared" si="195"/>
        <v>0</v>
      </c>
      <c r="R1160" s="2"/>
      <c r="S1160" s="2"/>
    </row>
    <row r="1161" spans="1:19" x14ac:dyDescent="0.35">
      <c r="A1161" s="37">
        <v>43866</v>
      </c>
      <c r="B1161" s="10">
        <v>0.79166666666666696</v>
      </c>
      <c r="C1161" s="18" t="s">
        <v>15</v>
      </c>
      <c r="D1161" s="51">
        <v>459.26345825195313</v>
      </c>
      <c r="E1161" s="52">
        <v>0</v>
      </c>
      <c r="F1161" s="53">
        <v>459.26345825195313</v>
      </c>
      <c r="G1161" s="101">
        <v>0</v>
      </c>
      <c r="H1161" s="17">
        <v>1.0556342913145182</v>
      </c>
      <c r="I1161" s="111">
        <v>1</v>
      </c>
      <c r="J1161" s="112" t="str">
        <f t="shared" si="193"/>
        <v>No</v>
      </c>
      <c r="K1161" s="146" t="b">
        <f t="shared" si="192"/>
        <v>0</v>
      </c>
      <c r="L1161" s="107">
        <f>IF(H1161&lt;I1161,D1161-F1161,0)</f>
        <v>0</v>
      </c>
      <c r="M1161" s="27">
        <f t="shared" si="194"/>
        <v>0</v>
      </c>
      <c r="N1161" s="27">
        <v>0</v>
      </c>
      <c r="O1161" s="27">
        <f t="shared" si="195"/>
        <v>0</v>
      </c>
      <c r="R1161" s="2"/>
      <c r="S1161" s="2"/>
    </row>
    <row r="1162" spans="1:19" x14ac:dyDescent="0.35">
      <c r="A1162" s="37">
        <v>43866</v>
      </c>
      <c r="B1162" s="10">
        <v>0.83333333333333404</v>
      </c>
      <c r="C1162" s="18" t="s">
        <v>24</v>
      </c>
      <c r="D1162" s="51">
        <v>1000</v>
      </c>
      <c r="E1162" s="52">
        <v>37500</v>
      </c>
      <c r="F1162" s="53">
        <v>1000</v>
      </c>
      <c r="G1162" s="101">
        <v>37500</v>
      </c>
      <c r="H1162" s="17">
        <v>1.1897688415166443</v>
      </c>
      <c r="I1162" s="111">
        <v>1</v>
      </c>
      <c r="J1162" s="112" t="str">
        <f t="shared" si="193"/>
        <v>No</v>
      </c>
      <c r="K1162" s="146" t="b">
        <f>OR(($D$1169-$F$1169)&gt;0,($D$1171-$F$1171)&gt;0)</f>
        <v>0</v>
      </c>
      <c r="L1162" s="107">
        <f>IF(H1162&lt;I1162,D1162-F1162,0)</f>
        <v>0</v>
      </c>
      <c r="M1162" s="27">
        <f t="shared" si="194"/>
        <v>0</v>
      </c>
      <c r="N1162" s="27">
        <v>37.5</v>
      </c>
      <c r="O1162" s="27">
        <f t="shared" si="195"/>
        <v>0</v>
      </c>
      <c r="R1162" s="2"/>
      <c r="S1162" s="2"/>
    </row>
    <row r="1163" spans="1:19" x14ac:dyDescent="0.35">
      <c r="A1163" s="37">
        <v>43866</v>
      </c>
      <c r="B1163" s="10">
        <v>0.83333333333333404</v>
      </c>
      <c r="C1163" s="18" t="s">
        <v>23</v>
      </c>
      <c r="D1163" s="51">
        <v>595.00000000005605</v>
      </c>
      <c r="E1163" s="52">
        <v>37187.5000000035</v>
      </c>
      <c r="F1163" s="53">
        <v>595.00000000005605</v>
      </c>
      <c r="G1163" s="101">
        <v>37187.5000000035</v>
      </c>
      <c r="H1163" s="17">
        <v>1.1897688415166443</v>
      </c>
      <c r="I1163" s="111">
        <v>1</v>
      </c>
      <c r="J1163" s="112" t="str">
        <f t="shared" si="193"/>
        <v>No</v>
      </c>
      <c r="K1163" s="146" t="b">
        <f t="shared" ref="K1163:K1171" si="196">OR(($D$1169-$F$1169)&gt;0,($D$1171-$F$1171)&gt;0)</f>
        <v>0</v>
      </c>
      <c r="L1163" s="107">
        <f>IF(H1163&lt;I1163,D1163-F1163,0)</f>
        <v>0</v>
      </c>
      <c r="M1163" s="27">
        <f t="shared" si="194"/>
        <v>0</v>
      </c>
      <c r="N1163" s="27">
        <v>62.499999999999993</v>
      </c>
      <c r="O1163" s="27">
        <f t="shared" si="195"/>
        <v>0</v>
      </c>
      <c r="R1163" s="2"/>
      <c r="S1163" s="2"/>
    </row>
    <row r="1164" spans="1:19" x14ac:dyDescent="0.35">
      <c r="A1164" s="37">
        <v>43866</v>
      </c>
      <c r="B1164" s="10">
        <v>0.83333333333333404</v>
      </c>
      <c r="C1164" s="18" t="s">
        <v>22</v>
      </c>
      <c r="D1164" s="51">
        <v>680</v>
      </c>
      <c r="E1164" s="52">
        <v>42499.999999999993</v>
      </c>
      <c r="F1164" s="53">
        <v>680</v>
      </c>
      <c r="G1164" s="101">
        <v>42499.999999999993</v>
      </c>
      <c r="H1164" s="17">
        <v>1.1897688415166443</v>
      </c>
      <c r="I1164" s="111">
        <v>1</v>
      </c>
      <c r="J1164" s="112" t="str">
        <f t="shared" si="193"/>
        <v>No</v>
      </c>
      <c r="K1164" s="146" t="b">
        <f t="shared" si="196"/>
        <v>0</v>
      </c>
      <c r="L1164" s="107">
        <f>IF(H1164&lt;I1164,D1164-F1164,0)</f>
        <v>0</v>
      </c>
      <c r="M1164" s="27">
        <f t="shared" si="194"/>
        <v>0</v>
      </c>
      <c r="N1164" s="27">
        <v>62.499999999999993</v>
      </c>
      <c r="O1164" s="27">
        <f t="shared" si="195"/>
        <v>0</v>
      </c>
      <c r="R1164" s="2"/>
      <c r="S1164" s="2"/>
    </row>
    <row r="1165" spans="1:19" x14ac:dyDescent="0.35">
      <c r="A1165" s="37">
        <v>43866</v>
      </c>
      <c r="B1165" s="10">
        <v>0.83333333333333404</v>
      </c>
      <c r="C1165" s="18" t="s">
        <v>21</v>
      </c>
      <c r="D1165" s="51">
        <v>400.78191441538735</v>
      </c>
      <c r="E1165" s="52">
        <v>35068.417511346393</v>
      </c>
      <c r="F1165" s="53">
        <v>400.78191441538735</v>
      </c>
      <c r="G1165" s="101">
        <v>35068.417511346393</v>
      </c>
      <c r="H1165" s="17">
        <v>1.1897688415166443</v>
      </c>
      <c r="I1165" s="111">
        <v>1</v>
      </c>
      <c r="J1165" s="112" t="str">
        <f t="shared" si="193"/>
        <v>No</v>
      </c>
      <c r="K1165" s="146" t="b">
        <f t="shared" si="196"/>
        <v>0</v>
      </c>
      <c r="L1165" s="107">
        <f>IF(H1165&lt;I1165,D1165-F1165,0)</f>
        <v>0</v>
      </c>
      <c r="M1165" s="27">
        <f t="shared" si="194"/>
        <v>0</v>
      </c>
      <c r="N1165" s="27">
        <v>87.5</v>
      </c>
      <c r="O1165" s="27">
        <f t="shared" si="195"/>
        <v>0</v>
      </c>
      <c r="R1165" s="2"/>
      <c r="S1165" s="2"/>
    </row>
    <row r="1166" spans="1:19" x14ac:dyDescent="0.35">
      <c r="A1166" s="37">
        <v>43866</v>
      </c>
      <c r="B1166" s="10">
        <v>0.83333333333333404</v>
      </c>
      <c r="C1166" s="18" t="s">
        <v>20</v>
      </c>
      <c r="D1166" s="51">
        <v>510.00000000000006</v>
      </c>
      <c r="E1166" s="52">
        <v>44625.000000000007</v>
      </c>
      <c r="F1166" s="53">
        <v>510.00000000000006</v>
      </c>
      <c r="G1166" s="101">
        <v>44625.000000000007</v>
      </c>
      <c r="H1166" s="17">
        <v>1.1897688415166443</v>
      </c>
      <c r="I1166" s="111">
        <v>1</v>
      </c>
      <c r="J1166" s="112" t="str">
        <f t="shared" si="193"/>
        <v>No</v>
      </c>
      <c r="K1166" s="146" t="b">
        <f t="shared" si="196"/>
        <v>0</v>
      </c>
      <c r="L1166" s="107">
        <f>IF(H1166&lt;I1166,D1166-F1166,0)</f>
        <v>0</v>
      </c>
      <c r="M1166" s="27">
        <f t="shared" si="194"/>
        <v>0</v>
      </c>
      <c r="N1166" s="27">
        <v>87.5</v>
      </c>
      <c r="O1166" s="27">
        <f t="shared" si="195"/>
        <v>0</v>
      </c>
      <c r="R1166" s="2"/>
      <c r="S1166" s="2"/>
    </row>
    <row r="1167" spans="1:19" x14ac:dyDescent="0.35">
      <c r="A1167" s="37">
        <v>43866</v>
      </c>
      <c r="B1167" s="10">
        <v>0.83333333333333404</v>
      </c>
      <c r="C1167" s="18" t="s">
        <v>19</v>
      </c>
      <c r="D1167" s="51">
        <v>680</v>
      </c>
      <c r="E1167" s="52">
        <v>25500</v>
      </c>
      <c r="F1167" s="53">
        <v>680</v>
      </c>
      <c r="G1167" s="101">
        <v>25500</v>
      </c>
      <c r="H1167" s="17">
        <v>1.1897688415166443</v>
      </c>
      <c r="I1167" s="111">
        <v>1</v>
      </c>
      <c r="J1167" s="112" t="str">
        <f t="shared" si="193"/>
        <v>No</v>
      </c>
      <c r="K1167" s="146" t="b">
        <f t="shared" si="196"/>
        <v>0</v>
      </c>
      <c r="L1167" s="107">
        <f>IF(H1167&lt;I1167,D1167-F1167,0)</f>
        <v>0</v>
      </c>
      <c r="M1167" s="27">
        <f t="shared" si="194"/>
        <v>0</v>
      </c>
      <c r="N1167" s="27">
        <v>37.5</v>
      </c>
      <c r="O1167" s="27">
        <f t="shared" si="195"/>
        <v>0</v>
      </c>
      <c r="R1167" s="2"/>
      <c r="S1167" s="2"/>
    </row>
    <row r="1168" spans="1:19" x14ac:dyDescent="0.35">
      <c r="A1168" s="37">
        <v>43866</v>
      </c>
      <c r="B1168" s="10">
        <v>0.83333333333333404</v>
      </c>
      <c r="C1168" s="18" t="s">
        <v>18</v>
      </c>
      <c r="D1168" s="51">
        <v>501.66421876222103</v>
      </c>
      <c r="E1168" s="52">
        <v>43895.61914169434</v>
      </c>
      <c r="F1168" s="53">
        <v>501.66421876222103</v>
      </c>
      <c r="G1168" s="101">
        <v>43895.61914169434</v>
      </c>
      <c r="H1168" s="17">
        <v>1.1897688415166443</v>
      </c>
      <c r="I1168" s="111">
        <v>1</v>
      </c>
      <c r="J1168" s="112" t="str">
        <f t="shared" si="193"/>
        <v>No</v>
      </c>
      <c r="K1168" s="146" t="b">
        <f t="shared" si="196"/>
        <v>0</v>
      </c>
      <c r="L1168" s="107">
        <f>IF(H1168&lt;I1168,D1168-F1168,0)</f>
        <v>0</v>
      </c>
      <c r="M1168" s="27">
        <f t="shared" si="194"/>
        <v>0</v>
      </c>
      <c r="N1168" s="27">
        <v>87.5</v>
      </c>
      <c r="O1168" s="27">
        <f t="shared" si="195"/>
        <v>0</v>
      </c>
      <c r="R1168" s="2"/>
      <c r="S1168" s="2"/>
    </row>
    <row r="1169" spans="1:19" x14ac:dyDescent="0.35">
      <c r="A1169" s="37">
        <v>43866</v>
      </c>
      <c r="B1169" s="10">
        <v>0.83333333333333404</v>
      </c>
      <c r="C1169" s="18" t="s">
        <v>17</v>
      </c>
      <c r="D1169" s="51">
        <v>362.33395385742188</v>
      </c>
      <c r="E1169" s="52">
        <v>0</v>
      </c>
      <c r="F1169" s="53">
        <v>362.33395385742188</v>
      </c>
      <c r="G1169" s="101">
        <v>0</v>
      </c>
      <c r="H1169" s="17">
        <v>1.1897688415166443</v>
      </c>
      <c r="I1169" s="111">
        <v>1</v>
      </c>
      <c r="J1169" s="112" t="str">
        <f t="shared" si="193"/>
        <v>No</v>
      </c>
      <c r="K1169" s="146" t="b">
        <f t="shared" si="196"/>
        <v>0</v>
      </c>
      <c r="L1169" s="107">
        <f>IF(H1169&lt;I1169,D1169-F1169,0)</f>
        <v>0</v>
      </c>
      <c r="M1169" s="27">
        <f t="shared" si="194"/>
        <v>0</v>
      </c>
      <c r="N1169" s="27">
        <v>0</v>
      </c>
      <c r="O1169" s="27">
        <f t="shared" si="195"/>
        <v>0</v>
      </c>
      <c r="R1169" s="2"/>
      <c r="S1169" s="2"/>
    </row>
    <row r="1170" spans="1:19" x14ac:dyDescent="0.35">
      <c r="A1170" s="37">
        <v>43866</v>
      </c>
      <c r="B1170" s="10">
        <v>0.83333333333333404</v>
      </c>
      <c r="C1170" s="18" t="s">
        <v>16</v>
      </c>
      <c r="D1170" s="51">
        <v>850</v>
      </c>
      <c r="E1170" s="52">
        <v>31875</v>
      </c>
      <c r="F1170" s="53">
        <v>850</v>
      </c>
      <c r="G1170" s="101">
        <v>31875</v>
      </c>
      <c r="H1170" s="17">
        <v>1.1897688415166443</v>
      </c>
      <c r="I1170" s="111">
        <v>1</v>
      </c>
      <c r="J1170" s="112" t="str">
        <f t="shared" si="193"/>
        <v>No</v>
      </c>
      <c r="K1170" s="146" t="b">
        <f t="shared" si="196"/>
        <v>0</v>
      </c>
      <c r="L1170" s="107">
        <f>IF(H1170&lt;I1170,D1170-F1170,0)</f>
        <v>0</v>
      </c>
      <c r="M1170" s="27">
        <f t="shared" si="194"/>
        <v>0</v>
      </c>
      <c r="N1170" s="27">
        <v>37.5</v>
      </c>
      <c r="O1170" s="27">
        <f t="shared" si="195"/>
        <v>0</v>
      </c>
      <c r="R1170" s="2"/>
      <c r="S1170" s="2"/>
    </row>
    <row r="1171" spans="1:19" x14ac:dyDescent="0.35">
      <c r="A1171" s="37">
        <v>43866</v>
      </c>
      <c r="B1171" s="10">
        <v>0.83333333333333404</v>
      </c>
      <c r="C1171" s="18" t="s">
        <v>15</v>
      </c>
      <c r="D1171" s="51">
        <v>517.61993408203125</v>
      </c>
      <c r="E1171" s="52">
        <v>0</v>
      </c>
      <c r="F1171" s="53">
        <v>517.61993408203125</v>
      </c>
      <c r="G1171" s="101">
        <v>0</v>
      </c>
      <c r="H1171" s="17">
        <v>1.1897688415166443</v>
      </c>
      <c r="I1171" s="111">
        <v>1</v>
      </c>
      <c r="J1171" s="112" t="str">
        <f t="shared" si="193"/>
        <v>No</v>
      </c>
      <c r="K1171" s="146" t="b">
        <f t="shared" si="196"/>
        <v>0</v>
      </c>
      <c r="L1171" s="107">
        <f>IF(H1171&lt;I1171,D1171-F1171,0)</f>
        <v>0</v>
      </c>
      <c r="M1171" s="27">
        <f t="shared" si="194"/>
        <v>0</v>
      </c>
      <c r="N1171" s="27">
        <v>0</v>
      </c>
      <c r="O1171" s="27">
        <f t="shared" si="195"/>
        <v>0</v>
      </c>
      <c r="R1171" s="2"/>
      <c r="S1171" s="2"/>
    </row>
    <row r="1172" spans="1:19" x14ac:dyDescent="0.35">
      <c r="A1172" s="37">
        <v>43866</v>
      </c>
      <c r="B1172" s="10">
        <v>0.875000000000001</v>
      </c>
      <c r="C1172" s="18" t="s">
        <v>24</v>
      </c>
      <c r="D1172" s="51">
        <v>1000</v>
      </c>
      <c r="E1172" s="52">
        <v>36931.258617293672</v>
      </c>
      <c r="F1172" s="53">
        <v>1000</v>
      </c>
      <c r="G1172" s="101">
        <v>36931.258617293672</v>
      </c>
      <c r="H1172" s="17">
        <v>0.96230879979428341</v>
      </c>
      <c r="I1172" s="111">
        <v>1</v>
      </c>
      <c r="J1172" s="112" t="str">
        <f t="shared" si="193"/>
        <v>Sí</v>
      </c>
      <c r="K1172" s="146" t="b">
        <f>OR(($D$1179-$F$1179)&gt;0,($D$1181-$F$1181)&gt;0)</f>
        <v>0</v>
      </c>
      <c r="L1172" s="107">
        <f>IF(H1172&lt;I1172,D1172-F1172,0)</f>
        <v>0</v>
      </c>
      <c r="M1172" s="27">
        <f t="shared" si="194"/>
        <v>0</v>
      </c>
      <c r="N1172" s="27">
        <v>36.931258617293672</v>
      </c>
      <c r="O1172" s="27">
        <f t="shared" si="195"/>
        <v>0</v>
      </c>
      <c r="R1172" s="2"/>
      <c r="S1172" s="2"/>
    </row>
    <row r="1173" spans="1:19" x14ac:dyDescent="0.35">
      <c r="A1173" s="37">
        <v>43866</v>
      </c>
      <c r="B1173" s="10">
        <v>0.875000000000001</v>
      </c>
      <c r="C1173" s="18" t="s">
        <v>23</v>
      </c>
      <c r="D1173" s="51">
        <v>595.00000000013688</v>
      </c>
      <c r="E1173" s="52">
        <v>36623.498128824649</v>
      </c>
      <c r="F1173" s="53">
        <v>595.00000000013688</v>
      </c>
      <c r="G1173" s="101">
        <v>36623.498128824649</v>
      </c>
      <c r="H1173" s="17">
        <v>0.96230879979428341</v>
      </c>
      <c r="I1173" s="111">
        <v>1</v>
      </c>
      <c r="J1173" s="112" t="str">
        <f t="shared" si="193"/>
        <v>Sí</v>
      </c>
      <c r="K1173" s="146" t="b">
        <f t="shared" ref="K1173:K1181" si="197">OR(($D$1179-$F$1179)&gt;0,($D$1181-$F$1181)&gt;0)</f>
        <v>0</v>
      </c>
      <c r="L1173" s="107">
        <f>IF(H1173&lt;I1173,D1173-F1173,0)</f>
        <v>0</v>
      </c>
      <c r="M1173" s="27">
        <f t="shared" si="194"/>
        <v>0</v>
      </c>
      <c r="N1173" s="27">
        <v>61.552097695489458</v>
      </c>
      <c r="O1173" s="27">
        <f t="shared" si="195"/>
        <v>0</v>
      </c>
      <c r="R1173" s="2"/>
      <c r="S1173" s="2"/>
    </row>
    <row r="1174" spans="1:19" x14ac:dyDescent="0.35">
      <c r="A1174" s="37">
        <v>43866</v>
      </c>
      <c r="B1174" s="10">
        <v>0.875000000000001</v>
      </c>
      <c r="C1174" s="18" t="s">
        <v>22</v>
      </c>
      <c r="D1174" s="51">
        <v>680</v>
      </c>
      <c r="E1174" s="52">
        <v>41855.426432932829</v>
      </c>
      <c r="F1174" s="53">
        <v>680</v>
      </c>
      <c r="G1174" s="101">
        <v>41855.426432932829</v>
      </c>
      <c r="H1174" s="17">
        <v>0.96230879979428341</v>
      </c>
      <c r="I1174" s="111">
        <v>1</v>
      </c>
      <c r="J1174" s="112" t="str">
        <f t="shared" si="193"/>
        <v>Sí</v>
      </c>
      <c r="K1174" s="146" t="b">
        <f t="shared" si="197"/>
        <v>0</v>
      </c>
      <c r="L1174" s="107">
        <f>IF(H1174&lt;I1174,D1174-F1174,0)</f>
        <v>0</v>
      </c>
      <c r="M1174" s="27">
        <f t="shared" si="194"/>
        <v>0</v>
      </c>
      <c r="N1174" s="27">
        <v>61.552097695489458</v>
      </c>
      <c r="O1174" s="27">
        <f t="shared" si="195"/>
        <v>0</v>
      </c>
      <c r="R1174" s="2"/>
      <c r="S1174" s="2"/>
    </row>
    <row r="1175" spans="1:19" x14ac:dyDescent="0.35">
      <c r="A1175" s="37">
        <v>43866</v>
      </c>
      <c r="B1175" s="10">
        <v>0.875000000000001</v>
      </c>
      <c r="C1175" s="18" t="s">
        <v>21</v>
      </c>
      <c r="D1175" s="51">
        <v>558.98293515237776</v>
      </c>
      <c r="E1175" s="52">
        <v>48169.201128454843</v>
      </c>
      <c r="F1175" s="53">
        <v>558.98293515237776</v>
      </c>
      <c r="G1175" s="101">
        <v>48169.201128454843</v>
      </c>
      <c r="H1175" s="17">
        <v>0.96230879979428341</v>
      </c>
      <c r="I1175" s="111">
        <v>1</v>
      </c>
      <c r="J1175" s="112" t="str">
        <f t="shared" si="193"/>
        <v>Sí</v>
      </c>
      <c r="K1175" s="146" t="b">
        <f t="shared" si="197"/>
        <v>0</v>
      </c>
      <c r="L1175" s="107">
        <f>IF(H1175&lt;I1175,D1175-F1175,0)</f>
        <v>0</v>
      </c>
      <c r="M1175" s="27">
        <f t="shared" si="194"/>
        <v>0</v>
      </c>
      <c r="N1175" s="27">
        <v>86.172936773685237</v>
      </c>
      <c r="O1175" s="27">
        <f t="shared" si="195"/>
        <v>0</v>
      </c>
      <c r="R1175" s="2"/>
      <c r="S1175" s="2"/>
    </row>
    <row r="1176" spans="1:19" x14ac:dyDescent="0.35">
      <c r="A1176" s="37">
        <v>43866</v>
      </c>
      <c r="B1176" s="10">
        <v>0.875000000000001</v>
      </c>
      <c r="C1176" s="18" t="s">
        <v>20</v>
      </c>
      <c r="D1176" s="51">
        <v>510.00000000000006</v>
      </c>
      <c r="E1176" s="52">
        <v>43948.197754579473</v>
      </c>
      <c r="F1176" s="53">
        <v>510.00000000000006</v>
      </c>
      <c r="G1176" s="101">
        <v>43948.197754579473</v>
      </c>
      <c r="H1176" s="17">
        <v>0.96230879979428341</v>
      </c>
      <c r="I1176" s="111">
        <v>1</v>
      </c>
      <c r="J1176" s="112" t="str">
        <f t="shared" si="193"/>
        <v>Sí</v>
      </c>
      <c r="K1176" s="146" t="b">
        <f t="shared" si="197"/>
        <v>0</v>
      </c>
      <c r="L1176" s="107">
        <f>IF(H1176&lt;I1176,D1176-F1176,0)</f>
        <v>0</v>
      </c>
      <c r="M1176" s="27">
        <f t="shared" si="194"/>
        <v>0</v>
      </c>
      <c r="N1176" s="27">
        <v>86.172936773685237</v>
      </c>
      <c r="O1176" s="27">
        <f t="shared" si="195"/>
        <v>0</v>
      </c>
      <c r="R1176" s="2"/>
      <c r="S1176" s="2"/>
    </row>
    <row r="1177" spans="1:19" x14ac:dyDescent="0.35">
      <c r="A1177" s="37">
        <v>43866</v>
      </c>
      <c r="B1177" s="10">
        <v>0.875000000000001</v>
      </c>
      <c r="C1177" s="18" t="s">
        <v>19</v>
      </c>
      <c r="D1177" s="51">
        <v>680</v>
      </c>
      <c r="E1177" s="52">
        <v>25113.255859759698</v>
      </c>
      <c r="F1177" s="53">
        <v>680</v>
      </c>
      <c r="G1177" s="101">
        <v>25113.255859759698</v>
      </c>
      <c r="H1177" s="17">
        <v>0.96230879979428341</v>
      </c>
      <c r="I1177" s="111">
        <v>1</v>
      </c>
      <c r="J1177" s="112" t="str">
        <f t="shared" si="193"/>
        <v>Sí</v>
      </c>
      <c r="K1177" s="146" t="b">
        <f t="shared" si="197"/>
        <v>0</v>
      </c>
      <c r="L1177" s="107">
        <f>IF(H1177&lt;I1177,D1177-F1177,0)</f>
        <v>0</v>
      </c>
      <c r="M1177" s="27">
        <f t="shared" si="194"/>
        <v>0</v>
      </c>
      <c r="N1177" s="27">
        <v>36.931258617293672</v>
      </c>
      <c r="O1177" s="27">
        <f t="shared" si="195"/>
        <v>0</v>
      </c>
      <c r="R1177" s="2"/>
      <c r="S1177" s="2"/>
    </row>
    <row r="1178" spans="1:19" x14ac:dyDescent="0.35">
      <c r="A1178" s="37">
        <v>43866</v>
      </c>
      <c r="B1178" s="10">
        <v>0.875000000000001</v>
      </c>
      <c r="C1178" s="18" t="s">
        <v>18</v>
      </c>
      <c r="D1178" s="51">
        <v>501.32115729388357</v>
      </c>
      <c r="E1178" s="52">
        <v>43200.316390796543</v>
      </c>
      <c r="F1178" s="53">
        <v>501.32115729388357</v>
      </c>
      <c r="G1178" s="101">
        <v>43200.316390796543</v>
      </c>
      <c r="H1178" s="17">
        <v>0.96230879979428341</v>
      </c>
      <c r="I1178" s="111">
        <v>1</v>
      </c>
      <c r="J1178" s="112" t="str">
        <f t="shared" si="193"/>
        <v>Sí</v>
      </c>
      <c r="K1178" s="146" t="b">
        <f t="shared" si="197"/>
        <v>0</v>
      </c>
      <c r="L1178" s="107">
        <f>IF(H1178&lt;I1178,D1178-F1178,0)</f>
        <v>0</v>
      </c>
      <c r="M1178" s="27">
        <f t="shared" si="194"/>
        <v>0</v>
      </c>
      <c r="N1178" s="27">
        <v>86.172936773685237</v>
      </c>
      <c r="O1178" s="27">
        <f t="shared" si="195"/>
        <v>0</v>
      </c>
      <c r="R1178" s="2"/>
      <c r="S1178" s="2"/>
    </row>
    <row r="1179" spans="1:19" x14ac:dyDescent="0.35">
      <c r="A1179" s="37">
        <v>43866</v>
      </c>
      <c r="B1179" s="10">
        <v>0.875000000000001</v>
      </c>
      <c r="C1179" s="18" t="s">
        <v>17</v>
      </c>
      <c r="D1179" s="51">
        <v>293.06292724609375</v>
      </c>
      <c r="E1179" s="52">
        <v>0</v>
      </c>
      <c r="F1179" s="53">
        <v>293.06292724609375</v>
      </c>
      <c r="G1179" s="101">
        <v>0</v>
      </c>
      <c r="H1179" s="17">
        <v>0.96230879979428341</v>
      </c>
      <c r="I1179" s="111">
        <v>1</v>
      </c>
      <c r="J1179" s="112" t="str">
        <f t="shared" si="193"/>
        <v>Sí</v>
      </c>
      <c r="K1179" s="146" t="b">
        <f t="shared" si="197"/>
        <v>0</v>
      </c>
      <c r="L1179" s="107">
        <f>IF(H1179&lt;I1179,D1179-F1179,0)</f>
        <v>0</v>
      </c>
      <c r="M1179" s="27">
        <f t="shared" si="194"/>
        <v>0</v>
      </c>
      <c r="N1179" s="27">
        <v>0</v>
      </c>
      <c r="O1179" s="27">
        <f t="shared" si="195"/>
        <v>0</v>
      </c>
      <c r="R1179" s="2"/>
      <c r="S1179" s="2"/>
    </row>
    <row r="1180" spans="1:19" x14ac:dyDescent="0.35">
      <c r="A1180" s="37">
        <v>43866</v>
      </c>
      <c r="B1180" s="10">
        <v>0.875000000000001</v>
      </c>
      <c r="C1180" s="18" t="s">
        <v>16</v>
      </c>
      <c r="D1180" s="51">
        <v>850</v>
      </c>
      <c r="E1180" s="52">
        <v>31391.569824699622</v>
      </c>
      <c r="F1180" s="53">
        <v>850</v>
      </c>
      <c r="G1180" s="101">
        <v>31391.569824699622</v>
      </c>
      <c r="H1180" s="17">
        <v>0.96230879979428341</v>
      </c>
      <c r="I1180" s="111">
        <v>1</v>
      </c>
      <c r="J1180" s="112" t="str">
        <f t="shared" si="193"/>
        <v>Sí</v>
      </c>
      <c r="K1180" s="146" t="b">
        <f t="shared" si="197"/>
        <v>0</v>
      </c>
      <c r="L1180" s="107">
        <f>IF(H1180&lt;I1180,D1180-F1180,0)</f>
        <v>0</v>
      </c>
      <c r="M1180" s="27">
        <f t="shared" si="194"/>
        <v>0</v>
      </c>
      <c r="N1180" s="27">
        <v>36.931258617293672</v>
      </c>
      <c r="O1180" s="27">
        <f t="shared" si="195"/>
        <v>0</v>
      </c>
      <c r="R1180" s="2"/>
      <c r="S1180" s="2"/>
    </row>
    <row r="1181" spans="1:19" x14ac:dyDescent="0.35">
      <c r="A1181" s="37">
        <v>43866</v>
      </c>
      <c r="B1181" s="10">
        <v>0.875000000000001</v>
      </c>
      <c r="C1181" s="18" t="s">
        <v>15</v>
      </c>
      <c r="D1181" s="51">
        <v>418.66131591796869</v>
      </c>
      <c r="E1181" s="52">
        <v>0</v>
      </c>
      <c r="F1181" s="53">
        <v>418.66131591796869</v>
      </c>
      <c r="G1181" s="101">
        <v>0</v>
      </c>
      <c r="H1181" s="17">
        <v>0.96230879979428341</v>
      </c>
      <c r="I1181" s="111">
        <v>1</v>
      </c>
      <c r="J1181" s="112" t="str">
        <f t="shared" si="193"/>
        <v>Sí</v>
      </c>
      <c r="K1181" s="146" t="b">
        <f t="shared" si="197"/>
        <v>0</v>
      </c>
      <c r="L1181" s="107">
        <f>IF(H1181&lt;I1181,D1181-F1181,0)</f>
        <v>0</v>
      </c>
      <c r="M1181" s="27">
        <f t="shared" si="194"/>
        <v>0</v>
      </c>
      <c r="N1181" s="27">
        <v>0</v>
      </c>
      <c r="O1181" s="27">
        <f t="shared" si="195"/>
        <v>0</v>
      </c>
      <c r="R1181" s="2"/>
      <c r="S1181" s="2"/>
    </row>
    <row r="1182" spans="1:19" x14ac:dyDescent="0.35">
      <c r="A1182" s="37">
        <v>43866</v>
      </c>
      <c r="B1182" s="10">
        <v>0.91666666666666696</v>
      </c>
      <c r="C1182" s="18" t="s">
        <v>24</v>
      </c>
      <c r="D1182" s="51">
        <v>1000</v>
      </c>
      <c r="E1182" s="52">
        <v>33230.746503840848</v>
      </c>
      <c r="F1182" s="53">
        <v>1000</v>
      </c>
      <c r="G1182" s="101">
        <v>33230.746503840848</v>
      </c>
      <c r="H1182" s="17">
        <v>0.94822875533253947</v>
      </c>
      <c r="I1182" s="111">
        <v>1</v>
      </c>
      <c r="J1182" s="112" t="str">
        <f t="shared" si="193"/>
        <v>Sí</v>
      </c>
      <c r="K1182" s="146" t="b">
        <f>OR(($D$1189-$F$1189)&gt;0,($D$1191-$F$1191)&gt;0)</f>
        <v>0</v>
      </c>
      <c r="L1182" s="107">
        <f>IF(H1182&lt;I1182,D1182-F1182,0)</f>
        <v>0</v>
      </c>
      <c r="M1182" s="27">
        <f t="shared" si="194"/>
        <v>0</v>
      </c>
      <c r="N1182" s="27">
        <v>33.230746503840848</v>
      </c>
      <c r="O1182" s="27">
        <f t="shared" si="195"/>
        <v>0</v>
      </c>
      <c r="R1182" s="2"/>
      <c r="S1182" s="2"/>
    </row>
    <row r="1183" spans="1:19" x14ac:dyDescent="0.35">
      <c r="A1183" s="37">
        <v>43866</v>
      </c>
      <c r="B1183" s="10">
        <v>0.91666666666666696</v>
      </c>
      <c r="C1183" s="18" t="s">
        <v>23</v>
      </c>
      <c r="D1183" s="51">
        <v>595.00000000004218</v>
      </c>
      <c r="E1183" s="52">
        <v>32953.82361631118</v>
      </c>
      <c r="F1183" s="53">
        <v>595.00000000004218</v>
      </c>
      <c r="G1183" s="101">
        <v>32953.82361631118</v>
      </c>
      <c r="H1183" s="17">
        <v>0.94822875533253947</v>
      </c>
      <c r="I1183" s="111">
        <v>1</v>
      </c>
      <c r="J1183" s="112" t="str">
        <f t="shared" si="193"/>
        <v>Sí</v>
      </c>
      <c r="K1183" s="146" t="b">
        <f t="shared" ref="K1183:K1191" si="198">OR(($D$1189-$F$1189)&gt;0,($D$1191-$F$1191)&gt;0)</f>
        <v>0</v>
      </c>
      <c r="L1183" s="107">
        <f>IF(H1183&lt;I1183,D1183-F1183,0)</f>
        <v>0</v>
      </c>
      <c r="M1183" s="27">
        <f t="shared" si="194"/>
        <v>0</v>
      </c>
      <c r="N1183" s="27">
        <v>55.384577506401413</v>
      </c>
      <c r="O1183" s="27">
        <f t="shared" si="195"/>
        <v>0</v>
      </c>
      <c r="R1183" s="2"/>
      <c r="S1183" s="2"/>
    </row>
    <row r="1184" spans="1:19" x14ac:dyDescent="0.35">
      <c r="A1184" s="37">
        <v>43866</v>
      </c>
      <c r="B1184" s="10">
        <v>0.91666666666666696</v>
      </c>
      <c r="C1184" s="18" t="s">
        <v>22</v>
      </c>
      <c r="D1184" s="51">
        <v>680</v>
      </c>
      <c r="E1184" s="52">
        <v>37661.512704352965</v>
      </c>
      <c r="F1184" s="53">
        <v>680</v>
      </c>
      <c r="G1184" s="101">
        <v>37661.512704352965</v>
      </c>
      <c r="H1184" s="17">
        <v>0.94822875533253947</v>
      </c>
      <c r="I1184" s="111">
        <v>1</v>
      </c>
      <c r="J1184" s="112" t="str">
        <f t="shared" si="193"/>
        <v>Sí</v>
      </c>
      <c r="K1184" s="146" t="b">
        <f t="shared" si="198"/>
        <v>0</v>
      </c>
      <c r="L1184" s="107">
        <f>IF(H1184&lt;I1184,D1184-F1184,0)</f>
        <v>0</v>
      </c>
      <c r="M1184" s="27">
        <f t="shared" si="194"/>
        <v>0</v>
      </c>
      <c r="N1184" s="27">
        <v>55.384577506401413</v>
      </c>
      <c r="O1184" s="27">
        <f t="shared" si="195"/>
        <v>0</v>
      </c>
      <c r="R1184" s="2"/>
      <c r="S1184" s="2"/>
    </row>
    <row r="1185" spans="1:19" x14ac:dyDescent="0.35">
      <c r="A1185" s="37">
        <v>43866</v>
      </c>
      <c r="B1185" s="10">
        <v>0.91666666666666696</v>
      </c>
      <c r="C1185" s="18" t="s">
        <v>21</v>
      </c>
      <c r="D1185" s="51">
        <v>251.65034375166732</v>
      </c>
      <c r="E1185" s="52">
        <v>19512.567155237488</v>
      </c>
      <c r="F1185" s="53">
        <v>251.65034375166732</v>
      </c>
      <c r="G1185" s="101">
        <v>19512.567155237488</v>
      </c>
      <c r="H1185" s="17">
        <v>0.94822875533253947</v>
      </c>
      <c r="I1185" s="111">
        <v>1</v>
      </c>
      <c r="J1185" s="112" t="str">
        <f t="shared" si="193"/>
        <v>Sí</v>
      </c>
      <c r="K1185" s="146" t="b">
        <f t="shared" si="198"/>
        <v>0</v>
      </c>
      <c r="L1185" s="107">
        <f>IF(H1185&lt;I1185,D1185-F1185,0)</f>
        <v>0</v>
      </c>
      <c r="M1185" s="27">
        <f t="shared" si="194"/>
        <v>0</v>
      </c>
      <c r="N1185" s="27">
        <v>77.538408508961979</v>
      </c>
      <c r="O1185" s="27">
        <f t="shared" si="195"/>
        <v>0</v>
      </c>
      <c r="R1185" s="2"/>
      <c r="S1185" s="2"/>
    </row>
    <row r="1186" spans="1:19" x14ac:dyDescent="0.35">
      <c r="A1186" s="37">
        <v>43866</v>
      </c>
      <c r="B1186" s="10">
        <v>0.91666666666666696</v>
      </c>
      <c r="C1186" s="18" t="s">
        <v>20</v>
      </c>
      <c r="D1186" s="51">
        <v>510.00000000000006</v>
      </c>
      <c r="E1186" s="52">
        <v>39544.588339570611</v>
      </c>
      <c r="F1186" s="53">
        <v>510.00000000000006</v>
      </c>
      <c r="G1186" s="101">
        <v>39544.588339570611</v>
      </c>
      <c r="H1186" s="17">
        <v>0.94822875533253947</v>
      </c>
      <c r="I1186" s="111">
        <v>1</v>
      </c>
      <c r="J1186" s="112" t="str">
        <f t="shared" si="193"/>
        <v>Sí</v>
      </c>
      <c r="K1186" s="146" t="b">
        <f t="shared" si="198"/>
        <v>0</v>
      </c>
      <c r="L1186" s="107">
        <f>IF(H1186&lt;I1186,D1186-F1186,0)</f>
        <v>0</v>
      </c>
      <c r="M1186" s="27">
        <f t="shared" si="194"/>
        <v>0</v>
      </c>
      <c r="N1186" s="27">
        <v>77.538408508961979</v>
      </c>
      <c r="O1186" s="27">
        <f t="shared" si="195"/>
        <v>0</v>
      </c>
      <c r="R1186" s="2"/>
      <c r="S1186" s="2"/>
    </row>
    <row r="1187" spans="1:19" x14ac:dyDescent="0.35">
      <c r="A1187" s="37">
        <v>43866</v>
      </c>
      <c r="B1187" s="10">
        <v>0.91666666666666696</v>
      </c>
      <c r="C1187" s="18" t="s">
        <v>19</v>
      </c>
      <c r="D1187" s="51">
        <v>680</v>
      </c>
      <c r="E1187" s="52">
        <v>22596.907622611776</v>
      </c>
      <c r="F1187" s="53">
        <v>680</v>
      </c>
      <c r="G1187" s="101">
        <v>22596.907622611776</v>
      </c>
      <c r="H1187" s="17">
        <v>0.94822875533253947</v>
      </c>
      <c r="I1187" s="111">
        <v>1</v>
      </c>
      <c r="J1187" s="112" t="str">
        <f t="shared" si="193"/>
        <v>Sí</v>
      </c>
      <c r="K1187" s="146" t="b">
        <f t="shared" si="198"/>
        <v>0</v>
      </c>
      <c r="L1187" s="107">
        <f>IF(H1187&lt;I1187,D1187-F1187,0)</f>
        <v>0</v>
      </c>
      <c r="M1187" s="27">
        <f t="shared" si="194"/>
        <v>0</v>
      </c>
      <c r="N1187" s="27">
        <v>33.230746503840848</v>
      </c>
      <c r="O1187" s="27">
        <f t="shared" si="195"/>
        <v>0</v>
      </c>
      <c r="R1187" s="2"/>
      <c r="S1187" s="2"/>
    </row>
    <row r="1188" spans="1:19" x14ac:dyDescent="0.35">
      <c r="A1188" s="37">
        <v>43866</v>
      </c>
      <c r="B1188" s="10">
        <v>0.91666666666666696</v>
      </c>
      <c r="C1188" s="18" t="s">
        <v>18</v>
      </c>
      <c r="D1188" s="51">
        <v>490.45192213010648</v>
      </c>
      <c r="E1188" s="52">
        <v>38028.861492129807</v>
      </c>
      <c r="F1188" s="53">
        <v>490.45192213010648</v>
      </c>
      <c r="G1188" s="101">
        <v>38028.861492129807</v>
      </c>
      <c r="H1188" s="17">
        <v>0.94822875533253947</v>
      </c>
      <c r="I1188" s="111">
        <v>1</v>
      </c>
      <c r="J1188" s="112" t="str">
        <f t="shared" si="193"/>
        <v>Sí</v>
      </c>
      <c r="K1188" s="146" t="b">
        <f t="shared" si="198"/>
        <v>0</v>
      </c>
      <c r="L1188" s="107">
        <f>IF(H1188&lt;I1188,D1188-F1188,0)</f>
        <v>0</v>
      </c>
      <c r="M1188" s="27">
        <f t="shared" si="194"/>
        <v>0</v>
      </c>
      <c r="N1188" s="27">
        <v>77.538408508961979</v>
      </c>
      <c r="O1188" s="27">
        <f t="shared" si="195"/>
        <v>0</v>
      </c>
      <c r="R1188" s="2"/>
      <c r="S1188" s="2"/>
    </row>
    <row r="1189" spans="1:19" x14ac:dyDescent="0.35">
      <c r="A1189" s="37">
        <v>43866</v>
      </c>
      <c r="B1189" s="10">
        <v>0.91666666666666696</v>
      </c>
      <c r="C1189" s="18" t="s">
        <v>17</v>
      </c>
      <c r="D1189" s="51">
        <v>288.77496337890625</v>
      </c>
      <c r="E1189" s="52">
        <v>0</v>
      </c>
      <c r="F1189" s="53">
        <v>288.77496337890625</v>
      </c>
      <c r="G1189" s="101">
        <v>0</v>
      </c>
      <c r="H1189" s="17">
        <v>0.94822875533253947</v>
      </c>
      <c r="I1189" s="111">
        <v>1</v>
      </c>
      <c r="J1189" s="112" t="str">
        <f t="shared" si="193"/>
        <v>Sí</v>
      </c>
      <c r="K1189" s="146" t="b">
        <f t="shared" si="198"/>
        <v>0</v>
      </c>
      <c r="L1189" s="107">
        <f>IF(H1189&lt;I1189,D1189-F1189,0)</f>
        <v>0</v>
      </c>
      <c r="M1189" s="27">
        <f t="shared" si="194"/>
        <v>0</v>
      </c>
      <c r="N1189" s="27">
        <v>0</v>
      </c>
      <c r="O1189" s="27">
        <f t="shared" si="195"/>
        <v>0</v>
      </c>
      <c r="R1189" s="2"/>
      <c r="S1189" s="2"/>
    </row>
    <row r="1190" spans="1:19" x14ac:dyDescent="0.35">
      <c r="A1190" s="37">
        <v>43866</v>
      </c>
      <c r="B1190" s="10">
        <v>0.91666666666666696</v>
      </c>
      <c r="C1190" s="18" t="s">
        <v>16</v>
      </c>
      <c r="D1190" s="51">
        <v>850</v>
      </c>
      <c r="E1190" s="52">
        <v>28246.13452826472</v>
      </c>
      <c r="F1190" s="53">
        <v>850</v>
      </c>
      <c r="G1190" s="101">
        <v>28246.13452826472</v>
      </c>
      <c r="H1190" s="17">
        <v>0.94822875533253947</v>
      </c>
      <c r="I1190" s="111">
        <v>1</v>
      </c>
      <c r="J1190" s="112" t="str">
        <f t="shared" si="193"/>
        <v>Sí</v>
      </c>
      <c r="K1190" s="146" t="b">
        <f t="shared" si="198"/>
        <v>0</v>
      </c>
      <c r="L1190" s="107">
        <f>IF(H1190&lt;I1190,D1190-F1190,0)</f>
        <v>0</v>
      </c>
      <c r="M1190" s="27">
        <f t="shared" si="194"/>
        <v>0</v>
      </c>
      <c r="N1190" s="27">
        <v>33.230746503840848</v>
      </c>
      <c r="O1190" s="27">
        <f t="shared" si="195"/>
        <v>0</v>
      </c>
      <c r="R1190" s="2"/>
      <c r="S1190" s="2"/>
    </row>
    <row r="1191" spans="1:19" x14ac:dyDescent="0.35">
      <c r="A1191" s="37">
        <v>43866</v>
      </c>
      <c r="B1191" s="10">
        <v>0.91666666666666696</v>
      </c>
      <c r="C1191" s="18" t="s">
        <v>15</v>
      </c>
      <c r="D1191" s="51">
        <v>412.53567504882813</v>
      </c>
      <c r="E1191" s="52">
        <v>0</v>
      </c>
      <c r="F1191" s="53">
        <v>412.53567504882813</v>
      </c>
      <c r="G1191" s="101">
        <v>0</v>
      </c>
      <c r="H1191" s="17">
        <v>0.94822875533253947</v>
      </c>
      <c r="I1191" s="111">
        <v>1</v>
      </c>
      <c r="J1191" s="112" t="str">
        <f t="shared" si="193"/>
        <v>Sí</v>
      </c>
      <c r="K1191" s="146" t="b">
        <f t="shared" si="198"/>
        <v>0</v>
      </c>
      <c r="L1191" s="107">
        <f>IF(H1191&lt;I1191,D1191-F1191,0)</f>
        <v>0</v>
      </c>
      <c r="M1191" s="27">
        <f t="shared" si="194"/>
        <v>0</v>
      </c>
      <c r="N1191" s="27">
        <v>0</v>
      </c>
      <c r="O1191" s="27">
        <f t="shared" si="195"/>
        <v>0</v>
      </c>
      <c r="R1191" s="2"/>
      <c r="S1191" s="2"/>
    </row>
    <row r="1192" spans="1:19" x14ac:dyDescent="0.35">
      <c r="A1192" s="37">
        <v>43866</v>
      </c>
      <c r="B1192" s="10">
        <v>0.95833333333333404</v>
      </c>
      <c r="C1192" s="18" t="s">
        <v>24</v>
      </c>
      <c r="D1192" s="51">
        <v>1000</v>
      </c>
      <c r="E1192" s="52">
        <v>31472.81859365767</v>
      </c>
      <c r="F1192" s="53">
        <v>1000</v>
      </c>
      <c r="G1192" s="101">
        <v>31472.81859365767</v>
      </c>
      <c r="H1192" s="17">
        <v>0.98405184926189715</v>
      </c>
      <c r="I1192" s="111">
        <v>1</v>
      </c>
      <c r="J1192" s="112" t="str">
        <f t="shared" si="193"/>
        <v>Sí</v>
      </c>
      <c r="K1192" s="146" t="b">
        <f>OR(($D$1199-$F$1199)&gt;0,($D$1201-$F$1201)&gt;0)</f>
        <v>0</v>
      </c>
      <c r="L1192" s="107">
        <f>IF(H1192&lt;I1192,D1192-F1192,0)</f>
        <v>0</v>
      </c>
      <c r="M1192" s="27">
        <f t="shared" si="194"/>
        <v>0</v>
      </c>
      <c r="N1192" s="27">
        <v>31.472818593657671</v>
      </c>
      <c r="O1192" s="27">
        <f t="shared" si="195"/>
        <v>0</v>
      </c>
      <c r="R1192" s="2"/>
      <c r="S1192" s="2"/>
    </row>
    <row r="1193" spans="1:19" x14ac:dyDescent="0.35">
      <c r="A1193" s="37">
        <v>43866</v>
      </c>
      <c r="B1193" s="10">
        <v>0.95833333333333404</v>
      </c>
      <c r="C1193" s="18" t="s">
        <v>23</v>
      </c>
      <c r="D1193" s="51">
        <v>594.99999999980446</v>
      </c>
      <c r="E1193" s="52">
        <v>31210.545105366931</v>
      </c>
      <c r="F1193" s="53">
        <v>594.99999999980446</v>
      </c>
      <c r="G1193" s="101">
        <v>31210.545105366931</v>
      </c>
      <c r="H1193" s="17">
        <v>0.98405184926189715</v>
      </c>
      <c r="I1193" s="111">
        <v>1</v>
      </c>
      <c r="J1193" s="112" t="str">
        <f t="shared" si="193"/>
        <v>Sí</v>
      </c>
      <c r="K1193" s="146" t="b">
        <f t="shared" ref="K1193:K1201" si="199">OR(($D$1199-$F$1199)&gt;0,($D$1201-$F$1201)&gt;0)</f>
        <v>0</v>
      </c>
      <c r="L1193" s="107">
        <f>IF(H1193&lt;I1193,D1193-F1193,0)</f>
        <v>0</v>
      </c>
      <c r="M1193" s="27">
        <f t="shared" si="194"/>
        <v>0</v>
      </c>
      <c r="N1193" s="27">
        <v>52.454697656096116</v>
      </c>
      <c r="O1193" s="27">
        <f t="shared" si="195"/>
        <v>0</v>
      </c>
      <c r="R1193" s="2"/>
      <c r="S1193" s="2"/>
    </row>
    <row r="1194" spans="1:19" x14ac:dyDescent="0.35">
      <c r="A1194" s="37">
        <v>43866</v>
      </c>
      <c r="B1194" s="10">
        <v>0.95833333333333404</v>
      </c>
      <c r="C1194" s="18" t="s">
        <v>22</v>
      </c>
      <c r="D1194" s="51">
        <v>680</v>
      </c>
      <c r="E1194" s="52">
        <v>35669.194406145361</v>
      </c>
      <c r="F1194" s="53">
        <v>680</v>
      </c>
      <c r="G1194" s="101">
        <v>35669.194406145361</v>
      </c>
      <c r="H1194" s="17">
        <v>0.98405184926189715</v>
      </c>
      <c r="I1194" s="111">
        <v>1</v>
      </c>
      <c r="J1194" s="112" t="str">
        <f t="shared" si="193"/>
        <v>Sí</v>
      </c>
      <c r="K1194" s="146" t="b">
        <f t="shared" si="199"/>
        <v>0</v>
      </c>
      <c r="L1194" s="107">
        <f>IF(H1194&lt;I1194,D1194-F1194,0)</f>
        <v>0</v>
      </c>
      <c r="M1194" s="27">
        <f t="shared" si="194"/>
        <v>0</v>
      </c>
      <c r="N1194" s="27">
        <v>52.454697656096116</v>
      </c>
      <c r="O1194" s="27">
        <f t="shared" si="195"/>
        <v>0</v>
      </c>
      <c r="R1194" s="2"/>
      <c r="S1194" s="2"/>
    </row>
    <row r="1195" spans="1:19" x14ac:dyDescent="0.35">
      <c r="A1195" s="37">
        <v>43866</v>
      </c>
      <c r="B1195" s="10">
        <v>0.95833333333333404</v>
      </c>
      <c r="C1195" s="18" t="s">
        <v>21</v>
      </c>
      <c r="D1195" s="51">
        <v>0</v>
      </c>
      <c r="E1195" s="52">
        <v>0</v>
      </c>
      <c r="F1195" s="53">
        <v>0</v>
      </c>
      <c r="G1195" s="101">
        <v>0</v>
      </c>
      <c r="H1195" s="17">
        <v>0.98405184926189715</v>
      </c>
      <c r="I1195" s="111">
        <v>1</v>
      </c>
      <c r="J1195" s="112" t="str">
        <f t="shared" si="193"/>
        <v>Sí</v>
      </c>
      <c r="K1195" s="146" t="b">
        <f t="shared" si="199"/>
        <v>0</v>
      </c>
      <c r="L1195" s="107">
        <f>IF(H1195&lt;I1195,D1195-F1195,0)</f>
        <v>0</v>
      </c>
      <c r="M1195" s="27">
        <f t="shared" si="194"/>
        <v>0</v>
      </c>
      <c r="N1195" s="27">
        <v>73.436576718534567</v>
      </c>
      <c r="O1195" s="27">
        <f t="shared" si="195"/>
        <v>0</v>
      </c>
      <c r="R1195" s="2"/>
      <c r="S1195" s="2"/>
    </row>
    <row r="1196" spans="1:19" x14ac:dyDescent="0.35">
      <c r="A1196" s="37">
        <v>43866</v>
      </c>
      <c r="B1196" s="10">
        <v>0.95833333333333404</v>
      </c>
      <c r="C1196" s="18" t="s">
        <v>20</v>
      </c>
      <c r="D1196" s="51">
        <v>510.00000000000006</v>
      </c>
      <c r="E1196" s="52">
        <v>37452.654126452631</v>
      </c>
      <c r="F1196" s="53">
        <v>510.00000000000006</v>
      </c>
      <c r="G1196" s="101">
        <v>37452.654126452631</v>
      </c>
      <c r="H1196" s="17">
        <v>0.98405184926189715</v>
      </c>
      <c r="I1196" s="111">
        <v>1</v>
      </c>
      <c r="J1196" s="112" t="str">
        <f t="shared" si="193"/>
        <v>Sí</v>
      </c>
      <c r="K1196" s="146" t="b">
        <f t="shared" si="199"/>
        <v>0</v>
      </c>
      <c r="L1196" s="107">
        <f>IF(H1196&lt;I1196,D1196-F1196,0)</f>
        <v>0</v>
      </c>
      <c r="M1196" s="27">
        <f t="shared" si="194"/>
        <v>0</v>
      </c>
      <c r="N1196" s="27">
        <v>73.436576718534567</v>
      </c>
      <c r="O1196" s="27">
        <f t="shared" si="195"/>
        <v>0</v>
      </c>
      <c r="R1196" s="2"/>
      <c r="S1196" s="2"/>
    </row>
    <row r="1197" spans="1:19" x14ac:dyDescent="0.35">
      <c r="A1197" s="37">
        <v>43866</v>
      </c>
      <c r="B1197" s="10">
        <v>0.95833333333333404</v>
      </c>
      <c r="C1197" s="18" t="s">
        <v>19</v>
      </c>
      <c r="D1197" s="51">
        <v>680</v>
      </c>
      <c r="E1197" s="52">
        <v>21401.516643687217</v>
      </c>
      <c r="F1197" s="53">
        <v>680</v>
      </c>
      <c r="G1197" s="101">
        <v>21401.516643687217</v>
      </c>
      <c r="H1197" s="17">
        <v>0.98405184926189715</v>
      </c>
      <c r="I1197" s="111">
        <v>1</v>
      </c>
      <c r="J1197" s="112" t="str">
        <f t="shared" si="193"/>
        <v>Sí</v>
      </c>
      <c r="K1197" s="146" t="b">
        <f t="shared" si="199"/>
        <v>0</v>
      </c>
      <c r="L1197" s="107">
        <f>IF(H1197&lt;I1197,D1197-F1197,0)</f>
        <v>0</v>
      </c>
      <c r="M1197" s="27">
        <f t="shared" si="194"/>
        <v>0</v>
      </c>
      <c r="N1197" s="27">
        <v>31.472818593657671</v>
      </c>
      <c r="O1197" s="27">
        <f t="shared" si="195"/>
        <v>0</v>
      </c>
      <c r="R1197" s="2"/>
      <c r="S1197" s="2"/>
    </row>
    <row r="1198" spans="1:19" x14ac:dyDescent="0.35">
      <c r="A1198" s="37">
        <v>43866</v>
      </c>
      <c r="B1198" s="10">
        <v>0.95833333333333404</v>
      </c>
      <c r="C1198" s="18" t="s">
        <v>18</v>
      </c>
      <c r="D1198" s="51">
        <v>309.29609828986111</v>
      </c>
      <c r="E1198" s="52">
        <v>22713.646650806793</v>
      </c>
      <c r="F1198" s="53">
        <v>309.29609828986111</v>
      </c>
      <c r="G1198" s="101">
        <v>22713.646650806793</v>
      </c>
      <c r="H1198" s="17">
        <v>0.98405184926189715</v>
      </c>
      <c r="I1198" s="111">
        <v>1</v>
      </c>
      <c r="J1198" s="112" t="str">
        <f t="shared" si="193"/>
        <v>Sí</v>
      </c>
      <c r="K1198" s="146" t="b">
        <f t="shared" si="199"/>
        <v>0</v>
      </c>
      <c r="L1198" s="107">
        <f>IF(H1198&lt;I1198,D1198-F1198,0)</f>
        <v>0</v>
      </c>
      <c r="M1198" s="27">
        <f t="shared" si="194"/>
        <v>0</v>
      </c>
      <c r="N1198" s="27">
        <v>73.436576718534567</v>
      </c>
      <c r="O1198" s="27">
        <f t="shared" si="195"/>
        <v>0</v>
      </c>
      <c r="R1198" s="2"/>
      <c r="S1198" s="2"/>
    </row>
    <row r="1199" spans="1:19" x14ac:dyDescent="0.35">
      <c r="A1199" s="37">
        <v>43866</v>
      </c>
      <c r="B1199" s="10">
        <v>0.95833333333333404</v>
      </c>
      <c r="C1199" s="18" t="s">
        <v>17</v>
      </c>
      <c r="D1199" s="51">
        <v>299.68460083007813</v>
      </c>
      <c r="E1199" s="52">
        <v>0</v>
      </c>
      <c r="F1199" s="53">
        <v>299.68460083007813</v>
      </c>
      <c r="G1199" s="101">
        <v>0</v>
      </c>
      <c r="H1199" s="17">
        <v>0.98405184926189715</v>
      </c>
      <c r="I1199" s="111">
        <v>1</v>
      </c>
      <c r="J1199" s="112" t="str">
        <f t="shared" si="193"/>
        <v>Sí</v>
      </c>
      <c r="K1199" s="146" t="b">
        <f t="shared" si="199"/>
        <v>0</v>
      </c>
      <c r="L1199" s="107">
        <f>IF(H1199&lt;I1199,D1199-F1199,0)</f>
        <v>0</v>
      </c>
      <c r="M1199" s="27">
        <f t="shared" si="194"/>
        <v>0</v>
      </c>
      <c r="N1199" s="27">
        <v>0</v>
      </c>
      <c r="O1199" s="27">
        <f t="shared" si="195"/>
        <v>0</v>
      </c>
      <c r="R1199" s="2"/>
      <c r="S1199" s="2"/>
    </row>
    <row r="1200" spans="1:19" x14ac:dyDescent="0.35">
      <c r="A1200" s="37">
        <v>43866</v>
      </c>
      <c r="B1200" s="10">
        <v>0.95833333333333404</v>
      </c>
      <c r="C1200" s="18" t="s">
        <v>16</v>
      </c>
      <c r="D1200" s="51">
        <v>850</v>
      </c>
      <c r="E1200" s="52">
        <v>26751.895804609019</v>
      </c>
      <c r="F1200" s="53">
        <v>850</v>
      </c>
      <c r="G1200" s="101">
        <v>26751.895804609019</v>
      </c>
      <c r="H1200" s="17">
        <v>0.98405184926189715</v>
      </c>
      <c r="I1200" s="111">
        <v>1</v>
      </c>
      <c r="J1200" s="112" t="str">
        <f t="shared" si="193"/>
        <v>Sí</v>
      </c>
      <c r="K1200" s="146" t="b">
        <f t="shared" si="199"/>
        <v>0</v>
      </c>
      <c r="L1200" s="107">
        <f>IF(H1200&lt;I1200,D1200-F1200,0)</f>
        <v>0</v>
      </c>
      <c r="M1200" s="27">
        <f t="shared" si="194"/>
        <v>0</v>
      </c>
      <c r="N1200" s="27">
        <v>31.472818593657671</v>
      </c>
      <c r="O1200" s="27">
        <f t="shared" si="195"/>
        <v>0</v>
      </c>
      <c r="R1200" s="2"/>
      <c r="S1200" s="2"/>
    </row>
    <row r="1201" spans="1:19" ht="15" thickBot="1" x14ac:dyDescent="0.4">
      <c r="A1201" s="38">
        <v>43866</v>
      </c>
      <c r="B1201" s="11">
        <v>0.95833333333333404</v>
      </c>
      <c r="C1201" s="20" t="s">
        <v>15</v>
      </c>
      <c r="D1201" s="55">
        <v>428.120849609375</v>
      </c>
      <c r="E1201" s="56">
        <v>0</v>
      </c>
      <c r="F1201" s="57">
        <v>428.120849609375</v>
      </c>
      <c r="G1201" s="102">
        <v>0</v>
      </c>
      <c r="H1201" s="19">
        <v>0.98405184926189715</v>
      </c>
      <c r="I1201" s="113">
        <v>1</v>
      </c>
      <c r="J1201" s="114" t="str">
        <f t="shared" si="193"/>
        <v>Sí</v>
      </c>
      <c r="K1201" s="147" t="b">
        <f t="shared" si="199"/>
        <v>0</v>
      </c>
      <c r="L1201" s="108">
        <f>IF(H1201&lt;I1201,D1201-F1201,0)</f>
        <v>0</v>
      </c>
      <c r="M1201" s="95">
        <f t="shared" si="194"/>
        <v>0</v>
      </c>
      <c r="N1201" s="95">
        <v>0</v>
      </c>
      <c r="O1201" s="95">
        <f t="shared" si="195"/>
        <v>0</v>
      </c>
      <c r="R1201" s="2"/>
      <c r="S1201" s="2"/>
    </row>
    <row r="1202" spans="1:19" x14ac:dyDescent="0.35">
      <c r="A1202" s="39">
        <v>43867</v>
      </c>
      <c r="B1202" s="12">
        <v>0</v>
      </c>
      <c r="C1202" s="22" t="s">
        <v>24</v>
      </c>
      <c r="D1202" s="48">
        <v>1000</v>
      </c>
      <c r="E1202" s="49">
        <v>28954.106755958244</v>
      </c>
      <c r="F1202" s="50">
        <v>1000</v>
      </c>
      <c r="G1202" s="100">
        <v>28954.106755958244</v>
      </c>
      <c r="H1202" s="21">
        <v>0.94716753514226448</v>
      </c>
      <c r="I1202" s="120">
        <v>1</v>
      </c>
      <c r="J1202" s="121" t="str">
        <f t="shared" si="193"/>
        <v>Sí</v>
      </c>
      <c r="K1202" s="146" t="b">
        <f>OR(($D$1209-$F$1209)&gt;0,($D$1211-$F$1211)&gt;0)</f>
        <v>0</v>
      </c>
      <c r="L1202" s="109">
        <f>IF(H1202&lt;I1202,D1202-F1202,0)</f>
        <v>0</v>
      </c>
      <c r="M1202" s="91">
        <f t="shared" si="194"/>
        <v>0</v>
      </c>
      <c r="N1202" s="91">
        <v>28.954106755958243</v>
      </c>
      <c r="O1202" s="40">
        <f t="shared" si="195"/>
        <v>0</v>
      </c>
      <c r="R1202" s="2"/>
      <c r="S1202" s="2"/>
    </row>
    <row r="1203" spans="1:19" x14ac:dyDescent="0.35">
      <c r="A1203" s="33">
        <v>43867</v>
      </c>
      <c r="B1203" s="10">
        <v>0</v>
      </c>
      <c r="C1203" s="18" t="s">
        <v>23</v>
      </c>
      <c r="D1203" s="51">
        <v>594.99999999913302</v>
      </c>
      <c r="E1203" s="52">
        <v>28712.822532950086</v>
      </c>
      <c r="F1203" s="53">
        <v>594.99999999913302</v>
      </c>
      <c r="G1203" s="101">
        <v>28712.822532950086</v>
      </c>
      <c r="H1203" s="17">
        <v>0.94716753514226448</v>
      </c>
      <c r="I1203" s="111">
        <v>1</v>
      </c>
      <c r="J1203" s="112" t="str">
        <f t="shared" si="193"/>
        <v>Sí</v>
      </c>
      <c r="K1203" s="146" t="b">
        <f t="shared" ref="K1203:K1211" si="200">OR(($D$1209-$F$1209)&gt;0,($D$1211-$F$1211)&gt;0)</f>
        <v>0</v>
      </c>
      <c r="L1203" s="107">
        <f>IF(H1203&lt;I1203,D1203-F1203,0)</f>
        <v>0</v>
      </c>
      <c r="M1203" s="27">
        <f t="shared" si="194"/>
        <v>0</v>
      </c>
      <c r="N1203" s="27">
        <v>48.256844593263736</v>
      </c>
      <c r="O1203" s="41">
        <f t="shared" si="195"/>
        <v>0</v>
      </c>
      <c r="R1203" s="2"/>
      <c r="S1203" s="2"/>
    </row>
    <row r="1204" spans="1:19" x14ac:dyDescent="0.35">
      <c r="A1204" s="33">
        <v>43867</v>
      </c>
      <c r="B1204" s="10">
        <v>0</v>
      </c>
      <c r="C1204" s="18" t="s">
        <v>22</v>
      </c>
      <c r="D1204" s="51">
        <v>680</v>
      </c>
      <c r="E1204" s="52">
        <v>32814.654323419338</v>
      </c>
      <c r="F1204" s="53">
        <v>680</v>
      </c>
      <c r="G1204" s="101">
        <v>32814.654323419338</v>
      </c>
      <c r="H1204" s="17">
        <v>0.94716753514226448</v>
      </c>
      <c r="I1204" s="111">
        <v>1</v>
      </c>
      <c r="J1204" s="112" t="str">
        <f t="shared" si="193"/>
        <v>Sí</v>
      </c>
      <c r="K1204" s="146" t="b">
        <f t="shared" si="200"/>
        <v>0</v>
      </c>
      <c r="L1204" s="107">
        <f>IF(H1204&lt;I1204,D1204-F1204,0)</f>
        <v>0</v>
      </c>
      <c r="M1204" s="27">
        <f t="shared" si="194"/>
        <v>0</v>
      </c>
      <c r="N1204" s="27">
        <v>48.256844593263736</v>
      </c>
      <c r="O1204" s="41">
        <f t="shared" si="195"/>
        <v>0</v>
      </c>
      <c r="R1204" s="2"/>
      <c r="S1204" s="2"/>
    </row>
    <row r="1205" spans="1:19" x14ac:dyDescent="0.35">
      <c r="A1205" s="33">
        <v>43867</v>
      </c>
      <c r="B1205" s="10">
        <v>0</v>
      </c>
      <c r="C1205" s="18" t="s">
        <v>21</v>
      </c>
      <c r="D1205" s="51">
        <v>0</v>
      </c>
      <c r="E1205" s="52">
        <v>0</v>
      </c>
      <c r="F1205" s="53">
        <v>0</v>
      </c>
      <c r="G1205" s="101">
        <v>0</v>
      </c>
      <c r="H1205" s="17">
        <v>0.94716753514226448</v>
      </c>
      <c r="I1205" s="111">
        <v>1</v>
      </c>
      <c r="J1205" s="112" t="str">
        <f t="shared" si="193"/>
        <v>Sí</v>
      </c>
      <c r="K1205" s="146" t="b">
        <f t="shared" si="200"/>
        <v>0</v>
      </c>
      <c r="L1205" s="107">
        <f>IF(H1205&lt;I1205,D1205-F1205,0)</f>
        <v>0</v>
      </c>
      <c r="M1205" s="27">
        <f t="shared" si="194"/>
        <v>0</v>
      </c>
      <c r="N1205" s="27">
        <v>67.559582430569236</v>
      </c>
      <c r="O1205" s="41">
        <f t="shared" si="195"/>
        <v>0</v>
      </c>
      <c r="R1205" s="2"/>
      <c r="S1205" s="2"/>
    </row>
    <row r="1206" spans="1:19" x14ac:dyDescent="0.35">
      <c r="A1206" s="33">
        <v>43867</v>
      </c>
      <c r="B1206" s="10">
        <v>0</v>
      </c>
      <c r="C1206" s="18" t="s">
        <v>20</v>
      </c>
      <c r="D1206" s="51">
        <v>25.037143310344106</v>
      </c>
      <c r="E1206" s="52">
        <v>1691.4989473011678</v>
      </c>
      <c r="F1206" s="53">
        <v>25.037143310344106</v>
      </c>
      <c r="G1206" s="101">
        <v>1691.4989473011678</v>
      </c>
      <c r="H1206" s="17">
        <v>0.94716753514226448</v>
      </c>
      <c r="I1206" s="111">
        <v>1</v>
      </c>
      <c r="J1206" s="112" t="str">
        <f t="shared" si="193"/>
        <v>Sí</v>
      </c>
      <c r="K1206" s="146" t="b">
        <f t="shared" si="200"/>
        <v>0</v>
      </c>
      <c r="L1206" s="107">
        <f>IF(H1206&lt;I1206,D1206-F1206,0)</f>
        <v>0</v>
      </c>
      <c r="M1206" s="27">
        <f t="shared" si="194"/>
        <v>0</v>
      </c>
      <c r="N1206" s="27">
        <v>67.559582430569236</v>
      </c>
      <c r="O1206" s="41">
        <f t="shared" si="195"/>
        <v>0</v>
      </c>
      <c r="R1206" s="2"/>
      <c r="S1206" s="2"/>
    </row>
    <row r="1207" spans="1:19" x14ac:dyDescent="0.35">
      <c r="A1207" s="33">
        <v>43867</v>
      </c>
      <c r="B1207" s="10">
        <v>0</v>
      </c>
      <c r="C1207" s="18" t="s">
        <v>19</v>
      </c>
      <c r="D1207" s="51">
        <v>680</v>
      </c>
      <c r="E1207" s="52">
        <v>19688.792594051607</v>
      </c>
      <c r="F1207" s="53">
        <v>680</v>
      </c>
      <c r="G1207" s="101">
        <v>19688.792594051607</v>
      </c>
      <c r="H1207" s="17">
        <v>0.94716753514226448</v>
      </c>
      <c r="I1207" s="111">
        <v>1</v>
      </c>
      <c r="J1207" s="112" t="str">
        <f t="shared" si="193"/>
        <v>Sí</v>
      </c>
      <c r="K1207" s="146" t="b">
        <f t="shared" si="200"/>
        <v>0</v>
      </c>
      <c r="L1207" s="107">
        <f>IF(H1207&lt;I1207,D1207-F1207,0)</f>
        <v>0</v>
      </c>
      <c r="M1207" s="27">
        <f t="shared" si="194"/>
        <v>0</v>
      </c>
      <c r="N1207" s="27">
        <v>28.954106755958243</v>
      </c>
      <c r="O1207" s="41">
        <f t="shared" si="195"/>
        <v>0</v>
      </c>
      <c r="R1207" s="2"/>
      <c r="S1207" s="2"/>
    </row>
    <row r="1208" spans="1:19" x14ac:dyDescent="0.35">
      <c r="A1208" s="33">
        <v>43867</v>
      </c>
      <c r="B1208" s="10">
        <v>0</v>
      </c>
      <c r="C1208" s="18" t="s">
        <v>18</v>
      </c>
      <c r="D1208" s="51">
        <v>0</v>
      </c>
      <c r="E1208" s="52">
        <v>0</v>
      </c>
      <c r="F1208" s="53">
        <v>0</v>
      </c>
      <c r="G1208" s="101">
        <v>0</v>
      </c>
      <c r="H1208" s="17">
        <v>0.94716753514226448</v>
      </c>
      <c r="I1208" s="111">
        <v>1</v>
      </c>
      <c r="J1208" s="112" t="str">
        <f t="shared" si="193"/>
        <v>Sí</v>
      </c>
      <c r="K1208" s="146" t="b">
        <f t="shared" si="200"/>
        <v>0</v>
      </c>
      <c r="L1208" s="107">
        <f>IF(H1208&lt;I1208,D1208-F1208,0)</f>
        <v>0</v>
      </c>
      <c r="M1208" s="27">
        <f t="shared" si="194"/>
        <v>0</v>
      </c>
      <c r="N1208" s="27">
        <v>67.559582430569236</v>
      </c>
      <c r="O1208" s="41">
        <f t="shared" si="195"/>
        <v>0</v>
      </c>
      <c r="R1208" s="2"/>
      <c r="S1208" s="2"/>
    </row>
    <row r="1209" spans="1:19" x14ac:dyDescent="0.35">
      <c r="A1209" s="33">
        <v>43867</v>
      </c>
      <c r="B1209" s="10">
        <v>0</v>
      </c>
      <c r="C1209" s="18" t="s">
        <v>17</v>
      </c>
      <c r="D1209" s="51">
        <v>288.4517822265625</v>
      </c>
      <c r="E1209" s="52">
        <v>0</v>
      </c>
      <c r="F1209" s="53">
        <v>288.4517822265625</v>
      </c>
      <c r="G1209" s="101">
        <v>0</v>
      </c>
      <c r="H1209" s="17">
        <v>0.94716753514226448</v>
      </c>
      <c r="I1209" s="111">
        <v>1</v>
      </c>
      <c r="J1209" s="112" t="str">
        <f t="shared" si="193"/>
        <v>Sí</v>
      </c>
      <c r="K1209" s="146" t="b">
        <f t="shared" si="200"/>
        <v>0</v>
      </c>
      <c r="L1209" s="107">
        <f>IF(H1209&lt;I1209,D1209-F1209,0)</f>
        <v>0</v>
      </c>
      <c r="M1209" s="27">
        <f t="shared" si="194"/>
        <v>0</v>
      </c>
      <c r="N1209" s="27">
        <v>0</v>
      </c>
      <c r="O1209" s="41">
        <f t="shared" si="195"/>
        <v>0</v>
      </c>
      <c r="R1209" s="2"/>
      <c r="S1209" s="2"/>
    </row>
    <row r="1210" spans="1:19" x14ac:dyDescent="0.35">
      <c r="A1210" s="33">
        <v>43867</v>
      </c>
      <c r="B1210" s="10">
        <v>0</v>
      </c>
      <c r="C1210" s="18" t="s">
        <v>16</v>
      </c>
      <c r="D1210" s="51">
        <v>850</v>
      </c>
      <c r="E1210" s="52">
        <v>24610.990742564507</v>
      </c>
      <c r="F1210" s="53">
        <v>850</v>
      </c>
      <c r="G1210" s="101">
        <v>24610.990742564507</v>
      </c>
      <c r="H1210" s="17">
        <v>0.94716753514226448</v>
      </c>
      <c r="I1210" s="111">
        <v>1</v>
      </c>
      <c r="J1210" s="112" t="str">
        <f t="shared" si="193"/>
        <v>Sí</v>
      </c>
      <c r="K1210" s="146" t="b">
        <f t="shared" si="200"/>
        <v>0</v>
      </c>
      <c r="L1210" s="107">
        <f>IF(H1210&lt;I1210,D1210-F1210,0)</f>
        <v>0</v>
      </c>
      <c r="M1210" s="27">
        <f t="shared" si="194"/>
        <v>0</v>
      </c>
      <c r="N1210" s="27">
        <v>28.954106755958243</v>
      </c>
      <c r="O1210" s="41">
        <f t="shared" si="195"/>
        <v>0</v>
      </c>
      <c r="R1210" s="2"/>
      <c r="S1210" s="2"/>
    </row>
    <row r="1211" spans="1:19" x14ac:dyDescent="0.35">
      <c r="A1211" s="33">
        <v>43867</v>
      </c>
      <c r="B1211" s="10">
        <v>0</v>
      </c>
      <c r="C1211" s="18" t="s">
        <v>15</v>
      </c>
      <c r="D1211" s="51">
        <v>412.073974609375</v>
      </c>
      <c r="E1211" s="52">
        <v>0</v>
      </c>
      <c r="F1211" s="53">
        <v>412.073974609375</v>
      </c>
      <c r="G1211" s="101">
        <v>0</v>
      </c>
      <c r="H1211" s="17">
        <v>0.94716753514226448</v>
      </c>
      <c r="I1211" s="111">
        <v>1</v>
      </c>
      <c r="J1211" s="112" t="str">
        <f t="shared" si="193"/>
        <v>Sí</v>
      </c>
      <c r="K1211" s="146" t="b">
        <f t="shared" si="200"/>
        <v>0</v>
      </c>
      <c r="L1211" s="107">
        <f>IF(H1211&lt;I1211,D1211-F1211,0)</f>
        <v>0</v>
      </c>
      <c r="M1211" s="27">
        <f t="shared" si="194"/>
        <v>0</v>
      </c>
      <c r="N1211" s="27">
        <v>0</v>
      </c>
      <c r="O1211" s="41">
        <f t="shared" si="195"/>
        <v>0</v>
      </c>
      <c r="R1211" s="2"/>
      <c r="S1211" s="2"/>
    </row>
    <row r="1212" spans="1:19" x14ac:dyDescent="0.35">
      <c r="A1212" s="33">
        <v>43867</v>
      </c>
      <c r="B1212" s="10">
        <v>4.1666666666666699E-2</v>
      </c>
      <c r="C1212" s="18" t="s">
        <v>24</v>
      </c>
      <c r="D1212" s="51">
        <v>1000</v>
      </c>
      <c r="E1212" s="52">
        <v>22158.755170376207</v>
      </c>
      <c r="F1212" s="53">
        <v>1000</v>
      </c>
      <c r="G1212" s="101">
        <v>22158.755170376207</v>
      </c>
      <c r="H1212" s="17">
        <v>0.97657887012167055</v>
      </c>
      <c r="I1212" s="111">
        <v>1</v>
      </c>
      <c r="J1212" s="112" t="str">
        <f t="shared" si="193"/>
        <v>Sí</v>
      </c>
      <c r="K1212" s="146" t="b">
        <f>OR(($D$1219-$F$1219)&gt;0,($D$1221-$F$1221)&gt;0)</f>
        <v>0</v>
      </c>
      <c r="L1212" s="107">
        <f>IF(H1212&lt;I1212,D1212-F1212,0)</f>
        <v>0</v>
      </c>
      <c r="M1212" s="27">
        <f t="shared" si="194"/>
        <v>0</v>
      </c>
      <c r="N1212" s="27">
        <v>22.158755170376207</v>
      </c>
      <c r="O1212" s="41">
        <f t="shared" si="195"/>
        <v>0</v>
      </c>
      <c r="R1212" s="2"/>
      <c r="S1212" s="2"/>
    </row>
    <row r="1213" spans="1:19" x14ac:dyDescent="0.35">
      <c r="A1213" s="33">
        <v>43867</v>
      </c>
      <c r="B1213" s="10">
        <v>4.1666666666666699E-2</v>
      </c>
      <c r="C1213" s="18" t="s">
        <v>23</v>
      </c>
      <c r="D1213" s="51">
        <v>594.99999999884744</v>
      </c>
      <c r="E1213" s="52">
        <v>21974.098877247168</v>
      </c>
      <c r="F1213" s="53">
        <v>594.99999999884744</v>
      </c>
      <c r="G1213" s="101">
        <v>21974.098877247168</v>
      </c>
      <c r="H1213" s="17">
        <v>0.97657887012167055</v>
      </c>
      <c r="I1213" s="111">
        <v>1</v>
      </c>
      <c r="J1213" s="112" t="str">
        <f t="shared" si="193"/>
        <v>Sí</v>
      </c>
      <c r="K1213" s="146" t="b">
        <f t="shared" ref="K1213:K1221" si="201">OR(($D$1219-$F$1219)&gt;0,($D$1221-$F$1221)&gt;0)</f>
        <v>0</v>
      </c>
      <c r="L1213" s="107">
        <f>IF(H1213&lt;I1213,D1213-F1213,0)</f>
        <v>0</v>
      </c>
      <c r="M1213" s="27">
        <f t="shared" si="194"/>
        <v>0</v>
      </c>
      <c r="N1213" s="27">
        <v>36.931258617293672</v>
      </c>
      <c r="O1213" s="41">
        <f t="shared" si="195"/>
        <v>0</v>
      </c>
      <c r="R1213" s="2"/>
      <c r="S1213" s="2"/>
    </row>
    <row r="1214" spans="1:19" x14ac:dyDescent="0.35">
      <c r="A1214" s="33">
        <v>43867</v>
      </c>
      <c r="B1214" s="10">
        <v>4.1666666666666699E-2</v>
      </c>
      <c r="C1214" s="18" t="s">
        <v>22</v>
      </c>
      <c r="D1214" s="51">
        <v>342.47785813559159</v>
      </c>
      <c r="E1214" s="52">
        <v>12648.138349502347</v>
      </c>
      <c r="F1214" s="53">
        <v>342.47785813559159</v>
      </c>
      <c r="G1214" s="101">
        <v>12648.138349502347</v>
      </c>
      <c r="H1214" s="17">
        <v>0.97657887012167055</v>
      </c>
      <c r="I1214" s="111">
        <v>1</v>
      </c>
      <c r="J1214" s="112" t="str">
        <f t="shared" si="193"/>
        <v>Sí</v>
      </c>
      <c r="K1214" s="146" t="b">
        <f t="shared" si="201"/>
        <v>0</v>
      </c>
      <c r="L1214" s="107">
        <f>IF(H1214&lt;I1214,D1214-F1214,0)</f>
        <v>0</v>
      </c>
      <c r="M1214" s="27">
        <f t="shared" si="194"/>
        <v>0</v>
      </c>
      <c r="N1214" s="27">
        <v>36.931258617293672</v>
      </c>
      <c r="O1214" s="41">
        <f t="shared" si="195"/>
        <v>0</v>
      </c>
      <c r="R1214" s="2"/>
      <c r="S1214" s="2"/>
    </row>
    <row r="1215" spans="1:19" x14ac:dyDescent="0.35">
      <c r="A1215" s="33">
        <v>43867</v>
      </c>
      <c r="B1215" s="10">
        <v>4.1666666666666699E-2</v>
      </c>
      <c r="C1215" s="18" t="s">
        <v>21</v>
      </c>
      <c r="D1215" s="51">
        <v>0</v>
      </c>
      <c r="E1215" s="52">
        <v>0</v>
      </c>
      <c r="F1215" s="53">
        <v>0</v>
      </c>
      <c r="G1215" s="101">
        <v>0</v>
      </c>
      <c r="H1215" s="17">
        <v>0.97657887012167055</v>
      </c>
      <c r="I1215" s="111">
        <v>1</v>
      </c>
      <c r="J1215" s="112" t="str">
        <f t="shared" si="193"/>
        <v>Sí</v>
      </c>
      <c r="K1215" s="146" t="b">
        <f t="shared" si="201"/>
        <v>0</v>
      </c>
      <c r="L1215" s="107">
        <f>IF(H1215&lt;I1215,D1215-F1215,0)</f>
        <v>0</v>
      </c>
      <c r="M1215" s="27">
        <f t="shared" si="194"/>
        <v>0</v>
      </c>
      <c r="N1215" s="27">
        <v>51.703762064211148</v>
      </c>
      <c r="O1215" s="41">
        <f t="shared" si="195"/>
        <v>0</v>
      </c>
      <c r="R1215" s="2"/>
      <c r="S1215" s="2"/>
    </row>
    <row r="1216" spans="1:19" x14ac:dyDescent="0.35">
      <c r="A1216" s="33">
        <v>43867</v>
      </c>
      <c r="B1216" s="10">
        <v>4.1666666666666699E-2</v>
      </c>
      <c r="C1216" s="18" t="s">
        <v>20</v>
      </c>
      <c r="D1216" s="51">
        <v>0</v>
      </c>
      <c r="E1216" s="52">
        <v>0</v>
      </c>
      <c r="F1216" s="53">
        <v>0</v>
      </c>
      <c r="G1216" s="101">
        <v>0</v>
      </c>
      <c r="H1216" s="17">
        <v>0.97657887012167055</v>
      </c>
      <c r="I1216" s="111">
        <v>1</v>
      </c>
      <c r="J1216" s="112" t="str">
        <f t="shared" si="193"/>
        <v>Sí</v>
      </c>
      <c r="K1216" s="146" t="b">
        <f t="shared" si="201"/>
        <v>0</v>
      </c>
      <c r="L1216" s="107">
        <f>IF(H1216&lt;I1216,D1216-F1216,0)</f>
        <v>0</v>
      </c>
      <c r="M1216" s="27">
        <f t="shared" si="194"/>
        <v>0</v>
      </c>
      <c r="N1216" s="27">
        <v>51.703762064211148</v>
      </c>
      <c r="O1216" s="41">
        <f t="shared" si="195"/>
        <v>0</v>
      </c>
      <c r="R1216" s="2"/>
      <c r="S1216" s="2"/>
    </row>
    <row r="1217" spans="1:19" x14ac:dyDescent="0.35">
      <c r="A1217" s="33">
        <v>43867</v>
      </c>
      <c r="B1217" s="10">
        <v>4.1666666666666699E-2</v>
      </c>
      <c r="C1217" s="18" t="s">
        <v>19</v>
      </c>
      <c r="D1217" s="51">
        <v>680</v>
      </c>
      <c r="E1217" s="52">
        <v>15067.953515855821</v>
      </c>
      <c r="F1217" s="53">
        <v>680</v>
      </c>
      <c r="G1217" s="101">
        <v>15067.953515855821</v>
      </c>
      <c r="H1217" s="17">
        <v>0.97657887012167055</v>
      </c>
      <c r="I1217" s="111">
        <v>1</v>
      </c>
      <c r="J1217" s="112" t="str">
        <f t="shared" si="193"/>
        <v>Sí</v>
      </c>
      <c r="K1217" s="146" t="b">
        <f t="shared" si="201"/>
        <v>0</v>
      </c>
      <c r="L1217" s="107">
        <f>IF(H1217&lt;I1217,D1217-F1217,0)</f>
        <v>0</v>
      </c>
      <c r="M1217" s="27">
        <f t="shared" si="194"/>
        <v>0</v>
      </c>
      <c r="N1217" s="27">
        <v>22.158755170376207</v>
      </c>
      <c r="O1217" s="41">
        <f t="shared" si="195"/>
        <v>0</v>
      </c>
      <c r="R1217" s="2"/>
      <c r="S1217" s="2"/>
    </row>
    <row r="1218" spans="1:19" x14ac:dyDescent="0.35">
      <c r="A1218" s="33">
        <v>43867</v>
      </c>
      <c r="B1218" s="10">
        <v>4.1666666666666699E-2</v>
      </c>
      <c r="C1218" s="18" t="s">
        <v>18</v>
      </c>
      <c r="D1218" s="51">
        <v>0</v>
      </c>
      <c r="E1218" s="52">
        <v>0</v>
      </c>
      <c r="F1218" s="53">
        <v>0</v>
      </c>
      <c r="G1218" s="101">
        <v>0</v>
      </c>
      <c r="H1218" s="17">
        <v>0.97657887012167055</v>
      </c>
      <c r="I1218" s="111">
        <v>1</v>
      </c>
      <c r="J1218" s="112" t="str">
        <f t="shared" ref="J1218:J1281" si="202">IF(H1218&lt;I1218,"Sí","No")</f>
        <v>Sí</v>
      </c>
      <c r="K1218" s="146" t="b">
        <f t="shared" si="201"/>
        <v>0</v>
      </c>
      <c r="L1218" s="107">
        <f>IF(H1218&lt;I1218,D1218-F1218,0)</f>
        <v>0</v>
      </c>
      <c r="M1218" s="27">
        <f t="shared" ref="M1218:M1281" si="203">ABS(L1218*6.82)</f>
        <v>0</v>
      </c>
      <c r="N1218" s="27">
        <v>51.703762064211148</v>
      </c>
      <c r="O1218" s="41">
        <f t="shared" ref="O1218:O1281" si="204">IF(L1218&gt;0, L1218*N1218*1.5, L1218*N1218)</f>
        <v>0</v>
      </c>
      <c r="R1218" s="2"/>
      <c r="S1218" s="2"/>
    </row>
    <row r="1219" spans="1:19" x14ac:dyDescent="0.35">
      <c r="A1219" s="33">
        <v>43867</v>
      </c>
      <c r="B1219" s="10">
        <v>4.1666666666666699E-2</v>
      </c>
      <c r="C1219" s="18" t="s">
        <v>17</v>
      </c>
      <c r="D1219" s="51">
        <v>297.40875244140631</v>
      </c>
      <c r="E1219" s="52">
        <v>0</v>
      </c>
      <c r="F1219" s="53">
        <v>297.40875244140631</v>
      </c>
      <c r="G1219" s="101">
        <v>0</v>
      </c>
      <c r="H1219" s="17">
        <v>0.97657887012167055</v>
      </c>
      <c r="I1219" s="111">
        <v>1</v>
      </c>
      <c r="J1219" s="112" t="str">
        <f t="shared" si="202"/>
        <v>Sí</v>
      </c>
      <c r="K1219" s="146" t="b">
        <f t="shared" si="201"/>
        <v>0</v>
      </c>
      <c r="L1219" s="107">
        <f>IF(H1219&lt;I1219,D1219-F1219,0)</f>
        <v>0</v>
      </c>
      <c r="M1219" s="27">
        <f t="shared" si="203"/>
        <v>0</v>
      </c>
      <c r="N1219" s="27">
        <v>0</v>
      </c>
      <c r="O1219" s="41">
        <f t="shared" si="204"/>
        <v>0</v>
      </c>
      <c r="R1219" s="2"/>
      <c r="S1219" s="2"/>
    </row>
    <row r="1220" spans="1:19" x14ac:dyDescent="0.35">
      <c r="A1220" s="33">
        <v>43867</v>
      </c>
      <c r="B1220" s="10">
        <v>4.1666666666666699E-2</v>
      </c>
      <c r="C1220" s="18" t="s">
        <v>16</v>
      </c>
      <c r="D1220" s="51">
        <v>850</v>
      </c>
      <c r="E1220" s="52">
        <v>18834.941894819774</v>
      </c>
      <c r="F1220" s="53">
        <v>850</v>
      </c>
      <c r="G1220" s="101">
        <v>18834.941894819774</v>
      </c>
      <c r="H1220" s="17">
        <v>0.97657887012167055</v>
      </c>
      <c r="I1220" s="111">
        <v>1</v>
      </c>
      <c r="J1220" s="112" t="str">
        <f t="shared" si="202"/>
        <v>Sí</v>
      </c>
      <c r="K1220" s="146" t="b">
        <f t="shared" si="201"/>
        <v>0</v>
      </c>
      <c r="L1220" s="107">
        <f>IF(H1220&lt;I1220,D1220-F1220,0)</f>
        <v>0</v>
      </c>
      <c r="M1220" s="27">
        <f t="shared" si="203"/>
        <v>0</v>
      </c>
      <c r="N1220" s="27">
        <v>22.158755170376207</v>
      </c>
      <c r="O1220" s="41">
        <f t="shared" si="204"/>
        <v>0</v>
      </c>
      <c r="R1220" s="2"/>
      <c r="S1220" s="2"/>
    </row>
    <row r="1221" spans="1:19" x14ac:dyDescent="0.35">
      <c r="A1221" s="33">
        <v>43867</v>
      </c>
      <c r="B1221" s="10">
        <v>4.1666666666666699E-2</v>
      </c>
      <c r="C1221" s="18" t="s">
        <v>15</v>
      </c>
      <c r="D1221" s="51">
        <v>424.86965942382813</v>
      </c>
      <c r="E1221" s="52">
        <v>0</v>
      </c>
      <c r="F1221" s="53">
        <v>424.86965942382813</v>
      </c>
      <c r="G1221" s="101">
        <v>0</v>
      </c>
      <c r="H1221" s="17">
        <v>0.97657887012167055</v>
      </c>
      <c r="I1221" s="111">
        <v>1</v>
      </c>
      <c r="J1221" s="112" t="str">
        <f t="shared" si="202"/>
        <v>Sí</v>
      </c>
      <c r="K1221" s="146" t="b">
        <f t="shared" si="201"/>
        <v>0</v>
      </c>
      <c r="L1221" s="107">
        <f>IF(H1221&lt;I1221,D1221-F1221,0)</f>
        <v>0</v>
      </c>
      <c r="M1221" s="27">
        <f t="shared" si="203"/>
        <v>0</v>
      </c>
      <c r="N1221" s="27">
        <v>0</v>
      </c>
      <c r="O1221" s="41">
        <f t="shared" si="204"/>
        <v>0</v>
      </c>
      <c r="R1221" s="2"/>
      <c r="S1221" s="2"/>
    </row>
    <row r="1222" spans="1:19" x14ac:dyDescent="0.35">
      <c r="A1222" s="33">
        <v>43867</v>
      </c>
      <c r="B1222" s="10">
        <v>8.3333333333333301E-2</v>
      </c>
      <c r="C1222" s="18" t="s">
        <v>24</v>
      </c>
      <c r="D1222" s="51">
        <v>1000</v>
      </c>
      <c r="E1222" s="52">
        <v>19942.879653338583</v>
      </c>
      <c r="F1222" s="53">
        <v>883.68278206065884</v>
      </c>
      <c r="G1222" s="101">
        <v>17623.179374363146</v>
      </c>
      <c r="H1222" s="17">
        <v>1.1077387190570891</v>
      </c>
      <c r="I1222" s="111">
        <v>1</v>
      </c>
      <c r="J1222" s="112" t="str">
        <f t="shared" si="202"/>
        <v>No</v>
      </c>
      <c r="K1222" s="146" t="b">
        <f>OR(($D$1229-$F$1229)&gt;0,($D$1231-$F$1231)&gt;0)</f>
        <v>0</v>
      </c>
      <c r="L1222" s="107">
        <f>IF(H1222&lt;I1222,D1222-F1222,0)</f>
        <v>0</v>
      </c>
      <c r="M1222" s="27">
        <f t="shared" si="203"/>
        <v>0</v>
      </c>
      <c r="N1222" s="27">
        <v>19.942879653338583</v>
      </c>
      <c r="O1222" s="41">
        <f t="shared" si="204"/>
        <v>0</v>
      </c>
      <c r="R1222" s="2"/>
      <c r="S1222" s="2"/>
    </row>
    <row r="1223" spans="1:19" x14ac:dyDescent="0.35">
      <c r="A1223" s="33">
        <v>43867</v>
      </c>
      <c r="B1223" s="10">
        <v>8.3333333333333301E-2</v>
      </c>
      <c r="C1223" s="18" t="s">
        <v>23</v>
      </c>
      <c r="D1223" s="51">
        <v>594.99999999859722</v>
      </c>
      <c r="E1223" s="52">
        <v>19776.688989514136</v>
      </c>
      <c r="F1223" s="53">
        <v>76.99969063833646</v>
      </c>
      <c r="G1223" s="101">
        <v>2559.3259395744094</v>
      </c>
      <c r="H1223" s="17">
        <v>1.1077387190570891</v>
      </c>
      <c r="I1223" s="111">
        <v>1</v>
      </c>
      <c r="J1223" s="112" t="str">
        <f t="shared" si="202"/>
        <v>No</v>
      </c>
      <c r="K1223" s="146" t="b">
        <f t="shared" ref="K1223:K1231" si="205">OR(($D$1229-$F$1229)&gt;0,($D$1231-$F$1231)&gt;0)</f>
        <v>0</v>
      </c>
      <c r="L1223" s="107">
        <f>IF(H1223&lt;I1223,D1223-F1223,0)</f>
        <v>0</v>
      </c>
      <c r="M1223" s="27">
        <f t="shared" si="203"/>
        <v>0</v>
      </c>
      <c r="N1223" s="27">
        <v>33.238132755564308</v>
      </c>
      <c r="O1223" s="41">
        <f t="shared" si="204"/>
        <v>0</v>
      </c>
      <c r="R1223" s="2"/>
      <c r="S1223" s="2"/>
    </row>
    <row r="1224" spans="1:19" x14ac:dyDescent="0.35">
      <c r="A1224" s="33">
        <v>43867</v>
      </c>
      <c r="B1224" s="10">
        <v>8.3333333333333301E-2</v>
      </c>
      <c r="C1224" s="18" t="s">
        <v>22</v>
      </c>
      <c r="D1224" s="51">
        <v>45.682472763744386</v>
      </c>
      <c r="E1224" s="52">
        <v>1518.4000943237866</v>
      </c>
      <c r="F1224" s="53">
        <v>680</v>
      </c>
      <c r="G1224" s="101">
        <v>22601.930273783728</v>
      </c>
      <c r="H1224" s="17">
        <v>1.1077387190570891</v>
      </c>
      <c r="I1224" s="111">
        <v>1</v>
      </c>
      <c r="J1224" s="112" t="str">
        <f t="shared" si="202"/>
        <v>No</v>
      </c>
      <c r="K1224" s="146" t="b">
        <f t="shared" si="205"/>
        <v>0</v>
      </c>
      <c r="L1224" s="107">
        <f>IF(H1224&lt;I1224,D1224-F1224,0)</f>
        <v>0</v>
      </c>
      <c r="M1224" s="27">
        <f t="shared" si="203"/>
        <v>0</v>
      </c>
      <c r="N1224" s="27">
        <v>33.238132755564308</v>
      </c>
      <c r="O1224" s="41">
        <f t="shared" si="204"/>
        <v>0</v>
      </c>
      <c r="R1224" s="2"/>
      <c r="S1224" s="2"/>
    </row>
    <row r="1225" spans="1:19" x14ac:dyDescent="0.35">
      <c r="A1225" s="33">
        <v>43867</v>
      </c>
      <c r="B1225" s="10">
        <v>8.3333333333333301E-2</v>
      </c>
      <c r="C1225" s="18" t="s">
        <v>21</v>
      </c>
      <c r="D1225" s="51">
        <v>0</v>
      </c>
      <c r="E1225" s="52">
        <v>0</v>
      </c>
      <c r="F1225" s="53">
        <v>0</v>
      </c>
      <c r="G1225" s="101">
        <v>0</v>
      </c>
      <c r="H1225" s="17">
        <v>1.1077387190570891</v>
      </c>
      <c r="I1225" s="111">
        <v>1</v>
      </c>
      <c r="J1225" s="112" t="str">
        <f t="shared" si="202"/>
        <v>No</v>
      </c>
      <c r="K1225" s="146" t="b">
        <f t="shared" si="205"/>
        <v>0</v>
      </c>
      <c r="L1225" s="107">
        <f>IF(H1225&lt;I1225,D1225-F1225,0)</f>
        <v>0</v>
      </c>
      <c r="M1225" s="27">
        <f t="shared" si="203"/>
        <v>0</v>
      </c>
      <c r="N1225" s="27">
        <v>46.53338585779003</v>
      </c>
      <c r="O1225" s="41">
        <f t="shared" si="204"/>
        <v>0</v>
      </c>
      <c r="R1225" s="2"/>
      <c r="S1225" s="2"/>
    </row>
    <row r="1226" spans="1:19" x14ac:dyDescent="0.35">
      <c r="A1226" s="33">
        <v>43867</v>
      </c>
      <c r="B1226" s="10">
        <v>8.3333333333333301E-2</v>
      </c>
      <c r="C1226" s="18" t="s">
        <v>20</v>
      </c>
      <c r="D1226" s="51">
        <v>0</v>
      </c>
      <c r="E1226" s="52">
        <v>0</v>
      </c>
      <c r="F1226" s="53">
        <v>0</v>
      </c>
      <c r="G1226" s="101">
        <v>0</v>
      </c>
      <c r="H1226" s="17">
        <v>1.1077387190570891</v>
      </c>
      <c r="I1226" s="111">
        <v>1</v>
      </c>
      <c r="J1226" s="112" t="str">
        <f t="shared" si="202"/>
        <v>No</v>
      </c>
      <c r="K1226" s="146" t="b">
        <f t="shared" si="205"/>
        <v>0</v>
      </c>
      <c r="L1226" s="107">
        <f>IF(H1226&lt;I1226,D1226-F1226,0)</f>
        <v>0</v>
      </c>
      <c r="M1226" s="27">
        <f t="shared" si="203"/>
        <v>0</v>
      </c>
      <c r="N1226" s="27">
        <v>46.53338585779003</v>
      </c>
      <c r="O1226" s="41">
        <f t="shared" si="204"/>
        <v>0</v>
      </c>
      <c r="R1226" s="2"/>
      <c r="S1226" s="2"/>
    </row>
    <row r="1227" spans="1:19" x14ac:dyDescent="0.35">
      <c r="A1227" s="33">
        <v>43867</v>
      </c>
      <c r="B1227" s="10">
        <v>8.3333333333333301E-2</v>
      </c>
      <c r="C1227" s="18" t="s">
        <v>19</v>
      </c>
      <c r="D1227" s="51">
        <v>680</v>
      </c>
      <c r="E1227" s="52">
        <v>13561.158164270237</v>
      </c>
      <c r="F1227" s="53">
        <v>680</v>
      </c>
      <c r="G1227" s="101">
        <v>13561.158164270237</v>
      </c>
      <c r="H1227" s="17">
        <v>1.1077387190570891</v>
      </c>
      <c r="I1227" s="111">
        <v>1</v>
      </c>
      <c r="J1227" s="112" t="str">
        <f t="shared" si="202"/>
        <v>No</v>
      </c>
      <c r="K1227" s="146" t="b">
        <f t="shared" si="205"/>
        <v>0</v>
      </c>
      <c r="L1227" s="107">
        <f>IF(H1227&lt;I1227,D1227-F1227,0)</f>
        <v>0</v>
      </c>
      <c r="M1227" s="27">
        <f t="shared" si="203"/>
        <v>0</v>
      </c>
      <c r="N1227" s="27">
        <v>19.942879653338583</v>
      </c>
      <c r="O1227" s="41">
        <f t="shared" si="204"/>
        <v>0</v>
      </c>
      <c r="R1227" s="2"/>
      <c r="S1227" s="2"/>
    </row>
    <row r="1228" spans="1:19" x14ac:dyDescent="0.35">
      <c r="A1228" s="33">
        <v>43867</v>
      </c>
      <c r="B1228" s="10">
        <v>8.3333333333333301E-2</v>
      </c>
      <c r="C1228" s="18" t="s">
        <v>18</v>
      </c>
      <c r="D1228" s="51">
        <v>0</v>
      </c>
      <c r="E1228" s="52">
        <v>0</v>
      </c>
      <c r="F1228" s="53">
        <v>0</v>
      </c>
      <c r="G1228" s="101">
        <v>0</v>
      </c>
      <c r="H1228" s="17">
        <v>1.1077387190570891</v>
      </c>
      <c r="I1228" s="111">
        <v>1</v>
      </c>
      <c r="J1228" s="112" t="str">
        <f t="shared" si="202"/>
        <v>No</v>
      </c>
      <c r="K1228" s="146" t="b">
        <f t="shared" si="205"/>
        <v>0</v>
      </c>
      <c r="L1228" s="107">
        <f>IF(H1228&lt;I1228,D1228-F1228,0)</f>
        <v>0</v>
      </c>
      <c r="M1228" s="27">
        <f t="shared" si="203"/>
        <v>0</v>
      </c>
      <c r="N1228" s="27">
        <v>46.53338585779003</v>
      </c>
      <c r="O1228" s="41">
        <f t="shared" si="204"/>
        <v>0</v>
      </c>
      <c r="R1228" s="2"/>
      <c r="S1228" s="2"/>
    </row>
    <row r="1229" spans="1:19" x14ac:dyDescent="0.35">
      <c r="A1229" s="33">
        <v>43867</v>
      </c>
      <c r="B1229" s="10">
        <v>8.3333333333333301E-2</v>
      </c>
      <c r="C1229" s="18" t="s">
        <v>17</v>
      </c>
      <c r="D1229" s="51">
        <v>337.35235595703125</v>
      </c>
      <c r="E1229" s="52">
        <v>0</v>
      </c>
      <c r="F1229" s="53">
        <v>337.35235595703125</v>
      </c>
      <c r="G1229" s="101">
        <v>0</v>
      </c>
      <c r="H1229" s="17">
        <v>1.1077387190570891</v>
      </c>
      <c r="I1229" s="111">
        <v>1</v>
      </c>
      <c r="J1229" s="112" t="str">
        <f t="shared" si="202"/>
        <v>No</v>
      </c>
      <c r="K1229" s="146" t="b">
        <f t="shared" si="205"/>
        <v>0</v>
      </c>
      <c r="L1229" s="107">
        <f>IF(H1229&lt;I1229,D1229-F1229,0)</f>
        <v>0</v>
      </c>
      <c r="M1229" s="27">
        <f t="shared" si="203"/>
        <v>0</v>
      </c>
      <c r="N1229" s="27">
        <v>0</v>
      </c>
      <c r="O1229" s="41">
        <f t="shared" si="204"/>
        <v>0</v>
      </c>
      <c r="R1229" s="2"/>
      <c r="S1229" s="2"/>
    </row>
    <row r="1230" spans="1:19" x14ac:dyDescent="0.35">
      <c r="A1230" s="33">
        <v>43867</v>
      </c>
      <c r="B1230" s="10">
        <v>8.3333333333333301E-2</v>
      </c>
      <c r="C1230" s="18" t="s">
        <v>16</v>
      </c>
      <c r="D1230" s="51">
        <v>850</v>
      </c>
      <c r="E1230" s="52">
        <v>16951.447705337796</v>
      </c>
      <c r="F1230" s="53">
        <v>850</v>
      </c>
      <c r="G1230" s="101">
        <v>16951.447705337796</v>
      </c>
      <c r="H1230" s="17">
        <v>1.1077387190570891</v>
      </c>
      <c r="I1230" s="111">
        <v>1</v>
      </c>
      <c r="J1230" s="112" t="str">
        <f t="shared" si="202"/>
        <v>No</v>
      </c>
      <c r="K1230" s="146" t="b">
        <f t="shared" si="205"/>
        <v>0</v>
      </c>
      <c r="L1230" s="107">
        <f>IF(H1230&lt;I1230,D1230-F1230,0)</f>
        <v>0</v>
      </c>
      <c r="M1230" s="27">
        <f t="shared" si="203"/>
        <v>0</v>
      </c>
      <c r="N1230" s="27">
        <v>19.942879653338583</v>
      </c>
      <c r="O1230" s="41">
        <f t="shared" si="204"/>
        <v>0</v>
      </c>
      <c r="R1230" s="2"/>
      <c r="S1230" s="2"/>
    </row>
    <row r="1231" spans="1:19" x14ac:dyDescent="0.35">
      <c r="A1231" s="33">
        <v>43867</v>
      </c>
      <c r="B1231" s="10">
        <v>8.3333333333333301E-2</v>
      </c>
      <c r="C1231" s="18" t="s">
        <v>15</v>
      </c>
      <c r="D1231" s="51">
        <v>481.93194580078131</v>
      </c>
      <c r="E1231" s="52">
        <v>0</v>
      </c>
      <c r="F1231" s="53">
        <v>481.93194580078131</v>
      </c>
      <c r="G1231" s="101">
        <v>0</v>
      </c>
      <c r="H1231" s="17">
        <v>1.1077387190570891</v>
      </c>
      <c r="I1231" s="111">
        <v>1</v>
      </c>
      <c r="J1231" s="112" t="str">
        <f t="shared" si="202"/>
        <v>No</v>
      </c>
      <c r="K1231" s="146" t="b">
        <f t="shared" si="205"/>
        <v>0</v>
      </c>
      <c r="L1231" s="107">
        <f>IF(H1231&lt;I1231,D1231-F1231,0)</f>
        <v>0</v>
      </c>
      <c r="M1231" s="27">
        <f t="shared" si="203"/>
        <v>0</v>
      </c>
      <c r="N1231" s="27">
        <v>0</v>
      </c>
      <c r="O1231" s="41">
        <f t="shared" si="204"/>
        <v>0</v>
      </c>
      <c r="R1231" s="2"/>
      <c r="S1231" s="2"/>
    </row>
    <row r="1232" spans="1:19" x14ac:dyDescent="0.35">
      <c r="A1232" s="33">
        <v>43867</v>
      </c>
      <c r="B1232" s="10">
        <v>0.125</v>
      </c>
      <c r="C1232" s="18" t="s">
        <v>24</v>
      </c>
      <c r="D1232" s="51">
        <v>987.68690587464789</v>
      </c>
      <c r="E1232" s="52">
        <v>19325.260589387988</v>
      </c>
      <c r="F1232" s="53">
        <v>1000</v>
      </c>
      <c r="G1232" s="101">
        <v>19566.180815442189</v>
      </c>
      <c r="H1232" s="17">
        <v>0.94786674470551102</v>
      </c>
      <c r="I1232" s="111">
        <v>1</v>
      </c>
      <c r="J1232" s="112" t="str">
        <f t="shared" si="202"/>
        <v>Sí</v>
      </c>
      <c r="K1232" s="146" t="b">
        <f>OR(($D$1239-$F$1239)&gt;0,($D$1241-$F$1241)&gt;0)</f>
        <v>0</v>
      </c>
      <c r="L1232" s="107">
        <f>IF(H1232&lt;I1232,D1232-F1232,0)</f>
        <v>-12.313094125352109</v>
      </c>
      <c r="M1232" s="27">
        <f t="shared" si="203"/>
        <v>83.975301934901381</v>
      </c>
      <c r="N1232" s="27">
        <v>19.566180815442188</v>
      </c>
      <c r="O1232" s="41">
        <f t="shared" si="204"/>
        <v>-240.92022605419834</v>
      </c>
      <c r="R1232" s="2"/>
      <c r="S1232" s="2"/>
    </row>
    <row r="1233" spans="1:19" x14ac:dyDescent="0.35">
      <c r="A1233" s="33">
        <v>43867</v>
      </c>
      <c r="B1233" s="10">
        <v>0.125</v>
      </c>
      <c r="C1233" s="18" t="s">
        <v>23</v>
      </c>
      <c r="D1233" s="51">
        <v>23.730657551055288</v>
      </c>
      <c r="E1233" s="52">
        <v>773.86389418881038</v>
      </c>
      <c r="F1233" s="53">
        <v>594.99999999866156</v>
      </c>
      <c r="G1233" s="101">
        <v>19403.129308603191</v>
      </c>
      <c r="H1233" s="17">
        <v>0.94786674470551102</v>
      </c>
      <c r="I1233" s="111">
        <v>1</v>
      </c>
      <c r="J1233" s="112" t="str">
        <f t="shared" si="202"/>
        <v>Sí</v>
      </c>
      <c r="K1233" s="146" t="b">
        <f t="shared" ref="K1233:K1241" si="206">OR(($D$1239-$F$1239)&gt;0,($D$1241-$F$1241)&gt;0)</f>
        <v>0</v>
      </c>
      <c r="L1233" s="107">
        <f>IF(H1233&lt;I1233,D1233-F1233,0)</f>
        <v>-571.26934244760628</v>
      </c>
      <c r="M1233" s="27">
        <f t="shared" si="203"/>
        <v>3896.0569154926748</v>
      </c>
      <c r="N1233" s="27">
        <v>32.610301359070313</v>
      </c>
      <c r="O1233" s="41">
        <f t="shared" si="204"/>
        <v>-18629.265414414378</v>
      </c>
      <c r="R1233" s="2"/>
      <c r="S1233" s="2"/>
    </row>
    <row r="1234" spans="1:19" x14ac:dyDescent="0.35">
      <c r="A1234" s="33">
        <v>43867</v>
      </c>
      <c r="B1234" s="10">
        <v>0.125</v>
      </c>
      <c r="C1234" s="18" t="s">
        <v>22</v>
      </c>
      <c r="D1234" s="51">
        <v>680</v>
      </c>
      <c r="E1234" s="52">
        <v>22175.004924167813</v>
      </c>
      <c r="F1234" s="53">
        <v>96.417563499452058</v>
      </c>
      <c r="G1234" s="101">
        <v>3144.2058020244294</v>
      </c>
      <c r="H1234" s="17">
        <v>0.94786674470551102</v>
      </c>
      <c r="I1234" s="111">
        <v>1</v>
      </c>
      <c r="J1234" s="112" t="str">
        <f t="shared" si="202"/>
        <v>Sí</v>
      </c>
      <c r="K1234" s="146" t="b">
        <f t="shared" si="206"/>
        <v>0</v>
      </c>
      <c r="L1234" s="107">
        <f>IF(H1234&lt;I1234,D1234-F1234,0)</f>
        <v>583.58243650054794</v>
      </c>
      <c r="M1234" s="27">
        <f t="shared" si="203"/>
        <v>3980.0322169337373</v>
      </c>
      <c r="N1234" s="27">
        <v>32.610301359070313</v>
      </c>
      <c r="O1234" s="41">
        <f t="shared" si="204"/>
        <v>28546.198683215076</v>
      </c>
      <c r="R1234" s="2"/>
      <c r="S1234" s="2"/>
    </row>
    <row r="1235" spans="1:19" x14ac:dyDescent="0.35">
      <c r="A1235" s="33">
        <v>43867</v>
      </c>
      <c r="B1235" s="10">
        <v>0.125</v>
      </c>
      <c r="C1235" s="18" t="s">
        <v>21</v>
      </c>
      <c r="D1235" s="51">
        <v>0</v>
      </c>
      <c r="E1235" s="52">
        <v>0</v>
      </c>
      <c r="F1235" s="53">
        <v>0</v>
      </c>
      <c r="G1235" s="101">
        <v>0</v>
      </c>
      <c r="H1235" s="17">
        <v>0.94786674470551102</v>
      </c>
      <c r="I1235" s="111">
        <v>1</v>
      </c>
      <c r="J1235" s="112" t="str">
        <f t="shared" si="202"/>
        <v>Sí</v>
      </c>
      <c r="K1235" s="146" t="b">
        <f t="shared" si="206"/>
        <v>0</v>
      </c>
      <c r="L1235" s="107">
        <f>IF(H1235&lt;I1235,D1235-F1235,0)</f>
        <v>0</v>
      </c>
      <c r="M1235" s="27">
        <f t="shared" si="203"/>
        <v>0</v>
      </c>
      <c r="N1235" s="27">
        <v>45.654421902698438</v>
      </c>
      <c r="O1235" s="41">
        <f t="shared" si="204"/>
        <v>0</v>
      </c>
      <c r="R1235" s="2"/>
      <c r="S1235" s="2"/>
    </row>
    <row r="1236" spans="1:19" x14ac:dyDescent="0.35">
      <c r="A1236" s="33">
        <v>43867</v>
      </c>
      <c r="B1236" s="10">
        <v>0.125</v>
      </c>
      <c r="C1236" s="18" t="s">
        <v>20</v>
      </c>
      <c r="D1236" s="51">
        <v>0</v>
      </c>
      <c r="E1236" s="52">
        <v>0</v>
      </c>
      <c r="F1236" s="53">
        <v>0</v>
      </c>
      <c r="G1236" s="101">
        <v>0</v>
      </c>
      <c r="H1236" s="17">
        <v>0.94786674470551102</v>
      </c>
      <c r="I1236" s="111">
        <v>1</v>
      </c>
      <c r="J1236" s="112" t="str">
        <f t="shared" si="202"/>
        <v>Sí</v>
      </c>
      <c r="K1236" s="146" t="b">
        <f t="shared" si="206"/>
        <v>0</v>
      </c>
      <c r="L1236" s="107">
        <f>IF(H1236&lt;I1236,D1236-F1236,0)</f>
        <v>0</v>
      </c>
      <c r="M1236" s="27">
        <f t="shared" si="203"/>
        <v>0</v>
      </c>
      <c r="N1236" s="27">
        <v>45.654421902698438</v>
      </c>
      <c r="O1236" s="41">
        <f t="shared" si="204"/>
        <v>0</v>
      </c>
      <c r="R1236" s="2"/>
      <c r="S1236" s="2"/>
    </row>
    <row r="1237" spans="1:19" x14ac:dyDescent="0.35">
      <c r="A1237" s="33">
        <v>43867</v>
      </c>
      <c r="B1237" s="10">
        <v>0.125</v>
      </c>
      <c r="C1237" s="18" t="s">
        <v>19</v>
      </c>
      <c r="D1237" s="51">
        <v>680</v>
      </c>
      <c r="E1237" s="52">
        <v>13305.002954500687</v>
      </c>
      <c r="F1237" s="53">
        <v>680</v>
      </c>
      <c r="G1237" s="101">
        <v>13305.002954500687</v>
      </c>
      <c r="H1237" s="17">
        <v>0.94786674470551102</v>
      </c>
      <c r="I1237" s="111">
        <v>1</v>
      </c>
      <c r="J1237" s="112" t="str">
        <f t="shared" si="202"/>
        <v>Sí</v>
      </c>
      <c r="K1237" s="146" t="b">
        <f t="shared" si="206"/>
        <v>0</v>
      </c>
      <c r="L1237" s="107">
        <f>IF(H1237&lt;I1237,D1237-F1237,0)</f>
        <v>0</v>
      </c>
      <c r="M1237" s="27">
        <f t="shared" si="203"/>
        <v>0</v>
      </c>
      <c r="N1237" s="27">
        <v>19.566180815442188</v>
      </c>
      <c r="O1237" s="41">
        <f t="shared" si="204"/>
        <v>0</v>
      </c>
      <c r="R1237" s="2"/>
      <c r="S1237" s="2"/>
    </row>
    <row r="1238" spans="1:19" x14ac:dyDescent="0.35">
      <c r="A1238" s="33">
        <v>43867</v>
      </c>
      <c r="B1238" s="10">
        <v>0.125</v>
      </c>
      <c r="C1238" s="18" t="s">
        <v>18</v>
      </c>
      <c r="D1238" s="51">
        <v>0</v>
      </c>
      <c r="E1238" s="52">
        <v>0</v>
      </c>
      <c r="F1238" s="53">
        <v>0</v>
      </c>
      <c r="G1238" s="101">
        <v>0</v>
      </c>
      <c r="H1238" s="17">
        <v>0.94786674470551102</v>
      </c>
      <c r="I1238" s="111">
        <v>1</v>
      </c>
      <c r="J1238" s="112" t="str">
        <f t="shared" si="202"/>
        <v>Sí</v>
      </c>
      <c r="K1238" s="146" t="b">
        <f t="shared" si="206"/>
        <v>0</v>
      </c>
      <c r="L1238" s="107">
        <f>IF(H1238&lt;I1238,D1238-F1238,0)</f>
        <v>0</v>
      </c>
      <c r="M1238" s="27">
        <f t="shared" si="203"/>
        <v>0</v>
      </c>
      <c r="N1238" s="27">
        <v>45.654421902698438</v>
      </c>
      <c r="O1238" s="41">
        <f t="shared" si="204"/>
        <v>0</v>
      </c>
      <c r="R1238" s="2"/>
      <c r="S1238" s="2"/>
    </row>
    <row r="1239" spans="1:19" x14ac:dyDescent="0.35">
      <c r="A1239" s="33">
        <v>43867</v>
      </c>
      <c r="B1239" s="10">
        <v>0.125</v>
      </c>
      <c r="C1239" s="18" t="s">
        <v>17</v>
      </c>
      <c r="D1239" s="51">
        <v>288.66473388671875</v>
      </c>
      <c r="E1239" s="52">
        <v>0</v>
      </c>
      <c r="F1239" s="53">
        <v>288.66473388671875</v>
      </c>
      <c r="G1239" s="101">
        <v>0</v>
      </c>
      <c r="H1239" s="17">
        <v>0.94786674470551102</v>
      </c>
      <c r="I1239" s="111">
        <v>1</v>
      </c>
      <c r="J1239" s="112" t="str">
        <f t="shared" si="202"/>
        <v>Sí</v>
      </c>
      <c r="K1239" s="146" t="b">
        <f t="shared" si="206"/>
        <v>0</v>
      </c>
      <c r="L1239" s="107">
        <f>IF(H1239&lt;I1239,D1239-F1239,0)</f>
        <v>0</v>
      </c>
      <c r="M1239" s="27">
        <f t="shared" si="203"/>
        <v>0</v>
      </c>
      <c r="N1239" s="27">
        <v>0</v>
      </c>
      <c r="O1239" s="41">
        <f t="shared" si="204"/>
        <v>0</v>
      </c>
      <c r="R1239" s="2"/>
      <c r="S1239" s="2"/>
    </row>
    <row r="1240" spans="1:19" x14ac:dyDescent="0.35">
      <c r="A1240" s="33">
        <v>43867</v>
      </c>
      <c r="B1240" s="10">
        <v>0.125</v>
      </c>
      <c r="C1240" s="18" t="s">
        <v>16</v>
      </c>
      <c r="D1240" s="51">
        <v>850</v>
      </c>
      <c r="E1240" s="52">
        <v>16631.253693125858</v>
      </c>
      <c r="F1240" s="53">
        <v>850</v>
      </c>
      <c r="G1240" s="101">
        <v>16631.253693125858</v>
      </c>
      <c r="H1240" s="17">
        <v>0.94786674470551102</v>
      </c>
      <c r="I1240" s="111">
        <v>1</v>
      </c>
      <c r="J1240" s="112" t="str">
        <f t="shared" si="202"/>
        <v>Sí</v>
      </c>
      <c r="K1240" s="146" t="b">
        <f t="shared" si="206"/>
        <v>0</v>
      </c>
      <c r="L1240" s="107">
        <f>IF(H1240&lt;I1240,D1240-F1240,0)</f>
        <v>0</v>
      </c>
      <c r="M1240" s="27">
        <f t="shared" si="203"/>
        <v>0</v>
      </c>
      <c r="N1240" s="27">
        <v>19.566180815442188</v>
      </c>
      <c r="O1240" s="41">
        <f t="shared" si="204"/>
        <v>0</v>
      </c>
      <c r="R1240" s="2"/>
      <c r="S1240" s="2"/>
    </row>
    <row r="1241" spans="1:19" x14ac:dyDescent="0.35">
      <c r="A1241" s="33">
        <v>43867</v>
      </c>
      <c r="B1241" s="10">
        <v>0.125</v>
      </c>
      <c r="C1241" s="18" t="s">
        <v>15</v>
      </c>
      <c r="D1241" s="51">
        <v>412.378173828125</v>
      </c>
      <c r="E1241" s="52">
        <v>0</v>
      </c>
      <c r="F1241" s="53">
        <v>412.378173828125</v>
      </c>
      <c r="G1241" s="101">
        <v>0</v>
      </c>
      <c r="H1241" s="17">
        <v>0.94786674470551102</v>
      </c>
      <c r="I1241" s="111">
        <v>1</v>
      </c>
      <c r="J1241" s="112" t="str">
        <f t="shared" si="202"/>
        <v>Sí</v>
      </c>
      <c r="K1241" s="146" t="b">
        <f t="shared" si="206"/>
        <v>0</v>
      </c>
      <c r="L1241" s="107">
        <f>IF(H1241&lt;I1241,D1241-F1241,0)</f>
        <v>0</v>
      </c>
      <c r="M1241" s="27">
        <f t="shared" si="203"/>
        <v>0</v>
      </c>
      <c r="N1241" s="27">
        <v>0</v>
      </c>
      <c r="O1241" s="41">
        <f t="shared" si="204"/>
        <v>0</v>
      </c>
      <c r="R1241" s="2"/>
      <c r="S1241" s="2"/>
    </row>
    <row r="1242" spans="1:19" x14ac:dyDescent="0.35">
      <c r="A1242" s="33">
        <v>43867</v>
      </c>
      <c r="B1242" s="10">
        <v>0.16666666666666699</v>
      </c>
      <c r="C1242" s="18" t="s">
        <v>24</v>
      </c>
      <c r="D1242" s="51">
        <v>1000</v>
      </c>
      <c r="E1242" s="52">
        <v>19942.879653338583</v>
      </c>
      <c r="F1242" s="53">
        <v>909.54281362247343</v>
      </c>
      <c r="G1242" s="101">
        <v>18138.902871631952</v>
      </c>
      <c r="H1242" s="17">
        <v>1.0600834049899897</v>
      </c>
      <c r="I1242" s="111">
        <v>1</v>
      </c>
      <c r="J1242" s="112" t="str">
        <f t="shared" si="202"/>
        <v>No</v>
      </c>
      <c r="K1242" s="146" t="b">
        <f>OR(($D$1249-$F$1249)&gt;0,($D$1251-$F$1251)&gt;0)</f>
        <v>0</v>
      </c>
      <c r="L1242" s="107">
        <f>IF(H1242&lt;I1242,D1242-F1242,0)</f>
        <v>0</v>
      </c>
      <c r="M1242" s="27">
        <f t="shared" si="203"/>
        <v>0</v>
      </c>
      <c r="N1242" s="27">
        <v>19.942879653338583</v>
      </c>
      <c r="O1242" s="41">
        <f t="shared" si="204"/>
        <v>0</v>
      </c>
      <c r="R1242" s="2"/>
      <c r="S1242" s="2"/>
    </row>
    <row r="1243" spans="1:19" x14ac:dyDescent="0.35">
      <c r="A1243" s="33">
        <v>43867</v>
      </c>
      <c r="B1243" s="10">
        <v>0.16666666666666699</v>
      </c>
      <c r="C1243" s="18" t="s">
        <v>23</v>
      </c>
      <c r="D1243" s="51">
        <v>476.90062290094585</v>
      </c>
      <c r="E1243" s="52">
        <v>15851.286215192949</v>
      </c>
      <c r="F1243" s="53">
        <v>-1.0047642717836425E-9</v>
      </c>
      <c r="G1243" s="101">
        <v>-3.3396488253592605E-8</v>
      </c>
      <c r="H1243" s="17">
        <v>1.0600834049899897</v>
      </c>
      <c r="I1243" s="111">
        <v>1</v>
      </c>
      <c r="J1243" s="112" t="str">
        <f t="shared" si="202"/>
        <v>No</v>
      </c>
      <c r="K1243" s="146" t="b">
        <f t="shared" ref="K1243:K1251" si="207">OR(($D$1249-$F$1249)&gt;0,($D$1251-$F$1251)&gt;0)</f>
        <v>0</v>
      </c>
      <c r="L1243" s="107">
        <f>IF(H1243&lt;I1243,D1243-F1243,0)</f>
        <v>0</v>
      </c>
      <c r="M1243" s="27">
        <f t="shared" si="203"/>
        <v>0</v>
      </c>
      <c r="N1243" s="27">
        <v>33.238132755564308</v>
      </c>
      <c r="O1243" s="41">
        <f t="shared" si="204"/>
        <v>0</v>
      </c>
      <c r="R1243" s="2"/>
      <c r="S1243" s="2"/>
    </row>
    <row r="1244" spans="1:19" x14ac:dyDescent="0.35">
      <c r="A1244" s="33">
        <v>43867</v>
      </c>
      <c r="B1244" s="10">
        <v>0.16666666666666699</v>
      </c>
      <c r="C1244" s="18" t="s">
        <v>22</v>
      </c>
      <c r="D1244" s="51">
        <v>75.114599210522215</v>
      </c>
      <c r="E1244" s="52">
        <v>2496.6690204403435</v>
      </c>
      <c r="F1244" s="53">
        <v>642.47240843131362</v>
      </c>
      <c r="G1244" s="101">
        <v>21354.583203227136</v>
      </c>
      <c r="H1244" s="17">
        <v>1.0600834049899897</v>
      </c>
      <c r="I1244" s="111">
        <v>1</v>
      </c>
      <c r="J1244" s="112" t="str">
        <f t="shared" si="202"/>
        <v>No</v>
      </c>
      <c r="K1244" s="146" t="b">
        <f t="shared" si="207"/>
        <v>0</v>
      </c>
      <c r="L1244" s="107">
        <f>IF(H1244&lt;I1244,D1244-F1244,0)</f>
        <v>0</v>
      </c>
      <c r="M1244" s="27">
        <f t="shared" si="203"/>
        <v>0</v>
      </c>
      <c r="N1244" s="27">
        <v>33.238132755564308</v>
      </c>
      <c r="O1244" s="41">
        <f t="shared" si="204"/>
        <v>0</v>
      </c>
      <c r="R1244" s="2"/>
      <c r="S1244" s="2"/>
    </row>
    <row r="1245" spans="1:19" x14ac:dyDescent="0.35">
      <c r="A1245" s="33">
        <v>43867</v>
      </c>
      <c r="B1245" s="10">
        <v>0.16666666666666699</v>
      </c>
      <c r="C1245" s="18" t="s">
        <v>21</v>
      </c>
      <c r="D1245" s="51">
        <v>0</v>
      </c>
      <c r="E1245" s="52">
        <v>0</v>
      </c>
      <c r="F1245" s="53">
        <v>0</v>
      </c>
      <c r="G1245" s="101">
        <v>0</v>
      </c>
      <c r="H1245" s="17">
        <v>1.0600834049899897</v>
      </c>
      <c r="I1245" s="111">
        <v>1</v>
      </c>
      <c r="J1245" s="112" t="str">
        <f t="shared" si="202"/>
        <v>No</v>
      </c>
      <c r="K1245" s="146" t="b">
        <f t="shared" si="207"/>
        <v>0</v>
      </c>
      <c r="L1245" s="107">
        <f>IF(H1245&lt;I1245,D1245-F1245,0)</f>
        <v>0</v>
      </c>
      <c r="M1245" s="27">
        <f t="shared" si="203"/>
        <v>0</v>
      </c>
      <c r="N1245" s="27">
        <v>46.53338585779003</v>
      </c>
      <c r="O1245" s="41">
        <f t="shared" si="204"/>
        <v>0</v>
      </c>
      <c r="R1245" s="2"/>
      <c r="S1245" s="2"/>
    </row>
    <row r="1246" spans="1:19" x14ac:dyDescent="0.35">
      <c r="A1246" s="33">
        <v>43867</v>
      </c>
      <c r="B1246" s="10">
        <v>0.16666666666666699</v>
      </c>
      <c r="C1246" s="18" t="s">
        <v>20</v>
      </c>
      <c r="D1246" s="51">
        <v>0</v>
      </c>
      <c r="E1246" s="52">
        <v>0</v>
      </c>
      <c r="F1246" s="53">
        <v>0</v>
      </c>
      <c r="G1246" s="101">
        <v>0</v>
      </c>
      <c r="H1246" s="17">
        <v>1.0600834049899897</v>
      </c>
      <c r="I1246" s="111">
        <v>1</v>
      </c>
      <c r="J1246" s="112" t="str">
        <f t="shared" si="202"/>
        <v>No</v>
      </c>
      <c r="K1246" s="146" t="b">
        <f t="shared" si="207"/>
        <v>0</v>
      </c>
      <c r="L1246" s="107">
        <f>IF(H1246&lt;I1246,D1246-F1246,0)</f>
        <v>0</v>
      </c>
      <c r="M1246" s="27">
        <f t="shared" si="203"/>
        <v>0</v>
      </c>
      <c r="N1246" s="27">
        <v>46.53338585779003</v>
      </c>
      <c r="O1246" s="41">
        <f t="shared" si="204"/>
        <v>0</v>
      </c>
      <c r="R1246" s="2"/>
      <c r="S1246" s="2"/>
    </row>
    <row r="1247" spans="1:19" x14ac:dyDescent="0.35">
      <c r="A1247" s="33">
        <v>43867</v>
      </c>
      <c r="B1247" s="10">
        <v>0.16666666666666699</v>
      </c>
      <c r="C1247" s="18" t="s">
        <v>19</v>
      </c>
      <c r="D1247" s="51">
        <v>680</v>
      </c>
      <c r="E1247" s="52">
        <v>13561.158164270237</v>
      </c>
      <c r="F1247" s="53">
        <v>680</v>
      </c>
      <c r="G1247" s="101">
        <v>13561.158164270237</v>
      </c>
      <c r="H1247" s="17">
        <v>1.0600834049899897</v>
      </c>
      <c r="I1247" s="111">
        <v>1</v>
      </c>
      <c r="J1247" s="112" t="str">
        <f t="shared" si="202"/>
        <v>No</v>
      </c>
      <c r="K1247" s="146" t="b">
        <f t="shared" si="207"/>
        <v>0</v>
      </c>
      <c r="L1247" s="107">
        <f>IF(H1247&lt;I1247,D1247-F1247,0)</f>
        <v>0</v>
      </c>
      <c r="M1247" s="27">
        <f t="shared" si="203"/>
        <v>0</v>
      </c>
      <c r="N1247" s="27">
        <v>19.942879653338583</v>
      </c>
      <c r="O1247" s="41">
        <f t="shared" si="204"/>
        <v>0</v>
      </c>
      <c r="R1247" s="2"/>
      <c r="S1247" s="2"/>
    </row>
    <row r="1248" spans="1:19" x14ac:dyDescent="0.35">
      <c r="A1248" s="33">
        <v>43867</v>
      </c>
      <c r="B1248" s="10">
        <v>0.16666666666666699</v>
      </c>
      <c r="C1248" s="18" t="s">
        <v>18</v>
      </c>
      <c r="D1248" s="51">
        <v>0</v>
      </c>
      <c r="E1248" s="52">
        <v>0</v>
      </c>
      <c r="F1248" s="53">
        <v>0</v>
      </c>
      <c r="G1248" s="101">
        <v>0</v>
      </c>
      <c r="H1248" s="17">
        <v>1.0600834049899897</v>
      </c>
      <c r="I1248" s="111">
        <v>1</v>
      </c>
      <c r="J1248" s="112" t="str">
        <f t="shared" si="202"/>
        <v>No</v>
      </c>
      <c r="K1248" s="146" t="b">
        <f t="shared" si="207"/>
        <v>0</v>
      </c>
      <c r="L1248" s="107">
        <f>IF(H1248&lt;I1248,D1248-F1248,0)</f>
        <v>0</v>
      </c>
      <c r="M1248" s="27">
        <f t="shared" si="203"/>
        <v>0</v>
      </c>
      <c r="N1248" s="27">
        <v>46.53338585779003</v>
      </c>
      <c r="O1248" s="41">
        <f t="shared" si="204"/>
        <v>0</v>
      </c>
      <c r="R1248" s="2"/>
      <c r="S1248" s="2"/>
    </row>
    <row r="1249" spans="1:19" x14ac:dyDescent="0.35">
      <c r="A1249" s="33">
        <v>43867</v>
      </c>
      <c r="B1249" s="10">
        <v>0.16666666666666699</v>
      </c>
      <c r="C1249" s="18" t="s">
        <v>17</v>
      </c>
      <c r="D1249" s="51">
        <v>322.83935546875</v>
      </c>
      <c r="E1249" s="52">
        <v>0</v>
      </c>
      <c r="F1249" s="53">
        <v>322.83935546875</v>
      </c>
      <c r="G1249" s="101">
        <v>0</v>
      </c>
      <c r="H1249" s="17">
        <v>1.0600834049899897</v>
      </c>
      <c r="I1249" s="111">
        <v>1</v>
      </c>
      <c r="J1249" s="112" t="str">
        <f t="shared" si="202"/>
        <v>No</v>
      </c>
      <c r="K1249" s="146" t="b">
        <f t="shared" si="207"/>
        <v>0</v>
      </c>
      <c r="L1249" s="107">
        <f>IF(H1249&lt;I1249,D1249-F1249,0)</f>
        <v>0</v>
      </c>
      <c r="M1249" s="27">
        <f t="shared" si="203"/>
        <v>0</v>
      </c>
      <c r="N1249" s="27">
        <v>0</v>
      </c>
      <c r="O1249" s="41">
        <f t="shared" si="204"/>
        <v>0</v>
      </c>
      <c r="R1249" s="2"/>
      <c r="S1249" s="2"/>
    </row>
    <row r="1250" spans="1:19" x14ac:dyDescent="0.35">
      <c r="A1250" s="33">
        <v>43867</v>
      </c>
      <c r="B1250" s="10">
        <v>0.16666666666666699</v>
      </c>
      <c r="C1250" s="18" t="s">
        <v>16</v>
      </c>
      <c r="D1250" s="51">
        <v>850</v>
      </c>
      <c r="E1250" s="52">
        <v>16951.447705337796</v>
      </c>
      <c r="F1250" s="53">
        <v>850</v>
      </c>
      <c r="G1250" s="101">
        <v>16951.447705337796</v>
      </c>
      <c r="H1250" s="17">
        <v>1.0600834049899897</v>
      </c>
      <c r="I1250" s="111">
        <v>1</v>
      </c>
      <c r="J1250" s="112" t="str">
        <f t="shared" si="202"/>
        <v>No</v>
      </c>
      <c r="K1250" s="146" t="b">
        <f t="shared" si="207"/>
        <v>0</v>
      </c>
      <c r="L1250" s="107">
        <f>IF(H1250&lt;I1250,D1250-F1250,0)</f>
        <v>0</v>
      </c>
      <c r="M1250" s="27">
        <f t="shared" si="203"/>
        <v>0</v>
      </c>
      <c r="N1250" s="27">
        <v>19.942879653338583</v>
      </c>
      <c r="O1250" s="41">
        <f t="shared" si="204"/>
        <v>0</v>
      </c>
      <c r="R1250" s="2"/>
      <c r="S1250" s="2"/>
    </row>
    <row r="1251" spans="1:19" x14ac:dyDescent="0.35">
      <c r="A1251" s="33">
        <v>43867</v>
      </c>
      <c r="B1251" s="10">
        <v>0.16666666666666699</v>
      </c>
      <c r="C1251" s="18" t="s">
        <v>15</v>
      </c>
      <c r="D1251" s="51">
        <v>461.19906616210938</v>
      </c>
      <c r="E1251" s="52">
        <v>0</v>
      </c>
      <c r="F1251" s="53">
        <v>461.19906616210938</v>
      </c>
      <c r="G1251" s="101">
        <v>0</v>
      </c>
      <c r="H1251" s="17">
        <v>1.0600834049899897</v>
      </c>
      <c r="I1251" s="111">
        <v>1</v>
      </c>
      <c r="J1251" s="112" t="str">
        <f t="shared" si="202"/>
        <v>No</v>
      </c>
      <c r="K1251" s="146" t="b">
        <f t="shared" si="207"/>
        <v>0</v>
      </c>
      <c r="L1251" s="107">
        <f>IF(H1251&lt;I1251,D1251-F1251,0)</f>
        <v>0</v>
      </c>
      <c r="M1251" s="27">
        <f t="shared" si="203"/>
        <v>0</v>
      </c>
      <c r="N1251" s="27">
        <v>0</v>
      </c>
      <c r="O1251" s="41">
        <f t="shared" si="204"/>
        <v>0</v>
      </c>
      <c r="R1251" s="2"/>
      <c r="S1251" s="2"/>
    </row>
    <row r="1252" spans="1:19" x14ac:dyDescent="0.35">
      <c r="A1252" s="33">
        <v>43867</v>
      </c>
      <c r="B1252" s="10">
        <v>0.20833333333333301</v>
      </c>
      <c r="C1252" s="18" t="s">
        <v>24</v>
      </c>
      <c r="D1252" s="51">
        <v>1000</v>
      </c>
      <c r="E1252" s="52">
        <v>22158.755170376207</v>
      </c>
      <c r="F1252" s="53">
        <v>786.1520364723267</v>
      </c>
      <c r="G1252" s="101">
        <v>17420.150502882952</v>
      </c>
      <c r="H1252" s="17">
        <v>1.1645183812752109</v>
      </c>
      <c r="I1252" s="111">
        <v>1</v>
      </c>
      <c r="J1252" s="112" t="str">
        <f t="shared" si="202"/>
        <v>No</v>
      </c>
      <c r="K1252" s="146" t="b">
        <f>OR(($D$1259-$F$1259)&gt;0,($D$1261-$F$1261)&gt;0)</f>
        <v>0</v>
      </c>
      <c r="L1252" s="107">
        <f>IF(H1252&lt;I1252,D1252-F1252,0)</f>
        <v>0</v>
      </c>
      <c r="M1252" s="27">
        <f t="shared" si="203"/>
        <v>0</v>
      </c>
      <c r="N1252" s="27">
        <v>22.158755170376207</v>
      </c>
      <c r="O1252" s="41">
        <f t="shared" si="204"/>
        <v>0</v>
      </c>
      <c r="R1252" s="2"/>
      <c r="S1252" s="2"/>
    </row>
    <row r="1253" spans="1:19" x14ac:dyDescent="0.35">
      <c r="A1253" s="33">
        <v>43867</v>
      </c>
      <c r="B1253" s="10">
        <v>0.20833333333333301</v>
      </c>
      <c r="C1253" s="18" t="s">
        <v>23</v>
      </c>
      <c r="D1253" s="51">
        <v>541.00761656562145</v>
      </c>
      <c r="E1253" s="52">
        <v>19980.092201310617</v>
      </c>
      <c r="F1253" s="53">
        <v>74.855580038689595</v>
      </c>
      <c r="G1253" s="101">
        <v>2764.5107853563713</v>
      </c>
      <c r="H1253" s="17">
        <v>1.1645183812752109</v>
      </c>
      <c r="I1253" s="111">
        <v>1</v>
      </c>
      <c r="J1253" s="112" t="str">
        <f t="shared" si="202"/>
        <v>No</v>
      </c>
      <c r="K1253" s="146" t="b">
        <f t="shared" ref="K1253:K1261" si="208">OR(($D$1259-$F$1259)&gt;0,($D$1261-$F$1261)&gt;0)</f>
        <v>0</v>
      </c>
      <c r="L1253" s="107">
        <f>IF(H1253&lt;I1253,D1253-F1253,0)</f>
        <v>0</v>
      </c>
      <c r="M1253" s="27">
        <f t="shared" si="203"/>
        <v>0</v>
      </c>
      <c r="N1253" s="27">
        <v>36.931258617293672</v>
      </c>
      <c r="O1253" s="41">
        <f t="shared" si="204"/>
        <v>0</v>
      </c>
      <c r="R1253" s="2"/>
      <c r="S1253" s="2"/>
    </row>
    <row r="1254" spans="1:19" x14ac:dyDescent="0.35">
      <c r="A1254" s="33">
        <v>43867</v>
      </c>
      <c r="B1254" s="10">
        <v>0.20833333333333301</v>
      </c>
      <c r="C1254" s="18" t="s">
        <v>22</v>
      </c>
      <c r="D1254" s="51">
        <v>0</v>
      </c>
      <c r="E1254" s="52">
        <v>0</v>
      </c>
      <c r="F1254" s="53">
        <v>680</v>
      </c>
      <c r="G1254" s="101">
        <v>25113.255859759698</v>
      </c>
      <c r="H1254" s="17">
        <v>1.1645183812752109</v>
      </c>
      <c r="I1254" s="111">
        <v>1</v>
      </c>
      <c r="J1254" s="112" t="str">
        <f t="shared" si="202"/>
        <v>No</v>
      </c>
      <c r="K1254" s="146" t="b">
        <f t="shared" si="208"/>
        <v>0</v>
      </c>
      <c r="L1254" s="107">
        <f>IF(H1254&lt;I1254,D1254-F1254,0)</f>
        <v>0</v>
      </c>
      <c r="M1254" s="27">
        <f t="shared" si="203"/>
        <v>0</v>
      </c>
      <c r="N1254" s="27">
        <v>36.931258617293672</v>
      </c>
      <c r="O1254" s="41">
        <f t="shared" si="204"/>
        <v>0</v>
      </c>
      <c r="R1254" s="2"/>
      <c r="S1254" s="2"/>
    </row>
    <row r="1255" spans="1:19" x14ac:dyDescent="0.35">
      <c r="A1255" s="33">
        <v>43867</v>
      </c>
      <c r="B1255" s="10">
        <v>0.20833333333333301</v>
      </c>
      <c r="C1255" s="18" t="s">
        <v>21</v>
      </c>
      <c r="D1255" s="51">
        <v>0</v>
      </c>
      <c r="E1255" s="52">
        <v>0</v>
      </c>
      <c r="F1255" s="53">
        <v>0</v>
      </c>
      <c r="G1255" s="101">
        <v>0</v>
      </c>
      <c r="H1255" s="17">
        <v>1.1645183812752109</v>
      </c>
      <c r="I1255" s="111">
        <v>1</v>
      </c>
      <c r="J1255" s="112" t="str">
        <f t="shared" si="202"/>
        <v>No</v>
      </c>
      <c r="K1255" s="146" t="b">
        <f t="shared" si="208"/>
        <v>0</v>
      </c>
      <c r="L1255" s="107">
        <f>IF(H1255&lt;I1255,D1255-F1255,0)</f>
        <v>0</v>
      </c>
      <c r="M1255" s="27">
        <f t="shared" si="203"/>
        <v>0</v>
      </c>
      <c r="N1255" s="27">
        <v>51.703762064211148</v>
      </c>
      <c r="O1255" s="41">
        <f t="shared" si="204"/>
        <v>0</v>
      </c>
      <c r="R1255" s="2"/>
      <c r="S1255" s="2"/>
    </row>
    <row r="1256" spans="1:19" x14ac:dyDescent="0.35">
      <c r="A1256" s="33">
        <v>43867</v>
      </c>
      <c r="B1256" s="10">
        <v>0.20833333333333301</v>
      </c>
      <c r="C1256" s="18" t="s">
        <v>20</v>
      </c>
      <c r="D1256" s="51">
        <v>0</v>
      </c>
      <c r="E1256" s="52">
        <v>0</v>
      </c>
      <c r="F1256" s="53">
        <v>0</v>
      </c>
      <c r="G1256" s="101">
        <v>0</v>
      </c>
      <c r="H1256" s="17">
        <v>1.1645183812752109</v>
      </c>
      <c r="I1256" s="111">
        <v>1</v>
      </c>
      <c r="J1256" s="112" t="str">
        <f t="shared" si="202"/>
        <v>No</v>
      </c>
      <c r="K1256" s="146" t="b">
        <f t="shared" si="208"/>
        <v>0</v>
      </c>
      <c r="L1256" s="107">
        <f>IF(H1256&lt;I1256,D1256-F1256,0)</f>
        <v>0</v>
      </c>
      <c r="M1256" s="27">
        <f t="shared" si="203"/>
        <v>0</v>
      </c>
      <c r="N1256" s="27">
        <v>51.703762064211148</v>
      </c>
      <c r="O1256" s="41">
        <f t="shared" si="204"/>
        <v>0</v>
      </c>
      <c r="R1256" s="2"/>
      <c r="S1256" s="2"/>
    </row>
    <row r="1257" spans="1:19" x14ac:dyDescent="0.35">
      <c r="A1257" s="33">
        <v>43867</v>
      </c>
      <c r="B1257" s="10">
        <v>0.20833333333333301</v>
      </c>
      <c r="C1257" s="18" t="s">
        <v>19</v>
      </c>
      <c r="D1257" s="51">
        <v>680</v>
      </c>
      <c r="E1257" s="52">
        <v>15067.953515855821</v>
      </c>
      <c r="F1257" s="53">
        <v>680</v>
      </c>
      <c r="G1257" s="101">
        <v>15067.953515855821</v>
      </c>
      <c r="H1257" s="17">
        <v>1.1645183812752109</v>
      </c>
      <c r="I1257" s="111">
        <v>1</v>
      </c>
      <c r="J1257" s="112" t="str">
        <f t="shared" si="202"/>
        <v>No</v>
      </c>
      <c r="K1257" s="146" t="b">
        <f t="shared" si="208"/>
        <v>0</v>
      </c>
      <c r="L1257" s="107">
        <f>IF(H1257&lt;I1257,D1257-F1257,0)</f>
        <v>0</v>
      </c>
      <c r="M1257" s="27">
        <f t="shared" si="203"/>
        <v>0</v>
      </c>
      <c r="N1257" s="27">
        <v>22.158755170376207</v>
      </c>
      <c r="O1257" s="41">
        <f t="shared" si="204"/>
        <v>0</v>
      </c>
      <c r="R1257" s="2"/>
      <c r="S1257" s="2"/>
    </row>
    <row r="1258" spans="1:19" x14ac:dyDescent="0.35">
      <c r="A1258" s="33">
        <v>43867</v>
      </c>
      <c r="B1258" s="10">
        <v>0.20833333333333301</v>
      </c>
      <c r="C1258" s="18" t="s">
        <v>18</v>
      </c>
      <c r="D1258" s="51">
        <v>0</v>
      </c>
      <c r="E1258" s="52">
        <v>0</v>
      </c>
      <c r="F1258" s="53">
        <v>0</v>
      </c>
      <c r="G1258" s="101">
        <v>0</v>
      </c>
      <c r="H1258" s="17">
        <v>1.1645183812752109</v>
      </c>
      <c r="I1258" s="111">
        <v>1</v>
      </c>
      <c r="J1258" s="112" t="str">
        <f t="shared" si="202"/>
        <v>No</v>
      </c>
      <c r="K1258" s="146" t="b">
        <f t="shared" si="208"/>
        <v>0</v>
      </c>
      <c r="L1258" s="107">
        <f>IF(H1258&lt;I1258,D1258-F1258,0)</f>
        <v>0</v>
      </c>
      <c r="M1258" s="27">
        <f t="shared" si="203"/>
        <v>0</v>
      </c>
      <c r="N1258" s="27">
        <v>51.703762064211148</v>
      </c>
      <c r="O1258" s="41">
        <f t="shared" si="204"/>
        <v>0</v>
      </c>
      <c r="R1258" s="2"/>
      <c r="S1258" s="2"/>
    </row>
    <row r="1259" spans="1:19" x14ac:dyDescent="0.35">
      <c r="A1259" s="33">
        <v>43867</v>
      </c>
      <c r="B1259" s="10">
        <v>0.20833333333333301</v>
      </c>
      <c r="C1259" s="18" t="s">
        <v>17</v>
      </c>
      <c r="D1259" s="51">
        <v>354.64413452148438</v>
      </c>
      <c r="E1259" s="52">
        <v>0</v>
      </c>
      <c r="F1259" s="53">
        <v>354.64413452148438</v>
      </c>
      <c r="G1259" s="101">
        <v>0</v>
      </c>
      <c r="H1259" s="17">
        <v>1.1645183812752109</v>
      </c>
      <c r="I1259" s="111">
        <v>1</v>
      </c>
      <c r="J1259" s="112" t="str">
        <f t="shared" si="202"/>
        <v>No</v>
      </c>
      <c r="K1259" s="146" t="b">
        <f t="shared" si="208"/>
        <v>0</v>
      </c>
      <c r="L1259" s="107">
        <f>IF(H1259&lt;I1259,D1259-F1259,0)</f>
        <v>0</v>
      </c>
      <c r="M1259" s="27">
        <f t="shared" si="203"/>
        <v>0</v>
      </c>
      <c r="N1259" s="27">
        <v>0</v>
      </c>
      <c r="O1259" s="41">
        <f t="shared" si="204"/>
        <v>0</v>
      </c>
      <c r="R1259" s="2"/>
      <c r="S1259" s="2"/>
    </row>
    <row r="1260" spans="1:19" x14ac:dyDescent="0.35">
      <c r="A1260" s="33">
        <v>43867</v>
      </c>
      <c r="B1260" s="10">
        <v>0.20833333333333301</v>
      </c>
      <c r="C1260" s="18" t="s">
        <v>16</v>
      </c>
      <c r="D1260" s="51">
        <v>850</v>
      </c>
      <c r="E1260" s="52">
        <v>18834.941894819774</v>
      </c>
      <c r="F1260" s="53">
        <v>850</v>
      </c>
      <c r="G1260" s="101">
        <v>18834.941894819774</v>
      </c>
      <c r="H1260" s="17">
        <v>1.1645183812752109</v>
      </c>
      <c r="I1260" s="111">
        <v>1</v>
      </c>
      <c r="J1260" s="112" t="str">
        <f t="shared" si="202"/>
        <v>No</v>
      </c>
      <c r="K1260" s="146" t="b">
        <f t="shared" si="208"/>
        <v>0</v>
      </c>
      <c r="L1260" s="107">
        <f>IF(H1260&lt;I1260,D1260-F1260,0)</f>
        <v>0</v>
      </c>
      <c r="M1260" s="27">
        <f t="shared" si="203"/>
        <v>0</v>
      </c>
      <c r="N1260" s="27">
        <v>22.158755170376207</v>
      </c>
      <c r="O1260" s="41">
        <f t="shared" si="204"/>
        <v>0</v>
      </c>
      <c r="R1260" s="2"/>
      <c r="S1260" s="2"/>
    </row>
    <row r="1261" spans="1:19" x14ac:dyDescent="0.35">
      <c r="A1261" s="33">
        <v>43867</v>
      </c>
      <c r="B1261" s="10">
        <v>0.20833333333333301</v>
      </c>
      <c r="C1261" s="18" t="s">
        <v>15</v>
      </c>
      <c r="D1261" s="51">
        <v>506.63446044921881</v>
      </c>
      <c r="E1261" s="52">
        <v>0</v>
      </c>
      <c r="F1261" s="53">
        <v>506.63446044921881</v>
      </c>
      <c r="G1261" s="101">
        <v>0</v>
      </c>
      <c r="H1261" s="17">
        <v>1.1645183812752109</v>
      </c>
      <c r="I1261" s="111">
        <v>1</v>
      </c>
      <c r="J1261" s="112" t="str">
        <f t="shared" si="202"/>
        <v>No</v>
      </c>
      <c r="K1261" s="146" t="b">
        <f t="shared" si="208"/>
        <v>0</v>
      </c>
      <c r="L1261" s="107">
        <f>IF(H1261&lt;I1261,D1261-F1261,0)</f>
        <v>0</v>
      </c>
      <c r="M1261" s="27">
        <f t="shared" si="203"/>
        <v>0</v>
      </c>
      <c r="N1261" s="27">
        <v>0</v>
      </c>
      <c r="O1261" s="41">
        <f t="shared" si="204"/>
        <v>0</v>
      </c>
      <c r="R1261" s="2"/>
      <c r="S1261" s="2"/>
    </row>
    <row r="1262" spans="1:19" x14ac:dyDescent="0.35">
      <c r="A1262" s="33">
        <v>43867</v>
      </c>
      <c r="B1262" s="10">
        <v>0.25</v>
      </c>
      <c r="C1262" s="18" t="s">
        <v>24</v>
      </c>
      <c r="D1262" s="51">
        <v>1000</v>
      </c>
      <c r="E1262" s="52">
        <v>28954.106755958244</v>
      </c>
      <c r="F1262" s="53">
        <v>1000</v>
      </c>
      <c r="G1262" s="101">
        <v>28954.106755958244</v>
      </c>
      <c r="H1262" s="17">
        <v>0.98664051945616793</v>
      </c>
      <c r="I1262" s="111">
        <v>1</v>
      </c>
      <c r="J1262" s="112" t="str">
        <f t="shared" si="202"/>
        <v>Sí</v>
      </c>
      <c r="K1262" s="146" t="b">
        <f>OR(($D$1269-$F$1269)&gt;0,($D$1271-$F$1271)&gt;0)</f>
        <v>0</v>
      </c>
      <c r="L1262" s="107">
        <f>IF(H1262&lt;I1262,D1262-F1262,0)</f>
        <v>0</v>
      </c>
      <c r="M1262" s="27">
        <f t="shared" si="203"/>
        <v>0</v>
      </c>
      <c r="N1262" s="27">
        <v>28.954106755958243</v>
      </c>
      <c r="O1262" s="41">
        <f t="shared" si="204"/>
        <v>0</v>
      </c>
      <c r="R1262" s="2"/>
      <c r="S1262" s="2"/>
    </row>
    <row r="1263" spans="1:19" x14ac:dyDescent="0.35">
      <c r="A1263" s="33">
        <v>43867</v>
      </c>
      <c r="B1263" s="10">
        <v>0.25</v>
      </c>
      <c r="C1263" s="18" t="s">
        <v>23</v>
      </c>
      <c r="D1263" s="51">
        <v>594.99999999882789</v>
      </c>
      <c r="E1263" s="52">
        <v>28712.822532935359</v>
      </c>
      <c r="F1263" s="53">
        <v>594.99999999882789</v>
      </c>
      <c r="G1263" s="101">
        <v>28712.822532935359</v>
      </c>
      <c r="H1263" s="17">
        <v>0.98664051945616793</v>
      </c>
      <c r="I1263" s="111">
        <v>1</v>
      </c>
      <c r="J1263" s="112" t="str">
        <f t="shared" si="202"/>
        <v>Sí</v>
      </c>
      <c r="K1263" s="146" t="b">
        <f t="shared" ref="K1263:K1271" si="209">OR(($D$1269-$F$1269)&gt;0,($D$1271-$F$1271)&gt;0)</f>
        <v>0</v>
      </c>
      <c r="L1263" s="107">
        <f>IF(H1263&lt;I1263,D1263-F1263,0)</f>
        <v>0</v>
      </c>
      <c r="M1263" s="27">
        <f t="shared" si="203"/>
        <v>0</v>
      </c>
      <c r="N1263" s="27">
        <v>48.256844593263736</v>
      </c>
      <c r="O1263" s="41">
        <f t="shared" si="204"/>
        <v>0</v>
      </c>
      <c r="R1263" s="2"/>
      <c r="S1263" s="2"/>
    </row>
    <row r="1264" spans="1:19" x14ac:dyDescent="0.35">
      <c r="A1264" s="33">
        <v>43867</v>
      </c>
      <c r="B1264" s="10">
        <v>0.25</v>
      </c>
      <c r="C1264" s="18" t="s">
        <v>22</v>
      </c>
      <c r="D1264" s="51">
        <v>319.38786799571977</v>
      </c>
      <c r="E1264" s="52">
        <v>15412.650710843282</v>
      </c>
      <c r="F1264" s="53">
        <v>319.38786799571977</v>
      </c>
      <c r="G1264" s="101">
        <v>15412.650710843282</v>
      </c>
      <c r="H1264" s="17">
        <v>0.98664051945616793</v>
      </c>
      <c r="I1264" s="111">
        <v>1</v>
      </c>
      <c r="J1264" s="112" t="str">
        <f t="shared" si="202"/>
        <v>Sí</v>
      </c>
      <c r="K1264" s="146" t="b">
        <f t="shared" si="209"/>
        <v>0</v>
      </c>
      <c r="L1264" s="107">
        <f>IF(H1264&lt;I1264,D1264-F1264,0)</f>
        <v>0</v>
      </c>
      <c r="M1264" s="27">
        <f t="shared" si="203"/>
        <v>0</v>
      </c>
      <c r="N1264" s="27">
        <v>48.256844593263736</v>
      </c>
      <c r="O1264" s="41">
        <f t="shared" si="204"/>
        <v>0</v>
      </c>
      <c r="R1264" s="2"/>
      <c r="S1264" s="2"/>
    </row>
    <row r="1265" spans="1:19" x14ac:dyDescent="0.35">
      <c r="A1265" s="33">
        <v>43867</v>
      </c>
      <c r="B1265" s="10">
        <v>0.25</v>
      </c>
      <c r="C1265" s="18" t="s">
        <v>21</v>
      </c>
      <c r="D1265" s="51">
        <v>0</v>
      </c>
      <c r="E1265" s="52">
        <v>0</v>
      </c>
      <c r="F1265" s="53">
        <v>0</v>
      </c>
      <c r="G1265" s="101">
        <v>0</v>
      </c>
      <c r="H1265" s="17">
        <v>0.98664051945616793</v>
      </c>
      <c r="I1265" s="111">
        <v>1</v>
      </c>
      <c r="J1265" s="112" t="str">
        <f t="shared" si="202"/>
        <v>Sí</v>
      </c>
      <c r="K1265" s="146" t="b">
        <f t="shared" si="209"/>
        <v>0</v>
      </c>
      <c r="L1265" s="107">
        <f>IF(H1265&lt;I1265,D1265-F1265,0)</f>
        <v>0</v>
      </c>
      <c r="M1265" s="27">
        <f t="shared" si="203"/>
        <v>0</v>
      </c>
      <c r="N1265" s="27">
        <v>67.559582430569236</v>
      </c>
      <c r="O1265" s="41">
        <f t="shared" si="204"/>
        <v>0</v>
      </c>
      <c r="R1265" s="2"/>
      <c r="S1265" s="2"/>
    </row>
    <row r="1266" spans="1:19" x14ac:dyDescent="0.35">
      <c r="A1266" s="33">
        <v>43867</v>
      </c>
      <c r="B1266" s="10">
        <v>0.25</v>
      </c>
      <c r="C1266" s="18" t="s">
        <v>20</v>
      </c>
      <c r="D1266" s="51">
        <v>0</v>
      </c>
      <c r="E1266" s="52">
        <v>0</v>
      </c>
      <c r="F1266" s="53">
        <v>0</v>
      </c>
      <c r="G1266" s="101">
        <v>0</v>
      </c>
      <c r="H1266" s="17">
        <v>0.98664051945616793</v>
      </c>
      <c r="I1266" s="111">
        <v>1</v>
      </c>
      <c r="J1266" s="112" t="str">
        <f t="shared" si="202"/>
        <v>Sí</v>
      </c>
      <c r="K1266" s="146" t="b">
        <f t="shared" si="209"/>
        <v>0</v>
      </c>
      <c r="L1266" s="107">
        <f>IF(H1266&lt;I1266,D1266-F1266,0)</f>
        <v>0</v>
      </c>
      <c r="M1266" s="27">
        <f t="shared" si="203"/>
        <v>0</v>
      </c>
      <c r="N1266" s="27">
        <v>67.559582430569236</v>
      </c>
      <c r="O1266" s="41">
        <f t="shared" si="204"/>
        <v>0</v>
      </c>
      <c r="R1266" s="2"/>
      <c r="S1266" s="2"/>
    </row>
    <row r="1267" spans="1:19" x14ac:dyDescent="0.35">
      <c r="A1267" s="33">
        <v>43867</v>
      </c>
      <c r="B1267" s="10">
        <v>0.25</v>
      </c>
      <c r="C1267" s="18" t="s">
        <v>19</v>
      </c>
      <c r="D1267" s="51">
        <v>680</v>
      </c>
      <c r="E1267" s="52">
        <v>19688.792594051607</v>
      </c>
      <c r="F1267" s="53">
        <v>680</v>
      </c>
      <c r="G1267" s="101">
        <v>19688.792594051607</v>
      </c>
      <c r="H1267" s="17">
        <v>0.98664051945616793</v>
      </c>
      <c r="I1267" s="111">
        <v>1</v>
      </c>
      <c r="J1267" s="112" t="str">
        <f t="shared" si="202"/>
        <v>Sí</v>
      </c>
      <c r="K1267" s="146" t="b">
        <f t="shared" si="209"/>
        <v>0</v>
      </c>
      <c r="L1267" s="107">
        <f>IF(H1267&lt;I1267,D1267-F1267,0)</f>
        <v>0</v>
      </c>
      <c r="M1267" s="27">
        <f t="shared" si="203"/>
        <v>0</v>
      </c>
      <c r="N1267" s="27">
        <v>28.954106755958243</v>
      </c>
      <c r="O1267" s="41">
        <f t="shared" si="204"/>
        <v>0</v>
      </c>
      <c r="R1267" s="2"/>
      <c r="S1267" s="2"/>
    </row>
    <row r="1268" spans="1:19" x14ac:dyDescent="0.35">
      <c r="A1268" s="33">
        <v>43867</v>
      </c>
      <c r="B1268" s="10">
        <v>0.25</v>
      </c>
      <c r="C1268" s="18" t="s">
        <v>18</v>
      </c>
      <c r="D1268" s="51">
        <v>0</v>
      </c>
      <c r="E1268" s="52">
        <v>0</v>
      </c>
      <c r="F1268" s="53">
        <v>0</v>
      </c>
      <c r="G1268" s="101">
        <v>0</v>
      </c>
      <c r="H1268" s="17">
        <v>0.98664051945616793</v>
      </c>
      <c r="I1268" s="111">
        <v>1</v>
      </c>
      <c r="J1268" s="112" t="str">
        <f t="shared" si="202"/>
        <v>Sí</v>
      </c>
      <c r="K1268" s="146" t="b">
        <f t="shared" si="209"/>
        <v>0</v>
      </c>
      <c r="L1268" s="107">
        <f>IF(H1268&lt;I1268,D1268-F1268,0)</f>
        <v>0</v>
      </c>
      <c r="M1268" s="27">
        <f t="shared" si="203"/>
        <v>0</v>
      </c>
      <c r="N1268" s="27">
        <v>67.559582430569236</v>
      </c>
      <c r="O1268" s="41">
        <f t="shared" si="204"/>
        <v>0</v>
      </c>
      <c r="R1268" s="2"/>
      <c r="S1268" s="2"/>
    </row>
    <row r="1269" spans="1:19" x14ac:dyDescent="0.35">
      <c r="A1269" s="33">
        <v>43867</v>
      </c>
      <c r="B1269" s="10">
        <v>0.25</v>
      </c>
      <c r="C1269" s="18" t="s">
        <v>17</v>
      </c>
      <c r="D1269" s="51">
        <v>300.47296142578125</v>
      </c>
      <c r="E1269" s="52">
        <v>0</v>
      </c>
      <c r="F1269" s="53">
        <v>300.47296142578125</v>
      </c>
      <c r="G1269" s="101">
        <v>0</v>
      </c>
      <c r="H1269" s="17">
        <v>0.98664051945616793</v>
      </c>
      <c r="I1269" s="111">
        <v>1</v>
      </c>
      <c r="J1269" s="112" t="str">
        <f t="shared" si="202"/>
        <v>Sí</v>
      </c>
      <c r="K1269" s="146" t="b">
        <f t="shared" si="209"/>
        <v>0</v>
      </c>
      <c r="L1269" s="107">
        <f>IF(H1269&lt;I1269,D1269-F1269,0)</f>
        <v>0</v>
      </c>
      <c r="M1269" s="27">
        <f t="shared" si="203"/>
        <v>0</v>
      </c>
      <c r="N1269" s="27">
        <v>0</v>
      </c>
      <c r="O1269" s="41">
        <f t="shared" si="204"/>
        <v>0</v>
      </c>
      <c r="R1269" s="2"/>
      <c r="S1269" s="2"/>
    </row>
    <row r="1270" spans="1:19" x14ac:dyDescent="0.35">
      <c r="A1270" s="33">
        <v>43867</v>
      </c>
      <c r="B1270" s="10">
        <v>0.25</v>
      </c>
      <c r="C1270" s="18" t="s">
        <v>16</v>
      </c>
      <c r="D1270" s="51">
        <v>850</v>
      </c>
      <c r="E1270" s="52">
        <v>24610.990742564507</v>
      </c>
      <c r="F1270" s="53">
        <v>850</v>
      </c>
      <c r="G1270" s="101">
        <v>24610.990742564507</v>
      </c>
      <c r="H1270" s="17">
        <v>0.98664051945616793</v>
      </c>
      <c r="I1270" s="111">
        <v>1</v>
      </c>
      <c r="J1270" s="112" t="str">
        <f t="shared" si="202"/>
        <v>Sí</v>
      </c>
      <c r="K1270" s="146" t="b">
        <f t="shared" si="209"/>
        <v>0</v>
      </c>
      <c r="L1270" s="107">
        <f>IF(H1270&lt;I1270,D1270-F1270,0)</f>
        <v>0</v>
      </c>
      <c r="M1270" s="27">
        <f t="shared" si="203"/>
        <v>0</v>
      </c>
      <c r="N1270" s="27">
        <v>28.954106755958243</v>
      </c>
      <c r="O1270" s="41">
        <f t="shared" si="204"/>
        <v>0</v>
      </c>
      <c r="R1270" s="2"/>
      <c r="S1270" s="2"/>
    </row>
    <row r="1271" spans="1:19" x14ac:dyDescent="0.35">
      <c r="A1271" s="33">
        <v>43867</v>
      </c>
      <c r="B1271" s="10">
        <v>0.25</v>
      </c>
      <c r="C1271" s="18" t="s">
        <v>15</v>
      </c>
      <c r="D1271" s="51">
        <v>429.2470703125</v>
      </c>
      <c r="E1271" s="52">
        <v>0</v>
      </c>
      <c r="F1271" s="53">
        <v>429.2470703125</v>
      </c>
      <c r="G1271" s="101">
        <v>0</v>
      </c>
      <c r="H1271" s="17">
        <v>0.98664051945616793</v>
      </c>
      <c r="I1271" s="111">
        <v>1</v>
      </c>
      <c r="J1271" s="112" t="str">
        <f t="shared" si="202"/>
        <v>Sí</v>
      </c>
      <c r="K1271" s="146" t="b">
        <f t="shared" si="209"/>
        <v>0</v>
      </c>
      <c r="L1271" s="107">
        <f>IF(H1271&lt;I1271,D1271-F1271,0)</f>
        <v>0</v>
      </c>
      <c r="M1271" s="27">
        <f t="shared" si="203"/>
        <v>0</v>
      </c>
      <c r="N1271" s="27">
        <v>0</v>
      </c>
      <c r="O1271" s="41">
        <f t="shared" si="204"/>
        <v>0</v>
      </c>
      <c r="R1271" s="2"/>
      <c r="S1271" s="2"/>
    </row>
    <row r="1272" spans="1:19" x14ac:dyDescent="0.35">
      <c r="A1272" s="33">
        <v>43867</v>
      </c>
      <c r="B1272" s="10">
        <v>0.29166666666666702</v>
      </c>
      <c r="C1272" s="18" t="s">
        <v>24</v>
      </c>
      <c r="D1272" s="51">
        <v>1000</v>
      </c>
      <c r="E1272" s="52">
        <v>31472.81859365767</v>
      </c>
      <c r="F1272" s="53">
        <v>1000</v>
      </c>
      <c r="G1272" s="101">
        <v>31472.81859365767</v>
      </c>
      <c r="H1272" s="17">
        <v>0.9483719404456642</v>
      </c>
      <c r="I1272" s="111">
        <v>1</v>
      </c>
      <c r="J1272" s="112" t="str">
        <f t="shared" si="202"/>
        <v>Sí</v>
      </c>
      <c r="K1272" s="146" t="b">
        <f>OR(($D$1279-$F$1279)&gt;0,($D$1281-$F$1281)&gt;0)</f>
        <v>0</v>
      </c>
      <c r="L1272" s="107">
        <f>IF(H1272&lt;I1272,D1272-F1272,0)</f>
        <v>0</v>
      </c>
      <c r="M1272" s="27">
        <f t="shared" si="203"/>
        <v>0</v>
      </c>
      <c r="N1272" s="27">
        <v>31.472818593657671</v>
      </c>
      <c r="O1272" s="41">
        <f t="shared" si="204"/>
        <v>0</v>
      </c>
      <c r="R1272" s="2"/>
      <c r="S1272" s="2"/>
    </row>
    <row r="1273" spans="1:19" x14ac:dyDescent="0.35">
      <c r="A1273" s="33">
        <v>43867</v>
      </c>
      <c r="B1273" s="10">
        <v>0.29166666666666702</v>
      </c>
      <c r="C1273" s="18" t="s">
        <v>23</v>
      </c>
      <c r="D1273" s="51">
        <v>594.99999999946419</v>
      </c>
      <c r="E1273" s="52">
        <v>31210.545105349083</v>
      </c>
      <c r="F1273" s="53">
        <v>594.99999999946419</v>
      </c>
      <c r="G1273" s="101">
        <v>31210.545105349083</v>
      </c>
      <c r="H1273" s="17">
        <v>0.9483719404456642</v>
      </c>
      <c r="I1273" s="111">
        <v>1</v>
      </c>
      <c r="J1273" s="112" t="str">
        <f t="shared" si="202"/>
        <v>Sí</v>
      </c>
      <c r="K1273" s="146" t="b">
        <f t="shared" ref="K1273:K1281" si="210">OR(($D$1279-$F$1279)&gt;0,($D$1281-$F$1281)&gt;0)</f>
        <v>0</v>
      </c>
      <c r="L1273" s="107">
        <f>IF(H1273&lt;I1273,D1273-F1273,0)</f>
        <v>0</v>
      </c>
      <c r="M1273" s="27">
        <f t="shared" si="203"/>
        <v>0</v>
      </c>
      <c r="N1273" s="27">
        <v>52.454697656096116</v>
      </c>
      <c r="O1273" s="41">
        <f t="shared" si="204"/>
        <v>0</v>
      </c>
      <c r="R1273" s="2"/>
      <c r="S1273" s="2"/>
    </row>
    <row r="1274" spans="1:19" x14ac:dyDescent="0.35">
      <c r="A1274" s="33">
        <v>43867</v>
      </c>
      <c r="B1274" s="10">
        <v>0.29166666666666702</v>
      </c>
      <c r="C1274" s="18" t="s">
        <v>22</v>
      </c>
      <c r="D1274" s="51">
        <v>680</v>
      </c>
      <c r="E1274" s="52">
        <v>35669.194406145361</v>
      </c>
      <c r="F1274" s="53">
        <v>680</v>
      </c>
      <c r="G1274" s="101">
        <v>35669.194406145361</v>
      </c>
      <c r="H1274" s="17">
        <v>0.9483719404456642</v>
      </c>
      <c r="I1274" s="111">
        <v>1</v>
      </c>
      <c r="J1274" s="112" t="str">
        <f t="shared" si="202"/>
        <v>Sí</v>
      </c>
      <c r="K1274" s="146" t="b">
        <f t="shared" si="210"/>
        <v>0</v>
      </c>
      <c r="L1274" s="107">
        <f>IF(H1274&lt;I1274,D1274-F1274,0)</f>
        <v>0</v>
      </c>
      <c r="M1274" s="27">
        <f t="shared" si="203"/>
        <v>0</v>
      </c>
      <c r="N1274" s="27">
        <v>52.454697656096116</v>
      </c>
      <c r="O1274" s="41">
        <f t="shared" si="204"/>
        <v>0</v>
      </c>
      <c r="R1274" s="2"/>
      <c r="S1274" s="2"/>
    </row>
    <row r="1275" spans="1:19" x14ac:dyDescent="0.35">
      <c r="A1275" s="33">
        <v>43867</v>
      </c>
      <c r="B1275" s="10">
        <v>0.29166666666666702</v>
      </c>
      <c r="C1275" s="18" t="s">
        <v>21</v>
      </c>
      <c r="D1275" s="51">
        <v>0</v>
      </c>
      <c r="E1275" s="52">
        <v>0</v>
      </c>
      <c r="F1275" s="53">
        <v>0</v>
      </c>
      <c r="G1275" s="101">
        <v>0</v>
      </c>
      <c r="H1275" s="17">
        <v>0.9483719404456642</v>
      </c>
      <c r="I1275" s="111">
        <v>1</v>
      </c>
      <c r="J1275" s="112" t="str">
        <f t="shared" si="202"/>
        <v>Sí</v>
      </c>
      <c r="K1275" s="146" t="b">
        <f t="shared" si="210"/>
        <v>0</v>
      </c>
      <c r="L1275" s="107">
        <f>IF(H1275&lt;I1275,D1275-F1275,0)</f>
        <v>0</v>
      </c>
      <c r="M1275" s="27">
        <f t="shared" si="203"/>
        <v>0</v>
      </c>
      <c r="N1275" s="27">
        <v>73.436576718534567</v>
      </c>
      <c r="O1275" s="41">
        <f t="shared" si="204"/>
        <v>0</v>
      </c>
      <c r="R1275" s="2"/>
      <c r="S1275" s="2"/>
    </row>
    <row r="1276" spans="1:19" x14ac:dyDescent="0.35">
      <c r="A1276" s="33">
        <v>43867</v>
      </c>
      <c r="B1276" s="10">
        <v>0.29166666666666702</v>
      </c>
      <c r="C1276" s="18" t="s">
        <v>20</v>
      </c>
      <c r="D1276" s="51">
        <v>424.81710297760605</v>
      </c>
      <c r="E1276" s="52">
        <v>31197.113774160567</v>
      </c>
      <c r="F1276" s="53">
        <v>424.81710297760605</v>
      </c>
      <c r="G1276" s="101">
        <v>31197.113774160567</v>
      </c>
      <c r="H1276" s="17">
        <v>0.9483719404456642</v>
      </c>
      <c r="I1276" s="111">
        <v>1</v>
      </c>
      <c r="J1276" s="112" t="str">
        <f t="shared" si="202"/>
        <v>Sí</v>
      </c>
      <c r="K1276" s="146" t="b">
        <f t="shared" si="210"/>
        <v>0</v>
      </c>
      <c r="L1276" s="107">
        <f>IF(H1276&lt;I1276,D1276-F1276,0)</f>
        <v>0</v>
      </c>
      <c r="M1276" s="27">
        <f t="shared" si="203"/>
        <v>0</v>
      </c>
      <c r="N1276" s="27">
        <v>73.436576718534567</v>
      </c>
      <c r="O1276" s="41">
        <f t="shared" si="204"/>
        <v>0</v>
      </c>
      <c r="R1276" s="2"/>
      <c r="S1276" s="2"/>
    </row>
    <row r="1277" spans="1:19" x14ac:dyDescent="0.35">
      <c r="A1277" s="33">
        <v>43867</v>
      </c>
      <c r="B1277" s="10">
        <v>0.29166666666666702</v>
      </c>
      <c r="C1277" s="18" t="s">
        <v>19</v>
      </c>
      <c r="D1277" s="51">
        <v>680</v>
      </c>
      <c r="E1277" s="52">
        <v>21401.516643687217</v>
      </c>
      <c r="F1277" s="53">
        <v>680</v>
      </c>
      <c r="G1277" s="101">
        <v>21401.516643687217</v>
      </c>
      <c r="H1277" s="17">
        <v>0.9483719404456642</v>
      </c>
      <c r="I1277" s="111">
        <v>1</v>
      </c>
      <c r="J1277" s="112" t="str">
        <f t="shared" si="202"/>
        <v>Sí</v>
      </c>
      <c r="K1277" s="146" t="b">
        <f t="shared" si="210"/>
        <v>0</v>
      </c>
      <c r="L1277" s="107">
        <f>IF(H1277&lt;I1277,D1277-F1277,0)</f>
        <v>0</v>
      </c>
      <c r="M1277" s="27">
        <f t="shared" si="203"/>
        <v>0</v>
      </c>
      <c r="N1277" s="27">
        <v>31.472818593657671</v>
      </c>
      <c r="O1277" s="41">
        <f t="shared" si="204"/>
        <v>0</v>
      </c>
      <c r="R1277" s="2"/>
      <c r="S1277" s="2"/>
    </row>
    <row r="1278" spans="1:19" x14ac:dyDescent="0.35">
      <c r="A1278" s="33">
        <v>43867</v>
      </c>
      <c r="B1278" s="10">
        <v>0.29166666666666702</v>
      </c>
      <c r="C1278" s="18" t="s">
        <v>18</v>
      </c>
      <c r="D1278" s="51">
        <v>0</v>
      </c>
      <c r="E1278" s="52">
        <v>0</v>
      </c>
      <c r="F1278" s="53">
        <v>0</v>
      </c>
      <c r="G1278" s="101">
        <v>0</v>
      </c>
      <c r="H1278" s="17">
        <v>0.9483719404456642</v>
      </c>
      <c r="I1278" s="111">
        <v>1</v>
      </c>
      <c r="J1278" s="112" t="str">
        <f t="shared" si="202"/>
        <v>Sí</v>
      </c>
      <c r="K1278" s="146" t="b">
        <f t="shared" si="210"/>
        <v>0</v>
      </c>
      <c r="L1278" s="107">
        <f>IF(H1278&lt;I1278,D1278-F1278,0)</f>
        <v>0</v>
      </c>
      <c r="M1278" s="27">
        <f t="shared" si="203"/>
        <v>0</v>
      </c>
      <c r="N1278" s="27">
        <v>73.436576718534567</v>
      </c>
      <c r="O1278" s="41">
        <f t="shared" si="204"/>
        <v>0</v>
      </c>
      <c r="R1278" s="2"/>
      <c r="S1278" s="2"/>
    </row>
    <row r="1279" spans="1:19" x14ac:dyDescent="0.35">
      <c r="A1279" s="33">
        <v>43867</v>
      </c>
      <c r="B1279" s="10">
        <v>0.29166666666666702</v>
      </c>
      <c r="C1279" s="18" t="s">
        <v>17</v>
      </c>
      <c r="D1279" s="51">
        <v>288.81857299804688</v>
      </c>
      <c r="E1279" s="52">
        <v>0</v>
      </c>
      <c r="F1279" s="53">
        <v>288.81857299804688</v>
      </c>
      <c r="G1279" s="101">
        <v>0</v>
      </c>
      <c r="H1279" s="17">
        <v>0.9483719404456642</v>
      </c>
      <c r="I1279" s="111">
        <v>1</v>
      </c>
      <c r="J1279" s="112" t="str">
        <f t="shared" si="202"/>
        <v>Sí</v>
      </c>
      <c r="K1279" s="146" t="b">
        <f t="shared" si="210"/>
        <v>0</v>
      </c>
      <c r="L1279" s="107">
        <f>IF(H1279&lt;I1279,D1279-F1279,0)</f>
        <v>0</v>
      </c>
      <c r="M1279" s="27">
        <f t="shared" si="203"/>
        <v>0</v>
      </c>
      <c r="N1279" s="27">
        <v>0</v>
      </c>
      <c r="O1279" s="41">
        <f t="shared" si="204"/>
        <v>0</v>
      </c>
      <c r="R1279" s="2"/>
      <c r="S1279" s="2"/>
    </row>
    <row r="1280" spans="1:19" x14ac:dyDescent="0.35">
      <c r="A1280" s="33">
        <v>43867</v>
      </c>
      <c r="B1280" s="10">
        <v>0.29166666666666702</v>
      </c>
      <c r="C1280" s="18" t="s">
        <v>16</v>
      </c>
      <c r="D1280" s="51">
        <v>850</v>
      </c>
      <c r="E1280" s="52">
        <v>26751.895804609019</v>
      </c>
      <c r="F1280" s="53">
        <v>850</v>
      </c>
      <c r="G1280" s="101">
        <v>26751.895804609019</v>
      </c>
      <c r="H1280" s="17">
        <v>0.9483719404456642</v>
      </c>
      <c r="I1280" s="111">
        <v>1</v>
      </c>
      <c r="J1280" s="112" t="str">
        <f t="shared" si="202"/>
        <v>Sí</v>
      </c>
      <c r="K1280" s="146" t="b">
        <f t="shared" si="210"/>
        <v>0</v>
      </c>
      <c r="L1280" s="107">
        <f>IF(H1280&lt;I1280,D1280-F1280,0)</f>
        <v>0</v>
      </c>
      <c r="M1280" s="27">
        <f t="shared" si="203"/>
        <v>0</v>
      </c>
      <c r="N1280" s="27">
        <v>31.472818593657671</v>
      </c>
      <c r="O1280" s="41">
        <f t="shared" si="204"/>
        <v>0</v>
      </c>
      <c r="R1280" s="2"/>
      <c r="S1280" s="2"/>
    </row>
    <row r="1281" spans="1:19" x14ac:dyDescent="0.35">
      <c r="A1281" s="33">
        <v>43867</v>
      </c>
      <c r="B1281" s="10">
        <v>0.29166666666666702</v>
      </c>
      <c r="C1281" s="18" t="s">
        <v>15</v>
      </c>
      <c r="D1281" s="51">
        <v>412.59796142578125</v>
      </c>
      <c r="E1281" s="52">
        <v>0</v>
      </c>
      <c r="F1281" s="53">
        <v>412.59796142578125</v>
      </c>
      <c r="G1281" s="101">
        <v>0</v>
      </c>
      <c r="H1281" s="17">
        <v>0.9483719404456642</v>
      </c>
      <c r="I1281" s="111">
        <v>1</v>
      </c>
      <c r="J1281" s="112" t="str">
        <f t="shared" si="202"/>
        <v>Sí</v>
      </c>
      <c r="K1281" s="146" t="b">
        <f t="shared" si="210"/>
        <v>0</v>
      </c>
      <c r="L1281" s="107">
        <f>IF(H1281&lt;I1281,D1281-F1281,0)</f>
        <v>0</v>
      </c>
      <c r="M1281" s="27">
        <f t="shared" si="203"/>
        <v>0</v>
      </c>
      <c r="N1281" s="27">
        <v>0</v>
      </c>
      <c r="O1281" s="41">
        <f t="shared" si="204"/>
        <v>0</v>
      </c>
      <c r="R1281" s="2"/>
      <c r="S1281" s="2"/>
    </row>
    <row r="1282" spans="1:19" x14ac:dyDescent="0.35">
      <c r="A1282" s="33">
        <v>43867</v>
      </c>
      <c r="B1282" s="10">
        <v>0.33333333333333398</v>
      </c>
      <c r="C1282" s="18" t="s">
        <v>24</v>
      </c>
      <c r="D1282" s="51">
        <v>1000</v>
      </c>
      <c r="E1282" s="52">
        <v>33334.154027969271</v>
      </c>
      <c r="F1282" s="53">
        <v>1000</v>
      </c>
      <c r="G1282" s="101">
        <v>33334.154027969271</v>
      </c>
      <c r="H1282" s="17">
        <v>1.0007588839160126</v>
      </c>
      <c r="I1282" s="111">
        <v>1</v>
      </c>
      <c r="J1282" s="112" t="str">
        <f t="shared" ref="J1282:J1345" si="211">IF(H1282&lt;I1282,"Sí","No")</f>
        <v>No</v>
      </c>
      <c r="K1282" s="146" t="b">
        <f>OR(($D$1289-$F$1289)&gt;0,($D$1291-$F$1291)&gt;0)</f>
        <v>0</v>
      </c>
      <c r="L1282" s="107">
        <f>IF(H1282&lt;I1282,D1282-F1282,0)</f>
        <v>0</v>
      </c>
      <c r="M1282" s="27">
        <f t="shared" ref="M1282:M1345" si="212">ABS(L1282*6.82)</f>
        <v>0</v>
      </c>
      <c r="N1282" s="27">
        <v>33.334154027969269</v>
      </c>
      <c r="O1282" s="41">
        <f t="shared" ref="O1282:O1345" si="213">IF(L1282&gt;0, L1282*N1282*1.5, L1282*N1282)</f>
        <v>0</v>
      </c>
      <c r="R1282" s="2"/>
      <c r="S1282" s="2"/>
    </row>
    <row r="1283" spans="1:19" x14ac:dyDescent="0.35">
      <c r="A1283" s="33">
        <v>43867</v>
      </c>
      <c r="B1283" s="10">
        <v>0.33333333333333398</v>
      </c>
      <c r="C1283" s="18" t="s">
        <v>23</v>
      </c>
      <c r="D1283" s="51">
        <v>594.9999999999792</v>
      </c>
      <c r="E1283" s="52">
        <v>33056.369411068372</v>
      </c>
      <c r="F1283" s="53">
        <v>594.9999999999792</v>
      </c>
      <c r="G1283" s="101">
        <v>33056.369411068372</v>
      </c>
      <c r="H1283" s="17">
        <v>1.0007588839160126</v>
      </c>
      <c r="I1283" s="111">
        <v>1</v>
      </c>
      <c r="J1283" s="112" t="str">
        <f t="shared" si="211"/>
        <v>No</v>
      </c>
      <c r="K1283" s="146" t="b">
        <f t="shared" ref="K1283:K1291" si="214">OR(($D$1289-$F$1289)&gt;0,($D$1291-$F$1291)&gt;0)</f>
        <v>0</v>
      </c>
      <c r="L1283" s="107">
        <f>IF(H1283&lt;I1283,D1283-F1283,0)</f>
        <v>0</v>
      </c>
      <c r="M1283" s="27">
        <f t="shared" si="212"/>
        <v>0</v>
      </c>
      <c r="N1283" s="27">
        <v>55.556923379948785</v>
      </c>
      <c r="O1283" s="41">
        <f t="shared" si="213"/>
        <v>0</v>
      </c>
      <c r="R1283" s="2"/>
      <c r="S1283" s="2"/>
    </row>
    <row r="1284" spans="1:19" x14ac:dyDescent="0.35">
      <c r="A1284" s="33">
        <v>43867</v>
      </c>
      <c r="B1284" s="10">
        <v>0.33333333333333398</v>
      </c>
      <c r="C1284" s="18" t="s">
        <v>22</v>
      </c>
      <c r="D1284" s="51">
        <v>680</v>
      </c>
      <c r="E1284" s="52">
        <v>37778.707898365174</v>
      </c>
      <c r="F1284" s="53">
        <v>680</v>
      </c>
      <c r="G1284" s="101">
        <v>37778.707898365174</v>
      </c>
      <c r="H1284" s="17">
        <v>1.0007588839160126</v>
      </c>
      <c r="I1284" s="111">
        <v>1</v>
      </c>
      <c r="J1284" s="112" t="str">
        <f t="shared" si="211"/>
        <v>No</v>
      </c>
      <c r="K1284" s="146" t="b">
        <f t="shared" si="214"/>
        <v>0</v>
      </c>
      <c r="L1284" s="107">
        <f>IF(H1284&lt;I1284,D1284-F1284,0)</f>
        <v>0</v>
      </c>
      <c r="M1284" s="27">
        <f t="shared" si="212"/>
        <v>0</v>
      </c>
      <c r="N1284" s="27">
        <v>55.556923379948785</v>
      </c>
      <c r="O1284" s="41">
        <f t="shared" si="213"/>
        <v>0</v>
      </c>
      <c r="R1284" s="2"/>
      <c r="S1284" s="2"/>
    </row>
    <row r="1285" spans="1:19" x14ac:dyDescent="0.35">
      <c r="A1285" s="33">
        <v>43867</v>
      </c>
      <c r="B1285" s="10">
        <v>0.33333333333333398</v>
      </c>
      <c r="C1285" s="18" t="s">
        <v>21</v>
      </c>
      <c r="D1285" s="51">
        <v>70.64017093045652</v>
      </c>
      <c r="E1285" s="52">
        <v>5494.3707895018015</v>
      </c>
      <c r="F1285" s="53">
        <v>70.64017093045652</v>
      </c>
      <c r="G1285" s="101">
        <v>5494.3707895018015</v>
      </c>
      <c r="H1285" s="17">
        <v>1.0007588839160126</v>
      </c>
      <c r="I1285" s="111">
        <v>1</v>
      </c>
      <c r="J1285" s="112" t="str">
        <f t="shared" si="211"/>
        <v>No</v>
      </c>
      <c r="K1285" s="146" t="b">
        <f t="shared" si="214"/>
        <v>0</v>
      </c>
      <c r="L1285" s="107">
        <f>IF(H1285&lt;I1285,D1285-F1285,0)</f>
        <v>0</v>
      </c>
      <c r="M1285" s="27">
        <f t="shared" si="212"/>
        <v>0</v>
      </c>
      <c r="N1285" s="27">
        <v>77.779692731928293</v>
      </c>
      <c r="O1285" s="41">
        <f t="shared" si="213"/>
        <v>0</v>
      </c>
      <c r="R1285" s="2"/>
      <c r="S1285" s="2"/>
    </row>
    <row r="1286" spans="1:19" x14ac:dyDescent="0.35">
      <c r="A1286" s="33">
        <v>43867</v>
      </c>
      <c r="B1286" s="10">
        <v>0.33333333333333398</v>
      </c>
      <c r="C1286" s="18" t="s">
        <v>20</v>
      </c>
      <c r="D1286" s="51">
        <v>510.00000000000006</v>
      </c>
      <c r="E1286" s="52">
        <v>39667.643293283436</v>
      </c>
      <c r="F1286" s="53">
        <v>510.00000000000006</v>
      </c>
      <c r="G1286" s="101">
        <v>39667.643293283436</v>
      </c>
      <c r="H1286" s="17">
        <v>1.0007588839160126</v>
      </c>
      <c r="I1286" s="111">
        <v>1</v>
      </c>
      <c r="J1286" s="112" t="str">
        <f t="shared" si="211"/>
        <v>No</v>
      </c>
      <c r="K1286" s="146" t="b">
        <f t="shared" si="214"/>
        <v>0</v>
      </c>
      <c r="L1286" s="107">
        <f>IF(H1286&lt;I1286,D1286-F1286,0)</f>
        <v>0</v>
      </c>
      <c r="M1286" s="27">
        <f t="shared" si="212"/>
        <v>0</v>
      </c>
      <c r="N1286" s="27">
        <v>77.779692731928293</v>
      </c>
      <c r="O1286" s="41">
        <f t="shared" si="213"/>
        <v>0</v>
      </c>
      <c r="R1286" s="2"/>
      <c r="S1286" s="2"/>
    </row>
    <row r="1287" spans="1:19" x14ac:dyDescent="0.35">
      <c r="A1287" s="33">
        <v>43867</v>
      </c>
      <c r="B1287" s="10">
        <v>0.33333333333333398</v>
      </c>
      <c r="C1287" s="18" t="s">
        <v>19</v>
      </c>
      <c r="D1287" s="51">
        <v>680</v>
      </c>
      <c r="E1287" s="52">
        <v>22667.224739019104</v>
      </c>
      <c r="F1287" s="53">
        <v>680</v>
      </c>
      <c r="G1287" s="101">
        <v>22667.224739019104</v>
      </c>
      <c r="H1287" s="17">
        <v>1.0007588839160126</v>
      </c>
      <c r="I1287" s="111">
        <v>1</v>
      </c>
      <c r="J1287" s="112" t="str">
        <f t="shared" si="211"/>
        <v>No</v>
      </c>
      <c r="K1287" s="146" t="b">
        <f t="shared" si="214"/>
        <v>0</v>
      </c>
      <c r="L1287" s="107">
        <f>IF(H1287&lt;I1287,D1287-F1287,0)</f>
        <v>0</v>
      </c>
      <c r="M1287" s="27">
        <f t="shared" si="212"/>
        <v>0</v>
      </c>
      <c r="N1287" s="27">
        <v>33.334154027969269</v>
      </c>
      <c r="O1287" s="41">
        <f t="shared" si="213"/>
        <v>0</v>
      </c>
      <c r="R1287" s="2"/>
      <c r="S1287" s="2"/>
    </row>
    <row r="1288" spans="1:19" x14ac:dyDescent="0.35">
      <c r="A1288" s="33">
        <v>43867</v>
      </c>
      <c r="B1288" s="10">
        <v>0.33333333333333398</v>
      </c>
      <c r="C1288" s="18" t="s">
        <v>18</v>
      </c>
      <c r="D1288" s="51">
        <v>485.5890523719367</v>
      </c>
      <c r="E1288" s="52">
        <v>37768.96728747747</v>
      </c>
      <c r="F1288" s="53">
        <v>485.5890523719367</v>
      </c>
      <c r="G1288" s="101">
        <v>37768.96728747747</v>
      </c>
      <c r="H1288" s="17">
        <v>1.0007588839160126</v>
      </c>
      <c r="I1288" s="111">
        <v>1</v>
      </c>
      <c r="J1288" s="112" t="str">
        <f t="shared" si="211"/>
        <v>No</v>
      </c>
      <c r="K1288" s="146" t="b">
        <f t="shared" si="214"/>
        <v>0</v>
      </c>
      <c r="L1288" s="107">
        <f>IF(H1288&lt;I1288,D1288-F1288,0)</f>
        <v>0</v>
      </c>
      <c r="M1288" s="27">
        <f t="shared" si="212"/>
        <v>0</v>
      </c>
      <c r="N1288" s="27">
        <v>77.779692731928293</v>
      </c>
      <c r="O1288" s="41">
        <f t="shared" si="213"/>
        <v>0</v>
      </c>
      <c r="R1288" s="2"/>
      <c r="S1288" s="2"/>
    </row>
    <row r="1289" spans="1:19" x14ac:dyDescent="0.35">
      <c r="A1289" s="33">
        <v>43867</v>
      </c>
      <c r="B1289" s="10">
        <v>0.33333333333333398</v>
      </c>
      <c r="C1289" s="18" t="s">
        <v>17</v>
      </c>
      <c r="D1289" s="51">
        <v>304.7725830078125</v>
      </c>
      <c r="E1289" s="52">
        <v>0</v>
      </c>
      <c r="F1289" s="53">
        <v>304.7725830078125</v>
      </c>
      <c r="G1289" s="101">
        <v>0</v>
      </c>
      <c r="H1289" s="17">
        <v>1.0007588839160126</v>
      </c>
      <c r="I1289" s="111">
        <v>1</v>
      </c>
      <c r="J1289" s="112" t="str">
        <f t="shared" si="211"/>
        <v>No</v>
      </c>
      <c r="K1289" s="146" t="b">
        <f t="shared" si="214"/>
        <v>0</v>
      </c>
      <c r="L1289" s="107">
        <f>IF(H1289&lt;I1289,D1289-F1289,0)</f>
        <v>0</v>
      </c>
      <c r="M1289" s="27">
        <f t="shared" si="212"/>
        <v>0</v>
      </c>
      <c r="N1289" s="27">
        <v>0</v>
      </c>
      <c r="O1289" s="41">
        <f t="shared" si="213"/>
        <v>0</v>
      </c>
      <c r="R1289" s="2"/>
      <c r="S1289" s="2"/>
    </row>
    <row r="1290" spans="1:19" x14ac:dyDescent="0.35">
      <c r="A1290" s="33">
        <v>43867</v>
      </c>
      <c r="B1290" s="10">
        <v>0.33333333333333398</v>
      </c>
      <c r="C1290" s="18" t="s">
        <v>16</v>
      </c>
      <c r="D1290" s="51">
        <v>850</v>
      </c>
      <c r="E1290" s="52">
        <v>28334.03092377388</v>
      </c>
      <c r="F1290" s="53">
        <v>850</v>
      </c>
      <c r="G1290" s="101">
        <v>28334.03092377388</v>
      </c>
      <c r="H1290" s="17">
        <v>1.0007588839160126</v>
      </c>
      <c r="I1290" s="111">
        <v>1</v>
      </c>
      <c r="J1290" s="112" t="str">
        <f t="shared" si="211"/>
        <v>No</v>
      </c>
      <c r="K1290" s="146" t="b">
        <f t="shared" si="214"/>
        <v>0</v>
      </c>
      <c r="L1290" s="107">
        <f>IF(H1290&lt;I1290,D1290-F1290,0)</f>
        <v>0</v>
      </c>
      <c r="M1290" s="27">
        <f t="shared" si="212"/>
        <v>0</v>
      </c>
      <c r="N1290" s="27">
        <v>33.334154027969269</v>
      </c>
      <c r="O1290" s="41">
        <f t="shared" si="213"/>
        <v>0</v>
      </c>
      <c r="R1290" s="2"/>
      <c r="S1290" s="2"/>
    </row>
    <row r="1291" spans="1:19" x14ac:dyDescent="0.35">
      <c r="A1291" s="33">
        <v>43867</v>
      </c>
      <c r="B1291" s="10">
        <v>0.33333333333333398</v>
      </c>
      <c r="C1291" s="18" t="s">
        <v>15</v>
      </c>
      <c r="D1291" s="51">
        <v>435.389404296875</v>
      </c>
      <c r="E1291" s="52">
        <v>0</v>
      </c>
      <c r="F1291" s="53">
        <v>435.389404296875</v>
      </c>
      <c r="G1291" s="101">
        <v>0</v>
      </c>
      <c r="H1291" s="17">
        <v>1.0007588839160126</v>
      </c>
      <c r="I1291" s="111">
        <v>1</v>
      </c>
      <c r="J1291" s="112" t="str">
        <f t="shared" si="211"/>
        <v>No</v>
      </c>
      <c r="K1291" s="146" t="b">
        <f t="shared" si="214"/>
        <v>0</v>
      </c>
      <c r="L1291" s="107">
        <f>IF(H1291&lt;I1291,D1291-F1291,0)</f>
        <v>0</v>
      </c>
      <c r="M1291" s="27">
        <f t="shared" si="212"/>
        <v>0</v>
      </c>
      <c r="N1291" s="27">
        <v>0</v>
      </c>
      <c r="O1291" s="41">
        <f t="shared" si="213"/>
        <v>0</v>
      </c>
      <c r="R1291" s="2"/>
      <c r="S1291" s="2"/>
    </row>
    <row r="1292" spans="1:19" x14ac:dyDescent="0.35">
      <c r="A1292" s="33">
        <v>43867</v>
      </c>
      <c r="B1292" s="10">
        <v>0.375</v>
      </c>
      <c r="C1292" s="18" t="s">
        <v>24</v>
      </c>
      <c r="D1292" s="51">
        <v>1000</v>
      </c>
      <c r="E1292" s="52">
        <v>32950.068938349417</v>
      </c>
      <c r="F1292" s="53">
        <v>1000</v>
      </c>
      <c r="G1292" s="101">
        <v>32950.068938349417</v>
      </c>
      <c r="H1292" s="17">
        <v>1.00616626530953</v>
      </c>
      <c r="I1292" s="111">
        <v>1</v>
      </c>
      <c r="J1292" s="112" t="str">
        <f t="shared" si="211"/>
        <v>No</v>
      </c>
      <c r="K1292" s="146" t="b">
        <f>OR(($D$1299-$F$1299)&gt;0,($D$1301-$F$1301)&gt;0)</f>
        <v>0</v>
      </c>
      <c r="L1292" s="107">
        <f>IF(H1292&lt;I1292,D1292-F1292,0)</f>
        <v>0</v>
      </c>
      <c r="M1292" s="27">
        <f t="shared" si="212"/>
        <v>0</v>
      </c>
      <c r="N1292" s="27">
        <v>32.950068938349418</v>
      </c>
      <c r="O1292" s="41">
        <f t="shared" si="213"/>
        <v>0</v>
      </c>
      <c r="R1292" s="2"/>
      <c r="S1292" s="2"/>
    </row>
    <row r="1293" spans="1:19" x14ac:dyDescent="0.35">
      <c r="A1293" s="33">
        <v>43867</v>
      </c>
      <c r="B1293" s="10">
        <v>0.375</v>
      </c>
      <c r="C1293" s="18" t="s">
        <v>23</v>
      </c>
      <c r="D1293" s="51">
        <v>595.00000000005855</v>
      </c>
      <c r="E1293" s="52">
        <v>32675.485030533051</v>
      </c>
      <c r="F1293" s="53">
        <v>595.00000000005855</v>
      </c>
      <c r="G1293" s="101">
        <v>32675.485030533051</v>
      </c>
      <c r="H1293" s="17">
        <v>1.00616626530953</v>
      </c>
      <c r="I1293" s="111">
        <v>1</v>
      </c>
      <c r="J1293" s="112" t="str">
        <f t="shared" si="211"/>
        <v>No</v>
      </c>
      <c r="K1293" s="146" t="b">
        <f t="shared" ref="K1293:K1301" si="215">OR(($D$1299-$F$1299)&gt;0,($D$1301-$F$1301)&gt;0)</f>
        <v>0</v>
      </c>
      <c r="L1293" s="107">
        <f>IF(H1293&lt;I1293,D1293-F1293,0)</f>
        <v>0</v>
      </c>
      <c r="M1293" s="27">
        <f t="shared" si="212"/>
        <v>0</v>
      </c>
      <c r="N1293" s="27">
        <v>54.916781563915691</v>
      </c>
      <c r="O1293" s="41">
        <f t="shared" si="213"/>
        <v>0</v>
      </c>
      <c r="R1293" s="2"/>
      <c r="S1293" s="2"/>
    </row>
    <row r="1294" spans="1:19" x14ac:dyDescent="0.35">
      <c r="A1294" s="33">
        <v>43867</v>
      </c>
      <c r="B1294" s="10">
        <v>0.375</v>
      </c>
      <c r="C1294" s="18" t="s">
        <v>22</v>
      </c>
      <c r="D1294" s="51">
        <v>680</v>
      </c>
      <c r="E1294" s="52">
        <v>37343.411463462668</v>
      </c>
      <c r="F1294" s="53">
        <v>680</v>
      </c>
      <c r="G1294" s="101">
        <v>37343.411463462668</v>
      </c>
      <c r="H1294" s="17">
        <v>1.00616626530953</v>
      </c>
      <c r="I1294" s="111">
        <v>1</v>
      </c>
      <c r="J1294" s="112" t="str">
        <f t="shared" si="211"/>
        <v>No</v>
      </c>
      <c r="K1294" s="146" t="b">
        <f t="shared" si="215"/>
        <v>0</v>
      </c>
      <c r="L1294" s="107">
        <f>IF(H1294&lt;I1294,D1294-F1294,0)</f>
        <v>0</v>
      </c>
      <c r="M1294" s="27">
        <f t="shared" si="212"/>
        <v>0</v>
      </c>
      <c r="N1294" s="27">
        <v>54.916781563915691</v>
      </c>
      <c r="O1294" s="41">
        <f t="shared" si="213"/>
        <v>0</v>
      </c>
      <c r="R1294" s="2"/>
      <c r="S1294" s="2"/>
    </row>
    <row r="1295" spans="1:19" x14ac:dyDescent="0.35">
      <c r="A1295" s="33">
        <v>43867</v>
      </c>
      <c r="B1295" s="10">
        <v>0.375</v>
      </c>
      <c r="C1295" s="18" t="s">
        <v>21</v>
      </c>
      <c r="D1295" s="51">
        <v>328.61439766632691</v>
      </c>
      <c r="E1295" s="52">
        <v>25265.023133559167</v>
      </c>
      <c r="F1295" s="53">
        <v>328.61439766632691</v>
      </c>
      <c r="G1295" s="101">
        <v>25265.023133559167</v>
      </c>
      <c r="H1295" s="17">
        <v>1.00616626530953</v>
      </c>
      <c r="I1295" s="111">
        <v>1</v>
      </c>
      <c r="J1295" s="112" t="str">
        <f t="shared" si="211"/>
        <v>No</v>
      </c>
      <c r="K1295" s="146" t="b">
        <f t="shared" si="215"/>
        <v>0</v>
      </c>
      <c r="L1295" s="107">
        <f>IF(H1295&lt;I1295,D1295-F1295,0)</f>
        <v>0</v>
      </c>
      <c r="M1295" s="27">
        <f t="shared" si="212"/>
        <v>0</v>
      </c>
      <c r="N1295" s="27">
        <v>76.883494189481979</v>
      </c>
      <c r="O1295" s="41">
        <f t="shared" si="213"/>
        <v>0</v>
      </c>
      <c r="R1295" s="2"/>
      <c r="S1295" s="2"/>
    </row>
    <row r="1296" spans="1:19" x14ac:dyDescent="0.35">
      <c r="A1296" s="33">
        <v>43867</v>
      </c>
      <c r="B1296" s="10">
        <v>0.375</v>
      </c>
      <c r="C1296" s="18" t="s">
        <v>20</v>
      </c>
      <c r="D1296" s="51">
        <v>510.00000000000006</v>
      </c>
      <c r="E1296" s="52">
        <v>39210.582036635817</v>
      </c>
      <c r="F1296" s="53">
        <v>510.00000000000006</v>
      </c>
      <c r="G1296" s="101">
        <v>39210.582036635817</v>
      </c>
      <c r="H1296" s="17">
        <v>1.00616626530953</v>
      </c>
      <c r="I1296" s="111">
        <v>1</v>
      </c>
      <c r="J1296" s="112" t="str">
        <f t="shared" si="211"/>
        <v>No</v>
      </c>
      <c r="K1296" s="146" t="b">
        <f t="shared" si="215"/>
        <v>0</v>
      </c>
      <c r="L1296" s="107">
        <f>IF(H1296&lt;I1296,D1296-F1296,0)</f>
        <v>0</v>
      </c>
      <c r="M1296" s="27">
        <f t="shared" si="212"/>
        <v>0</v>
      </c>
      <c r="N1296" s="27">
        <v>76.883494189481979</v>
      </c>
      <c r="O1296" s="41">
        <f t="shared" si="213"/>
        <v>0</v>
      </c>
      <c r="R1296" s="2"/>
      <c r="S1296" s="2"/>
    </row>
    <row r="1297" spans="1:19" x14ac:dyDescent="0.35">
      <c r="A1297" s="33">
        <v>43867</v>
      </c>
      <c r="B1297" s="10">
        <v>0.375</v>
      </c>
      <c r="C1297" s="18" t="s">
        <v>19</v>
      </c>
      <c r="D1297" s="51">
        <v>680</v>
      </c>
      <c r="E1297" s="52">
        <v>22406.046878077603</v>
      </c>
      <c r="F1297" s="53">
        <v>680</v>
      </c>
      <c r="G1297" s="101">
        <v>22406.046878077603</v>
      </c>
      <c r="H1297" s="17">
        <v>1.00616626530953</v>
      </c>
      <c r="I1297" s="111">
        <v>1</v>
      </c>
      <c r="J1297" s="112" t="str">
        <f t="shared" si="211"/>
        <v>No</v>
      </c>
      <c r="K1297" s="146" t="b">
        <f t="shared" si="215"/>
        <v>0</v>
      </c>
      <c r="L1297" s="107">
        <f>IF(H1297&lt;I1297,D1297-F1297,0)</f>
        <v>0</v>
      </c>
      <c r="M1297" s="27">
        <f t="shared" si="212"/>
        <v>0</v>
      </c>
      <c r="N1297" s="27">
        <v>32.950068938349418</v>
      </c>
      <c r="O1297" s="41">
        <f t="shared" si="213"/>
        <v>0</v>
      </c>
      <c r="R1297" s="2"/>
      <c r="S1297" s="2"/>
    </row>
    <row r="1298" spans="1:19" x14ac:dyDescent="0.35">
      <c r="A1298" s="33">
        <v>43867</v>
      </c>
      <c r="B1298" s="10">
        <v>0.375</v>
      </c>
      <c r="C1298" s="18" t="s">
        <v>18</v>
      </c>
      <c r="D1298" s="51">
        <v>494.55045881199715</v>
      </c>
      <c r="E1298" s="52">
        <v>38022.767326477828</v>
      </c>
      <c r="F1298" s="53">
        <v>494.55045881199715</v>
      </c>
      <c r="G1298" s="101">
        <v>38022.767326477828</v>
      </c>
      <c r="H1298" s="17">
        <v>1.00616626530953</v>
      </c>
      <c r="I1298" s="111">
        <v>1</v>
      </c>
      <c r="J1298" s="112" t="str">
        <f t="shared" si="211"/>
        <v>No</v>
      </c>
      <c r="K1298" s="146" t="b">
        <f t="shared" si="215"/>
        <v>0</v>
      </c>
      <c r="L1298" s="107">
        <f>IF(H1298&lt;I1298,D1298-F1298,0)</f>
        <v>0</v>
      </c>
      <c r="M1298" s="27">
        <f t="shared" si="212"/>
        <v>0</v>
      </c>
      <c r="N1298" s="27">
        <v>76.883494189481979</v>
      </c>
      <c r="O1298" s="41">
        <f t="shared" si="213"/>
        <v>0</v>
      </c>
      <c r="R1298" s="2"/>
      <c r="S1298" s="2"/>
    </row>
    <row r="1299" spans="1:19" x14ac:dyDescent="0.35">
      <c r="A1299" s="33">
        <v>43867</v>
      </c>
      <c r="B1299" s="10">
        <v>0.375</v>
      </c>
      <c r="C1299" s="18" t="s">
        <v>17</v>
      </c>
      <c r="D1299" s="51">
        <v>306.41934204101563</v>
      </c>
      <c r="E1299" s="52">
        <v>0</v>
      </c>
      <c r="F1299" s="53">
        <v>306.41934204101563</v>
      </c>
      <c r="G1299" s="101">
        <v>0</v>
      </c>
      <c r="H1299" s="17">
        <v>1.00616626530953</v>
      </c>
      <c r="I1299" s="111">
        <v>1</v>
      </c>
      <c r="J1299" s="112" t="str">
        <f t="shared" si="211"/>
        <v>No</v>
      </c>
      <c r="K1299" s="146" t="b">
        <f t="shared" si="215"/>
        <v>0</v>
      </c>
      <c r="L1299" s="107">
        <f>IF(H1299&lt;I1299,D1299-F1299,0)</f>
        <v>0</v>
      </c>
      <c r="M1299" s="27">
        <f t="shared" si="212"/>
        <v>0</v>
      </c>
      <c r="N1299" s="27">
        <v>0</v>
      </c>
      <c r="O1299" s="41">
        <f t="shared" si="213"/>
        <v>0</v>
      </c>
      <c r="R1299" s="2"/>
      <c r="S1299" s="2"/>
    </row>
    <row r="1300" spans="1:19" x14ac:dyDescent="0.35">
      <c r="A1300" s="33">
        <v>43867</v>
      </c>
      <c r="B1300" s="10">
        <v>0.375</v>
      </c>
      <c r="C1300" s="18" t="s">
        <v>16</v>
      </c>
      <c r="D1300" s="51">
        <v>850</v>
      </c>
      <c r="E1300" s="52">
        <v>28007.558597597006</v>
      </c>
      <c r="F1300" s="53">
        <v>850</v>
      </c>
      <c r="G1300" s="101">
        <v>28007.558597597006</v>
      </c>
      <c r="H1300" s="17">
        <v>1.00616626530953</v>
      </c>
      <c r="I1300" s="111">
        <v>1</v>
      </c>
      <c r="J1300" s="112" t="str">
        <f t="shared" si="211"/>
        <v>No</v>
      </c>
      <c r="K1300" s="146" t="b">
        <f t="shared" si="215"/>
        <v>0</v>
      </c>
      <c r="L1300" s="107">
        <f>IF(H1300&lt;I1300,D1300-F1300,0)</f>
        <v>0</v>
      </c>
      <c r="M1300" s="27">
        <f t="shared" si="212"/>
        <v>0</v>
      </c>
      <c r="N1300" s="27">
        <v>32.950068938349418</v>
      </c>
      <c r="O1300" s="41">
        <f t="shared" si="213"/>
        <v>0</v>
      </c>
      <c r="R1300" s="2"/>
      <c r="S1300" s="2"/>
    </row>
    <row r="1301" spans="1:19" x14ac:dyDescent="0.35">
      <c r="A1301" s="33">
        <v>43867</v>
      </c>
      <c r="B1301" s="10">
        <v>0.375</v>
      </c>
      <c r="C1301" s="18" t="s">
        <v>15</v>
      </c>
      <c r="D1301" s="51">
        <v>437.74191284179693</v>
      </c>
      <c r="E1301" s="52">
        <v>0</v>
      </c>
      <c r="F1301" s="53">
        <v>437.74191284179693</v>
      </c>
      <c r="G1301" s="101">
        <v>0</v>
      </c>
      <c r="H1301" s="17">
        <v>1.00616626530953</v>
      </c>
      <c r="I1301" s="111">
        <v>1</v>
      </c>
      <c r="J1301" s="112" t="str">
        <f t="shared" si="211"/>
        <v>No</v>
      </c>
      <c r="K1301" s="146" t="b">
        <f t="shared" si="215"/>
        <v>0</v>
      </c>
      <c r="L1301" s="107">
        <f>IF(H1301&lt;I1301,D1301-F1301,0)</f>
        <v>0</v>
      </c>
      <c r="M1301" s="27">
        <f t="shared" si="212"/>
        <v>0</v>
      </c>
      <c r="N1301" s="27">
        <v>0</v>
      </c>
      <c r="O1301" s="41">
        <f t="shared" si="213"/>
        <v>0</v>
      </c>
      <c r="R1301" s="2"/>
      <c r="S1301" s="2"/>
    </row>
    <row r="1302" spans="1:19" x14ac:dyDescent="0.35">
      <c r="A1302" s="33">
        <v>43867</v>
      </c>
      <c r="B1302" s="10">
        <v>0.41666666666666702</v>
      </c>
      <c r="C1302" s="18" t="s">
        <v>24</v>
      </c>
      <c r="D1302" s="51">
        <v>1000</v>
      </c>
      <c r="E1302" s="52">
        <v>32218.830017726999</v>
      </c>
      <c r="F1302" s="53">
        <v>1000</v>
      </c>
      <c r="G1302" s="101">
        <v>32218.830017726999</v>
      </c>
      <c r="H1302" s="17">
        <v>0.94485871088583429</v>
      </c>
      <c r="I1302" s="111">
        <v>1</v>
      </c>
      <c r="J1302" s="112" t="str">
        <f t="shared" si="211"/>
        <v>Sí</v>
      </c>
      <c r="K1302" s="146" t="b">
        <f>OR(($D$1309-$F$1309)&gt;0,($D$1311-$F$1311)&gt;0)</f>
        <v>0</v>
      </c>
      <c r="L1302" s="107">
        <f>IF(H1302&lt;I1302,D1302-F1302,0)</f>
        <v>0</v>
      </c>
      <c r="M1302" s="27">
        <f t="shared" si="212"/>
        <v>0</v>
      </c>
      <c r="N1302" s="27">
        <v>32.218830017727001</v>
      </c>
      <c r="O1302" s="41">
        <f t="shared" si="213"/>
        <v>0</v>
      </c>
      <c r="R1302" s="2"/>
      <c r="S1302" s="2"/>
    </row>
    <row r="1303" spans="1:19" x14ac:dyDescent="0.35">
      <c r="A1303" s="33">
        <v>43867</v>
      </c>
      <c r="B1303" s="10">
        <v>0.41666666666666702</v>
      </c>
      <c r="C1303" s="18" t="s">
        <v>23</v>
      </c>
      <c r="D1303" s="51">
        <v>595.00000000012903</v>
      </c>
      <c r="E1303" s="52">
        <v>31950.339767586203</v>
      </c>
      <c r="F1303" s="53">
        <v>595.00000000012903</v>
      </c>
      <c r="G1303" s="101">
        <v>31950.339767586203</v>
      </c>
      <c r="H1303" s="17">
        <v>0.94485871088583429</v>
      </c>
      <c r="I1303" s="111">
        <v>1</v>
      </c>
      <c r="J1303" s="112" t="str">
        <f t="shared" si="211"/>
        <v>Sí</v>
      </c>
      <c r="K1303" s="146" t="b">
        <f t="shared" ref="K1303:K1311" si="216">OR(($D$1309-$F$1309)&gt;0,($D$1311-$F$1311)&gt;0)</f>
        <v>0</v>
      </c>
      <c r="L1303" s="107">
        <f>IF(H1303&lt;I1303,D1303-F1303,0)</f>
        <v>0</v>
      </c>
      <c r="M1303" s="27">
        <f t="shared" si="212"/>
        <v>0</v>
      </c>
      <c r="N1303" s="27">
        <v>53.698050029545001</v>
      </c>
      <c r="O1303" s="41">
        <f t="shared" si="213"/>
        <v>0</v>
      </c>
      <c r="R1303" s="2"/>
      <c r="S1303" s="2"/>
    </row>
    <row r="1304" spans="1:19" x14ac:dyDescent="0.35">
      <c r="A1304" s="33">
        <v>43867</v>
      </c>
      <c r="B1304" s="10">
        <v>0.41666666666666702</v>
      </c>
      <c r="C1304" s="18" t="s">
        <v>22</v>
      </c>
      <c r="D1304" s="51">
        <v>680</v>
      </c>
      <c r="E1304" s="52">
        <v>36514.674020090599</v>
      </c>
      <c r="F1304" s="53">
        <v>680</v>
      </c>
      <c r="G1304" s="101">
        <v>36514.674020090599</v>
      </c>
      <c r="H1304" s="17">
        <v>0.94485871088583429</v>
      </c>
      <c r="I1304" s="111">
        <v>1</v>
      </c>
      <c r="J1304" s="112" t="str">
        <f t="shared" si="211"/>
        <v>Sí</v>
      </c>
      <c r="K1304" s="146" t="b">
        <f t="shared" si="216"/>
        <v>0</v>
      </c>
      <c r="L1304" s="107">
        <f>IF(H1304&lt;I1304,D1304-F1304,0)</f>
        <v>0</v>
      </c>
      <c r="M1304" s="27">
        <f t="shared" si="212"/>
        <v>0</v>
      </c>
      <c r="N1304" s="27">
        <v>53.698050029545001</v>
      </c>
      <c r="O1304" s="41">
        <f t="shared" si="213"/>
        <v>0</v>
      </c>
      <c r="R1304" s="2"/>
      <c r="S1304" s="2"/>
    </row>
    <row r="1305" spans="1:19" x14ac:dyDescent="0.35">
      <c r="A1305" s="33">
        <v>43867</v>
      </c>
      <c r="B1305" s="10">
        <v>0.41666666666666702</v>
      </c>
      <c r="C1305" s="18" t="s">
        <v>21</v>
      </c>
      <c r="D1305" s="51">
        <v>528.25619973711991</v>
      </c>
      <c r="E1305" s="52">
        <v>39712.858978661658</v>
      </c>
      <c r="F1305" s="53">
        <v>528.25619973711991</v>
      </c>
      <c r="G1305" s="101">
        <v>39712.858978661658</v>
      </c>
      <c r="H1305" s="17">
        <v>0.94485871088583429</v>
      </c>
      <c r="I1305" s="111">
        <v>1</v>
      </c>
      <c r="J1305" s="112" t="str">
        <f t="shared" si="211"/>
        <v>Sí</v>
      </c>
      <c r="K1305" s="146" t="b">
        <f t="shared" si="216"/>
        <v>0</v>
      </c>
      <c r="L1305" s="107">
        <f>IF(H1305&lt;I1305,D1305-F1305,0)</f>
        <v>0</v>
      </c>
      <c r="M1305" s="27">
        <f t="shared" si="212"/>
        <v>0</v>
      </c>
      <c r="N1305" s="27">
        <v>75.177270041363002</v>
      </c>
      <c r="O1305" s="41">
        <f t="shared" si="213"/>
        <v>0</v>
      </c>
      <c r="R1305" s="2"/>
      <c r="S1305" s="2"/>
    </row>
    <row r="1306" spans="1:19" x14ac:dyDescent="0.35">
      <c r="A1306" s="33">
        <v>43867</v>
      </c>
      <c r="B1306" s="10">
        <v>0.41666666666666702</v>
      </c>
      <c r="C1306" s="18" t="s">
        <v>20</v>
      </c>
      <c r="D1306" s="51">
        <v>510.00000000000006</v>
      </c>
      <c r="E1306" s="52">
        <v>38340.407721095136</v>
      </c>
      <c r="F1306" s="53">
        <v>510.00000000000006</v>
      </c>
      <c r="G1306" s="101">
        <v>38340.407721095136</v>
      </c>
      <c r="H1306" s="17">
        <v>0.94485871088583429</v>
      </c>
      <c r="I1306" s="111">
        <v>1</v>
      </c>
      <c r="J1306" s="112" t="str">
        <f t="shared" si="211"/>
        <v>Sí</v>
      </c>
      <c r="K1306" s="146" t="b">
        <f t="shared" si="216"/>
        <v>0</v>
      </c>
      <c r="L1306" s="107">
        <f>IF(H1306&lt;I1306,D1306-F1306,0)</f>
        <v>0</v>
      </c>
      <c r="M1306" s="27">
        <f t="shared" si="212"/>
        <v>0</v>
      </c>
      <c r="N1306" s="27">
        <v>75.177270041363002</v>
      </c>
      <c r="O1306" s="41">
        <f t="shared" si="213"/>
        <v>0</v>
      </c>
      <c r="R1306" s="2"/>
      <c r="S1306" s="2"/>
    </row>
    <row r="1307" spans="1:19" x14ac:dyDescent="0.35">
      <c r="A1307" s="33">
        <v>43867</v>
      </c>
      <c r="B1307" s="10">
        <v>0.41666666666666702</v>
      </c>
      <c r="C1307" s="18" t="s">
        <v>19</v>
      </c>
      <c r="D1307" s="51">
        <v>680</v>
      </c>
      <c r="E1307" s="52">
        <v>21908.80441205436</v>
      </c>
      <c r="F1307" s="53">
        <v>680</v>
      </c>
      <c r="G1307" s="101">
        <v>21908.80441205436</v>
      </c>
      <c r="H1307" s="17">
        <v>0.94485871088583429</v>
      </c>
      <c r="I1307" s="111">
        <v>1</v>
      </c>
      <c r="J1307" s="112" t="str">
        <f t="shared" si="211"/>
        <v>Sí</v>
      </c>
      <c r="K1307" s="146" t="b">
        <f t="shared" si="216"/>
        <v>0</v>
      </c>
      <c r="L1307" s="107">
        <f>IF(H1307&lt;I1307,D1307-F1307,0)</f>
        <v>0</v>
      </c>
      <c r="M1307" s="27">
        <f t="shared" si="212"/>
        <v>0</v>
      </c>
      <c r="N1307" s="27">
        <v>32.218830017727001</v>
      </c>
      <c r="O1307" s="41">
        <f t="shared" si="213"/>
        <v>0</v>
      </c>
      <c r="R1307" s="2"/>
      <c r="S1307" s="2"/>
    </row>
    <row r="1308" spans="1:19" x14ac:dyDescent="0.35">
      <c r="A1308" s="33">
        <v>43867</v>
      </c>
      <c r="B1308" s="10">
        <v>0.41666666666666702</v>
      </c>
      <c r="C1308" s="18" t="s">
        <v>18</v>
      </c>
      <c r="D1308" s="51">
        <v>499.82860388410057</v>
      </c>
      <c r="E1308" s="52">
        <v>37575.749928592486</v>
      </c>
      <c r="F1308" s="53">
        <v>499.82860388410057</v>
      </c>
      <c r="G1308" s="101">
        <v>37575.749928592486</v>
      </c>
      <c r="H1308" s="17">
        <v>0.94485871088583429</v>
      </c>
      <c r="I1308" s="111">
        <v>1</v>
      </c>
      <c r="J1308" s="112" t="str">
        <f t="shared" si="211"/>
        <v>Sí</v>
      </c>
      <c r="K1308" s="146" t="b">
        <f t="shared" si="216"/>
        <v>0</v>
      </c>
      <c r="L1308" s="107">
        <f>IF(H1308&lt;I1308,D1308-F1308,0)</f>
        <v>0</v>
      </c>
      <c r="M1308" s="27">
        <f t="shared" si="212"/>
        <v>0</v>
      </c>
      <c r="N1308" s="27">
        <v>75.177270041363002</v>
      </c>
      <c r="O1308" s="41">
        <f t="shared" si="213"/>
        <v>0</v>
      </c>
      <c r="R1308" s="2"/>
      <c r="S1308" s="2"/>
    </row>
    <row r="1309" spans="1:19" x14ac:dyDescent="0.35">
      <c r="A1309" s="33">
        <v>43867</v>
      </c>
      <c r="B1309" s="10">
        <v>0.41666666666666702</v>
      </c>
      <c r="C1309" s="18" t="s">
        <v>17</v>
      </c>
      <c r="D1309" s="51">
        <v>287.7486572265625</v>
      </c>
      <c r="E1309" s="52">
        <v>0</v>
      </c>
      <c r="F1309" s="53">
        <v>287.7486572265625</v>
      </c>
      <c r="G1309" s="101">
        <v>0</v>
      </c>
      <c r="H1309" s="17">
        <v>0.94485871088583429</v>
      </c>
      <c r="I1309" s="111">
        <v>1</v>
      </c>
      <c r="J1309" s="112" t="str">
        <f t="shared" si="211"/>
        <v>Sí</v>
      </c>
      <c r="K1309" s="146" t="b">
        <f t="shared" si="216"/>
        <v>0</v>
      </c>
      <c r="L1309" s="107">
        <f>IF(H1309&lt;I1309,D1309-F1309,0)</f>
        <v>0</v>
      </c>
      <c r="M1309" s="27">
        <f t="shared" si="212"/>
        <v>0</v>
      </c>
      <c r="N1309" s="27">
        <v>0</v>
      </c>
      <c r="O1309" s="41">
        <f t="shared" si="213"/>
        <v>0</v>
      </c>
      <c r="R1309" s="2"/>
      <c r="S1309" s="2"/>
    </row>
    <row r="1310" spans="1:19" x14ac:dyDescent="0.35">
      <c r="A1310" s="33">
        <v>43867</v>
      </c>
      <c r="B1310" s="10">
        <v>0.41666666666666702</v>
      </c>
      <c r="C1310" s="18" t="s">
        <v>16</v>
      </c>
      <c r="D1310" s="51">
        <v>850</v>
      </c>
      <c r="E1310" s="52">
        <v>27386.005515067951</v>
      </c>
      <c r="F1310" s="53">
        <v>850</v>
      </c>
      <c r="G1310" s="101">
        <v>27386.005515067951</v>
      </c>
      <c r="H1310" s="17">
        <v>0.94485871088583429</v>
      </c>
      <c r="I1310" s="111">
        <v>1</v>
      </c>
      <c r="J1310" s="112" t="str">
        <f t="shared" si="211"/>
        <v>Sí</v>
      </c>
      <c r="K1310" s="146" t="b">
        <f t="shared" si="216"/>
        <v>0</v>
      </c>
      <c r="L1310" s="107">
        <f>IF(H1310&lt;I1310,D1310-F1310,0)</f>
        <v>0</v>
      </c>
      <c r="M1310" s="27">
        <f t="shared" si="212"/>
        <v>0</v>
      </c>
      <c r="N1310" s="27">
        <v>32.218830017727001</v>
      </c>
      <c r="O1310" s="41">
        <f t="shared" si="213"/>
        <v>0</v>
      </c>
      <c r="R1310" s="2"/>
      <c r="S1310" s="2"/>
    </row>
    <row r="1311" spans="1:19" x14ac:dyDescent="0.35">
      <c r="A1311" s="33">
        <v>43867</v>
      </c>
      <c r="B1311" s="10">
        <v>0.41666666666666702</v>
      </c>
      <c r="C1311" s="18" t="s">
        <v>15</v>
      </c>
      <c r="D1311" s="51">
        <v>411.06951904296881</v>
      </c>
      <c r="E1311" s="52">
        <v>0</v>
      </c>
      <c r="F1311" s="53">
        <v>411.06951904296881</v>
      </c>
      <c r="G1311" s="101">
        <v>0</v>
      </c>
      <c r="H1311" s="17">
        <v>0.94485871088583429</v>
      </c>
      <c r="I1311" s="111">
        <v>1</v>
      </c>
      <c r="J1311" s="112" t="str">
        <f t="shared" si="211"/>
        <v>Sí</v>
      </c>
      <c r="K1311" s="146" t="b">
        <f t="shared" si="216"/>
        <v>0</v>
      </c>
      <c r="L1311" s="107">
        <f>IF(H1311&lt;I1311,D1311-F1311,0)</f>
        <v>0</v>
      </c>
      <c r="M1311" s="27">
        <f t="shared" si="212"/>
        <v>0</v>
      </c>
      <c r="N1311" s="27">
        <v>0</v>
      </c>
      <c r="O1311" s="41">
        <f t="shared" si="213"/>
        <v>0</v>
      </c>
      <c r="R1311" s="2"/>
      <c r="S1311" s="2"/>
    </row>
    <row r="1312" spans="1:19" x14ac:dyDescent="0.35">
      <c r="A1312" s="33">
        <v>43867</v>
      </c>
      <c r="B1312" s="10">
        <v>0.45833333333333398</v>
      </c>
      <c r="C1312" s="18" t="s">
        <v>24</v>
      </c>
      <c r="D1312" s="51">
        <v>1000</v>
      </c>
      <c r="E1312" s="52">
        <v>32211.44376600354</v>
      </c>
      <c r="F1312" s="53">
        <v>1000</v>
      </c>
      <c r="G1312" s="101">
        <v>32211.44376600354</v>
      </c>
      <c r="H1312" s="17">
        <v>1.0609487254461534</v>
      </c>
      <c r="I1312" s="111">
        <v>1</v>
      </c>
      <c r="J1312" s="112" t="str">
        <f t="shared" si="211"/>
        <v>No</v>
      </c>
      <c r="K1312" s="146" t="b">
        <f>OR(($D$1319-$F$1319)&gt;0,($D$1321-$F$1321)&gt;0)</f>
        <v>0</v>
      </c>
      <c r="L1312" s="107">
        <f>IF(H1312&lt;I1312,D1312-F1312,0)</f>
        <v>0</v>
      </c>
      <c r="M1312" s="27">
        <f t="shared" si="212"/>
        <v>0</v>
      </c>
      <c r="N1312" s="27">
        <v>32.211443766003541</v>
      </c>
      <c r="O1312" s="41">
        <f t="shared" si="213"/>
        <v>0</v>
      </c>
      <c r="R1312" s="2"/>
      <c r="S1312" s="2"/>
    </row>
    <row r="1313" spans="1:19" x14ac:dyDescent="0.35">
      <c r="A1313" s="33">
        <v>43867</v>
      </c>
      <c r="B1313" s="10">
        <v>0.45833333333333398</v>
      </c>
      <c r="C1313" s="18" t="s">
        <v>23</v>
      </c>
      <c r="D1313" s="51">
        <v>595.00000000006185</v>
      </c>
      <c r="E1313" s="52">
        <v>31943.015067956832</v>
      </c>
      <c r="F1313" s="53">
        <v>595.00000000006185</v>
      </c>
      <c r="G1313" s="101">
        <v>31943.015067956832</v>
      </c>
      <c r="H1313" s="17">
        <v>1.0609487254461534</v>
      </c>
      <c r="I1313" s="111">
        <v>1</v>
      </c>
      <c r="J1313" s="112" t="str">
        <f t="shared" si="211"/>
        <v>No</v>
      </c>
      <c r="K1313" s="146" t="b">
        <f t="shared" ref="K1313:K1321" si="217">OR(($D$1319-$F$1319)&gt;0,($D$1321-$F$1321)&gt;0)</f>
        <v>0</v>
      </c>
      <c r="L1313" s="107">
        <f>IF(H1313&lt;I1313,D1313-F1313,0)</f>
        <v>0</v>
      </c>
      <c r="M1313" s="27">
        <f t="shared" si="212"/>
        <v>0</v>
      </c>
      <c r="N1313" s="27">
        <v>53.685739610005903</v>
      </c>
      <c r="O1313" s="41">
        <f t="shared" si="213"/>
        <v>0</v>
      </c>
      <c r="R1313" s="2"/>
      <c r="S1313" s="2"/>
    </row>
    <row r="1314" spans="1:19" x14ac:dyDescent="0.35">
      <c r="A1314" s="33">
        <v>43867</v>
      </c>
      <c r="B1314" s="10">
        <v>0.45833333333333398</v>
      </c>
      <c r="C1314" s="18" t="s">
        <v>22</v>
      </c>
      <c r="D1314" s="51">
        <v>680</v>
      </c>
      <c r="E1314" s="52">
        <v>36506.302934804015</v>
      </c>
      <c r="F1314" s="53">
        <v>680</v>
      </c>
      <c r="G1314" s="101">
        <v>36506.302934804015</v>
      </c>
      <c r="H1314" s="17">
        <v>1.0609487254461534</v>
      </c>
      <c r="I1314" s="111">
        <v>1</v>
      </c>
      <c r="J1314" s="112" t="str">
        <f t="shared" si="211"/>
        <v>No</v>
      </c>
      <c r="K1314" s="146" t="b">
        <f t="shared" si="217"/>
        <v>0</v>
      </c>
      <c r="L1314" s="107">
        <f>IF(H1314&lt;I1314,D1314-F1314,0)</f>
        <v>0</v>
      </c>
      <c r="M1314" s="27">
        <f t="shared" si="212"/>
        <v>0</v>
      </c>
      <c r="N1314" s="27">
        <v>53.685739610005903</v>
      </c>
      <c r="O1314" s="41">
        <f t="shared" si="213"/>
        <v>0</v>
      </c>
      <c r="R1314" s="2"/>
      <c r="S1314" s="2"/>
    </row>
    <row r="1315" spans="1:19" x14ac:dyDescent="0.35">
      <c r="A1315" s="33">
        <v>43867</v>
      </c>
      <c r="B1315" s="10">
        <v>0.45833333333333398</v>
      </c>
      <c r="C1315" s="18" t="s">
        <v>21</v>
      </c>
      <c r="D1315" s="51">
        <v>364.27880400913193</v>
      </c>
      <c r="E1315" s="52">
        <v>27379.207824470086</v>
      </c>
      <c r="F1315" s="53">
        <v>364.27880400913193</v>
      </c>
      <c r="G1315" s="101">
        <v>27379.207824470086</v>
      </c>
      <c r="H1315" s="17">
        <v>1.0609487254461534</v>
      </c>
      <c r="I1315" s="111">
        <v>1</v>
      </c>
      <c r="J1315" s="112" t="str">
        <f t="shared" si="211"/>
        <v>No</v>
      </c>
      <c r="K1315" s="146" t="b">
        <f t="shared" si="217"/>
        <v>0</v>
      </c>
      <c r="L1315" s="107">
        <f>IF(H1315&lt;I1315,D1315-F1315,0)</f>
        <v>0</v>
      </c>
      <c r="M1315" s="27">
        <f t="shared" si="212"/>
        <v>0</v>
      </c>
      <c r="N1315" s="27">
        <v>75.160035454008266</v>
      </c>
      <c r="O1315" s="41">
        <f t="shared" si="213"/>
        <v>0</v>
      </c>
      <c r="R1315" s="2"/>
      <c r="S1315" s="2"/>
    </row>
    <row r="1316" spans="1:19" x14ac:dyDescent="0.35">
      <c r="A1316" s="33">
        <v>43867</v>
      </c>
      <c r="B1316" s="10">
        <v>0.45833333333333398</v>
      </c>
      <c r="C1316" s="18" t="s">
        <v>20</v>
      </c>
      <c r="D1316" s="51">
        <v>510.00000000000006</v>
      </c>
      <c r="E1316" s="52">
        <v>38331.61808154422</v>
      </c>
      <c r="F1316" s="53">
        <v>510.00000000000006</v>
      </c>
      <c r="G1316" s="101">
        <v>38331.61808154422</v>
      </c>
      <c r="H1316" s="17">
        <v>1.0609487254461534</v>
      </c>
      <c r="I1316" s="111">
        <v>1</v>
      </c>
      <c r="J1316" s="112" t="str">
        <f t="shared" si="211"/>
        <v>No</v>
      </c>
      <c r="K1316" s="146" t="b">
        <f t="shared" si="217"/>
        <v>0</v>
      </c>
      <c r="L1316" s="107">
        <f>IF(H1316&lt;I1316,D1316-F1316,0)</f>
        <v>0</v>
      </c>
      <c r="M1316" s="27">
        <f t="shared" si="212"/>
        <v>0</v>
      </c>
      <c r="N1316" s="27">
        <v>75.160035454008266</v>
      </c>
      <c r="O1316" s="41">
        <f t="shared" si="213"/>
        <v>0</v>
      </c>
      <c r="R1316" s="2"/>
      <c r="S1316" s="2"/>
    </row>
    <row r="1317" spans="1:19" x14ac:dyDescent="0.35">
      <c r="A1317" s="33">
        <v>43867</v>
      </c>
      <c r="B1317" s="10">
        <v>0.45833333333333398</v>
      </c>
      <c r="C1317" s="18" t="s">
        <v>19</v>
      </c>
      <c r="D1317" s="51">
        <v>680</v>
      </c>
      <c r="E1317" s="52">
        <v>21903.781760882408</v>
      </c>
      <c r="F1317" s="53">
        <v>680</v>
      </c>
      <c r="G1317" s="101">
        <v>21903.781760882408</v>
      </c>
      <c r="H1317" s="17">
        <v>1.0609487254461534</v>
      </c>
      <c r="I1317" s="111">
        <v>1</v>
      </c>
      <c r="J1317" s="112" t="str">
        <f t="shared" si="211"/>
        <v>No</v>
      </c>
      <c r="K1317" s="146" t="b">
        <f t="shared" si="217"/>
        <v>0</v>
      </c>
      <c r="L1317" s="107">
        <f>IF(H1317&lt;I1317,D1317-F1317,0)</f>
        <v>0</v>
      </c>
      <c r="M1317" s="27">
        <f t="shared" si="212"/>
        <v>0</v>
      </c>
      <c r="N1317" s="27">
        <v>32.211443766003541</v>
      </c>
      <c r="O1317" s="41">
        <f t="shared" si="213"/>
        <v>0</v>
      </c>
      <c r="R1317" s="2"/>
      <c r="S1317" s="2"/>
    </row>
    <row r="1318" spans="1:19" x14ac:dyDescent="0.35">
      <c r="A1318" s="33">
        <v>43867</v>
      </c>
      <c r="B1318" s="10">
        <v>0.45833333333333398</v>
      </c>
      <c r="C1318" s="18" t="s">
        <v>18</v>
      </c>
      <c r="D1318" s="51">
        <v>497.15643201106553</v>
      </c>
      <c r="E1318" s="52">
        <v>37366.295056139934</v>
      </c>
      <c r="F1318" s="53">
        <v>497.15643201106553</v>
      </c>
      <c r="G1318" s="101">
        <v>37366.295056139934</v>
      </c>
      <c r="H1318" s="17">
        <v>1.0609487254461534</v>
      </c>
      <c r="I1318" s="111">
        <v>1</v>
      </c>
      <c r="J1318" s="112" t="str">
        <f t="shared" si="211"/>
        <v>No</v>
      </c>
      <c r="K1318" s="146" t="b">
        <f t="shared" si="217"/>
        <v>0</v>
      </c>
      <c r="L1318" s="107">
        <f>IF(H1318&lt;I1318,D1318-F1318,0)</f>
        <v>0</v>
      </c>
      <c r="M1318" s="27">
        <f t="shared" si="212"/>
        <v>0</v>
      </c>
      <c r="N1318" s="27">
        <v>75.160035454008266</v>
      </c>
      <c r="O1318" s="41">
        <f t="shared" si="213"/>
        <v>0</v>
      </c>
      <c r="R1318" s="2"/>
      <c r="S1318" s="2"/>
    </row>
    <row r="1319" spans="1:19" x14ac:dyDescent="0.35">
      <c r="A1319" s="33">
        <v>43867</v>
      </c>
      <c r="B1319" s="10">
        <v>0.45833333333333398</v>
      </c>
      <c r="C1319" s="18" t="s">
        <v>17</v>
      </c>
      <c r="D1319" s="51">
        <v>323.10287475585938</v>
      </c>
      <c r="E1319" s="52">
        <v>0</v>
      </c>
      <c r="F1319" s="53">
        <v>323.10287475585938</v>
      </c>
      <c r="G1319" s="101">
        <v>0</v>
      </c>
      <c r="H1319" s="17">
        <v>1.0609487254461534</v>
      </c>
      <c r="I1319" s="111">
        <v>1</v>
      </c>
      <c r="J1319" s="112" t="str">
        <f t="shared" si="211"/>
        <v>No</v>
      </c>
      <c r="K1319" s="146" t="b">
        <f t="shared" si="217"/>
        <v>0</v>
      </c>
      <c r="L1319" s="107">
        <f>IF(H1319&lt;I1319,D1319-F1319,0)</f>
        <v>0</v>
      </c>
      <c r="M1319" s="27">
        <f t="shared" si="212"/>
        <v>0</v>
      </c>
      <c r="N1319" s="27">
        <v>0</v>
      </c>
      <c r="O1319" s="41">
        <f t="shared" si="213"/>
        <v>0</v>
      </c>
      <c r="R1319" s="2"/>
      <c r="S1319" s="2"/>
    </row>
    <row r="1320" spans="1:19" x14ac:dyDescent="0.35">
      <c r="A1320" s="33">
        <v>43867</v>
      </c>
      <c r="B1320" s="10">
        <v>0.45833333333333398</v>
      </c>
      <c r="C1320" s="18" t="s">
        <v>16</v>
      </c>
      <c r="D1320" s="51">
        <v>850</v>
      </c>
      <c r="E1320" s="52">
        <v>27379.727201103011</v>
      </c>
      <c r="F1320" s="53">
        <v>850</v>
      </c>
      <c r="G1320" s="101">
        <v>27379.727201103011</v>
      </c>
      <c r="H1320" s="17">
        <v>1.0609487254461534</v>
      </c>
      <c r="I1320" s="111">
        <v>1</v>
      </c>
      <c r="J1320" s="112" t="str">
        <f t="shared" si="211"/>
        <v>No</v>
      </c>
      <c r="K1320" s="146" t="b">
        <f t="shared" si="217"/>
        <v>0</v>
      </c>
      <c r="L1320" s="107">
        <f>IF(H1320&lt;I1320,D1320-F1320,0)</f>
        <v>0</v>
      </c>
      <c r="M1320" s="27">
        <f t="shared" si="212"/>
        <v>0</v>
      </c>
      <c r="N1320" s="27">
        <v>32.211443766003541</v>
      </c>
      <c r="O1320" s="41">
        <f t="shared" si="213"/>
        <v>0</v>
      </c>
      <c r="R1320" s="2"/>
      <c r="S1320" s="2"/>
    </row>
    <row r="1321" spans="1:19" x14ac:dyDescent="0.35">
      <c r="A1321" s="33">
        <v>43867</v>
      </c>
      <c r="B1321" s="10">
        <v>0.45833333333333398</v>
      </c>
      <c r="C1321" s="18" t="s">
        <v>15</v>
      </c>
      <c r="D1321" s="51">
        <v>461.57553100585943</v>
      </c>
      <c r="E1321" s="52">
        <v>0</v>
      </c>
      <c r="F1321" s="53">
        <v>461.57553100585943</v>
      </c>
      <c r="G1321" s="101">
        <v>0</v>
      </c>
      <c r="H1321" s="17">
        <v>1.0609487254461534</v>
      </c>
      <c r="I1321" s="111">
        <v>1</v>
      </c>
      <c r="J1321" s="112" t="str">
        <f t="shared" si="211"/>
        <v>No</v>
      </c>
      <c r="K1321" s="146" t="b">
        <f t="shared" si="217"/>
        <v>0</v>
      </c>
      <c r="L1321" s="107">
        <f>IF(H1321&lt;I1321,D1321-F1321,0)</f>
        <v>0</v>
      </c>
      <c r="M1321" s="27">
        <f t="shared" si="212"/>
        <v>0</v>
      </c>
      <c r="N1321" s="27">
        <v>0</v>
      </c>
      <c r="O1321" s="41">
        <f t="shared" si="213"/>
        <v>0</v>
      </c>
      <c r="R1321" s="2"/>
      <c r="S1321" s="2"/>
    </row>
    <row r="1322" spans="1:19" x14ac:dyDescent="0.35">
      <c r="A1322" s="33">
        <v>43867</v>
      </c>
      <c r="B1322" s="10">
        <v>0.5</v>
      </c>
      <c r="C1322" s="18" t="s">
        <v>24</v>
      </c>
      <c r="D1322" s="51">
        <v>1000</v>
      </c>
      <c r="E1322" s="52">
        <v>31635.316131573763</v>
      </c>
      <c r="F1322" s="53">
        <v>1000</v>
      </c>
      <c r="G1322" s="101">
        <v>31635.316131573763</v>
      </c>
      <c r="H1322" s="17">
        <v>1.2880614338426717</v>
      </c>
      <c r="I1322" s="111">
        <v>1</v>
      </c>
      <c r="J1322" s="112" t="str">
        <f t="shared" si="211"/>
        <v>No</v>
      </c>
      <c r="K1322" s="146" t="b">
        <f>OR(($D$1329-$F$1329)&gt;0,($D$1331-$F$1331)&gt;0)</f>
        <v>0</v>
      </c>
      <c r="L1322" s="107">
        <f>IF(H1322&lt;I1322,D1322-F1322,0)</f>
        <v>0</v>
      </c>
      <c r="M1322" s="27">
        <f t="shared" si="212"/>
        <v>0</v>
      </c>
      <c r="N1322" s="27">
        <v>31.635316131573763</v>
      </c>
      <c r="O1322" s="41">
        <f t="shared" si="213"/>
        <v>0</v>
      </c>
      <c r="R1322" s="2"/>
      <c r="S1322" s="2"/>
    </row>
    <row r="1323" spans="1:19" x14ac:dyDescent="0.35">
      <c r="A1323" s="33">
        <v>43867</v>
      </c>
      <c r="B1323" s="10">
        <v>0.5</v>
      </c>
      <c r="C1323" s="18" t="s">
        <v>23</v>
      </c>
      <c r="D1323" s="51">
        <v>594.99999999996976</v>
      </c>
      <c r="E1323" s="52">
        <v>31371.688497142386</v>
      </c>
      <c r="F1323" s="53">
        <v>594.99999999996976</v>
      </c>
      <c r="G1323" s="101">
        <v>31371.688497142386</v>
      </c>
      <c r="H1323" s="17">
        <v>1.2880614338426717</v>
      </c>
      <c r="I1323" s="111">
        <v>1</v>
      </c>
      <c r="J1323" s="112" t="str">
        <f t="shared" si="211"/>
        <v>No</v>
      </c>
      <c r="K1323" s="146" t="b">
        <f t="shared" ref="K1323:K1331" si="218">OR(($D$1329-$F$1329)&gt;0,($D$1331-$F$1331)&gt;0)</f>
        <v>0</v>
      </c>
      <c r="L1323" s="107">
        <f>IF(H1323&lt;I1323,D1323-F1323,0)</f>
        <v>0</v>
      </c>
      <c r="M1323" s="27">
        <f t="shared" si="212"/>
        <v>0</v>
      </c>
      <c r="N1323" s="27">
        <v>52.72552688595627</v>
      </c>
      <c r="O1323" s="41">
        <f t="shared" si="213"/>
        <v>0</v>
      </c>
      <c r="R1323" s="2"/>
      <c r="S1323" s="2"/>
    </row>
    <row r="1324" spans="1:19" x14ac:dyDescent="0.35">
      <c r="A1324" s="33">
        <v>43867</v>
      </c>
      <c r="B1324" s="10">
        <v>0.5</v>
      </c>
      <c r="C1324" s="18" t="s">
        <v>22</v>
      </c>
      <c r="D1324" s="51">
        <v>680</v>
      </c>
      <c r="E1324" s="52">
        <v>35853.358282450266</v>
      </c>
      <c r="F1324" s="53">
        <v>680</v>
      </c>
      <c r="G1324" s="101">
        <v>35853.358282450266</v>
      </c>
      <c r="H1324" s="17">
        <v>1.2880614338426717</v>
      </c>
      <c r="I1324" s="111">
        <v>1</v>
      </c>
      <c r="J1324" s="112" t="str">
        <f t="shared" si="211"/>
        <v>No</v>
      </c>
      <c r="K1324" s="146" t="b">
        <f t="shared" si="218"/>
        <v>0</v>
      </c>
      <c r="L1324" s="107">
        <f>IF(H1324&lt;I1324,D1324-F1324,0)</f>
        <v>0</v>
      </c>
      <c r="M1324" s="27">
        <f t="shared" si="212"/>
        <v>0</v>
      </c>
      <c r="N1324" s="27">
        <v>52.72552688595627</v>
      </c>
      <c r="O1324" s="41">
        <f t="shared" si="213"/>
        <v>0</v>
      </c>
      <c r="R1324" s="2"/>
      <c r="S1324" s="2"/>
    </row>
    <row r="1325" spans="1:19" x14ac:dyDescent="0.35">
      <c r="A1325" s="33">
        <v>43867</v>
      </c>
      <c r="B1325" s="10">
        <v>0.5</v>
      </c>
      <c r="C1325" s="18" t="s">
        <v>21</v>
      </c>
      <c r="D1325" s="51">
        <v>166.74843793139553</v>
      </c>
      <c r="E1325" s="52">
        <v>12308.658946280208</v>
      </c>
      <c r="F1325" s="53">
        <v>166.74843793139553</v>
      </c>
      <c r="G1325" s="101">
        <v>12308.658946280208</v>
      </c>
      <c r="H1325" s="17">
        <v>1.2880614338426717</v>
      </c>
      <c r="I1325" s="111">
        <v>1</v>
      </c>
      <c r="J1325" s="112" t="str">
        <f t="shared" si="211"/>
        <v>No</v>
      </c>
      <c r="K1325" s="146" t="b">
        <f t="shared" si="218"/>
        <v>0</v>
      </c>
      <c r="L1325" s="107">
        <f>IF(H1325&lt;I1325,D1325-F1325,0)</f>
        <v>0</v>
      </c>
      <c r="M1325" s="27">
        <f t="shared" si="212"/>
        <v>0</v>
      </c>
      <c r="N1325" s="27">
        <v>73.815737640338781</v>
      </c>
      <c r="O1325" s="41">
        <f t="shared" si="213"/>
        <v>0</v>
      </c>
      <c r="R1325" s="2"/>
      <c r="S1325" s="2"/>
    </row>
    <row r="1326" spans="1:19" x14ac:dyDescent="0.35">
      <c r="A1326" s="33">
        <v>43867</v>
      </c>
      <c r="B1326" s="10">
        <v>0.5</v>
      </c>
      <c r="C1326" s="18" t="s">
        <v>20</v>
      </c>
      <c r="D1326" s="51">
        <v>510.00000000000006</v>
      </c>
      <c r="E1326" s="52">
        <v>37646.026196572784</v>
      </c>
      <c r="F1326" s="53">
        <v>510.00000000000006</v>
      </c>
      <c r="G1326" s="101">
        <v>37646.026196572784</v>
      </c>
      <c r="H1326" s="17">
        <v>1.2880614338426717</v>
      </c>
      <c r="I1326" s="111">
        <v>1</v>
      </c>
      <c r="J1326" s="112" t="str">
        <f t="shared" si="211"/>
        <v>No</v>
      </c>
      <c r="K1326" s="146" t="b">
        <f t="shared" si="218"/>
        <v>0</v>
      </c>
      <c r="L1326" s="107">
        <f>IF(H1326&lt;I1326,D1326-F1326,0)</f>
        <v>0</v>
      </c>
      <c r="M1326" s="27">
        <f t="shared" si="212"/>
        <v>0</v>
      </c>
      <c r="N1326" s="27">
        <v>73.815737640338781</v>
      </c>
      <c r="O1326" s="41">
        <f t="shared" si="213"/>
        <v>0</v>
      </c>
      <c r="R1326" s="2"/>
      <c r="S1326" s="2"/>
    </row>
    <row r="1327" spans="1:19" x14ac:dyDescent="0.35">
      <c r="A1327" s="33">
        <v>43867</v>
      </c>
      <c r="B1327" s="10">
        <v>0.5</v>
      </c>
      <c r="C1327" s="18" t="s">
        <v>19</v>
      </c>
      <c r="D1327" s="51">
        <v>680</v>
      </c>
      <c r="E1327" s="52">
        <v>21512.014969470158</v>
      </c>
      <c r="F1327" s="53">
        <v>680</v>
      </c>
      <c r="G1327" s="101">
        <v>21512.014969470158</v>
      </c>
      <c r="H1327" s="17">
        <v>1.2880614338426717</v>
      </c>
      <c r="I1327" s="111">
        <v>1</v>
      </c>
      <c r="J1327" s="112" t="str">
        <f t="shared" si="211"/>
        <v>No</v>
      </c>
      <c r="K1327" s="146" t="b">
        <f t="shared" si="218"/>
        <v>0</v>
      </c>
      <c r="L1327" s="107">
        <f>IF(H1327&lt;I1327,D1327-F1327,0)</f>
        <v>0</v>
      </c>
      <c r="M1327" s="27">
        <f t="shared" si="212"/>
        <v>0</v>
      </c>
      <c r="N1327" s="27">
        <v>31.635316131573763</v>
      </c>
      <c r="O1327" s="41">
        <f t="shared" si="213"/>
        <v>0</v>
      </c>
      <c r="R1327" s="2"/>
      <c r="S1327" s="2"/>
    </row>
    <row r="1328" spans="1:19" x14ac:dyDescent="0.35">
      <c r="A1328" s="33">
        <v>43867</v>
      </c>
      <c r="B1328" s="10">
        <v>0.5</v>
      </c>
      <c r="C1328" s="18" t="s">
        <v>18</v>
      </c>
      <c r="D1328" s="51">
        <v>496.14532804081477</v>
      </c>
      <c r="E1328" s="52">
        <v>36623.333366140607</v>
      </c>
      <c r="F1328" s="53">
        <v>496.14532804081477</v>
      </c>
      <c r="G1328" s="101">
        <v>36623.333366140607</v>
      </c>
      <c r="H1328" s="17">
        <v>1.2880614338426717</v>
      </c>
      <c r="I1328" s="111">
        <v>1</v>
      </c>
      <c r="J1328" s="112" t="str">
        <f t="shared" si="211"/>
        <v>No</v>
      </c>
      <c r="K1328" s="146" t="b">
        <f t="shared" si="218"/>
        <v>0</v>
      </c>
      <c r="L1328" s="107">
        <f>IF(H1328&lt;I1328,D1328-F1328,0)</f>
        <v>0</v>
      </c>
      <c r="M1328" s="27">
        <f t="shared" si="212"/>
        <v>0</v>
      </c>
      <c r="N1328" s="27">
        <v>73.815737640338781</v>
      </c>
      <c r="O1328" s="41">
        <f t="shared" si="213"/>
        <v>0</v>
      </c>
      <c r="R1328" s="2"/>
      <c r="S1328" s="2"/>
    </row>
    <row r="1329" spans="1:19" x14ac:dyDescent="0.35">
      <c r="A1329" s="33">
        <v>43867</v>
      </c>
      <c r="B1329" s="10">
        <v>0.5</v>
      </c>
      <c r="C1329" s="18" t="s">
        <v>17</v>
      </c>
      <c r="D1329" s="51">
        <v>392.26812744140625</v>
      </c>
      <c r="E1329" s="52">
        <v>0</v>
      </c>
      <c r="F1329" s="53">
        <v>392.26812744140625</v>
      </c>
      <c r="G1329" s="101">
        <v>0</v>
      </c>
      <c r="H1329" s="17">
        <v>1.2880614338426717</v>
      </c>
      <c r="I1329" s="111">
        <v>1</v>
      </c>
      <c r="J1329" s="112" t="str">
        <f t="shared" si="211"/>
        <v>No</v>
      </c>
      <c r="K1329" s="146" t="b">
        <f t="shared" si="218"/>
        <v>0</v>
      </c>
      <c r="L1329" s="107">
        <f>IF(H1329&lt;I1329,D1329-F1329,0)</f>
        <v>0</v>
      </c>
      <c r="M1329" s="27">
        <f t="shared" si="212"/>
        <v>0</v>
      </c>
      <c r="N1329" s="27">
        <v>0</v>
      </c>
      <c r="O1329" s="41">
        <f t="shared" si="213"/>
        <v>0</v>
      </c>
      <c r="R1329" s="2"/>
      <c r="S1329" s="2"/>
    </row>
    <row r="1330" spans="1:19" x14ac:dyDescent="0.35">
      <c r="A1330" s="33">
        <v>43867</v>
      </c>
      <c r="B1330" s="10">
        <v>0.5</v>
      </c>
      <c r="C1330" s="18" t="s">
        <v>16</v>
      </c>
      <c r="D1330" s="51">
        <v>850</v>
      </c>
      <c r="E1330" s="52">
        <v>26890.0187118377</v>
      </c>
      <c r="F1330" s="53">
        <v>850</v>
      </c>
      <c r="G1330" s="101">
        <v>26890.0187118377</v>
      </c>
      <c r="H1330" s="17">
        <v>1.2880614338426717</v>
      </c>
      <c r="I1330" s="111">
        <v>1</v>
      </c>
      <c r="J1330" s="112" t="str">
        <f t="shared" si="211"/>
        <v>No</v>
      </c>
      <c r="K1330" s="146" t="b">
        <f t="shared" si="218"/>
        <v>0</v>
      </c>
      <c r="L1330" s="107">
        <f>IF(H1330&lt;I1330,D1330-F1330,0)</f>
        <v>0</v>
      </c>
      <c r="M1330" s="27">
        <f t="shared" si="212"/>
        <v>0</v>
      </c>
      <c r="N1330" s="27">
        <v>31.635316131573763</v>
      </c>
      <c r="O1330" s="41">
        <f t="shared" si="213"/>
        <v>0</v>
      </c>
      <c r="R1330" s="2"/>
      <c r="S1330" s="2"/>
    </row>
    <row r="1331" spans="1:19" x14ac:dyDescent="0.35">
      <c r="A1331" s="33">
        <v>43867</v>
      </c>
      <c r="B1331" s="10">
        <v>0.5</v>
      </c>
      <c r="C1331" s="18" t="s">
        <v>15</v>
      </c>
      <c r="D1331" s="51">
        <v>560.38299560546875</v>
      </c>
      <c r="E1331" s="52">
        <v>0</v>
      </c>
      <c r="F1331" s="53">
        <v>560.38299560546875</v>
      </c>
      <c r="G1331" s="101">
        <v>0</v>
      </c>
      <c r="H1331" s="17">
        <v>1.2880614338426717</v>
      </c>
      <c r="I1331" s="111">
        <v>1</v>
      </c>
      <c r="J1331" s="112" t="str">
        <f t="shared" si="211"/>
        <v>No</v>
      </c>
      <c r="K1331" s="146" t="b">
        <f t="shared" si="218"/>
        <v>0</v>
      </c>
      <c r="L1331" s="107">
        <f>IF(H1331&lt;I1331,D1331-F1331,0)</f>
        <v>0</v>
      </c>
      <c r="M1331" s="27">
        <f t="shared" si="212"/>
        <v>0</v>
      </c>
      <c r="N1331" s="27">
        <v>0</v>
      </c>
      <c r="O1331" s="41">
        <f t="shared" si="213"/>
        <v>0</v>
      </c>
      <c r="R1331" s="2"/>
      <c r="S1331" s="2"/>
    </row>
    <row r="1332" spans="1:19" x14ac:dyDescent="0.35">
      <c r="A1332" s="33">
        <v>43867</v>
      </c>
      <c r="B1332" s="10">
        <v>0.54166666666666696</v>
      </c>
      <c r="C1332" s="18" t="s">
        <v>24</v>
      </c>
      <c r="D1332" s="51">
        <v>1000</v>
      </c>
      <c r="E1332" s="52">
        <v>31369.411069529247</v>
      </c>
      <c r="F1332" s="53">
        <v>1000</v>
      </c>
      <c r="G1332" s="101">
        <v>31369.411069529247</v>
      </c>
      <c r="H1332" s="17">
        <v>1.4922642182466044</v>
      </c>
      <c r="I1332" s="111">
        <v>1</v>
      </c>
      <c r="J1332" s="112" t="str">
        <f t="shared" si="211"/>
        <v>No</v>
      </c>
      <c r="K1332" s="146" t="b">
        <f>OR(($D$1339-$F$1339)&gt;0,($D$1341-$F$1341)&gt;0)</f>
        <v>1</v>
      </c>
      <c r="L1332" s="107">
        <f>D1332-F1332</f>
        <v>0</v>
      </c>
      <c r="M1332" s="27">
        <f t="shared" si="212"/>
        <v>0</v>
      </c>
      <c r="N1332" s="27">
        <v>31.369411069529246</v>
      </c>
      <c r="O1332" s="41">
        <f t="shared" si="213"/>
        <v>0</v>
      </c>
      <c r="R1332" s="2"/>
      <c r="S1332" s="2"/>
    </row>
    <row r="1333" spans="1:19" x14ac:dyDescent="0.35">
      <c r="A1333" s="33">
        <v>43867</v>
      </c>
      <c r="B1333" s="10">
        <v>0.54166666666666696</v>
      </c>
      <c r="C1333" s="18" t="s">
        <v>23</v>
      </c>
      <c r="D1333" s="51">
        <v>594.99999999985698</v>
      </c>
      <c r="E1333" s="52">
        <v>31107.999310609026</v>
      </c>
      <c r="F1333" s="53">
        <v>594.99999999987517</v>
      </c>
      <c r="G1333" s="101">
        <v>31107.999310609976</v>
      </c>
      <c r="H1333" s="17">
        <v>1.4922642182466044</v>
      </c>
      <c r="I1333" s="111">
        <v>1</v>
      </c>
      <c r="J1333" s="112" t="str">
        <f t="shared" si="211"/>
        <v>No</v>
      </c>
      <c r="K1333" s="146" t="b">
        <f t="shared" ref="K1333:K1341" si="219">OR(($D$1339-$F$1339)&gt;0,($D$1341-$F$1341)&gt;0)</f>
        <v>1</v>
      </c>
      <c r="L1333" s="107">
        <f t="shared" ref="L1333:L1361" si="220">D1333-F1333</f>
        <v>-1.8189894035458565E-11</v>
      </c>
      <c r="M1333" s="27">
        <f t="shared" si="212"/>
        <v>1.2405507732182742E-10</v>
      </c>
      <c r="N1333" s="27">
        <v>52.282351782548744</v>
      </c>
      <c r="O1333" s="41">
        <f t="shared" si="213"/>
        <v>-9.5101043884912986E-10</v>
      </c>
      <c r="R1333" s="2"/>
      <c r="S1333" s="2"/>
    </row>
    <row r="1334" spans="1:19" x14ac:dyDescent="0.35">
      <c r="A1334" s="33">
        <v>43867</v>
      </c>
      <c r="B1334" s="10">
        <v>0.54166666666666696</v>
      </c>
      <c r="C1334" s="18" t="s">
        <v>22</v>
      </c>
      <c r="D1334" s="51">
        <v>680</v>
      </c>
      <c r="E1334" s="52">
        <v>35551.999212133145</v>
      </c>
      <c r="F1334" s="53">
        <v>680</v>
      </c>
      <c r="G1334" s="101">
        <v>35551.999212133145</v>
      </c>
      <c r="H1334" s="17">
        <v>1.4922642182466044</v>
      </c>
      <c r="I1334" s="111">
        <v>1</v>
      </c>
      <c r="J1334" s="112" t="str">
        <f t="shared" si="211"/>
        <v>No</v>
      </c>
      <c r="K1334" s="146" t="b">
        <f t="shared" si="219"/>
        <v>1</v>
      </c>
      <c r="L1334" s="107">
        <f t="shared" si="220"/>
        <v>0</v>
      </c>
      <c r="M1334" s="27">
        <f t="shared" si="212"/>
        <v>0</v>
      </c>
      <c r="N1334" s="27">
        <v>52.282351782548744</v>
      </c>
      <c r="O1334" s="41">
        <f t="shared" si="213"/>
        <v>0</v>
      </c>
      <c r="R1334" s="2"/>
      <c r="S1334" s="2"/>
    </row>
    <row r="1335" spans="1:19" x14ac:dyDescent="0.35">
      <c r="A1335" s="33">
        <v>43867</v>
      </c>
      <c r="B1335" s="10">
        <v>0.54166666666666696</v>
      </c>
      <c r="C1335" s="18" t="s">
        <v>21</v>
      </c>
      <c r="D1335" s="51">
        <v>0</v>
      </c>
      <c r="E1335" s="52">
        <v>0</v>
      </c>
      <c r="F1335" s="53">
        <v>0</v>
      </c>
      <c r="G1335" s="101">
        <v>0</v>
      </c>
      <c r="H1335" s="17">
        <v>1.4922642182466044</v>
      </c>
      <c r="I1335" s="111">
        <v>1</v>
      </c>
      <c r="J1335" s="112" t="str">
        <f t="shared" si="211"/>
        <v>No</v>
      </c>
      <c r="K1335" s="146" t="b">
        <f t="shared" si="219"/>
        <v>1</v>
      </c>
      <c r="L1335" s="107">
        <f t="shared" si="220"/>
        <v>0</v>
      </c>
      <c r="M1335" s="27">
        <f t="shared" si="212"/>
        <v>0</v>
      </c>
      <c r="N1335" s="27">
        <v>73.195292495568239</v>
      </c>
      <c r="O1335" s="41">
        <f t="shared" si="213"/>
        <v>0</v>
      </c>
      <c r="R1335" s="2"/>
      <c r="S1335" s="2"/>
    </row>
    <row r="1336" spans="1:19" x14ac:dyDescent="0.35">
      <c r="A1336" s="33">
        <v>43867</v>
      </c>
      <c r="B1336" s="10">
        <v>0.54166666666666696</v>
      </c>
      <c r="C1336" s="18" t="s">
        <v>20</v>
      </c>
      <c r="D1336" s="51">
        <v>510.00000000000006</v>
      </c>
      <c r="E1336" s="52">
        <v>37329.599172739807</v>
      </c>
      <c r="F1336" s="53">
        <v>510.00000000000006</v>
      </c>
      <c r="G1336" s="101">
        <v>37329.599172739807</v>
      </c>
      <c r="H1336" s="17">
        <v>1.4922642182466044</v>
      </c>
      <c r="I1336" s="111">
        <v>1</v>
      </c>
      <c r="J1336" s="112" t="str">
        <f t="shared" si="211"/>
        <v>No</v>
      </c>
      <c r="K1336" s="146" t="b">
        <f t="shared" si="219"/>
        <v>1</v>
      </c>
      <c r="L1336" s="107">
        <f t="shared" si="220"/>
        <v>0</v>
      </c>
      <c r="M1336" s="27">
        <f t="shared" si="212"/>
        <v>0</v>
      </c>
      <c r="N1336" s="27">
        <v>73.195292495568239</v>
      </c>
      <c r="O1336" s="41">
        <f t="shared" si="213"/>
        <v>0</v>
      </c>
      <c r="R1336" s="2"/>
      <c r="S1336" s="2"/>
    </row>
    <row r="1337" spans="1:19" x14ac:dyDescent="0.35">
      <c r="A1337" s="33">
        <v>43867</v>
      </c>
      <c r="B1337" s="10">
        <v>0.54166666666666696</v>
      </c>
      <c r="C1337" s="18" t="s">
        <v>19</v>
      </c>
      <c r="D1337" s="51">
        <v>680</v>
      </c>
      <c r="E1337" s="52">
        <v>21331.199527279889</v>
      </c>
      <c r="F1337" s="53">
        <v>680</v>
      </c>
      <c r="G1337" s="101">
        <v>21331.199527279889</v>
      </c>
      <c r="H1337" s="17">
        <v>1.4922642182466044</v>
      </c>
      <c r="I1337" s="111">
        <v>1</v>
      </c>
      <c r="J1337" s="112" t="str">
        <f t="shared" si="211"/>
        <v>No</v>
      </c>
      <c r="K1337" s="146" t="b">
        <f t="shared" si="219"/>
        <v>1</v>
      </c>
      <c r="L1337" s="107">
        <f t="shared" si="220"/>
        <v>0</v>
      </c>
      <c r="M1337" s="27">
        <f t="shared" si="212"/>
        <v>0</v>
      </c>
      <c r="N1337" s="27">
        <v>31.369411069529246</v>
      </c>
      <c r="O1337" s="41">
        <f t="shared" si="213"/>
        <v>0</v>
      </c>
      <c r="R1337" s="2"/>
      <c r="S1337" s="2"/>
    </row>
    <row r="1338" spans="1:19" x14ac:dyDescent="0.35">
      <c r="A1338" s="33">
        <v>43867</v>
      </c>
      <c r="B1338" s="10">
        <v>0.54166666666666696</v>
      </c>
      <c r="C1338" s="18" t="s">
        <v>18</v>
      </c>
      <c r="D1338" s="51">
        <v>457.09595017577965</v>
      </c>
      <c r="E1338" s="52">
        <v>33457.271771655876</v>
      </c>
      <c r="F1338" s="53">
        <v>479.51766095911796</v>
      </c>
      <c r="G1338" s="101">
        <v>35098.43545069336</v>
      </c>
      <c r="H1338" s="17">
        <v>1.4922642182466044</v>
      </c>
      <c r="I1338" s="111">
        <v>1</v>
      </c>
      <c r="J1338" s="112" t="str">
        <f t="shared" si="211"/>
        <v>No</v>
      </c>
      <c r="K1338" s="146" t="b">
        <f t="shared" si="219"/>
        <v>1</v>
      </c>
      <c r="L1338" s="107">
        <f t="shared" si="220"/>
        <v>-22.421710783338312</v>
      </c>
      <c r="M1338" s="27">
        <f t="shared" si="212"/>
        <v>152.9160675423673</v>
      </c>
      <c r="N1338" s="27">
        <v>73.195292495568239</v>
      </c>
      <c r="O1338" s="41">
        <f t="shared" si="213"/>
        <v>-1641.1636790374841</v>
      </c>
      <c r="R1338" s="2"/>
      <c r="S1338" s="2"/>
    </row>
    <row r="1339" spans="1:19" x14ac:dyDescent="0.35">
      <c r="A1339" s="33">
        <v>43867</v>
      </c>
      <c r="B1339" s="10">
        <v>0.54166666666666696</v>
      </c>
      <c r="C1339" s="18" t="s">
        <v>17</v>
      </c>
      <c r="D1339" s="51">
        <v>454.45632934570313</v>
      </c>
      <c r="E1339" s="52">
        <v>0</v>
      </c>
      <c r="F1339" s="53">
        <v>454.45632934570313</v>
      </c>
      <c r="G1339" s="101">
        <v>0</v>
      </c>
      <c r="H1339" s="17">
        <v>1.4922642182466044</v>
      </c>
      <c r="I1339" s="111">
        <v>1</v>
      </c>
      <c r="J1339" s="112" t="str">
        <f t="shared" si="211"/>
        <v>No</v>
      </c>
      <c r="K1339" s="146" t="b">
        <f t="shared" si="219"/>
        <v>1</v>
      </c>
      <c r="L1339" s="107">
        <f t="shared" si="220"/>
        <v>0</v>
      </c>
      <c r="M1339" s="27">
        <f t="shared" si="212"/>
        <v>0</v>
      </c>
      <c r="N1339" s="27">
        <v>0</v>
      </c>
      <c r="O1339" s="41">
        <f t="shared" si="213"/>
        <v>0</v>
      </c>
      <c r="R1339" s="2"/>
      <c r="S1339" s="2"/>
    </row>
    <row r="1340" spans="1:19" x14ac:dyDescent="0.35">
      <c r="A1340" s="33">
        <v>43867</v>
      </c>
      <c r="B1340" s="10">
        <v>0.54166666666666696</v>
      </c>
      <c r="C1340" s="18" t="s">
        <v>16</v>
      </c>
      <c r="D1340" s="51">
        <v>850</v>
      </c>
      <c r="E1340" s="52">
        <v>26663.999409099859</v>
      </c>
      <c r="F1340" s="53">
        <v>850</v>
      </c>
      <c r="G1340" s="101">
        <v>26663.999409099859</v>
      </c>
      <c r="H1340" s="17">
        <v>1.4922642182466044</v>
      </c>
      <c r="I1340" s="111">
        <v>1</v>
      </c>
      <c r="J1340" s="112" t="str">
        <f t="shared" si="211"/>
        <v>No</v>
      </c>
      <c r="K1340" s="146" t="b">
        <f t="shared" si="219"/>
        <v>1</v>
      </c>
      <c r="L1340" s="107">
        <f t="shared" si="220"/>
        <v>0</v>
      </c>
      <c r="M1340" s="27">
        <f t="shared" si="212"/>
        <v>0</v>
      </c>
      <c r="N1340" s="27">
        <v>31.369411069529246</v>
      </c>
      <c r="O1340" s="41">
        <f t="shared" si="213"/>
        <v>0</v>
      </c>
      <c r="R1340" s="2"/>
      <c r="S1340" s="2"/>
    </row>
    <row r="1341" spans="1:19" x14ac:dyDescent="0.35">
      <c r="A1341" s="33">
        <v>43867</v>
      </c>
      <c r="B1341" s="10">
        <v>0.54166666666666696</v>
      </c>
      <c r="C1341" s="18" t="s">
        <v>15</v>
      </c>
      <c r="D1341" s="51">
        <v>649.22332763671875</v>
      </c>
      <c r="E1341" s="52">
        <v>0</v>
      </c>
      <c r="F1341" s="53">
        <v>626.80161685302187</v>
      </c>
      <c r="G1341" s="101">
        <v>0</v>
      </c>
      <c r="H1341" s="17">
        <v>1.4922642182466044</v>
      </c>
      <c r="I1341" s="111">
        <v>1</v>
      </c>
      <c r="J1341" s="112" t="str">
        <f t="shared" si="211"/>
        <v>No</v>
      </c>
      <c r="K1341" s="146" t="b">
        <f t="shared" si="219"/>
        <v>1</v>
      </c>
      <c r="L1341" s="107">
        <f t="shared" si="220"/>
        <v>22.421710783696881</v>
      </c>
      <c r="M1341" s="27">
        <f t="shared" si="212"/>
        <v>152.91606754481273</v>
      </c>
      <c r="N1341" s="27">
        <v>0</v>
      </c>
      <c r="O1341" s="41">
        <f t="shared" si="213"/>
        <v>0</v>
      </c>
      <c r="R1341" s="2"/>
      <c r="S1341" s="2"/>
    </row>
    <row r="1342" spans="1:19" x14ac:dyDescent="0.35">
      <c r="A1342" s="33">
        <v>43867</v>
      </c>
      <c r="B1342" s="10">
        <v>0.58333333333333404</v>
      </c>
      <c r="C1342" s="18" t="s">
        <v>24</v>
      </c>
      <c r="D1342" s="51">
        <v>1000</v>
      </c>
      <c r="E1342" s="52">
        <v>31125.664762655109</v>
      </c>
      <c r="F1342" s="53">
        <v>1000</v>
      </c>
      <c r="G1342" s="101">
        <v>31125.664762655109</v>
      </c>
      <c r="H1342" s="17">
        <v>1.4971467566090537</v>
      </c>
      <c r="I1342" s="111">
        <v>1</v>
      </c>
      <c r="J1342" s="112" t="str">
        <f t="shared" si="211"/>
        <v>No</v>
      </c>
      <c r="K1342" s="146" t="b">
        <f>OR(($D$1349-$F$1349)&gt;0,($D$1351-$F$1351)&gt;0)</f>
        <v>1</v>
      </c>
      <c r="L1342" s="107">
        <f t="shared" si="220"/>
        <v>0</v>
      </c>
      <c r="M1342" s="27">
        <f t="shared" si="212"/>
        <v>0</v>
      </c>
      <c r="N1342" s="27">
        <v>31.125664762655109</v>
      </c>
      <c r="O1342" s="41">
        <f t="shared" si="213"/>
        <v>0</v>
      </c>
      <c r="R1342" s="2"/>
      <c r="S1342" s="2"/>
    </row>
    <row r="1343" spans="1:19" x14ac:dyDescent="0.35">
      <c r="A1343" s="33">
        <v>43867</v>
      </c>
      <c r="B1343" s="10">
        <v>0.58333333333333404</v>
      </c>
      <c r="C1343" s="18" t="s">
        <v>23</v>
      </c>
      <c r="D1343" s="51">
        <v>594.99999999978479</v>
      </c>
      <c r="E1343" s="52">
        <v>30866.284222955153</v>
      </c>
      <c r="F1343" s="53">
        <v>594.99999999981719</v>
      </c>
      <c r="G1343" s="101">
        <v>30866.284222956834</v>
      </c>
      <c r="H1343" s="17">
        <v>1.4971467566090537</v>
      </c>
      <c r="I1343" s="111">
        <v>1</v>
      </c>
      <c r="J1343" s="112" t="str">
        <f t="shared" si="211"/>
        <v>No</v>
      </c>
      <c r="K1343" s="146" t="b">
        <f t="shared" ref="K1343:K1351" si="221">OR(($D$1349-$F$1349)&gt;0,($D$1351-$F$1351)&gt;0)</f>
        <v>1</v>
      </c>
      <c r="L1343" s="107">
        <f t="shared" si="220"/>
        <v>-3.2400748750660568E-11</v>
      </c>
      <c r="M1343" s="27">
        <f t="shared" si="212"/>
        <v>2.2097310647950508E-10</v>
      </c>
      <c r="N1343" s="27">
        <v>51.876107937758519</v>
      </c>
      <c r="O1343" s="41">
        <f t="shared" si="213"/>
        <v>-1.6808247394534621E-9</v>
      </c>
      <c r="R1343" s="2"/>
      <c r="S1343" s="2"/>
    </row>
    <row r="1344" spans="1:19" x14ac:dyDescent="0.35">
      <c r="A1344" s="33">
        <v>43867</v>
      </c>
      <c r="B1344" s="10">
        <v>0.58333333333333404</v>
      </c>
      <c r="C1344" s="18" t="s">
        <v>22</v>
      </c>
      <c r="D1344" s="51">
        <v>680</v>
      </c>
      <c r="E1344" s="52">
        <v>35275.753397675791</v>
      </c>
      <c r="F1344" s="53">
        <v>680</v>
      </c>
      <c r="G1344" s="101">
        <v>35275.753397675791</v>
      </c>
      <c r="H1344" s="17">
        <v>1.4971467566090537</v>
      </c>
      <c r="I1344" s="111">
        <v>1</v>
      </c>
      <c r="J1344" s="112" t="str">
        <f t="shared" si="211"/>
        <v>No</v>
      </c>
      <c r="K1344" s="146" t="b">
        <f t="shared" si="221"/>
        <v>1</v>
      </c>
      <c r="L1344" s="107">
        <f t="shared" si="220"/>
        <v>0</v>
      </c>
      <c r="M1344" s="27">
        <f t="shared" si="212"/>
        <v>0</v>
      </c>
      <c r="N1344" s="27">
        <v>51.876107937758519</v>
      </c>
      <c r="O1344" s="41">
        <f t="shared" si="213"/>
        <v>0</v>
      </c>
      <c r="R1344" s="2"/>
      <c r="S1344" s="2"/>
    </row>
    <row r="1345" spans="1:19" x14ac:dyDescent="0.35">
      <c r="A1345" s="33">
        <v>43867</v>
      </c>
      <c r="B1345" s="10">
        <v>0.58333333333333404</v>
      </c>
      <c r="C1345" s="18" t="s">
        <v>21</v>
      </c>
      <c r="D1345" s="51">
        <v>0</v>
      </c>
      <c r="E1345" s="52">
        <v>0</v>
      </c>
      <c r="F1345" s="53">
        <v>0</v>
      </c>
      <c r="G1345" s="101">
        <v>0</v>
      </c>
      <c r="H1345" s="17">
        <v>1.4971467566090537</v>
      </c>
      <c r="I1345" s="111">
        <v>1</v>
      </c>
      <c r="J1345" s="112" t="str">
        <f t="shared" si="211"/>
        <v>No</v>
      </c>
      <c r="K1345" s="146" t="b">
        <f t="shared" si="221"/>
        <v>1</v>
      </c>
      <c r="L1345" s="107">
        <f t="shared" si="220"/>
        <v>0</v>
      </c>
      <c r="M1345" s="27">
        <f t="shared" si="212"/>
        <v>0</v>
      </c>
      <c r="N1345" s="27">
        <v>72.626551112861918</v>
      </c>
      <c r="O1345" s="41">
        <f t="shared" si="213"/>
        <v>0</v>
      </c>
      <c r="R1345" s="2"/>
      <c r="S1345" s="2"/>
    </row>
    <row r="1346" spans="1:19" x14ac:dyDescent="0.35">
      <c r="A1346" s="33">
        <v>43867</v>
      </c>
      <c r="B1346" s="10">
        <v>0.58333333333333404</v>
      </c>
      <c r="C1346" s="18" t="s">
        <v>20</v>
      </c>
      <c r="D1346" s="51">
        <v>510.00000000000006</v>
      </c>
      <c r="E1346" s="52">
        <v>37039.541067559585</v>
      </c>
      <c r="F1346" s="53">
        <v>510.00000000000006</v>
      </c>
      <c r="G1346" s="101">
        <v>37039.541067559585</v>
      </c>
      <c r="H1346" s="17">
        <v>1.4971467566090537</v>
      </c>
      <c r="I1346" s="111">
        <v>1</v>
      </c>
      <c r="J1346" s="112" t="str">
        <f t="shared" ref="J1346:J1409" si="222">IF(H1346&lt;I1346,"Sí","No")</f>
        <v>No</v>
      </c>
      <c r="K1346" s="146" t="b">
        <f t="shared" si="221"/>
        <v>1</v>
      </c>
      <c r="L1346" s="107">
        <f t="shared" si="220"/>
        <v>0</v>
      </c>
      <c r="M1346" s="27">
        <f t="shared" ref="M1346:M1409" si="223">ABS(L1346*6.82)</f>
        <v>0</v>
      </c>
      <c r="N1346" s="27">
        <v>72.626551112861918</v>
      </c>
      <c r="O1346" s="41">
        <f t="shared" ref="O1346:O1409" si="224">IF(L1346&gt;0, L1346*N1346*1.5, L1346*N1346)</f>
        <v>0</v>
      </c>
      <c r="R1346" s="2"/>
      <c r="S1346" s="2"/>
    </row>
    <row r="1347" spans="1:19" x14ac:dyDescent="0.35">
      <c r="A1347" s="33">
        <v>43867</v>
      </c>
      <c r="B1347" s="10">
        <v>0.58333333333333404</v>
      </c>
      <c r="C1347" s="18" t="s">
        <v>19</v>
      </c>
      <c r="D1347" s="51">
        <v>680</v>
      </c>
      <c r="E1347" s="52">
        <v>21165.452038605476</v>
      </c>
      <c r="F1347" s="53">
        <v>680</v>
      </c>
      <c r="G1347" s="101">
        <v>21165.452038605476</v>
      </c>
      <c r="H1347" s="17">
        <v>1.4971467566090537</v>
      </c>
      <c r="I1347" s="111">
        <v>1</v>
      </c>
      <c r="J1347" s="112" t="str">
        <f t="shared" si="222"/>
        <v>No</v>
      </c>
      <c r="K1347" s="146" t="b">
        <f t="shared" si="221"/>
        <v>1</v>
      </c>
      <c r="L1347" s="107">
        <f t="shared" si="220"/>
        <v>0</v>
      </c>
      <c r="M1347" s="27">
        <f t="shared" si="223"/>
        <v>0</v>
      </c>
      <c r="N1347" s="27">
        <v>31.125664762655109</v>
      </c>
      <c r="O1347" s="41">
        <f t="shared" si="224"/>
        <v>0</v>
      </c>
      <c r="R1347" s="2"/>
      <c r="S1347" s="2"/>
    </row>
    <row r="1348" spans="1:19" x14ac:dyDescent="0.35">
      <c r="A1348" s="33">
        <v>43867</v>
      </c>
      <c r="B1348" s="10">
        <v>0.58333333333333404</v>
      </c>
      <c r="C1348" s="18" t="s">
        <v>18</v>
      </c>
      <c r="D1348" s="51">
        <v>377.60846238487073</v>
      </c>
      <c r="E1348" s="52">
        <v>27424.400294044011</v>
      </c>
      <c r="F1348" s="53">
        <v>415.95946626208263</v>
      </c>
      <c r="G1348" s="101">
        <v>30209.701437361906</v>
      </c>
      <c r="H1348" s="17">
        <v>1.4971467566090537</v>
      </c>
      <c r="I1348" s="111">
        <v>1</v>
      </c>
      <c r="J1348" s="112" t="str">
        <f t="shared" si="222"/>
        <v>No</v>
      </c>
      <c r="K1348" s="146" t="b">
        <f t="shared" si="221"/>
        <v>1</v>
      </c>
      <c r="L1348" s="107">
        <f t="shared" si="220"/>
        <v>-38.351003877211895</v>
      </c>
      <c r="M1348" s="27">
        <f t="shared" si="223"/>
        <v>261.55384644258515</v>
      </c>
      <c r="N1348" s="27">
        <v>72.626551112861918</v>
      </c>
      <c r="O1348" s="41">
        <f t="shared" si="224"/>
        <v>-2785.3011433178954</v>
      </c>
      <c r="R1348" s="2"/>
      <c r="S1348" s="2"/>
    </row>
    <row r="1349" spans="1:19" x14ac:dyDescent="0.35">
      <c r="A1349" s="33">
        <v>43867</v>
      </c>
      <c r="B1349" s="10">
        <v>0.58333333333333404</v>
      </c>
      <c r="C1349" s="18" t="s">
        <v>17</v>
      </c>
      <c r="D1349" s="51">
        <v>455.94326782226563</v>
      </c>
      <c r="E1349" s="52">
        <v>0</v>
      </c>
      <c r="F1349" s="53">
        <v>455.94326782226563</v>
      </c>
      <c r="G1349" s="101">
        <v>0</v>
      </c>
      <c r="H1349" s="17">
        <v>1.4971467566090537</v>
      </c>
      <c r="I1349" s="111">
        <v>1</v>
      </c>
      <c r="J1349" s="112" t="str">
        <f t="shared" si="222"/>
        <v>No</v>
      </c>
      <c r="K1349" s="146" t="b">
        <f t="shared" si="221"/>
        <v>1</v>
      </c>
      <c r="L1349" s="107">
        <f t="shared" si="220"/>
        <v>0</v>
      </c>
      <c r="M1349" s="27">
        <f t="shared" si="223"/>
        <v>0</v>
      </c>
      <c r="N1349" s="27">
        <v>0</v>
      </c>
      <c r="O1349" s="41">
        <f t="shared" si="224"/>
        <v>0</v>
      </c>
      <c r="R1349" s="2"/>
      <c r="S1349" s="2"/>
    </row>
    <row r="1350" spans="1:19" x14ac:dyDescent="0.35">
      <c r="A1350" s="33">
        <v>43867</v>
      </c>
      <c r="B1350" s="10">
        <v>0.58333333333333404</v>
      </c>
      <c r="C1350" s="18" t="s">
        <v>16</v>
      </c>
      <c r="D1350" s="51">
        <v>850</v>
      </c>
      <c r="E1350" s="52">
        <v>26456.815048256842</v>
      </c>
      <c r="F1350" s="53">
        <v>850</v>
      </c>
      <c r="G1350" s="101">
        <v>26456.815048256842</v>
      </c>
      <c r="H1350" s="17">
        <v>1.4971467566090537</v>
      </c>
      <c r="I1350" s="111">
        <v>1</v>
      </c>
      <c r="J1350" s="112" t="str">
        <f t="shared" si="222"/>
        <v>No</v>
      </c>
      <c r="K1350" s="146" t="b">
        <f t="shared" si="221"/>
        <v>1</v>
      </c>
      <c r="L1350" s="107">
        <f t="shared" si="220"/>
        <v>0</v>
      </c>
      <c r="M1350" s="27">
        <f t="shared" si="223"/>
        <v>0</v>
      </c>
      <c r="N1350" s="27">
        <v>31.125664762655109</v>
      </c>
      <c r="O1350" s="41">
        <f t="shared" si="224"/>
        <v>0</v>
      </c>
      <c r="R1350" s="2"/>
      <c r="S1350" s="2"/>
    </row>
    <row r="1351" spans="1:19" x14ac:dyDescent="0.35">
      <c r="A1351" s="33">
        <v>43867</v>
      </c>
      <c r="B1351" s="10">
        <v>0.58333333333333404</v>
      </c>
      <c r="C1351" s="18" t="s">
        <v>15</v>
      </c>
      <c r="D1351" s="51">
        <v>651.3475341796875</v>
      </c>
      <c r="E1351" s="52">
        <v>0</v>
      </c>
      <c r="F1351" s="53">
        <v>612.99653030186164</v>
      </c>
      <c r="G1351" s="101">
        <v>0</v>
      </c>
      <c r="H1351" s="17">
        <v>1.4971467566090537</v>
      </c>
      <c r="I1351" s="111">
        <v>1</v>
      </c>
      <c r="J1351" s="112" t="str">
        <f t="shared" si="222"/>
        <v>No</v>
      </c>
      <c r="K1351" s="146" t="b">
        <f t="shared" si="221"/>
        <v>1</v>
      </c>
      <c r="L1351" s="107">
        <f t="shared" si="220"/>
        <v>38.35100387782586</v>
      </c>
      <c r="M1351" s="27">
        <f t="shared" si="223"/>
        <v>261.55384644677235</v>
      </c>
      <c r="N1351" s="27">
        <v>0</v>
      </c>
      <c r="O1351" s="41">
        <f t="shared" si="224"/>
        <v>0</v>
      </c>
      <c r="R1351" s="2"/>
      <c r="S1351" s="2"/>
    </row>
    <row r="1352" spans="1:19" x14ac:dyDescent="0.35">
      <c r="A1352" s="33">
        <v>43867</v>
      </c>
      <c r="B1352" s="10">
        <v>0.625</v>
      </c>
      <c r="C1352" s="18" t="s">
        <v>24</v>
      </c>
      <c r="D1352" s="51">
        <v>1000</v>
      </c>
      <c r="E1352" s="52">
        <v>31044.415993697065</v>
      </c>
      <c r="F1352" s="53">
        <v>1000</v>
      </c>
      <c r="G1352" s="101">
        <v>31044.415993697065</v>
      </c>
      <c r="H1352" s="17">
        <v>1.5707101353551103</v>
      </c>
      <c r="I1352" s="111">
        <v>1</v>
      </c>
      <c r="J1352" s="112" t="str">
        <f t="shared" si="222"/>
        <v>No</v>
      </c>
      <c r="K1352" s="146" t="b">
        <f>OR(($D$1359-$F$1359)&gt;0,($D$1361-$F$1361)&gt;0)</f>
        <v>1</v>
      </c>
      <c r="L1352" s="107">
        <f t="shared" si="220"/>
        <v>0</v>
      </c>
      <c r="M1352" s="27">
        <f t="shared" si="223"/>
        <v>0</v>
      </c>
      <c r="N1352" s="27">
        <v>31.044415993697065</v>
      </c>
      <c r="O1352" s="41">
        <f t="shared" si="224"/>
        <v>0</v>
      </c>
      <c r="R1352" s="2"/>
      <c r="S1352" s="2"/>
    </row>
    <row r="1353" spans="1:19" x14ac:dyDescent="0.35">
      <c r="A1353" s="33">
        <v>43867</v>
      </c>
      <c r="B1353" s="10">
        <v>0.625</v>
      </c>
      <c r="C1353" s="18" t="s">
        <v>23</v>
      </c>
      <c r="D1353" s="51">
        <v>594.99999999958982</v>
      </c>
      <c r="E1353" s="52">
        <v>30785.7125270617</v>
      </c>
      <c r="F1353" s="53">
        <v>594.99999999968634</v>
      </c>
      <c r="G1353" s="101">
        <v>30785.712527066695</v>
      </c>
      <c r="H1353" s="17">
        <v>1.5707101353551103</v>
      </c>
      <c r="I1353" s="111">
        <v>1</v>
      </c>
      <c r="J1353" s="112" t="str">
        <f t="shared" si="222"/>
        <v>No</v>
      </c>
      <c r="K1353" s="146" t="b">
        <f t="shared" ref="K1353:K1361" si="225">OR(($D$1359-$F$1359)&gt;0,($D$1361-$F$1361)&gt;0)</f>
        <v>1</v>
      </c>
      <c r="L1353" s="107">
        <f>D1353-F1353</f>
        <v>-9.6520125225652009E-11</v>
      </c>
      <c r="M1353" s="27">
        <f t="shared" si="223"/>
        <v>6.5826725403894674E-10</v>
      </c>
      <c r="N1353" s="27">
        <v>51.740693322828442</v>
      </c>
      <c r="O1353" s="41">
        <f t="shared" si="224"/>
        <v>-4.9940181987814578E-9</v>
      </c>
      <c r="R1353" s="2"/>
      <c r="S1353" s="2"/>
    </row>
    <row r="1354" spans="1:19" x14ac:dyDescent="0.35">
      <c r="A1354" s="33">
        <v>43867</v>
      </c>
      <c r="B1354" s="10">
        <v>0.625</v>
      </c>
      <c r="C1354" s="18" t="s">
        <v>22</v>
      </c>
      <c r="D1354" s="51">
        <v>680</v>
      </c>
      <c r="E1354" s="52">
        <v>35183.671459523342</v>
      </c>
      <c r="F1354" s="53">
        <v>680</v>
      </c>
      <c r="G1354" s="101">
        <v>35183.671459523342</v>
      </c>
      <c r="H1354" s="17">
        <v>1.5707101353551103</v>
      </c>
      <c r="I1354" s="111">
        <v>1</v>
      </c>
      <c r="J1354" s="112" t="str">
        <f t="shared" si="222"/>
        <v>No</v>
      </c>
      <c r="K1354" s="146" t="b">
        <f t="shared" si="225"/>
        <v>1</v>
      </c>
      <c r="L1354" s="107">
        <f t="shared" si="220"/>
        <v>0</v>
      </c>
      <c r="M1354" s="27">
        <f t="shared" si="223"/>
        <v>0</v>
      </c>
      <c r="N1354" s="27">
        <v>51.740693322828442</v>
      </c>
      <c r="O1354" s="41">
        <f t="shared" si="224"/>
        <v>0</v>
      </c>
      <c r="R1354" s="2"/>
      <c r="S1354" s="2"/>
    </row>
    <row r="1355" spans="1:19" x14ac:dyDescent="0.35">
      <c r="A1355" s="33">
        <v>43867</v>
      </c>
      <c r="B1355" s="10">
        <v>0.625</v>
      </c>
      <c r="C1355" s="18" t="s">
        <v>21</v>
      </c>
      <c r="D1355" s="51">
        <v>0</v>
      </c>
      <c r="E1355" s="52">
        <v>0</v>
      </c>
      <c r="F1355" s="53">
        <v>0</v>
      </c>
      <c r="G1355" s="101">
        <v>0</v>
      </c>
      <c r="H1355" s="17">
        <v>1.5707101353551103</v>
      </c>
      <c r="I1355" s="111">
        <v>1</v>
      </c>
      <c r="J1355" s="112" t="str">
        <f t="shared" si="222"/>
        <v>No</v>
      </c>
      <c r="K1355" s="146" t="b">
        <f t="shared" si="225"/>
        <v>1</v>
      </c>
      <c r="L1355" s="107">
        <f t="shared" si="220"/>
        <v>0</v>
      </c>
      <c r="M1355" s="27">
        <f t="shared" si="223"/>
        <v>0</v>
      </c>
      <c r="N1355" s="27">
        <v>72.436970651959811</v>
      </c>
      <c r="O1355" s="41">
        <f t="shared" si="224"/>
        <v>0</v>
      </c>
      <c r="R1355" s="2"/>
      <c r="S1355" s="2"/>
    </row>
    <row r="1356" spans="1:19" x14ac:dyDescent="0.35">
      <c r="A1356" s="33">
        <v>43867</v>
      </c>
      <c r="B1356" s="10">
        <v>0.625</v>
      </c>
      <c r="C1356" s="18" t="s">
        <v>20</v>
      </c>
      <c r="D1356" s="51">
        <v>510.00000000000006</v>
      </c>
      <c r="E1356" s="52">
        <v>36942.855032499509</v>
      </c>
      <c r="F1356" s="53">
        <v>510.00000000000006</v>
      </c>
      <c r="G1356" s="101">
        <v>36942.855032499509</v>
      </c>
      <c r="H1356" s="17">
        <v>1.5707101353551103</v>
      </c>
      <c r="I1356" s="111">
        <v>1</v>
      </c>
      <c r="J1356" s="112" t="str">
        <f t="shared" si="222"/>
        <v>No</v>
      </c>
      <c r="K1356" s="146" t="b">
        <f t="shared" si="225"/>
        <v>1</v>
      </c>
      <c r="L1356" s="107">
        <f t="shared" si="220"/>
        <v>0</v>
      </c>
      <c r="M1356" s="27">
        <f t="shared" si="223"/>
        <v>0</v>
      </c>
      <c r="N1356" s="27">
        <v>72.436970651959811</v>
      </c>
      <c r="O1356" s="41">
        <f t="shared" si="224"/>
        <v>0</v>
      </c>
      <c r="R1356" s="2"/>
      <c r="S1356" s="2"/>
    </row>
    <row r="1357" spans="1:19" x14ac:dyDescent="0.35">
      <c r="A1357" s="33">
        <v>43867</v>
      </c>
      <c r="B1357" s="10">
        <v>0.625</v>
      </c>
      <c r="C1357" s="18" t="s">
        <v>19</v>
      </c>
      <c r="D1357" s="51">
        <v>680</v>
      </c>
      <c r="E1357" s="52">
        <v>21110.202875714003</v>
      </c>
      <c r="F1357" s="53">
        <v>680</v>
      </c>
      <c r="G1357" s="101">
        <v>21110.202875714003</v>
      </c>
      <c r="H1357" s="17">
        <v>1.5707101353551103</v>
      </c>
      <c r="I1357" s="111">
        <v>1</v>
      </c>
      <c r="J1357" s="112" t="str">
        <f t="shared" si="222"/>
        <v>No</v>
      </c>
      <c r="K1357" s="146" t="b">
        <f t="shared" si="225"/>
        <v>1</v>
      </c>
      <c r="L1357" s="107">
        <f t="shared" si="220"/>
        <v>0</v>
      </c>
      <c r="M1357" s="27">
        <f t="shared" si="223"/>
        <v>0</v>
      </c>
      <c r="N1357" s="27">
        <v>31.044415993697065</v>
      </c>
      <c r="O1357" s="41">
        <f t="shared" si="224"/>
        <v>0</v>
      </c>
      <c r="R1357" s="2"/>
      <c r="S1357" s="2"/>
    </row>
    <row r="1358" spans="1:19" x14ac:dyDescent="0.35">
      <c r="A1358" s="33">
        <v>43867</v>
      </c>
      <c r="B1358" s="10">
        <v>0.625</v>
      </c>
      <c r="C1358" s="18" t="s">
        <v>18</v>
      </c>
      <c r="D1358" s="51">
        <v>172.17617421978622</v>
      </c>
      <c r="E1358" s="52">
        <v>12471.920478925374</v>
      </c>
      <c r="F1358" s="53">
        <v>287.1828910246997</v>
      </c>
      <c r="G1358" s="101">
        <v>20802.658648901146</v>
      </c>
      <c r="H1358" s="17">
        <v>1.5707101353551103</v>
      </c>
      <c r="I1358" s="111">
        <v>1</v>
      </c>
      <c r="J1358" s="112" t="str">
        <f t="shared" si="222"/>
        <v>No</v>
      </c>
      <c r="K1358" s="146" t="b">
        <f t="shared" si="225"/>
        <v>1</v>
      </c>
      <c r="L1358" s="107">
        <f t="shared" si="220"/>
        <v>-115.00671680491348</v>
      </c>
      <c r="M1358" s="27">
        <f t="shared" si="223"/>
        <v>784.34580860950996</v>
      </c>
      <c r="N1358" s="27">
        <v>72.436970651959811</v>
      </c>
      <c r="O1358" s="41">
        <f t="shared" si="224"/>
        <v>-8330.7381699757716</v>
      </c>
      <c r="R1358" s="2"/>
      <c r="S1358" s="2"/>
    </row>
    <row r="1359" spans="1:19" x14ac:dyDescent="0.35">
      <c r="A1359" s="33">
        <v>43867</v>
      </c>
      <c r="B1359" s="10">
        <v>0.625</v>
      </c>
      <c r="C1359" s="18" t="s">
        <v>17</v>
      </c>
      <c r="D1359" s="51">
        <v>478.34637451171875</v>
      </c>
      <c r="E1359" s="52">
        <v>0</v>
      </c>
      <c r="F1359" s="53">
        <v>478.34637451171875</v>
      </c>
      <c r="G1359" s="101">
        <v>0</v>
      </c>
      <c r="H1359" s="17">
        <v>1.5707101353551103</v>
      </c>
      <c r="I1359" s="111">
        <v>1</v>
      </c>
      <c r="J1359" s="112" t="str">
        <f t="shared" si="222"/>
        <v>No</v>
      </c>
      <c r="K1359" s="146" t="b">
        <f t="shared" si="225"/>
        <v>1</v>
      </c>
      <c r="L1359" s="107">
        <f t="shared" si="220"/>
        <v>0</v>
      </c>
      <c r="M1359" s="27">
        <f t="shared" si="223"/>
        <v>0</v>
      </c>
      <c r="N1359" s="27">
        <v>0</v>
      </c>
      <c r="O1359" s="41">
        <f t="shared" si="224"/>
        <v>0</v>
      </c>
      <c r="R1359" s="2"/>
      <c r="S1359" s="2"/>
    </row>
    <row r="1360" spans="1:19" x14ac:dyDescent="0.35">
      <c r="A1360" s="33">
        <v>43867</v>
      </c>
      <c r="B1360" s="10">
        <v>0.625</v>
      </c>
      <c r="C1360" s="18" t="s">
        <v>16</v>
      </c>
      <c r="D1360" s="51">
        <v>850</v>
      </c>
      <c r="E1360" s="52">
        <v>26387.753594642505</v>
      </c>
      <c r="F1360" s="53">
        <v>850</v>
      </c>
      <c r="G1360" s="101">
        <v>26387.753594642505</v>
      </c>
      <c r="H1360" s="17">
        <v>1.5707101353551103</v>
      </c>
      <c r="I1360" s="111">
        <v>1</v>
      </c>
      <c r="J1360" s="112" t="str">
        <f t="shared" si="222"/>
        <v>No</v>
      </c>
      <c r="K1360" s="146" t="b">
        <f t="shared" si="225"/>
        <v>1</v>
      </c>
      <c r="L1360" s="107">
        <f t="shared" si="220"/>
        <v>0</v>
      </c>
      <c r="M1360" s="27">
        <f t="shared" si="223"/>
        <v>0</v>
      </c>
      <c r="N1360" s="27">
        <v>31.044415993697065</v>
      </c>
      <c r="O1360" s="41">
        <f t="shared" si="224"/>
        <v>0</v>
      </c>
      <c r="R1360" s="2"/>
      <c r="S1360" s="2"/>
    </row>
    <row r="1361" spans="1:19" x14ac:dyDescent="0.35">
      <c r="A1361" s="33">
        <v>43867</v>
      </c>
      <c r="B1361" s="10">
        <v>0.625</v>
      </c>
      <c r="C1361" s="18" t="s">
        <v>15</v>
      </c>
      <c r="D1361" s="51">
        <v>683.3519287109375</v>
      </c>
      <c r="E1361" s="52">
        <v>0</v>
      </c>
      <c r="F1361" s="53">
        <v>568.34521190418343</v>
      </c>
      <c r="G1361" s="101">
        <v>0</v>
      </c>
      <c r="H1361" s="17">
        <v>1.5707101353551103</v>
      </c>
      <c r="I1361" s="111">
        <v>1</v>
      </c>
      <c r="J1361" s="112" t="str">
        <f t="shared" si="222"/>
        <v>No</v>
      </c>
      <c r="K1361" s="146" t="b">
        <f t="shared" si="225"/>
        <v>1</v>
      </c>
      <c r="L1361" s="107">
        <f t="shared" si="220"/>
        <v>115.00671680675407</v>
      </c>
      <c r="M1361" s="27">
        <f t="shared" si="223"/>
        <v>784.3458086220628</v>
      </c>
      <c r="N1361" s="27">
        <v>0</v>
      </c>
      <c r="O1361" s="41">
        <f t="shared" si="224"/>
        <v>0</v>
      </c>
      <c r="R1361" s="2"/>
      <c r="S1361" s="2"/>
    </row>
    <row r="1362" spans="1:19" x14ac:dyDescent="0.35">
      <c r="A1362" s="33">
        <v>43867</v>
      </c>
      <c r="B1362" s="10">
        <v>0.66666666666666696</v>
      </c>
      <c r="C1362" s="18" t="s">
        <v>24</v>
      </c>
      <c r="D1362" s="51">
        <v>1000</v>
      </c>
      <c r="E1362" s="52">
        <v>31221.686035060076</v>
      </c>
      <c r="F1362" s="53">
        <v>1000</v>
      </c>
      <c r="G1362" s="101">
        <v>31221.686035060076</v>
      </c>
      <c r="H1362" s="17">
        <v>1.289754818951786</v>
      </c>
      <c r="I1362" s="111">
        <v>1</v>
      </c>
      <c r="J1362" s="112" t="str">
        <f t="shared" si="222"/>
        <v>No</v>
      </c>
      <c r="K1362" s="146" t="b">
        <f>OR(($D$1369-$F$1369)&gt;0,($D$1371-$F$1371)&gt;0)</f>
        <v>0</v>
      </c>
      <c r="L1362" s="107">
        <f>IF(H1362&lt;I1362,D1362-F1362,0)</f>
        <v>0</v>
      </c>
      <c r="M1362" s="27">
        <f t="shared" si="223"/>
        <v>0</v>
      </c>
      <c r="N1362" s="27">
        <v>31.221686035060078</v>
      </c>
      <c r="O1362" s="41">
        <f t="shared" si="224"/>
        <v>0</v>
      </c>
      <c r="R1362" s="2"/>
      <c r="S1362" s="2"/>
    </row>
    <row r="1363" spans="1:19" x14ac:dyDescent="0.35">
      <c r="A1363" s="33">
        <v>43867</v>
      </c>
      <c r="B1363" s="10">
        <v>0.66666666666666696</v>
      </c>
      <c r="C1363" s="18" t="s">
        <v>23</v>
      </c>
      <c r="D1363" s="51">
        <v>594.99999999976512</v>
      </c>
      <c r="E1363" s="52">
        <v>30961.505318089014</v>
      </c>
      <c r="F1363" s="53">
        <v>594.99999999976512</v>
      </c>
      <c r="G1363" s="101">
        <v>30961.505318089014</v>
      </c>
      <c r="H1363" s="17">
        <v>1.289754818951786</v>
      </c>
      <c r="I1363" s="111">
        <v>1</v>
      </c>
      <c r="J1363" s="112" t="str">
        <f t="shared" si="222"/>
        <v>No</v>
      </c>
      <c r="K1363" s="146" t="b">
        <f t="shared" ref="K1363:K1371" si="226">OR(($D$1369-$F$1369)&gt;0,($D$1371-$F$1371)&gt;0)</f>
        <v>0</v>
      </c>
      <c r="L1363" s="107">
        <f>IF(H1363&lt;I1363,D1363-F1363,0)</f>
        <v>0</v>
      </c>
      <c r="M1363" s="27">
        <f t="shared" si="223"/>
        <v>0</v>
      </c>
      <c r="N1363" s="27">
        <v>52.036143391766785</v>
      </c>
      <c r="O1363" s="41">
        <f t="shared" si="224"/>
        <v>0</v>
      </c>
      <c r="R1363" s="2"/>
      <c r="S1363" s="2"/>
    </row>
    <row r="1364" spans="1:19" x14ac:dyDescent="0.35">
      <c r="A1364" s="33">
        <v>43867</v>
      </c>
      <c r="B1364" s="10">
        <v>0.66666666666666696</v>
      </c>
      <c r="C1364" s="18" t="s">
        <v>22</v>
      </c>
      <c r="D1364" s="51">
        <v>680</v>
      </c>
      <c r="E1364" s="52">
        <v>35384.577506401416</v>
      </c>
      <c r="F1364" s="53">
        <v>680</v>
      </c>
      <c r="G1364" s="101">
        <v>35384.577506401416</v>
      </c>
      <c r="H1364" s="17">
        <v>1.289754818951786</v>
      </c>
      <c r="I1364" s="111">
        <v>1</v>
      </c>
      <c r="J1364" s="112" t="str">
        <f t="shared" si="222"/>
        <v>No</v>
      </c>
      <c r="K1364" s="146" t="b">
        <f t="shared" si="226"/>
        <v>0</v>
      </c>
      <c r="L1364" s="107">
        <f>IF(H1364&lt;I1364,D1364-F1364,0)</f>
        <v>0</v>
      </c>
      <c r="M1364" s="27">
        <f t="shared" si="223"/>
        <v>0</v>
      </c>
      <c r="N1364" s="27">
        <v>52.036143391766785</v>
      </c>
      <c r="O1364" s="41">
        <f t="shared" si="224"/>
        <v>0</v>
      </c>
      <c r="R1364" s="2"/>
      <c r="S1364" s="2"/>
    </row>
    <row r="1365" spans="1:19" x14ac:dyDescent="0.35">
      <c r="A1365" s="33">
        <v>43867</v>
      </c>
      <c r="B1365" s="10">
        <v>0.66666666666666696</v>
      </c>
      <c r="C1365" s="18" t="s">
        <v>21</v>
      </c>
      <c r="D1365" s="51">
        <v>0</v>
      </c>
      <c r="E1365" s="52">
        <v>0</v>
      </c>
      <c r="F1365" s="53">
        <v>0</v>
      </c>
      <c r="G1365" s="101">
        <v>0</v>
      </c>
      <c r="H1365" s="17">
        <v>1.289754818951786</v>
      </c>
      <c r="I1365" s="111">
        <v>1</v>
      </c>
      <c r="J1365" s="112" t="str">
        <f t="shared" si="222"/>
        <v>No</v>
      </c>
      <c r="K1365" s="146" t="b">
        <f t="shared" si="226"/>
        <v>0</v>
      </c>
      <c r="L1365" s="107">
        <f>IF(H1365&lt;I1365,D1365-F1365,0)</f>
        <v>0</v>
      </c>
      <c r="M1365" s="27">
        <f t="shared" si="223"/>
        <v>0</v>
      </c>
      <c r="N1365" s="27">
        <v>72.850600748473511</v>
      </c>
      <c r="O1365" s="41">
        <f t="shared" si="224"/>
        <v>0</v>
      </c>
      <c r="R1365" s="2"/>
      <c r="S1365" s="2"/>
    </row>
    <row r="1366" spans="1:19" x14ac:dyDescent="0.35">
      <c r="A1366" s="33">
        <v>43867</v>
      </c>
      <c r="B1366" s="10">
        <v>0.66666666666666696</v>
      </c>
      <c r="C1366" s="18" t="s">
        <v>20</v>
      </c>
      <c r="D1366" s="51">
        <v>510.00000000000006</v>
      </c>
      <c r="E1366" s="52">
        <v>37153.806381721493</v>
      </c>
      <c r="F1366" s="53">
        <v>510.00000000000006</v>
      </c>
      <c r="G1366" s="101">
        <v>37153.806381721493</v>
      </c>
      <c r="H1366" s="17">
        <v>1.289754818951786</v>
      </c>
      <c r="I1366" s="111">
        <v>1</v>
      </c>
      <c r="J1366" s="112" t="str">
        <f t="shared" si="222"/>
        <v>No</v>
      </c>
      <c r="K1366" s="146" t="b">
        <f t="shared" si="226"/>
        <v>0</v>
      </c>
      <c r="L1366" s="107">
        <f>IF(H1366&lt;I1366,D1366-F1366,0)</f>
        <v>0</v>
      </c>
      <c r="M1366" s="27">
        <f t="shared" si="223"/>
        <v>0</v>
      </c>
      <c r="N1366" s="27">
        <v>72.850600748473511</v>
      </c>
      <c r="O1366" s="41">
        <f t="shared" si="224"/>
        <v>0</v>
      </c>
      <c r="R1366" s="2"/>
      <c r="S1366" s="2"/>
    </row>
    <row r="1367" spans="1:19" x14ac:dyDescent="0.35">
      <c r="A1367" s="33">
        <v>43867</v>
      </c>
      <c r="B1367" s="10">
        <v>0.66666666666666696</v>
      </c>
      <c r="C1367" s="18" t="s">
        <v>19</v>
      </c>
      <c r="D1367" s="51">
        <v>680</v>
      </c>
      <c r="E1367" s="52">
        <v>21230.746503840852</v>
      </c>
      <c r="F1367" s="53">
        <v>680</v>
      </c>
      <c r="G1367" s="101">
        <v>21230.746503840852</v>
      </c>
      <c r="H1367" s="17">
        <v>1.289754818951786</v>
      </c>
      <c r="I1367" s="111">
        <v>1</v>
      </c>
      <c r="J1367" s="112" t="str">
        <f t="shared" si="222"/>
        <v>No</v>
      </c>
      <c r="K1367" s="146" t="b">
        <f t="shared" si="226"/>
        <v>0</v>
      </c>
      <c r="L1367" s="107">
        <f>IF(H1367&lt;I1367,D1367-F1367,0)</f>
        <v>0</v>
      </c>
      <c r="M1367" s="27">
        <f t="shared" si="223"/>
        <v>0</v>
      </c>
      <c r="N1367" s="27">
        <v>31.221686035060078</v>
      </c>
      <c r="O1367" s="41">
        <f t="shared" si="224"/>
        <v>0</v>
      </c>
      <c r="R1367" s="2"/>
      <c r="S1367" s="2"/>
    </row>
    <row r="1368" spans="1:19" x14ac:dyDescent="0.35">
      <c r="A1368" s="33">
        <v>43867</v>
      </c>
      <c r="B1368" s="10">
        <v>0.66666666666666696</v>
      </c>
      <c r="C1368" s="18" t="s">
        <v>18</v>
      </c>
      <c r="D1368" s="51">
        <v>318.83316236234219</v>
      </c>
      <c r="E1368" s="52">
        <v>23227.187416632223</v>
      </c>
      <c r="F1368" s="53">
        <v>318.83316236234219</v>
      </c>
      <c r="G1368" s="101">
        <v>23227.187416632223</v>
      </c>
      <c r="H1368" s="17">
        <v>1.289754818951786</v>
      </c>
      <c r="I1368" s="111">
        <v>1</v>
      </c>
      <c r="J1368" s="112" t="str">
        <f t="shared" si="222"/>
        <v>No</v>
      </c>
      <c r="K1368" s="146" t="b">
        <f t="shared" si="226"/>
        <v>0</v>
      </c>
      <c r="L1368" s="107">
        <f>IF(H1368&lt;I1368,D1368-F1368,0)</f>
        <v>0</v>
      </c>
      <c r="M1368" s="27">
        <f t="shared" si="223"/>
        <v>0</v>
      </c>
      <c r="N1368" s="27">
        <v>72.850600748473511</v>
      </c>
      <c r="O1368" s="41">
        <f t="shared" si="224"/>
        <v>0</v>
      </c>
      <c r="R1368" s="2"/>
      <c r="S1368" s="2"/>
    </row>
    <row r="1369" spans="1:19" x14ac:dyDescent="0.35">
      <c r="A1369" s="33">
        <v>43867</v>
      </c>
      <c r="B1369" s="10">
        <v>0.66666666666666696</v>
      </c>
      <c r="C1369" s="18" t="s">
        <v>17</v>
      </c>
      <c r="D1369" s="51">
        <v>392.7838134765625</v>
      </c>
      <c r="E1369" s="52">
        <v>0</v>
      </c>
      <c r="F1369" s="53">
        <v>392.7838134765625</v>
      </c>
      <c r="G1369" s="101">
        <v>0</v>
      </c>
      <c r="H1369" s="17">
        <v>1.289754818951786</v>
      </c>
      <c r="I1369" s="111">
        <v>1</v>
      </c>
      <c r="J1369" s="112" t="str">
        <f t="shared" si="222"/>
        <v>No</v>
      </c>
      <c r="K1369" s="146" t="b">
        <f t="shared" si="226"/>
        <v>0</v>
      </c>
      <c r="L1369" s="107">
        <f>IF(H1369&lt;I1369,D1369-F1369,0)</f>
        <v>0</v>
      </c>
      <c r="M1369" s="27">
        <f t="shared" si="223"/>
        <v>0</v>
      </c>
      <c r="N1369" s="27">
        <v>0</v>
      </c>
      <c r="O1369" s="41">
        <f t="shared" si="224"/>
        <v>0</v>
      </c>
      <c r="R1369" s="2"/>
      <c r="S1369" s="2"/>
    </row>
    <row r="1370" spans="1:19" x14ac:dyDescent="0.35">
      <c r="A1370" s="33">
        <v>43867</v>
      </c>
      <c r="B1370" s="10">
        <v>0.66666666666666696</v>
      </c>
      <c r="C1370" s="18" t="s">
        <v>16</v>
      </c>
      <c r="D1370" s="51">
        <v>850</v>
      </c>
      <c r="E1370" s="52">
        <v>26538.433129801066</v>
      </c>
      <c r="F1370" s="53">
        <v>850</v>
      </c>
      <c r="G1370" s="101">
        <v>26538.433129801066</v>
      </c>
      <c r="H1370" s="17">
        <v>1.289754818951786</v>
      </c>
      <c r="I1370" s="111">
        <v>1</v>
      </c>
      <c r="J1370" s="112" t="str">
        <f t="shared" si="222"/>
        <v>No</v>
      </c>
      <c r="K1370" s="146" t="b">
        <f t="shared" si="226"/>
        <v>0</v>
      </c>
      <c r="L1370" s="107">
        <f>IF(H1370&lt;I1370,D1370-F1370,0)</f>
        <v>0</v>
      </c>
      <c r="M1370" s="27">
        <f t="shared" si="223"/>
        <v>0</v>
      </c>
      <c r="N1370" s="27">
        <v>31.221686035060078</v>
      </c>
      <c r="O1370" s="41">
        <f t="shared" si="224"/>
        <v>0</v>
      </c>
      <c r="R1370" s="2"/>
      <c r="S1370" s="2"/>
    </row>
    <row r="1371" spans="1:19" x14ac:dyDescent="0.35">
      <c r="A1371" s="33">
        <v>43867</v>
      </c>
      <c r="B1371" s="10">
        <v>0.66666666666666696</v>
      </c>
      <c r="C1371" s="18" t="s">
        <v>15</v>
      </c>
      <c r="D1371" s="51">
        <v>561.1197509765625</v>
      </c>
      <c r="E1371" s="52">
        <v>0</v>
      </c>
      <c r="F1371" s="53">
        <v>561.1197509765625</v>
      </c>
      <c r="G1371" s="101">
        <v>0</v>
      </c>
      <c r="H1371" s="17">
        <v>1.289754818951786</v>
      </c>
      <c r="I1371" s="111">
        <v>1</v>
      </c>
      <c r="J1371" s="112" t="str">
        <f t="shared" si="222"/>
        <v>No</v>
      </c>
      <c r="K1371" s="146" t="b">
        <f t="shared" si="226"/>
        <v>0</v>
      </c>
      <c r="L1371" s="107">
        <f>IF(H1371&lt;I1371,D1371-F1371,0)</f>
        <v>0</v>
      </c>
      <c r="M1371" s="27">
        <f t="shared" si="223"/>
        <v>0</v>
      </c>
      <c r="N1371" s="27">
        <v>0</v>
      </c>
      <c r="O1371" s="41">
        <f t="shared" si="224"/>
        <v>0</v>
      </c>
      <c r="R1371" s="2"/>
      <c r="S1371" s="2"/>
    </row>
    <row r="1372" spans="1:19" x14ac:dyDescent="0.35">
      <c r="A1372" s="33">
        <v>43867</v>
      </c>
      <c r="B1372" s="10">
        <v>0.70833333333333404</v>
      </c>
      <c r="C1372" s="18" t="s">
        <v>24</v>
      </c>
      <c r="D1372" s="51">
        <v>1000</v>
      </c>
      <c r="E1372" s="52">
        <v>31546.681110892259</v>
      </c>
      <c r="F1372" s="53">
        <v>1000</v>
      </c>
      <c r="G1372" s="101">
        <v>31546.681110892259</v>
      </c>
      <c r="H1372" s="17">
        <v>1.0946924075367241</v>
      </c>
      <c r="I1372" s="111">
        <v>1</v>
      </c>
      <c r="J1372" s="112" t="str">
        <f t="shared" si="222"/>
        <v>No</v>
      </c>
      <c r="K1372" s="146" t="b">
        <f>OR(($D$1379-$F$1379)&gt;0,($D$1381-$F$1381)&gt;0)</f>
        <v>0</v>
      </c>
      <c r="L1372" s="107">
        <f>IF(H1372&lt;I1372,D1372-F1372,0)</f>
        <v>0</v>
      </c>
      <c r="M1372" s="27">
        <f t="shared" si="223"/>
        <v>0</v>
      </c>
      <c r="N1372" s="27">
        <v>31.546681110892258</v>
      </c>
      <c r="O1372" s="41">
        <f t="shared" si="224"/>
        <v>0</v>
      </c>
      <c r="R1372" s="2"/>
      <c r="S1372" s="2"/>
    </row>
    <row r="1373" spans="1:19" x14ac:dyDescent="0.35">
      <c r="A1373" s="33">
        <v>43867</v>
      </c>
      <c r="B1373" s="10">
        <v>0.70833333333333404</v>
      </c>
      <c r="C1373" s="18" t="s">
        <v>23</v>
      </c>
      <c r="D1373" s="51">
        <v>594.99999999982106</v>
      </c>
      <c r="E1373" s="52">
        <v>31283.792101625415</v>
      </c>
      <c r="F1373" s="53">
        <v>594.99999999982106</v>
      </c>
      <c r="G1373" s="101">
        <v>31283.792101625415</v>
      </c>
      <c r="H1373" s="17">
        <v>1.0946924075367241</v>
      </c>
      <c r="I1373" s="111">
        <v>1</v>
      </c>
      <c r="J1373" s="112" t="str">
        <f t="shared" si="222"/>
        <v>No</v>
      </c>
      <c r="K1373" s="146" t="b">
        <f t="shared" ref="K1373:K1381" si="227">OR(($D$1379-$F$1379)&gt;0,($D$1381-$F$1381)&gt;0)</f>
        <v>0</v>
      </c>
      <c r="L1373" s="107">
        <f>IF(H1373&lt;I1373,D1373-F1373,0)</f>
        <v>0</v>
      </c>
      <c r="M1373" s="27">
        <f t="shared" si="223"/>
        <v>0</v>
      </c>
      <c r="N1373" s="27">
        <v>52.577801851487095</v>
      </c>
      <c r="O1373" s="41">
        <f t="shared" si="224"/>
        <v>0</v>
      </c>
      <c r="R1373" s="2"/>
      <c r="S1373" s="2"/>
    </row>
    <row r="1374" spans="1:19" x14ac:dyDescent="0.35">
      <c r="A1374" s="33">
        <v>43867</v>
      </c>
      <c r="B1374" s="10">
        <v>0.70833333333333404</v>
      </c>
      <c r="C1374" s="18" t="s">
        <v>22</v>
      </c>
      <c r="D1374" s="51">
        <v>680</v>
      </c>
      <c r="E1374" s="52">
        <v>35752.905259011226</v>
      </c>
      <c r="F1374" s="53">
        <v>680</v>
      </c>
      <c r="G1374" s="101">
        <v>35752.905259011226</v>
      </c>
      <c r="H1374" s="17">
        <v>1.0946924075367241</v>
      </c>
      <c r="I1374" s="111">
        <v>1</v>
      </c>
      <c r="J1374" s="112" t="str">
        <f t="shared" si="222"/>
        <v>No</v>
      </c>
      <c r="K1374" s="146" t="b">
        <f t="shared" si="227"/>
        <v>0</v>
      </c>
      <c r="L1374" s="107">
        <f>IF(H1374&lt;I1374,D1374-F1374,0)</f>
        <v>0</v>
      </c>
      <c r="M1374" s="27">
        <f t="shared" si="223"/>
        <v>0</v>
      </c>
      <c r="N1374" s="27">
        <v>52.577801851487095</v>
      </c>
      <c r="O1374" s="41">
        <f t="shared" si="224"/>
        <v>0</v>
      </c>
      <c r="R1374" s="2"/>
      <c r="S1374" s="2"/>
    </row>
    <row r="1375" spans="1:19" x14ac:dyDescent="0.35">
      <c r="A1375" s="33">
        <v>43867</v>
      </c>
      <c r="B1375" s="10">
        <v>0.70833333333333404</v>
      </c>
      <c r="C1375" s="18" t="s">
        <v>21</v>
      </c>
      <c r="D1375" s="51">
        <v>0</v>
      </c>
      <c r="E1375" s="52">
        <v>0</v>
      </c>
      <c r="F1375" s="53">
        <v>0</v>
      </c>
      <c r="G1375" s="101">
        <v>0</v>
      </c>
      <c r="H1375" s="17">
        <v>1.0946924075367241</v>
      </c>
      <c r="I1375" s="111">
        <v>1</v>
      </c>
      <c r="J1375" s="112" t="str">
        <f t="shared" si="222"/>
        <v>No</v>
      </c>
      <c r="K1375" s="146" t="b">
        <f t="shared" si="227"/>
        <v>0</v>
      </c>
      <c r="L1375" s="107">
        <f>IF(H1375&lt;I1375,D1375-F1375,0)</f>
        <v>0</v>
      </c>
      <c r="M1375" s="27">
        <f t="shared" si="223"/>
        <v>0</v>
      </c>
      <c r="N1375" s="27">
        <v>73.608922592081939</v>
      </c>
      <c r="O1375" s="41">
        <f t="shared" si="224"/>
        <v>0</v>
      </c>
      <c r="R1375" s="2"/>
      <c r="S1375" s="2"/>
    </row>
    <row r="1376" spans="1:19" x14ac:dyDescent="0.35">
      <c r="A1376" s="33">
        <v>43867</v>
      </c>
      <c r="B1376" s="10">
        <v>0.70833333333333404</v>
      </c>
      <c r="C1376" s="18" t="s">
        <v>20</v>
      </c>
      <c r="D1376" s="51">
        <v>510.00000000000006</v>
      </c>
      <c r="E1376" s="52">
        <v>37540.550521961792</v>
      </c>
      <c r="F1376" s="53">
        <v>510.00000000000006</v>
      </c>
      <c r="G1376" s="101">
        <v>37540.550521961792</v>
      </c>
      <c r="H1376" s="17">
        <v>1.0946924075367241</v>
      </c>
      <c r="I1376" s="111">
        <v>1</v>
      </c>
      <c r="J1376" s="112" t="str">
        <f t="shared" si="222"/>
        <v>No</v>
      </c>
      <c r="K1376" s="146" t="b">
        <f t="shared" si="227"/>
        <v>0</v>
      </c>
      <c r="L1376" s="107">
        <f>IF(H1376&lt;I1376,D1376-F1376,0)</f>
        <v>0</v>
      </c>
      <c r="M1376" s="27">
        <f t="shared" si="223"/>
        <v>0</v>
      </c>
      <c r="N1376" s="27">
        <v>73.608922592081939</v>
      </c>
      <c r="O1376" s="41">
        <f t="shared" si="224"/>
        <v>0</v>
      </c>
      <c r="R1376" s="2"/>
      <c r="S1376" s="2"/>
    </row>
    <row r="1377" spans="1:19" x14ac:dyDescent="0.35">
      <c r="A1377" s="33">
        <v>43867</v>
      </c>
      <c r="B1377" s="10">
        <v>0.70833333333333404</v>
      </c>
      <c r="C1377" s="18" t="s">
        <v>19</v>
      </c>
      <c r="D1377" s="51">
        <v>680</v>
      </c>
      <c r="E1377" s="52">
        <v>21451.743155406737</v>
      </c>
      <c r="F1377" s="53">
        <v>680</v>
      </c>
      <c r="G1377" s="101">
        <v>21451.743155406737</v>
      </c>
      <c r="H1377" s="17">
        <v>1.0946924075367241</v>
      </c>
      <c r="I1377" s="111">
        <v>1</v>
      </c>
      <c r="J1377" s="112" t="str">
        <f t="shared" si="222"/>
        <v>No</v>
      </c>
      <c r="K1377" s="146" t="b">
        <f t="shared" si="227"/>
        <v>0</v>
      </c>
      <c r="L1377" s="107">
        <f>IF(H1377&lt;I1377,D1377-F1377,0)</f>
        <v>0</v>
      </c>
      <c r="M1377" s="27">
        <f t="shared" si="223"/>
        <v>0</v>
      </c>
      <c r="N1377" s="27">
        <v>31.546681110892258</v>
      </c>
      <c r="O1377" s="41">
        <f t="shared" si="224"/>
        <v>0</v>
      </c>
      <c r="R1377" s="2"/>
      <c r="S1377" s="2"/>
    </row>
    <row r="1378" spans="1:19" x14ac:dyDescent="0.35">
      <c r="A1378" s="33">
        <v>43867</v>
      </c>
      <c r="B1378" s="10">
        <v>0.70833333333333404</v>
      </c>
      <c r="C1378" s="18" t="s">
        <v>18</v>
      </c>
      <c r="D1378" s="51">
        <v>347.01248937445081</v>
      </c>
      <c r="E1378" s="52">
        <v>25543.215468849605</v>
      </c>
      <c r="F1378" s="53">
        <v>347.01248937445081</v>
      </c>
      <c r="G1378" s="101">
        <v>25543.215468849605</v>
      </c>
      <c r="H1378" s="17">
        <v>1.0946924075367241</v>
      </c>
      <c r="I1378" s="111">
        <v>1</v>
      </c>
      <c r="J1378" s="112" t="str">
        <f t="shared" si="222"/>
        <v>No</v>
      </c>
      <c r="K1378" s="146" t="b">
        <f t="shared" si="227"/>
        <v>0</v>
      </c>
      <c r="L1378" s="107">
        <f>IF(H1378&lt;I1378,D1378-F1378,0)</f>
        <v>0</v>
      </c>
      <c r="M1378" s="27">
        <f t="shared" si="223"/>
        <v>0</v>
      </c>
      <c r="N1378" s="27">
        <v>73.608922592081939</v>
      </c>
      <c r="O1378" s="41">
        <f t="shared" si="224"/>
        <v>0</v>
      </c>
      <c r="R1378" s="2"/>
      <c r="S1378" s="2"/>
    </row>
    <row r="1379" spans="1:19" x14ac:dyDescent="0.35">
      <c r="A1379" s="33">
        <v>43867</v>
      </c>
      <c r="B1379" s="10">
        <v>0.70833333333333404</v>
      </c>
      <c r="C1379" s="18" t="s">
        <v>17</v>
      </c>
      <c r="D1379" s="51">
        <v>333.37924194335938</v>
      </c>
      <c r="E1379" s="52">
        <v>0</v>
      </c>
      <c r="F1379" s="53">
        <v>333.37924194335938</v>
      </c>
      <c r="G1379" s="101">
        <v>0</v>
      </c>
      <c r="H1379" s="17">
        <v>1.0946924075367241</v>
      </c>
      <c r="I1379" s="111">
        <v>1</v>
      </c>
      <c r="J1379" s="112" t="str">
        <f t="shared" si="222"/>
        <v>No</v>
      </c>
      <c r="K1379" s="146" t="b">
        <f t="shared" si="227"/>
        <v>0</v>
      </c>
      <c r="L1379" s="107">
        <f>IF(H1379&lt;I1379,D1379-F1379,0)</f>
        <v>0</v>
      </c>
      <c r="M1379" s="27">
        <f t="shared" si="223"/>
        <v>0</v>
      </c>
      <c r="N1379" s="27">
        <v>0</v>
      </c>
      <c r="O1379" s="41">
        <f t="shared" si="224"/>
        <v>0</v>
      </c>
      <c r="R1379" s="2"/>
      <c r="S1379" s="2"/>
    </row>
    <row r="1380" spans="1:19" x14ac:dyDescent="0.35">
      <c r="A1380" s="33">
        <v>43867</v>
      </c>
      <c r="B1380" s="10">
        <v>0.70833333333333404</v>
      </c>
      <c r="C1380" s="18" t="s">
        <v>16</v>
      </c>
      <c r="D1380" s="51">
        <v>850</v>
      </c>
      <c r="E1380" s="52">
        <v>26814.67894425842</v>
      </c>
      <c r="F1380" s="53">
        <v>850</v>
      </c>
      <c r="G1380" s="101">
        <v>26814.67894425842</v>
      </c>
      <c r="H1380" s="17">
        <v>1.0946924075367241</v>
      </c>
      <c r="I1380" s="111">
        <v>1</v>
      </c>
      <c r="J1380" s="112" t="str">
        <f t="shared" si="222"/>
        <v>No</v>
      </c>
      <c r="K1380" s="146" t="b">
        <f t="shared" si="227"/>
        <v>0</v>
      </c>
      <c r="L1380" s="107">
        <f>IF(H1380&lt;I1380,D1380-F1380,0)</f>
        <v>0</v>
      </c>
      <c r="M1380" s="27">
        <f t="shared" si="223"/>
        <v>0</v>
      </c>
      <c r="N1380" s="27">
        <v>31.546681110892258</v>
      </c>
      <c r="O1380" s="41">
        <f t="shared" si="224"/>
        <v>0</v>
      </c>
      <c r="R1380" s="2"/>
      <c r="S1380" s="2"/>
    </row>
    <row r="1381" spans="1:19" x14ac:dyDescent="0.35">
      <c r="A1381" s="33">
        <v>43867</v>
      </c>
      <c r="B1381" s="10">
        <v>0.70833333333333404</v>
      </c>
      <c r="C1381" s="18" t="s">
        <v>15</v>
      </c>
      <c r="D1381" s="51">
        <v>476.25604248046881</v>
      </c>
      <c r="E1381" s="52">
        <v>0</v>
      </c>
      <c r="F1381" s="53">
        <v>476.25604248046881</v>
      </c>
      <c r="G1381" s="101">
        <v>0</v>
      </c>
      <c r="H1381" s="17">
        <v>1.0946924075367241</v>
      </c>
      <c r="I1381" s="111">
        <v>1</v>
      </c>
      <c r="J1381" s="112" t="str">
        <f t="shared" si="222"/>
        <v>No</v>
      </c>
      <c r="K1381" s="146" t="b">
        <f t="shared" si="227"/>
        <v>0</v>
      </c>
      <c r="L1381" s="107">
        <f>IF(H1381&lt;I1381,D1381-F1381,0)</f>
        <v>0</v>
      </c>
      <c r="M1381" s="27">
        <f t="shared" si="223"/>
        <v>0</v>
      </c>
      <c r="N1381" s="27">
        <v>0</v>
      </c>
      <c r="O1381" s="41">
        <f t="shared" si="224"/>
        <v>0</v>
      </c>
      <c r="R1381" s="2"/>
      <c r="S1381" s="2"/>
    </row>
    <row r="1382" spans="1:19" x14ac:dyDescent="0.35">
      <c r="A1382" s="33">
        <v>43867</v>
      </c>
      <c r="B1382" s="10">
        <v>0.750000000000001</v>
      </c>
      <c r="C1382" s="18" t="s">
        <v>24</v>
      </c>
      <c r="D1382" s="51">
        <v>1000</v>
      </c>
      <c r="E1382" s="52">
        <v>32920.523931455587</v>
      </c>
      <c r="F1382" s="53">
        <v>1000</v>
      </c>
      <c r="G1382" s="101">
        <v>32920.523931455587</v>
      </c>
      <c r="H1382" s="17">
        <v>1.1464076535895005</v>
      </c>
      <c r="I1382" s="111">
        <v>1</v>
      </c>
      <c r="J1382" s="112" t="str">
        <f t="shared" si="222"/>
        <v>No</v>
      </c>
      <c r="K1382" s="146" t="b">
        <f>OR(($D$1389-$F$1389)&gt;0,($D$1391-$F$1391)&gt;0)</f>
        <v>0</v>
      </c>
      <c r="L1382" s="107">
        <f>IF(H1382&lt;I1382,D1382-F1382,0)</f>
        <v>0</v>
      </c>
      <c r="M1382" s="27">
        <f t="shared" si="223"/>
        <v>0</v>
      </c>
      <c r="N1382" s="27">
        <v>32.920523931455584</v>
      </c>
      <c r="O1382" s="41">
        <f t="shared" si="224"/>
        <v>0</v>
      </c>
      <c r="R1382" s="2"/>
      <c r="S1382" s="2"/>
    </row>
    <row r="1383" spans="1:19" x14ac:dyDescent="0.35">
      <c r="A1383" s="33">
        <v>43867</v>
      </c>
      <c r="B1383" s="10">
        <v>0.750000000000001</v>
      </c>
      <c r="C1383" s="18" t="s">
        <v>23</v>
      </c>
      <c r="D1383" s="51">
        <v>594.99999999975603</v>
      </c>
      <c r="E1383" s="52">
        <v>32646.186232013402</v>
      </c>
      <c r="F1383" s="53">
        <v>594.99999999975603</v>
      </c>
      <c r="G1383" s="101">
        <v>32646.186232013402</v>
      </c>
      <c r="H1383" s="17">
        <v>1.1464076535895005</v>
      </c>
      <c r="I1383" s="111">
        <v>1</v>
      </c>
      <c r="J1383" s="112" t="str">
        <f t="shared" si="222"/>
        <v>No</v>
      </c>
      <c r="K1383" s="146" t="b">
        <f t="shared" ref="K1383:K1391" si="228">OR(($D$1389-$F$1389)&gt;0,($D$1391-$F$1391)&gt;0)</f>
        <v>0</v>
      </c>
      <c r="L1383" s="107">
        <f>IF(H1383&lt;I1383,D1383-F1383,0)</f>
        <v>0</v>
      </c>
      <c r="M1383" s="27">
        <f t="shared" si="223"/>
        <v>0</v>
      </c>
      <c r="N1383" s="27">
        <v>54.867539885759307</v>
      </c>
      <c r="O1383" s="41">
        <f t="shared" si="224"/>
        <v>0</v>
      </c>
      <c r="R1383" s="2"/>
      <c r="S1383" s="2"/>
    </row>
    <row r="1384" spans="1:19" x14ac:dyDescent="0.35">
      <c r="A1384" s="33">
        <v>43867</v>
      </c>
      <c r="B1384" s="10">
        <v>0.750000000000001</v>
      </c>
      <c r="C1384" s="18" t="s">
        <v>22</v>
      </c>
      <c r="D1384" s="51">
        <v>680</v>
      </c>
      <c r="E1384" s="52">
        <v>37309.92712231633</v>
      </c>
      <c r="F1384" s="53">
        <v>680</v>
      </c>
      <c r="G1384" s="101">
        <v>37309.92712231633</v>
      </c>
      <c r="H1384" s="17">
        <v>1.1464076535895005</v>
      </c>
      <c r="I1384" s="111">
        <v>1</v>
      </c>
      <c r="J1384" s="112" t="str">
        <f t="shared" si="222"/>
        <v>No</v>
      </c>
      <c r="K1384" s="146" t="b">
        <f t="shared" si="228"/>
        <v>0</v>
      </c>
      <c r="L1384" s="107">
        <f>IF(H1384&lt;I1384,D1384-F1384,0)</f>
        <v>0</v>
      </c>
      <c r="M1384" s="27">
        <f t="shared" si="223"/>
        <v>0</v>
      </c>
      <c r="N1384" s="27">
        <v>54.867539885759307</v>
      </c>
      <c r="O1384" s="41">
        <f t="shared" si="224"/>
        <v>0</v>
      </c>
      <c r="R1384" s="2"/>
      <c r="S1384" s="2"/>
    </row>
    <row r="1385" spans="1:19" x14ac:dyDescent="0.35">
      <c r="A1385" s="33">
        <v>43867</v>
      </c>
      <c r="B1385" s="10">
        <v>0.750000000000001</v>
      </c>
      <c r="C1385" s="18" t="s">
        <v>21</v>
      </c>
      <c r="D1385" s="51">
        <v>0</v>
      </c>
      <c r="E1385" s="52">
        <v>0</v>
      </c>
      <c r="F1385" s="53">
        <v>0</v>
      </c>
      <c r="G1385" s="101">
        <v>0</v>
      </c>
      <c r="H1385" s="17">
        <v>1.1464076535895005</v>
      </c>
      <c r="I1385" s="111">
        <v>1</v>
      </c>
      <c r="J1385" s="112" t="str">
        <f t="shared" si="222"/>
        <v>No</v>
      </c>
      <c r="K1385" s="146" t="b">
        <f t="shared" si="228"/>
        <v>0</v>
      </c>
      <c r="L1385" s="107">
        <f>IF(H1385&lt;I1385,D1385-F1385,0)</f>
        <v>0</v>
      </c>
      <c r="M1385" s="27">
        <f t="shared" si="223"/>
        <v>0</v>
      </c>
      <c r="N1385" s="27">
        <v>76.814555840063022</v>
      </c>
      <c r="O1385" s="41">
        <f t="shared" si="224"/>
        <v>0</v>
      </c>
      <c r="R1385" s="2"/>
      <c r="S1385" s="2"/>
    </row>
    <row r="1386" spans="1:19" x14ac:dyDescent="0.35">
      <c r="A1386" s="33">
        <v>43867</v>
      </c>
      <c r="B1386" s="10">
        <v>0.750000000000001</v>
      </c>
      <c r="C1386" s="18" t="s">
        <v>20</v>
      </c>
      <c r="D1386" s="51">
        <v>510.00000000000006</v>
      </c>
      <c r="E1386" s="52">
        <v>39175.423478432145</v>
      </c>
      <c r="F1386" s="53">
        <v>510.00000000000006</v>
      </c>
      <c r="G1386" s="101">
        <v>39175.423478432145</v>
      </c>
      <c r="H1386" s="17">
        <v>1.1464076535895005</v>
      </c>
      <c r="I1386" s="111">
        <v>1</v>
      </c>
      <c r="J1386" s="112" t="str">
        <f t="shared" si="222"/>
        <v>No</v>
      </c>
      <c r="K1386" s="146" t="b">
        <f t="shared" si="228"/>
        <v>0</v>
      </c>
      <c r="L1386" s="107">
        <f>IF(H1386&lt;I1386,D1386-F1386,0)</f>
        <v>0</v>
      </c>
      <c r="M1386" s="27">
        <f t="shared" si="223"/>
        <v>0</v>
      </c>
      <c r="N1386" s="27">
        <v>76.814555840063022</v>
      </c>
      <c r="O1386" s="41">
        <f t="shared" si="224"/>
        <v>0</v>
      </c>
      <c r="R1386" s="2"/>
      <c r="S1386" s="2"/>
    </row>
    <row r="1387" spans="1:19" x14ac:dyDescent="0.35">
      <c r="A1387" s="33">
        <v>43867</v>
      </c>
      <c r="B1387" s="10">
        <v>0.750000000000001</v>
      </c>
      <c r="C1387" s="18" t="s">
        <v>19</v>
      </c>
      <c r="D1387" s="51">
        <v>680</v>
      </c>
      <c r="E1387" s="52">
        <v>22385.956273389798</v>
      </c>
      <c r="F1387" s="53">
        <v>680</v>
      </c>
      <c r="G1387" s="101">
        <v>22385.956273389798</v>
      </c>
      <c r="H1387" s="17">
        <v>1.1464076535895005</v>
      </c>
      <c r="I1387" s="111">
        <v>1</v>
      </c>
      <c r="J1387" s="112" t="str">
        <f t="shared" si="222"/>
        <v>No</v>
      </c>
      <c r="K1387" s="146" t="b">
        <f t="shared" si="228"/>
        <v>0</v>
      </c>
      <c r="L1387" s="107">
        <f>IF(H1387&lt;I1387,D1387-F1387,0)</f>
        <v>0</v>
      </c>
      <c r="M1387" s="27">
        <f t="shared" si="223"/>
        <v>0</v>
      </c>
      <c r="N1387" s="27">
        <v>32.920523931455584</v>
      </c>
      <c r="O1387" s="41">
        <f t="shared" si="224"/>
        <v>0</v>
      </c>
      <c r="R1387" s="2"/>
      <c r="S1387" s="2"/>
    </row>
    <row r="1388" spans="1:19" x14ac:dyDescent="0.35">
      <c r="A1388" s="33">
        <v>43867</v>
      </c>
      <c r="B1388" s="10">
        <v>0.750000000000001</v>
      </c>
      <c r="C1388" s="18" t="s">
        <v>18</v>
      </c>
      <c r="D1388" s="51">
        <v>282.92585712394379</v>
      </c>
      <c r="E1388" s="52">
        <v>21732.824050644871</v>
      </c>
      <c r="F1388" s="53">
        <v>282.92585712394379</v>
      </c>
      <c r="G1388" s="101">
        <v>21732.824050644871</v>
      </c>
      <c r="H1388" s="17">
        <v>1.1464076535895005</v>
      </c>
      <c r="I1388" s="111">
        <v>1</v>
      </c>
      <c r="J1388" s="112" t="str">
        <f t="shared" si="222"/>
        <v>No</v>
      </c>
      <c r="K1388" s="146" t="b">
        <f t="shared" si="228"/>
        <v>0</v>
      </c>
      <c r="L1388" s="107">
        <f>IF(H1388&lt;I1388,D1388-F1388,0)</f>
        <v>0</v>
      </c>
      <c r="M1388" s="27">
        <f t="shared" si="223"/>
        <v>0</v>
      </c>
      <c r="N1388" s="27">
        <v>76.814555840063022</v>
      </c>
      <c r="O1388" s="41">
        <f t="shared" si="224"/>
        <v>0</v>
      </c>
      <c r="R1388" s="2"/>
      <c r="S1388" s="2"/>
    </row>
    <row r="1389" spans="1:19" x14ac:dyDescent="0.35">
      <c r="A1389" s="33">
        <v>43867</v>
      </c>
      <c r="B1389" s="10">
        <v>0.750000000000001</v>
      </c>
      <c r="C1389" s="18" t="s">
        <v>17</v>
      </c>
      <c r="D1389" s="51">
        <v>349.128662109375</v>
      </c>
      <c r="E1389" s="52">
        <v>0</v>
      </c>
      <c r="F1389" s="53">
        <v>349.128662109375</v>
      </c>
      <c r="G1389" s="101">
        <v>0</v>
      </c>
      <c r="H1389" s="17">
        <v>1.1464076535895005</v>
      </c>
      <c r="I1389" s="111">
        <v>1</v>
      </c>
      <c r="J1389" s="112" t="str">
        <f t="shared" si="222"/>
        <v>No</v>
      </c>
      <c r="K1389" s="146" t="b">
        <f t="shared" si="228"/>
        <v>0</v>
      </c>
      <c r="L1389" s="107">
        <f>IF(H1389&lt;I1389,D1389-F1389,0)</f>
        <v>0</v>
      </c>
      <c r="M1389" s="27">
        <f t="shared" si="223"/>
        <v>0</v>
      </c>
      <c r="N1389" s="27">
        <v>0</v>
      </c>
      <c r="O1389" s="41">
        <f t="shared" si="224"/>
        <v>0</v>
      </c>
      <c r="R1389" s="2"/>
      <c r="S1389" s="2"/>
    </row>
    <row r="1390" spans="1:19" x14ac:dyDescent="0.35">
      <c r="A1390" s="33">
        <v>43867</v>
      </c>
      <c r="B1390" s="10">
        <v>0.750000000000001</v>
      </c>
      <c r="C1390" s="18" t="s">
        <v>16</v>
      </c>
      <c r="D1390" s="51">
        <v>850</v>
      </c>
      <c r="E1390" s="52">
        <v>27982.445341737246</v>
      </c>
      <c r="F1390" s="53">
        <v>850</v>
      </c>
      <c r="G1390" s="101">
        <v>27982.445341737246</v>
      </c>
      <c r="H1390" s="17">
        <v>1.1464076535895005</v>
      </c>
      <c r="I1390" s="111">
        <v>1</v>
      </c>
      <c r="J1390" s="112" t="str">
        <f t="shared" si="222"/>
        <v>No</v>
      </c>
      <c r="K1390" s="146" t="b">
        <f t="shared" si="228"/>
        <v>0</v>
      </c>
      <c r="L1390" s="107">
        <f>IF(H1390&lt;I1390,D1390-F1390,0)</f>
        <v>0</v>
      </c>
      <c r="M1390" s="27">
        <f t="shared" si="223"/>
        <v>0</v>
      </c>
      <c r="N1390" s="27">
        <v>32.920523931455584</v>
      </c>
      <c r="O1390" s="41">
        <f t="shared" si="224"/>
        <v>0</v>
      </c>
      <c r="R1390" s="2"/>
      <c r="S1390" s="2"/>
    </row>
    <row r="1391" spans="1:19" x14ac:dyDescent="0.35">
      <c r="A1391" s="33">
        <v>43867</v>
      </c>
      <c r="B1391" s="10">
        <v>0.750000000000001</v>
      </c>
      <c r="C1391" s="18" t="s">
        <v>15</v>
      </c>
      <c r="D1391" s="51">
        <v>498.7552490234375</v>
      </c>
      <c r="E1391" s="52">
        <v>0</v>
      </c>
      <c r="F1391" s="53">
        <v>498.7552490234375</v>
      </c>
      <c r="G1391" s="101">
        <v>0</v>
      </c>
      <c r="H1391" s="17">
        <v>1.1464076535895005</v>
      </c>
      <c r="I1391" s="111">
        <v>1</v>
      </c>
      <c r="J1391" s="112" t="str">
        <f t="shared" si="222"/>
        <v>No</v>
      </c>
      <c r="K1391" s="146" t="b">
        <f t="shared" si="228"/>
        <v>0</v>
      </c>
      <c r="L1391" s="107">
        <f>IF(H1391&lt;I1391,D1391-F1391,0)</f>
        <v>0</v>
      </c>
      <c r="M1391" s="27">
        <f t="shared" si="223"/>
        <v>0</v>
      </c>
      <c r="N1391" s="27">
        <v>0</v>
      </c>
      <c r="O1391" s="41">
        <f t="shared" si="224"/>
        <v>0</v>
      </c>
      <c r="R1391" s="2"/>
      <c r="S1391" s="2"/>
    </row>
    <row r="1392" spans="1:19" x14ac:dyDescent="0.35">
      <c r="A1392" s="33">
        <v>43867</v>
      </c>
      <c r="B1392" s="10">
        <v>0.79166666666666696</v>
      </c>
      <c r="C1392" s="18" t="s">
        <v>24</v>
      </c>
      <c r="D1392" s="51">
        <v>1000</v>
      </c>
      <c r="E1392" s="52">
        <v>36916.486113846753</v>
      </c>
      <c r="F1392" s="53">
        <v>1000</v>
      </c>
      <c r="G1392" s="101">
        <v>36916.486113846753</v>
      </c>
      <c r="H1392" s="17">
        <v>1.0391238443414292</v>
      </c>
      <c r="I1392" s="111">
        <v>1</v>
      </c>
      <c r="J1392" s="112" t="str">
        <f t="shared" si="222"/>
        <v>No</v>
      </c>
      <c r="K1392" s="146" t="b">
        <f>OR(($D$1399-$F$1399)&gt;0,($D$1401-$F$1401)&gt;0)</f>
        <v>0</v>
      </c>
      <c r="L1392" s="107">
        <f>IF(H1392&lt;I1392,D1392-F1392,0)</f>
        <v>0</v>
      </c>
      <c r="M1392" s="27">
        <f t="shared" si="223"/>
        <v>0</v>
      </c>
      <c r="N1392" s="27">
        <v>36.916486113846751</v>
      </c>
      <c r="O1392" s="41">
        <f t="shared" si="224"/>
        <v>0</v>
      </c>
      <c r="R1392" s="2"/>
      <c r="S1392" s="2"/>
    </row>
    <row r="1393" spans="1:19" x14ac:dyDescent="0.35">
      <c r="A1393" s="33">
        <v>43867</v>
      </c>
      <c r="B1393" s="10">
        <v>0.79166666666666696</v>
      </c>
      <c r="C1393" s="18" t="s">
        <v>23</v>
      </c>
      <c r="D1393" s="51">
        <v>595.00000000003752</v>
      </c>
      <c r="E1393" s="52">
        <v>36608.848729567006</v>
      </c>
      <c r="F1393" s="53">
        <v>595.00000000003752</v>
      </c>
      <c r="G1393" s="101">
        <v>36608.848729567006</v>
      </c>
      <c r="H1393" s="17">
        <v>1.0391238443414292</v>
      </c>
      <c r="I1393" s="111">
        <v>1</v>
      </c>
      <c r="J1393" s="112" t="str">
        <f t="shared" si="222"/>
        <v>No</v>
      </c>
      <c r="K1393" s="146" t="b">
        <f t="shared" ref="K1393:K1401" si="229">OR(($D$1399-$F$1399)&gt;0,($D$1401-$F$1401)&gt;0)</f>
        <v>0</v>
      </c>
      <c r="L1393" s="107">
        <f>IF(H1393&lt;I1393,D1393-F1393,0)</f>
        <v>0</v>
      </c>
      <c r="M1393" s="27">
        <f t="shared" si="223"/>
        <v>0</v>
      </c>
      <c r="N1393" s="27">
        <v>61.527476856411262</v>
      </c>
      <c r="O1393" s="41">
        <f t="shared" si="224"/>
        <v>0</v>
      </c>
      <c r="R1393" s="2"/>
      <c r="S1393" s="2"/>
    </row>
    <row r="1394" spans="1:19" x14ac:dyDescent="0.35">
      <c r="A1394" s="33">
        <v>43867</v>
      </c>
      <c r="B1394" s="10">
        <v>0.79166666666666696</v>
      </c>
      <c r="C1394" s="18" t="s">
        <v>22</v>
      </c>
      <c r="D1394" s="51">
        <v>680</v>
      </c>
      <c r="E1394" s="52">
        <v>41838.68426235966</v>
      </c>
      <c r="F1394" s="53">
        <v>680</v>
      </c>
      <c r="G1394" s="101">
        <v>41838.68426235966</v>
      </c>
      <c r="H1394" s="17">
        <v>1.0391238443414292</v>
      </c>
      <c r="I1394" s="111">
        <v>1</v>
      </c>
      <c r="J1394" s="112" t="str">
        <f t="shared" si="222"/>
        <v>No</v>
      </c>
      <c r="K1394" s="146" t="b">
        <f t="shared" si="229"/>
        <v>0</v>
      </c>
      <c r="L1394" s="107">
        <f>IF(H1394&lt;I1394,D1394-F1394,0)</f>
        <v>0</v>
      </c>
      <c r="M1394" s="27">
        <f t="shared" si="223"/>
        <v>0</v>
      </c>
      <c r="N1394" s="27">
        <v>61.527476856411262</v>
      </c>
      <c r="O1394" s="41">
        <f t="shared" si="224"/>
        <v>0</v>
      </c>
      <c r="R1394" s="2"/>
      <c r="S1394" s="2"/>
    </row>
    <row r="1395" spans="1:19" x14ac:dyDescent="0.35">
      <c r="A1395" s="33">
        <v>43867</v>
      </c>
      <c r="B1395" s="10">
        <v>0.79166666666666696</v>
      </c>
      <c r="C1395" s="18" t="s">
        <v>21</v>
      </c>
      <c r="D1395" s="51">
        <v>275.73681401008037</v>
      </c>
      <c r="E1395" s="52">
        <v>23751.546619452114</v>
      </c>
      <c r="F1395" s="53">
        <v>275.73681401008037</v>
      </c>
      <c r="G1395" s="101">
        <v>23751.546619452114</v>
      </c>
      <c r="H1395" s="17">
        <v>1.0391238443414292</v>
      </c>
      <c r="I1395" s="111">
        <v>1</v>
      </c>
      <c r="J1395" s="112" t="str">
        <f t="shared" si="222"/>
        <v>No</v>
      </c>
      <c r="K1395" s="146" t="b">
        <f t="shared" si="229"/>
        <v>0</v>
      </c>
      <c r="L1395" s="107">
        <f>IF(H1395&lt;I1395,D1395-F1395,0)</f>
        <v>0</v>
      </c>
      <c r="M1395" s="27">
        <f t="shared" si="223"/>
        <v>0</v>
      </c>
      <c r="N1395" s="27">
        <v>86.138467598975765</v>
      </c>
      <c r="O1395" s="41">
        <f t="shared" si="224"/>
        <v>0</v>
      </c>
      <c r="R1395" s="2"/>
      <c r="S1395" s="2"/>
    </row>
    <row r="1396" spans="1:19" x14ac:dyDescent="0.35">
      <c r="A1396" s="33">
        <v>43867</v>
      </c>
      <c r="B1396" s="10">
        <v>0.79166666666666696</v>
      </c>
      <c r="C1396" s="18" t="s">
        <v>20</v>
      </c>
      <c r="D1396" s="51">
        <v>510.00000000000006</v>
      </c>
      <c r="E1396" s="52">
        <v>43930.618475477648</v>
      </c>
      <c r="F1396" s="53">
        <v>510.00000000000006</v>
      </c>
      <c r="G1396" s="101">
        <v>43930.618475477648</v>
      </c>
      <c r="H1396" s="17">
        <v>1.0391238443414292</v>
      </c>
      <c r="I1396" s="111">
        <v>1</v>
      </c>
      <c r="J1396" s="112" t="str">
        <f t="shared" si="222"/>
        <v>No</v>
      </c>
      <c r="K1396" s="146" t="b">
        <f t="shared" si="229"/>
        <v>0</v>
      </c>
      <c r="L1396" s="107">
        <f>IF(H1396&lt;I1396,D1396-F1396,0)</f>
        <v>0</v>
      </c>
      <c r="M1396" s="27">
        <f t="shared" si="223"/>
        <v>0</v>
      </c>
      <c r="N1396" s="27">
        <v>86.138467598975765</v>
      </c>
      <c r="O1396" s="41">
        <f t="shared" si="224"/>
        <v>0</v>
      </c>
      <c r="R1396" s="2"/>
      <c r="S1396" s="2"/>
    </row>
    <row r="1397" spans="1:19" x14ac:dyDescent="0.35">
      <c r="A1397" s="33">
        <v>43867</v>
      </c>
      <c r="B1397" s="10">
        <v>0.79166666666666696</v>
      </c>
      <c r="C1397" s="18" t="s">
        <v>19</v>
      </c>
      <c r="D1397" s="51">
        <v>680</v>
      </c>
      <c r="E1397" s="52">
        <v>25103.21055741579</v>
      </c>
      <c r="F1397" s="53">
        <v>680</v>
      </c>
      <c r="G1397" s="101">
        <v>25103.21055741579</v>
      </c>
      <c r="H1397" s="17">
        <v>1.0391238443414292</v>
      </c>
      <c r="I1397" s="111">
        <v>1</v>
      </c>
      <c r="J1397" s="112" t="str">
        <f t="shared" si="222"/>
        <v>No</v>
      </c>
      <c r="K1397" s="146" t="b">
        <f t="shared" si="229"/>
        <v>0</v>
      </c>
      <c r="L1397" s="107">
        <f>IF(H1397&lt;I1397,D1397-F1397,0)</f>
        <v>0</v>
      </c>
      <c r="M1397" s="27">
        <f t="shared" si="223"/>
        <v>0</v>
      </c>
      <c r="N1397" s="27">
        <v>36.916486113846751</v>
      </c>
      <c r="O1397" s="41">
        <f t="shared" si="224"/>
        <v>0</v>
      </c>
      <c r="R1397" s="2"/>
      <c r="S1397" s="2"/>
    </row>
    <row r="1398" spans="1:19" x14ac:dyDescent="0.35">
      <c r="A1398" s="33">
        <v>43867</v>
      </c>
      <c r="B1398" s="10">
        <v>0.79166666666666696</v>
      </c>
      <c r="C1398" s="18" t="s">
        <v>18</v>
      </c>
      <c r="D1398" s="51">
        <v>493.57547765756152</v>
      </c>
      <c r="E1398" s="52">
        <v>42515.835289854847</v>
      </c>
      <c r="F1398" s="53">
        <v>493.57547765756152</v>
      </c>
      <c r="G1398" s="101">
        <v>42515.835289854847</v>
      </c>
      <c r="H1398" s="17">
        <v>1.0391238443414292</v>
      </c>
      <c r="I1398" s="111">
        <v>1</v>
      </c>
      <c r="J1398" s="112" t="str">
        <f t="shared" si="222"/>
        <v>No</v>
      </c>
      <c r="K1398" s="146" t="b">
        <f t="shared" si="229"/>
        <v>0</v>
      </c>
      <c r="L1398" s="107">
        <f>IF(H1398&lt;I1398,D1398-F1398,0)</f>
        <v>0</v>
      </c>
      <c r="M1398" s="27">
        <f t="shared" si="223"/>
        <v>0</v>
      </c>
      <c r="N1398" s="27">
        <v>86.138467598975765</v>
      </c>
      <c r="O1398" s="41">
        <f t="shared" si="224"/>
        <v>0</v>
      </c>
      <c r="R1398" s="2"/>
      <c r="S1398" s="2"/>
    </row>
    <row r="1399" spans="1:19" x14ac:dyDescent="0.35">
      <c r="A1399" s="33">
        <v>43867</v>
      </c>
      <c r="B1399" s="10">
        <v>0.79166666666666696</v>
      </c>
      <c r="C1399" s="18" t="s">
        <v>17</v>
      </c>
      <c r="D1399" s="51">
        <v>316.456298828125</v>
      </c>
      <c r="E1399" s="52">
        <v>0</v>
      </c>
      <c r="F1399" s="53">
        <v>316.456298828125</v>
      </c>
      <c r="G1399" s="101">
        <v>0</v>
      </c>
      <c r="H1399" s="17">
        <v>1.0391238443414292</v>
      </c>
      <c r="I1399" s="111">
        <v>1</v>
      </c>
      <c r="J1399" s="112" t="str">
        <f t="shared" si="222"/>
        <v>No</v>
      </c>
      <c r="K1399" s="146" t="b">
        <f t="shared" si="229"/>
        <v>0</v>
      </c>
      <c r="L1399" s="107">
        <f>IF(H1399&lt;I1399,D1399-F1399,0)</f>
        <v>0</v>
      </c>
      <c r="M1399" s="27">
        <f t="shared" si="223"/>
        <v>0</v>
      </c>
      <c r="N1399" s="27">
        <v>0</v>
      </c>
      <c r="O1399" s="41">
        <f t="shared" si="224"/>
        <v>0</v>
      </c>
      <c r="R1399" s="2"/>
      <c r="S1399" s="2"/>
    </row>
    <row r="1400" spans="1:19" x14ac:dyDescent="0.35">
      <c r="A1400" s="33">
        <v>43867</v>
      </c>
      <c r="B1400" s="10">
        <v>0.79166666666666696</v>
      </c>
      <c r="C1400" s="18" t="s">
        <v>16</v>
      </c>
      <c r="D1400" s="51">
        <v>850</v>
      </c>
      <c r="E1400" s="52">
        <v>31379.013196769738</v>
      </c>
      <c r="F1400" s="53">
        <v>850</v>
      </c>
      <c r="G1400" s="101">
        <v>31379.013196769738</v>
      </c>
      <c r="H1400" s="17">
        <v>1.0391238443414292</v>
      </c>
      <c r="I1400" s="111">
        <v>1</v>
      </c>
      <c r="J1400" s="112" t="str">
        <f t="shared" si="222"/>
        <v>No</v>
      </c>
      <c r="K1400" s="146" t="b">
        <f t="shared" si="229"/>
        <v>0</v>
      </c>
      <c r="L1400" s="107">
        <f>IF(H1400&lt;I1400,D1400-F1400,0)</f>
        <v>0</v>
      </c>
      <c r="M1400" s="27">
        <f t="shared" si="223"/>
        <v>0</v>
      </c>
      <c r="N1400" s="27">
        <v>36.916486113846751</v>
      </c>
      <c r="O1400" s="41">
        <f t="shared" si="224"/>
        <v>0</v>
      </c>
      <c r="R1400" s="2"/>
      <c r="S1400" s="2"/>
    </row>
    <row r="1401" spans="1:19" x14ac:dyDescent="0.35">
      <c r="A1401" s="33">
        <v>43867</v>
      </c>
      <c r="B1401" s="10">
        <v>0.79166666666666696</v>
      </c>
      <c r="C1401" s="18" t="s">
        <v>15</v>
      </c>
      <c r="D1401" s="51">
        <v>452.08041381835932</v>
      </c>
      <c r="E1401" s="52">
        <v>0</v>
      </c>
      <c r="F1401" s="53">
        <v>452.08041381835932</v>
      </c>
      <c r="G1401" s="101">
        <v>0</v>
      </c>
      <c r="H1401" s="17">
        <v>1.0391238443414292</v>
      </c>
      <c r="I1401" s="111">
        <v>1</v>
      </c>
      <c r="J1401" s="112" t="str">
        <f t="shared" si="222"/>
        <v>No</v>
      </c>
      <c r="K1401" s="146" t="b">
        <f t="shared" si="229"/>
        <v>0</v>
      </c>
      <c r="L1401" s="107">
        <f>IF(H1401&lt;I1401,D1401-F1401,0)</f>
        <v>0</v>
      </c>
      <c r="M1401" s="27">
        <f t="shared" si="223"/>
        <v>0</v>
      </c>
      <c r="N1401" s="27">
        <v>0</v>
      </c>
      <c r="O1401" s="41">
        <f t="shared" si="224"/>
        <v>0</v>
      </c>
      <c r="R1401" s="2"/>
      <c r="S1401" s="2"/>
    </row>
    <row r="1402" spans="1:19" x14ac:dyDescent="0.35">
      <c r="A1402" s="33">
        <v>43867</v>
      </c>
      <c r="B1402" s="10">
        <v>0.83333333333333404</v>
      </c>
      <c r="C1402" s="18" t="s">
        <v>24</v>
      </c>
      <c r="D1402" s="51">
        <v>1000</v>
      </c>
      <c r="E1402" s="52">
        <v>37500</v>
      </c>
      <c r="F1402" s="53">
        <v>1000</v>
      </c>
      <c r="G1402" s="101">
        <v>37500</v>
      </c>
      <c r="H1402" s="17">
        <v>1.1311310277398279</v>
      </c>
      <c r="I1402" s="111">
        <v>1</v>
      </c>
      <c r="J1402" s="112" t="str">
        <f t="shared" si="222"/>
        <v>No</v>
      </c>
      <c r="K1402" s="146" t="b">
        <f>OR(($D$1409-$F$1409)&gt;0,($D$1411-$F$1411)&gt;0)</f>
        <v>0</v>
      </c>
      <c r="L1402" s="107">
        <f>IF(H1402&lt;I1402,D1402-F1402,0)</f>
        <v>0</v>
      </c>
      <c r="M1402" s="27">
        <f t="shared" si="223"/>
        <v>0</v>
      </c>
      <c r="N1402" s="27">
        <v>37.5</v>
      </c>
      <c r="O1402" s="41">
        <f t="shared" si="224"/>
        <v>0</v>
      </c>
      <c r="R1402" s="2"/>
      <c r="S1402" s="2"/>
    </row>
    <row r="1403" spans="1:19" x14ac:dyDescent="0.35">
      <c r="A1403" s="33">
        <v>43867</v>
      </c>
      <c r="B1403" s="10">
        <v>0.83333333333333404</v>
      </c>
      <c r="C1403" s="18" t="s">
        <v>23</v>
      </c>
      <c r="D1403" s="51">
        <v>595.00000000007719</v>
      </c>
      <c r="E1403" s="52">
        <v>37187.500000004824</v>
      </c>
      <c r="F1403" s="53">
        <v>595.00000000007719</v>
      </c>
      <c r="G1403" s="101">
        <v>37187.500000004824</v>
      </c>
      <c r="H1403" s="17">
        <v>1.1311310277398279</v>
      </c>
      <c r="I1403" s="111">
        <v>1</v>
      </c>
      <c r="J1403" s="112" t="str">
        <f t="shared" si="222"/>
        <v>No</v>
      </c>
      <c r="K1403" s="146" t="b">
        <f t="shared" ref="K1403:K1411" si="230">OR(($D$1409-$F$1409)&gt;0,($D$1411-$F$1411)&gt;0)</f>
        <v>0</v>
      </c>
      <c r="L1403" s="107">
        <f>IF(H1403&lt;I1403,D1403-F1403,0)</f>
        <v>0</v>
      </c>
      <c r="M1403" s="27">
        <f t="shared" si="223"/>
        <v>0</v>
      </c>
      <c r="N1403" s="27">
        <v>62.499999999999993</v>
      </c>
      <c r="O1403" s="41">
        <f t="shared" si="224"/>
        <v>0</v>
      </c>
      <c r="R1403" s="2"/>
      <c r="S1403" s="2"/>
    </row>
    <row r="1404" spans="1:19" x14ac:dyDescent="0.35">
      <c r="A1404" s="33">
        <v>43867</v>
      </c>
      <c r="B1404" s="10">
        <v>0.83333333333333404</v>
      </c>
      <c r="C1404" s="18" t="s">
        <v>22</v>
      </c>
      <c r="D1404" s="51">
        <v>680</v>
      </c>
      <c r="E1404" s="52">
        <v>42499.999999999993</v>
      </c>
      <c r="F1404" s="53">
        <v>680</v>
      </c>
      <c r="G1404" s="101">
        <v>42499.999999999993</v>
      </c>
      <c r="H1404" s="17">
        <v>1.1311310277398279</v>
      </c>
      <c r="I1404" s="111">
        <v>1</v>
      </c>
      <c r="J1404" s="112" t="str">
        <f t="shared" si="222"/>
        <v>No</v>
      </c>
      <c r="K1404" s="146" t="b">
        <f t="shared" si="230"/>
        <v>0</v>
      </c>
      <c r="L1404" s="107">
        <f>IF(H1404&lt;I1404,D1404-F1404,0)</f>
        <v>0</v>
      </c>
      <c r="M1404" s="27">
        <f t="shared" si="223"/>
        <v>0</v>
      </c>
      <c r="N1404" s="27">
        <v>62.499999999999993</v>
      </c>
      <c r="O1404" s="41">
        <f t="shared" si="224"/>
        <v>0</v>
      </c>
      <c r="R1404" s="2"/>
      <c r="S1404" s="2"/>
    </row>
    <row r="1405" spans="1:19" x14ac:dyDescent="0.35">
      <c r="A1405" s="33">
        <v>43867</v>
      </c>
      <c r="B1405" s="10">
        <v>0.83333333333333404</v>
      </c>
      <c r="C1405" s="18" t="s">
        <v>21</v>
      </c>
      <c r="D1405" s="51">
        <v>444.1505057234458</v>
      </c>
      <c r="E1405" s="52">
        <v>38863.169250801511</v>
      </c>
      <c r="F1405" s="53">
        <v>444.1505057234458</v>
      </c>
      <c r="G1405" s="101">
        <v>38863.169250801511</v>
      </c>
      <c r="H1405" s="17">
        <v>1.1311310277398279</v>
      </c>
      <c r="I1405" s="111">
        <v>1</v>
      </c>
      <c r="J1405" s="112" t="str">
        <f t="shared" si="222"/>
        <v>No</v>
      </c>
      <c r="K1405" s="146" t="b">
        <f t="shared" si="230"/>
        <v>0</v>
      </c>
      <c r="L1405" s="107">
        <f>IF(H1405&lt;I1405,D1405-F1405,0)</f>
        <v>0</v>
      </c>
      <c r="M1405" s="27">
        <f t="shared" si="223"/>
        <v>0</v>
      </c>
      <c r="N1405" s="27">
        <v>87.5</v>
      </c>
      <c r="O1405" s="41">
        <f t="shared" si="224"/>
        <v>0</v>
      </c>
      <c r="R1405" s="2"/>
      <c r="S1405" s="2"/>
    </row>
    <row r="1406" spans="1:19" x14ac:dyDescent="0.35">
      <c r="A1406" s="33">
        <v>43867</v>
      </c>
      <c r="B1406" s="10">
        <v>0.83333333333333404</v>
      </c>
      <c r="C1406" s="18" t="s">
        <v>20</v>
      </c>
      <c r="D1406" s="51">
        <v>510.00000000000006</v>
      </c>
      <c r="E1406" s="52">
        <v>44625.000000000007</v>
      </c>
      <c r="F1406" s="53">
        <v>510.00000000000006</v>
      </c>
      <c r="G1406" s="101">
        <v>44625.000000000007</v>
      </c>
      <c r="H1406" s="17">
        <v>1.1311310277398279</v>
      </c>
      <c r="I1406" s="111">
        <v>1</v>
      </c>
      <c r="J1406" s="112" t="str">
        <f t="shared" si="222"/>
        <v>No</v>
      </c>
      <c r="K1406" s="146" t="b">
        <f t="shared" si="230"/>
        <v>0</v>
      </c>
      <c r="L1406" s="107">
        <f>IF(H1406&lt;I1406,D1406-F1406,0)</f>
        <v>0</v>
      </c>
      <c r="M1406" s="27">
        <f t="shared" si="223"/>
        <v>0</v>
      </c>
      <c r="N1406" s="27">
        <v>87.5</v>
      </c>
      <c r="O1406" s="41">
        <f t="shared" si="224"/>
        <v>0</v>
      </c>
      <c r="R1406" s="2"/>
      <c r="S1406" s="2"/>
    </row>
    <row r="1407" spans="1:19" x14ac:dyDescent="0.35">
      <c r="A1407" s="33">
        <v>43867</v>
      </c>
      <c r="B1407" s="10">
        <v>0.83333333333333404</v>
      </c>
      <c r="C1407" s="18" t="s">
        <v>19</v>
      </c>
      <c r="D1407" s="51">
        <v>680</v>
      </c>
      <c r="E1407" s="52">
        <v>25500</v>
      </c>
      <c r="F1407" s="53">
        <v>680</v>
      </c>
      <c r="G1407" s="101">
        <v>25500</v>
      </c>
      <c r="H1407" s="17">
        <v>1.1311310277398279</v>
      </c>
      <c r="I1407" s="111">
        <v>1</v>
      </c>
      <c r="J1407" s="112" t="str">
        <f t="shared" si="222"/>
        <v>No</v>
      </c>
      <c r="K1407" s="146" t="b">
        <f t="shared" si="230"/>
        <v>0</v>
      </c>
      <c r="L1407" s="107">
        <f>IF(H1407&lt;I1407,D1407-F1407,0)</f>
        <v>0</v>
      </c>
      <c r="M1407" s="27">
        <f t="shared" si="223"/>
        <v>0</v>
      </c>
      <c r="N1407" s="27">
        <v>37.5</v>
      </c>
      <c r="O1407" s="41">
        <f t="shared" si="224"/>
        <v>0</v>
      </c>
      <c r="R1407" s="2"/>
      <c r="S1407" s="2"/>
    </row>
    <row r="1408" spans="1:19" x14ac:dyDescent="0.35">
      <c r="A1408" s="33">
        <v>43867</v>
      </c>
      <c r="B1408" s="10">
        <v>0.83333333333333404</v>
      </c>
      <c r="C1408" s="18" t="s">
        <v>18</v>
      </c>
      <c r="D1408" s="51">
        <v>501.66421876222091</v>
      </c>
      <c r="E1408" s="52">
        <v>43895.619141694333</v>
      </c>
      <c r="F1408" s="53">
        <v>501.66421876222091</v>
      </c>
      <c r="G1408" s="101">
        <v>43895.619141694333</v>
      </c>
      <c r="H1408" s="17">
        <v>1.1311310277398279</v>
      </c>
      <c r="I1408" s="111">
        <v>1</v>
      </c>
      <c r="J1408" s="112" t="str">
        <f t="shared" si="222"/>
        <v>No</v>
      </c>
      <c r="K1408" s="146" t="b">
        <f t="shared" si="230"/>
        <v>0</v>
      </c>
      <c r="L1408" s="107">
        <f>IF(H1408&lt;I1408,D1408-F1408,0)</f>
        <v>0</v>
      </c>
      <c r="M1408" s="27">
        <f t="shared" si="223"/>
        <v>0</v>
      </c>
      <c r="N1408" s="27">
        <v>87.5</v>
      </c>
      <c r="O1408" s="41">
        <f t="shared" si="224"/>
        <v>0</v>
      </c>
      <c r="R1408" s="2"/>
      <c r="S1408" s="2"/>
    </row>
    <row r="1409" spans="1:19" x14ac:dyDescent="0.35">
      <c r="A1409" s="33">
        <v>43867</v>
      </c>
      <c r="B1409" s="10">
        <v>0.83333333333333404</v>
      </c>
      <c r="C1409" s="18" t="s">
        <v>17</v>
      </c>
      <c r="D1409" s="51">
        <v>344.47628784179688</v>
      </c>
      <c r="E1409" s="52">
        <v>0</v>
      </c>
      <c r="F1409" s="53">
        <v>344.47628784179688</v>
      </c>
      <c r="G1409" s="101">
        <v>0</v>
      </c>
      <c r="H1409" s="17">
        <v>1.1311310277398279</v>
      </c>
      <c r="I1409" s="111">
        <v>1</v>
      </c>
      <c r="J1409" s="112" t="str">
        <f t="shared" si="222"/>
        <v>No</v>
      </c>
      <c r="K1409" s="146" t="b">
        <f t="shared" si="230"/>
        <v>0</v>
      </c>
      <c r="L1409" s="107">
        <f>IF(H1409&lt;I1409,D1409-F1409,0)</f>
        <v>0</v>
      </c>
      <c r="M1409" s="27">
        <f t="shared" si="223"/>
        <v>0</v>
      </c>
      <c r="N1409" s="27">
        <v>0</v>
      </c>
      <c r="O1409" s="41">
        <f t="shared" si="224"/>
        <v>0</v>
      </c>
      <c r="R1409" s="2"/>
      <c r="S1409" s="2"/>
    </row>
    <row r="1410" spans="1:19" x14ac:dyDescent="0.35">
      <c r="A1410" s="33">
        <v>43867</v>
      </c>
      <c r="B1410" s="10">
        <v>0.83333333333333404</v>
      </c>
      <c r="C1410" s="18" t="s">
        <v>16</v>
      </c>
      <c r="D1410" s="51">
        <v>850</v>
      </c>
      <c r="E1410" s="52">
        <v>31875</v>
      </c>
      <c r="F1410" s="53">
        <v>850</v>
      </c>
      <c r="G1410" s="101">
        <v>31875</v>
      </c>
      <c r="H1410" s="17">
        <v>1.1311310277398279</v>
      </c>
      <c r="I1410" s="111">
        <v>1</v>
      </c>
      <c r="J1410" s="112" t="str">
        <f t="shared" ref="J1410:J1473" si="231">IF(H1410&lt;I1410,"Sí","No")</f>
        <v>No</v>
      </c>
      <c r="K1410" s="146" t="b">
        <f t="shared" si="230"/>
        <v>0</v>
      </c>
      <c r="L1410" s="107">
        <f>IF(H1410&lt;I1410,D1410-F1410,0)</f>
        <v>0</v>
      </c>
      <c r="M1410" s="27">
        <f t="shared" ref="M1410:M1473" si="232">ABS(L1410*6.82)</f>
        <v>0</v>
      </c>
      <c r="N1410" s="27">
        <v>37.5</v>
      </c>
      <c r="O1410" s="41">
        <f t="shared" ref="O1410:O1473" si="233">IF(L1410&gt;0, L1410*N1410*1.5, L1410*N1410)</f>
        <v>0</v>
      </c>
      <c r="R1410" s="2"/>
      <c r="S1410" s="2"/>
    </row>
    <row r="1411" spans="1:19" x14ac:dyDescent="0.35">
      <c r="A1411" s="33">
        <v>43867</v>
      </c>
      <c r="B1411" s="10">
        <v>0.83333333333333404</v>
      </c>
      <c r="C1411" s="18" t="s">
        <v>15</v>
      </c>
      <c r="D1411" s="51">
        <v>492.1090087890625</v>
      </c>
      <c r="E1411" s="52">
        <v>0</v>
      </c>
      <c r="F1411" s="53">
        <v>492.1090087890625</v>
      </c>
      <c r="G1411" s="101">
        <v>0</v>
      </c>
      <c r="H1411" s="17">
        <v>1.1311310277398279</v>
      </c>
      <c r="I1411" s="111">
        <v>1</v>
      </c>
      <c r="J1411" s="112" t="str">
        <f t="shared" si="231"/>
        <v>No</v>
      </c>
      <c r="K1411" s="146" t="b">
        <f t="shared" si="230"/>
        <v>0</v>
      </c>
      <c r="L1411" s="107">
        <f>IF(H1411&lt;I1411,D1411-F1411,0)</f>
        <v>0</v>
      </c>
      <c r="M1411" s="27">
        <f t="shared" si="232"/>
        <v>0</v>
      </c>
      <c r="N1411" s="27">
        <v>0</v>
      </c>
      <c r="O1411" s="41">
        <f t="shared" si="233"/>
        <v>0</v>
      </c>
      <c r="R1411" s="2"/>
      <c r="S1411" s="2"/>
    </row>
    <row r="1412" spans="1:19" x14ac:dyDescent="0.35">
      <c r="A1412" s="33">
        <v>43867</v>
      </c>
      <c r="B1412" s="10">
        <v>0.875000000000001</v>
      </c>
      <c r="C1412" s="18" t="s">
        <v>24</v>
      </c>
      <c r="D1412" s="51">
        <v>1000</v>
      </c>
      <c r="E1412" s="52">
        <v>36931.258617293672</v>
      </c>
      <c r="F1412" s="53">
        <v>1000</v>
      </c>
      <c r="G1412" s="101">
        <v>36931.258617293672</v>
      </c>
      <c r="H1412" s="17">
        <v>1.3236484683933034</v>
      </c>
      <c r="I1412" s="111">
        <v>1</v>
      </c>
      <c r="J1412" s="112" t="str">
        <f t="shared" si="231"/>
        <v>No</v>
      </c>
      <c r="K1412" s="146" t="b">
        <f>OR(($D$1419-$F$1419)&gt;0,($D$1421-$F$1421)&gt;0)</f>
        <v>0</v>
      </c>
      <c r="L1412" s="107">
        <f>IF(H1412&lt;I1412,D1412-F1412,0)</f>
        <v>0</v>
      </c>
      <c r="M1412" s="27">
        <f t="shared" si="232"/>
        <v>0</v>
      </c>
      <c r="N1412" s="27">
        <v>36.931258617293672</v>
      </c>
      <c r="O1412" s="41">
        <f t="shared" si="233"/>
        <v>0</v>
      </c>
      <c r="R1412" s="2"/>
      <c r="S1412" s="2"/>
    </row>
    <row r="1413" spans="1:19" x14ac:dyDescent="0.35">
      <c r="A1413" s="33">
        <v>43867</v>
      </c>
      <c r="B1413" s="10">
        <v>0.875000000000001</v>
      </c>
      <c r="C1413" s="18" t="s">
        <v>23</v>
      </c>
      <c r="D1413" s="51">
        <v>595.00000000000477</v>
      </c>
      <c r="E1413" s="52">
        <v>36623.498128816522</v>
      </c>
      <c r="F1413" s="53">
        <v>595.00000000000477</v>
      </c>
      <c r="G1413" s="101">
        <v>36623.498128816522</v>
      </c>
      <c r="H1413" s="17">
        <v>1.3236484683933034</v>
      </c>
      <c r="I1413" s="111">
        <v>1</v>
      </c>
      <c r="J1413" s="112" t="str">
        <f t="shared" si="231"/>
        <v>No</v>
      </c>
      <c r="K1413" s="146" t="b">
        <f t="shared" ref="K1413:K1421" si="234">OR(($D$1419-$F$1419)&gt;0,($D$1421-$F$1421)&gt;0)</f>
        <v>0</v>
      </c>
      <c r="L1413" s="107">
        <f>IF(H1413&lt;I1413,D1413-F1413,0)</f>
        <v>0</v>
      </c>
      <c r="M1413" s="27">
        <f t="shared" si="232"/>
        <v>0</v>
      </c>
      <c r="N1413" s="27">
        <v>61.552097695489458</v>
      </c>
      <c r="O1413" s="41">
        <f t="shared" si="233"/>
        <v>0</v>
      </c>
      <c r="R1413" s="2"/>
      <c r="S1413" s="2"/>
    </row>
    <row r="1414" spans="1:19" x14ac:dyDescent="0.35">
      <c r="A1414" s="33">
        <v>43867</v>
      </c>
      <c r="B1414" s="10">
        <v>0.875000000000001</v>
      </c>
      <c r="C1414" s="18" t="s">
        <v>22</v>
      </c>
      <c r="D1414" s="51">
        <v>680</v>
      </c>
      <c r="E1414" s="52">
        <v>41855.426432932829</v>
      </c>
      <c r="F1414" s="53">
        <v>680</v>
      </c>
      <c r="G1414" s="101">
        <v>41855.426432932829</v>
      </c>
      <c r="H1414" s="17">
        <v>1.3236484683933034</v>
      </c>
      <c r="I1414" s="111">
        <v>1</v>
      </c>
      <c r="J1414" s="112" t="str">
        <f t="shared" si="231"/>
        <v>No</v>
      </c>
      <c r="K1414" s="146" t="b">
        <f t="shared" si="234"/>
        <v>0</v>
      </c>
      <c r="L1414" s="107">
        <f>IF(H1414&lt;I1414,D1414-F1414,0)</f>
        <v>0</v>
      </c>
      <c r="M1414" s="27">
        <f t="shared" si="232"/>
        <v>0</v>
      </c>
      <c r="N1414" s="27">
        <v>61.552097695489458</v>
      </c>
      <c r="O1414" s="41">
        <f t="shared" si="233"/>
        <v>0</v>
      </c>
      <c r="R1414" s="2"/>
      <c r="S1414" s="2"/>
    </row>
    <row r="1415" spans="1:19" x14ac:dyDescent="0.35">
      <c r="A1415" s="33">
        <v>43867</v>
      </c>
      <c r="B1415" s="10">
        <v>0.875000000000001</v>
      </c>
      <c r="C1415" s="18" t="s">
        <v>21</v>
      </c>
      <c r="D1415" s="51">
        <v>291.73586484317912</v>
      </c>
      <c r="E1415" s="52">
        <v>25139.736235747656</v>
      </c>
      <c r="F1415" s="53">
        <v>291.73586484317912</v>
      </c>
      <c r="G1415" s="101">
        <v>25139.736235747656</v>
      </c>
      <c r="H1415" s="17">
        <v>1.3236484683933034</v>
      </c>
      <c r="I1415" s="111">
        <v>1</v>
      </c>
      <c r="J1415" s="112" t="str">
        <f t="shared" si="231"/>
        <v>No</v>
      </c>
      <c r="K1415" s="146" t="b">
        <f t="shared" si="234"/>
        <v>0</v>
      </c>
      <c r="L1415" s="107">
        <f>IF(H1415&lt;I1415,D1415-F1415,0)</f>
        <v>0</v>
      </c>
      <c r="M1415" s="27">
        <f t="shared" si="232"/>
        <v>0</v>
      </c>
      <c r="N1415" s="27">
        <v>86.172936773685237</v>
      </c>
      <c r="O1415" s="41">
        <f t="shared" si="233"/>
        <v>0</v>
      </c>
      <c r="R1415" s="2"/>
      <c r="S1415" s="2"/>
    </row>
    <row r="1416" spans="1:19" x14ac:dyDescent="0.35">
      <c r="A1416" s="33">
        <v>43867</v>
      </c>
      <c r="B1416" s="10">
        <v>0.875000000000001</v>
      </c>
      <c r="C1416" s="18" t="s">
        <v>20</v>
      </c>
      <c r="D1416" s="51">
        <v>510.00000000000006</v>
      </c>
      <c r="E1416" s="52">
        <v>43948.197754579473</v>
      </c>
      <c r="F1416" s="53">
        <v>510.00000000000006</v>
      </c>
      <c r="G1416" s="101">
        <v>43948.197754579473</v>
      </c>
      <c r="H1416" s="17">
        <v>1.3236484683933034</v>
      </c>
      <c r="I1416" s="111">
        <v>1</v>
      </c>
      <c r="J1416" s="112" t="str">
        <f t="shared" si="231"/>
        <v>No</v>
      </c>
      <c r="K1416" s="146" t="b">
        <f t="shared" si="234"/>
        <v>0</v>
      </c>
      <c r="L1416" s="107">
        <f>IF(H1416&lt;I1416,D1416-F1416,0)</f>
        <v>0</v>
      </c>
      <c r="M1416" s="27">
        <f t="shared" si="232"/>
        <v>0</v>
      </c>
      <c r="N1416" s="27">
        <v>86.172936773685237</v>
      </c>
      <c r="O1416" s="41">
        <f t="shared" si="233"/>
        <v>0</v>
      </c>
      <c r="R1416" s="2"/>
      <c r="S1416" s="2"/>
    </row>
    <row r="1417" spans="1:19" x14ac:dyDescent="0.35">
      <c r="A1417" s="33">
        <v>43867</v>
      </c>
      <c r="B1417" s="10">
        <v>0.875000000000001</v>
      </c>
      <c r="C1417" s="18" t="s">
        <v>19</v>
      </c>
      <c r="D1417" s="51">
        <v>680</v>
      </c>
      <c r="E1417" s="52">
        <v>25113.255859759698</v>
      </c>
      <c r="F1417" s="53">
        <v>680</v>
      </c>
      <c r="G1417" s="101">
        <v>25113.255859759698</v>
      </c>
      <c r="H1417" s="17">
        <v>1.3236484683933034</v>
      </c>
      <c r="I1417" s="111">
        <v>1</v>
      </c>
      <c r="J1417" s="112" t="str">
        <f t="shared" si="231"/>
        <v>No</v>
      </c>
      <c r="K1417" s="146" t="b">
        <f t="shared" si="234"/>
        <v>0</v>
      </c>
      <c r="L1417" s="107">
        <f>IF(H1417&lt;I1417,D1417-F1417,0)</f>
        <v>0</v>
      </c>
      <c r="M1417" s="27">
        <f t="shared" si="232"/>
        <v>0</v>
      </c>
      <c r="N1417" s="27">
        <v>36.931258617293672</v>
      </c>
      <c r="O1417" s="41">
        <f t="shared" si="233"/>
        <v>0</v>
      </c>
      <c r="R1417" s="2"/>
      <c r="S1417" s="2"/>
    </row>
    <row r="1418" spans="1:19" x14ac:dyDescent="0.35">
      <c r="A1418" s="33">
        <v>43867</v>
      </c>
      <c r="B1418" s="10">
        <v>0.875000000000001</v>
      </c>
      <c r="C1418" s="18" t="s">
        <v>18</v>
      </c>
      <c r="D1418" s="51">
        <v>501.32115729388363</v>
      </c>
      <c r="E1418" s="52">
        <v>43200.316390796543</v>
      </c>
      <c r="F1418" s="53">
        <v>501.32115729388363</v>
      </c>
      <c r="G1418" s="101">
        <v>43200.316390796543</v>
      </c>
      <c r="H1418" s="17">
        <v>1.3236484683933034</v>
      </c>
      <c r="I1418" s="111">
        <v>1</v>
      </c>
      <c r="J1418" s="112" t="str">
        <f t="shared" si="231"/>
        <v>No</v>
      </c>
      <c r="K1418" s="146" t="b">
        <f t="shared" si="234"/>
        <v>0</v>
      </c>
      <c r="L1418" s="107">
        <f>IF(H1418&lt;I1418,D1418-F1418,0)</f>
        <v>0</v>
      </c>
      <c r="M1418" s="27">
        <f t="shared" si="232"/>
        <v>0</v>
      </c>
      <c r="N1418" s="27">
        <v>86.172936773685237</v>
      </c>
      <c r="O1418" s="41">
        <f t="shared" si="233"/>
        <v>0</v>
      </c>
      <c r="R1418" s="2"/>
      <c r="S1418" s="2"/>
    </row>
    <row r="1419" spans="1:19" x14ac:dyDescent="0.35">
      <c r="A1419" s="33">
        <v>43867</v>
      </c>
      <c r="B1419" s="10">
        <v>0.875000000000001</v>
      </c>
      <c r="C1419" s="18" t="s">
        <v>17</v>
      </c>
      <c r="D1419" s="51">
        <v>403.1058349609375</v>
      </c>
      <c r="E1419" s="52">
        <v>0</v>
      </c>
      <c r="F1419" s="53">
        <v>403.1058349609375</v>
      </c>
      <c r="G1419" s="101">
        <v>0</v>
      </c>
      <c r="H1419" s="17">
        <v>1.3236484683933034</v>
      </c>
      <c r="I1419" s="111">
        <v>1</v>
      </c>
      <c r="J1419" s="112" t="str">
        <f t="shared" si="231"/>
        <v>No</v>
      </c>
      <c r="K1419" s="146" t="b">
        <f t="shared" si="234"/>
        <v>0</v>
      </c>
      <c r="L1419" s="107">
        <f>IF(H1419&lt;I1419,D1419-F1419,0)</f>
        <v>0</v>
      </c>
      <c r="M1419" s="27">
        <f t="shared" si="232"/>
        <v>0</v>
      </c>
      <c r="N1419" s="27">
        <v>0</v>
      </c>
      <c r="O1419" s="41">
        <f t="shared" si="233"/>
        <v>0</v>
      </c>
      <c r="R1419" s="2"/>
      <c r="S1419" s="2"/>
    </row>
    <row r="1420" spans="1:19" x14ac:dyDescent="0.35">
      <c r="A1420" s="33">
        <v>43867</v>
      </c>
      <c r="B1420" s="10">
        <v>0.875000000000001</v>
      </c>
      <c r="C1420" s="18" t="s">
        <v>16</v>
      </c>
      <c r="D1420" s="51">
        <v>850</v>
      </c>
      <c r="E1420" s="52">
        <v>31391.569824699622</v>
      </c>
      <c r="F1420" s="53">
        <v>850</v>
      </c>
      <c r="G1420" s="101">
        <v>31391.569824699622</v>
      </c>
      <c r="H1420" s="17">
        <v>1.3236484683933001</v>
      </c>
      <c r="I1420" s="111">
        <v>1</v>
      </c>
      <c r="J1420" s="112" t="str">
        <f t="shared" si="231"/>
        <v>No</v>
      </c>
      <c r="K1420" s="146" t="b">
        <f t="shared" si="234"/>
        <v>0</v>
      </c>
      <c r="L1420" s="107">
        <f>IF(H1420&lt;I1420,D1420-F1420,0)</f>
        <v>0</v>
      </c>
      <c r="M1420" s="27">
        <f t="shared" si="232"/>
        <v>0</v>
      </c>
      <c r="N1420" s="27">
        <v>36.931258617293672</v>
      </c>
      <c r="O1420" s="41">
        <f t="shared" si="233"/>
        <v>0</v>
      </c>
      <c r="R1420" s="2"/>
      <c r="S1420" s="2"/>
    </row>
    <row r="1421" spans="1:19" x14ac:dyDescent="0.35">
      <c r="A1421" s="33">
        <v>43867</v>
      </c>
      <c r="B1421" s="10">
        <v>0.875000000000001</v>
      </c>
      <c r="C1421" s="18" t="s">
        <v>15</v>
      </c>
      <c r="D1421" s="51">
        <v>575.865478515625</v>
      </c>
      <c r="E1421" s="52">
        <v>0</v>
      </c>
      <c r="F1421" s="53">
        <v>575.865478515625</v>
      </c>
      <c r="G1421" s="101">
        <v>0</v>
      </c>
      <c r="H1421" s="17">
        <v>1.3236484683933001</v>
      </c>
      <c r="I1421" s="111">
        <v>1</v>
      </c>
      <c r="J1421" s="112" t="str">
        <f t="shared" si="231"/>
        <v>No</v>
      </c>
      <c r="K1421" s="146" t="b">
        <f t="shared" si="234"/>
        <v>0</v>
      </c>
      <c r="L1421" s="107">
        <f>IF(H1421&lt;I1421,D1421-F1421,0)</f>
        <v>0</v>
      </c>
      <c r="M1421" s="27">
        <f t="shared" si="232"/>
        <v>0</v>
      </c>
      <c r="N1421" s="27">
        <v>0</v>
      </c>
      <c r="O1421" s="41">
        <f t="shared" si="233"/>
        <v>0</v>
      </c>
      <c r="R1421" s="2"/>
      <c r="S1421" s="2"/>
    </row>
    <row r="1422" spans="1:19" x14ac:dyDescent="0.35">
      <c r="A1422" s="33">
        <v>43867</v>
      </c>
      <c r="B1422" s="10">
        <v>0.91666666666666696</v>
      </c>
      <c r="C1422" s="18" t="s">
        <v>24</v>
      </c>
      <c r="D1422" s="51">
        <v>1000</v>
      </c>
      <c r="E1422" s="52">
        <v>33230.746503840848</v>
      </c>
      <c r="F1422" s="53">
        <v>1000</v>
      </c>
      <c r="G1422" s="101">
        <v>33230.746503840848</v>
      </c>
      <c r="H1422" s="17">
        <v>1.4770794268350305</v>
      </c>
      <c r="I1422" s="111">
        <v>1</v>
      </c>
      <c r="J1422" s="112" t="str">
        <f t="shared" si="231"/>
        <v>No</v>
      </c>
      <c r="K1422" s="146" t="b">
        <f>OR(($D$1429-$F$1429)&gt;0,($D$1431-$F$1431)&gt;0)</f>
        <v>1</v>
      </c>
      <c r="L1422" s="107">
        <f>D1422-F1422</f>
        <v>0</v>
      </c>
      <c r="M1422" s="27">
        <f t="shared" si="232"/>
        <v>0</v>
      </c>
      <c r="N1422" s="27">
        <v>33.230746503840848</v>
      </c>
      <c r="O1422" s="41">
        <f t="shared" si="233"/>
        <v>0</v>
      </c>
      <c r="R1422" s="2"/>
      <c r="S1422" s="2"/>
    </row>
    <row r="1423" spans="1:19" x14ac:dyDescent="0.35">
      <c r="A1423" s="33">
        <v>43867</v>
      </c>
      <c r="B1423" s="10">
        <v>0.91666666666666696</v>
      </c>
      <c r="C1423" s="18" t="s">
        <v>23</v>
      </c>
      <c r="D1423" s="51">
        <v>594.99999999976399</v>
      </c>
      <c r="E1423" s="52">
        <v>32953.823616295769</v>
      </c>
      <c r="F1423" s="53">
        <v>594.99999999979059</v>
      </c>
      <c r="G1423" s="101">
        <v>32953.823616297246</v>
      </c>
      <c r="H1423" s="17">
        <v>1.4770794268350305</v>
      </c>
      <c r="I1423" s="111">
        <v>1</v>
      </c>
      <c r="J1423" s="112" t="str">
        <f t="shared" si="231"/>
        <v>No</v>
      </c>
      <c r="K1423" s="146" t="b">
        <f t="shared" ref="K1423:K1431" si="235">OR(($D$1429-$F$1429)&gt;0,($D$1431-$F$1431)&gt;0)</f>
        <v>1</v>
      </c>
      <c r="L1423" s="107">
        <f t="shared" ref="L1423:L1440" si="236">D1423-F1423</f>
        <v>-2.6602720026858151E-11</v>
      </c>
      <c r="M1423" s="27">
        <f t="shared" si="232"/>
        <v>1.814305505831726E-10</v>
      </c>
      <c r="N1423" s="27">
        <v>55.384577506401413</v>
      </c>
      <c r="O1423" s="41">
        <f t="shared" si="233"/>
        <v>-1.4733804092086223E-9</v>
      </c>
      <c r="R1423" s="2"/>
      <c r="S1423" s="2"/>
    </row>
    <row r="1424" spans="1:19" x14ac:dyDescent="0.35">
      <c r="A1424" s="33">
        <v>43867</v>
      </c>
      <c r="B1424" s="10">
        <v>0.91666666666666696</v>
      </c>
      <c r="C1424" s="18" t="s">
        <v>22</v>
      </c>
      <c r="D1424" s="51">
        <v>680</v>
      </c>
      <c r="E1424" s="52">
        <v>37661.512704352965</v>
      </c>
      <c r="F1424" s="53">
        <v>680</v>
      </c>
      <c r="G1424" s="101">
        <v>37661.512704352965</v>
      </c>
      <c r="H1424" s="17">
        <v>1.4770794268350305</v>
      </c>
      <c r="I1424" s="111">
        <v>1</v>
      </c>
      <c r="J1424" s="112" t="str">
        <f t="shared" si="231"/>
        <v>No</v>
      </c>
      <c r="K1424" s="146" t="b">
        <f t="shared" si="235"/>
        <v>1</v>
      </c>
      <c r="L1424" s="107">
        <f t="shared" si="236"/>
        <v>0</v>
      </c>
      <c r="M1424" s="27">
        <f t="shared" si="232"/>
        <v>0</v>
      </c>
      <c r="N1424" s="27">
        <v>55.384577506401413</v>
      </c>
      <c r="O1424" s="41">
        <f t="shared" si="233"/>
        <v>0</v>
      </c>
      <c r="R1424" s="2"/>
      <c r="S1424" s="2"/>
    </row>
    <row r="1425" spans="1:19" x14ac:dyDescent="0.35">
      <c r="A1425" s="33">
        <v>43867</v>
      </c>
      <c r="B1425" s="10">
        <v>0.91666666666666696</v>
      </c>
      <c r="C1425" s="18" t="s">
        <v>21</v>
      </c>
      <c r="D1425" s="51">
        <v>0</v>
      </c>
      <c r="E1425" s="52">
        <v>0</v>
      </c>
      <c r="F1425" s="53">
        <v>0</v>
      </c>
      <c r="G1425" s="101">
        <v>0</v>
      </c>
      <c r="H1425" s="17">
        <v>1.4770794268350305</v>
      </c>
      <c r="I1425" s="111">
        <v>1</v>
      </c>
      <c r="J1425" s="112" t="str">
        <f t="shared" si="231"/>
        <v>No</v>
      </c>
      <c r="K1425" s="146" t="b">
        <f t="shared" si="235"/>
        <v>1</v>
      </c>
      <c r="L1425" s="107">
        <f t="shared" si="236"/>
        <v>0</v>
      </c>
      <c r="M1425" s="27">
        <f t="shared" si="232"/>
        <v>0</v>
      </c>
      <c r="N1425" s="27">
        <v>77.538408508961979</v>
      </c>
      <c r="O1425" s="41">
        <f t="shared" si="233"/>
        <v>0</v>
      </c>
      <c r="R1425" s="2"/>
      <c r="S1425" s="2"/>
    </row>
    <row r="1426" spans="1:19" x14ac:dyDescent="0.35">
      <c r="A1426" s="33">
        <v>43867</v>
      </c>
      <c r="B1426" s="10">
        <v>0.91666666666666696</v>
      </c>
      <c r="C1426" s="18" t="s">
        <v>20</v>
      </c>
      <c r="D1426" s="51">
        <v>510.00000000000006</v>
      </c>
      <c r="E1426" s="52">
        <v>39544.588339570611</v>
      </c>
      <c r="F1426" s="53">
        <v>510.00000000000006</v>
      </c>
      <c r="G1426" s="101">
        <v>39544.588339570611</v>
      </c>
      <c r="H1426" s="17">
        <v>1.4770794268350305</v>
      </c>
      <c r="I1426" s="111">
        <v>1</v>
      </c>
      <c r="J1426" s="112" t="str">
        <f t="shared" si="231"/>
        <v>No</v>
      </c>
      <c r="K1426" s="146" t="b">
        <f t="shared" si="235"/>
        <v>1</v>
      </c>
      <c r="L1426" s="107">
        <f t="shared" si="236"/>
        <v>0</v>
      </c>
      <c r="M1426" s="27">
        <f t="shared" si="232"/>
        <v>0</v>
      </c>
      <c r="N1426" s="27">
        <v>77.538408508961979</v>
      </c>
      <c r="O1426" s="41">
        <f t="shared" si="233"/>
        <v>0</v>
      </c>
      <c r="R1426" s="2"/>
      <c r="S1426" s="2"/>
    </row>
    <row r="1427" spans="1:19" x14ac:dyDescent="0.35">
      <c r="A1427" s="33">
        <v>43867</v>
      </c>
      <c r="B1427" s="10">
        <v>0.91666666666666696</v>
      </c>
      <c r="C1427" s="18" t="s">
        <v>19</v>
      </c>
      <c r="D1427" s="51">
        <v>680</v>
      </c>
      <c r="E1427" s="52">
        <v>22596.907622611776</v>
      </c>
      <c r="F1427" s="53">
        <v>680</v>
      </c>
      <c r="G1427" s="101">
        <v>22596.907622611776</v>
      </c>
      <c r="H1427" s="17">
        <v>1.4770794268350305</v>
      </c>
      <c r="I1427" s="111">
        <v>1</v>
      </c>
      <c r="J1427" s="112" t="str">
        <f t="shared" si="231"/>
        <v>No</v>
      </c>
      <c r="K1427" s="146" t="b">
        <f t="shared" si="235"/>
        <v>1</v>
      </c>
      <c r="L1427" s="107">
        <f t="shared" si="236"/>
        <v>0</v>
      </c>
      <c r="M1427" s="27">
        <f t="shared" si="232"/>
        <v>0</v>
      </c>
      <c r="N1427" s="27">
        <v>33.230746503840848</v>
      </c>
      <c r="O1427" s="41">
        <f t="shared" si="233"/>
        <v>0</v>
      </c>
      <c r="R1427" s="2"/>
      <c r="S1427" s="2"/>
    </row>
    <row r="1428" spans="1:19" x14ac:dyDescent="0.35">
      <c r="A1428" s="33">
        <v>43867</v>
      </c>
      <c r="B1428" s="10">
        <v>0.91666666666666696</v>
      </c>
      <c r="C1428" s="18" t="s">
        <v>18</v>
      </c>
      <c r="D1428" s="51">
        <v>350.96389918766579</v>
      </c>
      <c r="E1428" s="52">
        <v>27213.182187111379</v>
      </c>
      <c r="F1428" s="53">
        <v>382.01656138939768</v>
      </c>
      <c r="G1428" s="101">
        <v>29620.956194200069</v>
      </c>
      <c r="H1428" s="17">
        <v>1.4770794268350305</v>
      </c>
      <c r="I1428" s="111">
        <v>1</v>
      </c>
      <c r="J1428" s="112" t="str">
        <f t="shared" si="231"/>
        <v>No</v>
      </c>
      <c r="K1428" s="146" t="b">
        <f t="shared" si="235"/>
        <v>1</v>
      </c>
      <c r="L1428" s="107">
        <f t="shared" si="236"/>
        <v>-31.052662201731891</v>
      </c>
      <c r="M1428" s="27">
        <f t="shared" si="232"/>
        <v>211.7791562158115</v>
      </c>
      <c r="N1428" s="27">
        <v>77.538408508961979</v>
      </c>
      <c r="O1428" s="41">
        <f t="shared" si="233"/>
        <v>-2407.7740070886903</v>
      </c>
      <c r="R1428" s="2"/>
      <c r="S1428" s="2"/>
    </row>
    <row r="1429" spans="1:19" x14ac:dyDescent="0.35">
      <c r="A1429" s="33">
        <v>43867</v>
      </c>
      <c r="B1429" s="10">
        <v>0.91666666666666696</v>
      </c>
      <c r="C1429" s="18" t="s">
        <v>17</v>
      </c>
      <c r="D1429" s="51">
        <v>449.83193969726563</v>
      </c>
      <c r="E1429" s="52">
        <v>0</v>
      </c>
      <c r="F1429" s="53">
        <v>449.83193969726563</v>
      </c>
      <c r="G1429" s="101">
        <v>0</v>
      </c>
      <c r="H1429" s="17">
        <v>1.4770794268350305</v>
      </c>
      <c r="I1429" s="111">
        <v>1</v>
      </c>
      <c r="J1429" s="112" t="str">
        <f t="shared" si="231"/>
        <v>No</v>
      </c>
      <c r="K1429" s="146" t="b">
        <f t="shared" si="235"/>
        <v>1</v>
      </c>
      <c r="L1429" s="107">
        <f t="shared" si="236"/>
        <v>0</v>
      </c>
      <c r="M1429" s="27">
        <f t="shared" si="232"/>
        <v>0</v>
      </c>
      <c r="N1429" s="27">
        <v>0</v>
      </c>
      <c r="O1429" s="41">
        <f t="shared" si="233"/>
        <v>0</v>
      </c>
      <c r="R1429" s="2"/>
      <c r="S1429" s="2"/>
    </row>
    <row r="1430" spans="1:19" x14ac:dyDescent="0.35">
      <c r="A1430" s="33">
        <v>43867</v>
      </c>
      <c r="B1430" s="10">
        <v>0.91666666666666696</v>
      </c>
      <c r="C1430" s="18" t="s">
        <v>16</v>
      </c>
      <c r="D1430" s="51">
        <v>850</v>
      </c>
      <c r="E1430" s="52">
        <v>28246.13452826472</v>
      </c>
      <c r="F1430" s="53">
        <v>850</v>
      </c>
      <c r="G1430" s="101">
        <v>28246.13452826472</v>
      </c>
      <c r="H1430" s="17">
        <v>1.4770794268350305</v>
      </c>
      <c r="I1430" s="111">
        <v>1</v>
      </c>
      <c r="J1430" s="112" t="str">
        <f t="shared" si="231"/>
        <v>No</v>
      </c>
      <c r="K1430" s="146" t="b">
        <f t="shared" si="235"/>
        <v>1</v>
      </c>
      <c r="L1430" s="107">
        <f t="shared" si="236"/>
        <v>0</v>
      </c>
      <c r="M1430" s="27">
        <f t="shared" si="232"/>
        <v>0</v>
      </c>
      <c r="N1430" s="27">
        <v>33.230746503840848</v>
      </c>
      <c r="O1430" s="41">
        <f t="shared" si="233"/>
        <v>0</v>
      </c>
      <c r="R1430" s="2"/>
      <c r="S1430" s="2"/>
    </row>
    <row r="1431" spans="1:19" x14ac:dyDescent="0.35">
      <c r="A1431" s="33">
        <v>43867</v>
      </c>
      <c r="B1431" s="10">
        <v>0.91666666666666696</v>
      </c>
      <c r="C1431" s="18" t="s">
        <v>15</v>
      </c>
      <c r="D1431" s="51">
        <v>642.6170654296875</v>
      </c>
      <c r="E1431" s="52">
        <v>0</v>
      </c>
      <c r="F1431" s="53">
        <v>611.56440322745846</v>
      </c>
      <c r="G1431" s="101">
        <v>0</v>
      </c>
      <c r="H1431" s="17">
        <v>1.4770794268350305</v>
      </c>
      <c r="I1431" s="111">
        <v>1</v>
      </c>
      <c r="J1431" s="112" t="str">
        <f t="shared" si="231"/>
        <v>No</v>
      </c>
      <c r="K1431" s="146" t="b">
        <f t="shared" si="235"/>
        <v>1</v>
      </c>
      <c r="L1431" s="107">
        <f t="shared" si="236"/>
        <v>31.052662202229044</v>
      </c>
      <c r="M1431" s="27">
        <f t="shared" si="232"/>
        <v>211.77915621920209</v>
      </c>
      <c r="N1431" s="27">
        <v>0</v>
      </c>
      <c r="O1431" s="41">
        <f t="shared" si="233"/>
        <v>0</v>
      </c>
      <c r="R1431" s="2"/>
      <c r="S1431" s="2"/>
    </row>
    <row r="1432" spans="1:19" x14ac:dyDescent="0.35">
      <c r="A1432" s="33">
        <v>43867</v>
      </c>
      <c r="B1432" s="10">
        <v>0.95833333333333404</v>
      </c>
      <c r="C1432" s="18" t="s">
        <v>24</v>
      </c>
      <c r="D1432" s="51">
        <v>1000</v>
      </c>
      <c r="E1432" s="52">
        <v>31472.81859365767</v>
      </c>
      <c r="F1432" s="53">
        <v>1000</v>
      </c>
      <c r="G1432" s="101">
        <v>31472.81859365767</v>
      </c>
      <c r="H1432" s="17">
        <v>1.5716421997793075</v>
      </c>
      <c r="I1432" s="111">
        <v>1</v>
      </c>
      <c r="J1432" s="112" t="str">
        <f t="shared" si="231"/>
        <v>No</v>
      </c>
      <c r="K1432" s="146" t="b">
        <f>OR(($D$1439-$F$1439)&gt;0,($D$1441-$F$1441)&gt;0)</f>
        <v>1</v>
      </c>
      <c r="L1432" s="107">
        <f t="shared" si="236"/>
        <v>0</v>
      </c>
      <c r="M1432" s="27">
        <f t="shared" si="232"/>
        <v>0</v>
      </c>
      <c r="N1432" s="27">
        <v>31.472818593657671</v>
      </c>
      <c r="O1432" s="41">
        <f t="shared" si="233"/>
        <v>0</v>
      </c>
      <c r="R1432" s="2"/>
      <c r="S1432" s="2"/>
    </row>
    <row r="1433" spans="1:19" x14ac:dyDescent="0.35">
      <c r="A1433" s="33">
        <v>43867</v>
      </c>
      <c r="B1433" s="10">
        <v>0.95833333333333404</v>
      </c>
      <c r="C1433" s="18" t="s">
        <v>23</v>
      </c>
      <c r="D1433" s="51">
        <v>594.99999999933277</v>
      </c>
      <c r="E1433" s="52">
        <v>31210.545105342189</v>
      </c>
      <c r="F1433" s="53">
        <v>594.99999999946169</v>
      </c>
      <c r="G1433" s="101">
        <v>31210.545105348952</v>
      </c>
      <c r="H1433" s="17">
        <v>1.5716421997793075</v>
      </c>
      <c r="I1433" s="111">
        <v>1</v>
      </c>
      <c r="J1433" s="112" t="str">
        <f t="shared" si="231"/>
        <v>No</v>
      </c>
      <c r="K1433" s="146" t="b">
        <f t="shared" ref="K1433:K1441" si="237">OR(($D$1439-$F$1439)&gt;0,($D$1441-$F$1441)&gt;0)</f>
        <v>1</v>
      </c>
      <c r="L1433" s="107">
        <f>D1433-F1433</f>
        <v>-1.2892087397631258E-10</v>
      </c>
      <c r="M1433" s="27">
        <f t="shared" si="232"/>
        <v>8.7924036051845179E-10</v>
      </c>
      <c r="N1433" s="27">
        <v>52.454697656096116</v>
      </c>
      <c r="O1433" s="41">
        <f t="shared" si="233"/>
        <v>-6.7625054659871458E-9</v>
      </c>
      <c r="R1433" s="2"/>
      <c r="S1433" s="2"/>
    </row>
    <row r="1434" spans="1:19" x14ac:dyDescent="0.35">
      <c r="A1434" s="33">
        <v>43867</v>
      </c>
      <c r="B1434" s="10">
        <v>0.95833333333333404</v>
      </c>
      <c r="C1434" s="18" t="s">
        <v>22</v>
      </c>
      <c r="D1434" s="51">
        <v>680</v>
      </c>
      <c r="E1434" s="52">
        <v>35669.194406145361</v>
      </c>
      <c r="F1434" s="53">
        <v>680</v>
      </c>
      <c r="G1434" s="101">
        <v>35669.194406145361</v>
      </c>
      <c r="H1434" s="17">
        <v>1.5716421997793075</v>
      </c>
      <c r="I1434" s="111">
        <v>1</v>
      </c>
      <c r="J1434" s="112" t="str">
        <f t="shared" si="231"/>
        <v>No</v>
      </c>
      <c r="K1434" s="146" t="b">
        <f t="shared" si="237"/>
        <v>1</v>
      </c>
      <c r="L1434" s="107">
        <f t="shared" si="236"/>
        <v>0</v>
      </c>
      <c r="M1434" s="27">
        <f t="shared" si="232"/>
        <v>0</v>
      </c>
      <c r="N1434" s="27">
        <v>52.454697656096116</v>
      </c>
      <c r="O1434" s="41">
        <f t="shared" si="233"/>
        <v>0</v>
      </c>
      <c r="R1434" s="2"/>
      <c r="S1434" s="2"/>
    </row>
    <row r="1435" spans="1:19" x14ac:dyDescent="0.35">
      <c r="A1435" s="33">
        <v>43867</v>
      </c>
      <c r="B1435" s="10">
        <v>0.95833333333333404</v>
      </c>
      <c r="C1435" s="18" t="s">
        <v>21</v>
      </c>
      <c r="D1435" s="51">
        <v>0</v>
      </c>
      <c r="E1435" s="52">
        <v>0</v>
      </c>
      <c r="F1435" s="53">
        <v>0</v>
      </c>
      <c r="G1435" s="101">
        <v>0</v>
      </c>
      <c r="H1435" s="17">
        <v>1.5716421997793075</v>
      </c>
      <c r="I1435" s="111">
        <v>1</v>
      </c>
      <c r="J1435" s="112" t="str">
        <f t="shared" si="231"/>
        <v>No</v>
      </c>
      <c r="K1435" s="146" t="b">
        <f t="shared" si="237"/>
        <v>1</v>
      </c>
      <c r="L1435" s="107">
        <f t="shared" si="236"/>
        <v>0</v>
      </c>
      <c r="M1435" s="27">
        <f t="shared" si="232"/>
        <v>0</v>
      </c>
      <c r="N1435" s="27">
        <v>73.436576718534567</v>
      </c>
      <c r="O1435" s="41">
        <f t="shared" si="233"/>
        <v>0</v>
      </c>
      <c r="R1435" s="2"/>
      <c r="S1435" s="2"/>
    </row>
    <row r="1436" spans="1:19" x14ac:dyDescent="0.35">
      <c r="A1436" s="33">
        <v>43867</v>
      </c>
      <c r="B1436" s="10">
        <v>0.95833333333333404</v>
      </c>
      <c r="C1436" s="18" t="s">
        <v>20</v>
      </c>
      <c r="D1436" s="51">
        <v>384.71388394088052</v>
      </c>
      <c r="E1436" s="52">
        <v>28252.070652709877</v>
      </c>
      <c r="F1436" s="53">
        <v>510.00000000000006</v>
      </c>
      <c r="G1436" s="101">
        <v>37452.654126452631</v>
      </c>
      <c r="H1436" s="17">
        <v>1.5716421997793075</v>
      </c>
      <c r="I1436" s="111">
        <v>1</v>
      </c>
      <c r="J1436" s="112" t="str">
        <f t="shared" si="231"/>
        <v>No</v>
      </c>
      <c r="K1436" s="146" t="b">
        <f t="shared" si="237"/>
        <v>1</v>
      </c>
      <c r="L1436" s="107">
        <f t="shared" si="236"/>
        <v>-125.28611605911954</v>
      </c>
      <c r="M1436" s="27">
        <f t="shared" si="232"/>
        <v>854.45131152319527</v>
      </c>
      <c r="N1436" s="27">
        <v>73.436576718534567</v>
      </c>
      <c r="O1436" s="41">
        <f t="shared" si="233"/>
        <v>-9200.5834737427576</v>
      </c>
      <c r="R1436" s="2"/>
      <c r="S1436" s="2"/>
    </row>
    <row r="1437" spans="1:19" x14ac:dyDescent="0.35">
      <c r="A1437" s="33">
        <v>43867</v>
      </c>
      <c r="B1437" s="10">
        <v>0.95833333333333404</v>
      </c>
      <c r="C1437" s="18" t="s">
        <v>19</v>
      </c>
      <c r="D1437" s="51">
        <v>680</v>
      </c>
      <c r="E1437" s="52">
        <v>21401.516643687217</v>
      </c>
      <c r="F1437" s="53">
        <v>680</v>
      </c>
      <c r="G1437" s="101">
        <v>21401.516643687217</v>
      </c>
      <c r="H1437" s="17">
        <v>1.5716421997793075</v>
      </c>
      <c r="I1437" s="111">
        <v>1</v>
      </c>
      <c r="J1437" s="112" t="str">
        <f t="shared" si="231"/>
        <v>No</v>
      </c>
      <c r="K1437" s="146" t="b">
        <f t="shared" si="237"/>
        <v>1</v>
      </c>
      <c r="L1437" s="107">
        <f t="shared" si="236"/>
        <v>0</v>
      </c>
      <c r="M1437" s="27">
        <f t="shared" si="232"/>
        <v>0</v>
      </c>
      <c r="N1437" s="27">
        <v>31.472818593657671</v>
      </c>
      <c r="O1437" s="41">
        <f t="shared" si="233"/>
        <v>0</v>
      </c>
      <c r="R1437" s="2"/>
      <c r="S1437" s="2"/>
    </row>
    <row r="1438" spans="1:19" x14ac:dyDescent="0.35">
      <c r="A1438" s="33">
        <v>43867</v>
      </c>
      <c r="B1438" s="10">
        <v>0.95833333333333404</v>
      </c>
      <c r="C1438" s="18" t="s">
        <v>18</v>
      </c>
      <c r="D1438" s="51">
        <v>0</v>
      </c>
      <c r="E1438" s="52">
        <v>0</v>
      </c>
      <c r="F1438" s="53">
        <v>39.235277750446585</v>
      </c>
      <c r="G1438" s="101">
        <v>2881.3044845936829</v>
      </c>
      <c r="H1438" s="17">
        <v>1.5716421997793075</v>
      </c>
      <c r="I1438" s="111">
        <v>1</v>
      </c>
      <c r="J1438" s="112" t="str">
        <f t="shared" si="231"/>
        <v>No</v>
      </c>
      <c r="K1438" s="146" t="b">
        <f t="shared" si="237"/>
        <v>1</v>
      </c>
      <c r="L1438" s="107">
        <f t="shared" si="236"/>
        <v>-39.235277750446585</v>
      </c>
      <c r="M1438" s="27">
        <f t="shared" si="232"/>
        <v>267.58459425804574</v>
      </c>
      <c r="N1438" s="27">
        <v>73.436576718534567</v>
      </c>
      <c r="O1438" s="41">
        <f t="shared" si="233"/>
        <v>-2881.3044845936829</v>
      </c>
      <c r="R1438" s="2"/>
      <c r="S1438" s="2"/>
    </row>
    <row r="1439" spans="1:19" x14ac:dyDescent="0.35">
      <c r="A1439" s="33">
        <v>43867</v>
      </c>
      <c r="B1439" s="10">
        <v>0.95833333333333404</v>
      </c>
      <c r="C1439" s="18" t="s">
        <v>17</v>
      </c>
      <c r="D1439" s="51">
        <v>478.63021850585938</v>
      </c>
      <c r="E1439" s="52">
        <v>0</v>
      </c>
      <c r="F1439" s="53">
        <v>478.63021850585938</v>
      </c>
      <c r="G1439" s="101">
        <v>0</v>
      </c>
      <c r="H1439" s="17">
        <v>1.5716421997793075</v>
      </c>
      <c r="I1439" s="111">
        <v>1</v>
      </c>
      <c r="J1439" s="112" t="str">
        <f t="shared" si="231"/>
        <v>No</v>
      </c>
      <c r="K1439" s="146" t="b">
        <f t="shared" si="237"/>
        <v>1</v>
      </c>
      <c r="L1439" s="107">
        <f t="shared" si="236"/>
        <v>0</v>
      </c>
      <c r="M1439" s="27">
        <f t="shared" si="232"/>
        <v>0</v>
      </c>
      <c r="N1439" s="27">
        <v>0</v>
      </c>
      <c r="O1439" s="41">
        <f t="shared" si="233"/>
        <v>0</v>
      </c>
      <c r="R1439" s="2"/>
      <c r="S1439" s="2"/>
    </row>
    <row r="1440" spans="1:19" x14ac:dyDescent="0.35">
      <c r="A1440" s="33">
        <v>43867</v>
      </c>
      <c r="B1440" s="10">
        <v>0.95833333333333404</v>
      </c>
      <c r="C1440" s="18" t="s">
        <v>16</v>
      </c>
      <c r="D1440" s="51">
        <v>850</v>
      </c>
      <c r="E1440" s="52">
        <v>26751.895804609019</v>
      </c>
      <c r="F1440" s="53">
        <v>850</v>
      </c>
      <c r="G1440" s="101">
        <v>26751.895804609019</v>
      </c>
      <c r="H1440" s="17">
        <v>1.5716421997793075</v>
      </c>
      <c r="I1440" s="111">
        <v>1</v>
      </c>
      <c r="J1440" s="112" t="str">
        <f t="shared" si="231"/>
        <v>No</v>
      </c>
      <c r="K1440" s="146" t="b">
        <f t="shared" si="237"/>
        <v>1</v>
      </c>
      <c r="L1440" s="107">
        <f t="shared" si="236"/>
        <v>0</v>
      </c>
      <c r="M1440" s="27">
        <f t="shared" si="232"/>
        <v>0</v>
      </c>
      <c r="N1440" s="27">
        <v>31.472818593657671</v>
      </c>
      <c r="O1440" s="41">
        <f t="shared" si="233"/>
        <v>0</v>
      </c>
      <c r="R1440" s="2"/>
      <c r="S1440" s="2"/>
    </row>
    <row r="1441" spans="1:19" ht="15" thickBot="1" x14ac:dyDescent="0.4">
      <c r="A1441" s="34">
        <v>43867</v>
      </c>
      <c r="B1441" s="13">
        <v>0.95833333333333404</v>
      </c>
      <c r="C1441" s="20" t="s">
        <v>15</v>
      </c>
      <c r="D1441" s="55">
        <v>683.7574462890625</v>
      </c>
      <c r="E1441" s="56">
        <v>0</v>
      </c>
      <c r="F1441" s="57">
        <v>519.23605247661351</v>
      </c>
      <c r="G1441" s="102">
        <v>0</v>
      </c>
      <c r="H1441" s="19">
        <v>1.5716421997793075</v>
      </c>
      <c r="I1441" s="113">
        <v>1</v>
      </c>
      <c r="J1441" s="114" t="str">
        <f t="shared" si="231"/>
        <v>No</v>
      </c>
      <c r="K1441" s="148" t="b">
        <f t="shared" si="237"/>
        <v>1</v>
      </c>
      <c r="L1441" s="110">
        <f>D1441-F1441</f>
        <v>164.52139381244899</v>
      </c>
      <c r="M1441" s="28">
        <f t="shared" si="232"/>
        <v>1122.0359058009021</v>
      </c>
      <c r="N1441" s="28">
        <v>0</v>
      </c>
      <c r="O1441" s="42">
        <f t="shared" si="233"/>
        <v>0</v>
      </c>
      <c r="R1441" s="2"/>
      <c r="S1441" s="2"/>
    </row>
    <row r="1442" spans="1:19" x14ac:dyDescent="0.35">
      <c r="A1442" s="36">
        <v>43868</v>
      </c>
      <c r="B1442" s="9">
        <v>0</v>
      </c>
      <c r="C1442" s="22" t="s">
        <v>24</v>
      </c>
      <c r="D1442" s="48">
        <v>1000</v>
      </c>
      <c r="E1442" s="49">
        <v>28954.106755958244</v>
      </c>
      <c r="F1442" s="50">
        <v>728.47810060213476</v>
      </c>
      <c r="G1442" s="100">
        <v>21092.432694211897</v>
      </c>
      <c r="H1442" s="21">
        <v>1.4810596402175784</v>
      </c>
      <c r="I1442" s="120">
        <v>1</v>
      </c>
      <c r="J1442" s="121" t="str">
        <f t="shared" si="231"/>
        <v>No</v>
      </c>
      <c r="K1442" s="145" t="b">
        <f>OR(($D$1449-$F$1449)&gt;0,($D$1451-$F$1451)&gt;0)</f>
        <v>1</v>
      </c>
      <c r="L1442" s="106">
        <v>0</v>
      </c>
      <c r="M1442" s="26">
        <f t="shared" si="232"/>
        <v>0</v>
      </c>
      <c r="N1442" s="26">
        <v>28.954106755958243</v>
      </c>
      <c r="O1442" s="26">
        <f t="shared" si="233"/>
        <v>0</v>
      </c>
      <c r="R1442" s="2"/>
      <c r="S1442" s="2"/>
    </row>
    <row r="1443" spans="1:19" x14ac:dyDescent="0.35">
      <c r="A1443" s="37">
        <v>43868</v>
      </c>
      <c r="B1443" s="10">
        <v>0</v>
      </c>
      <c r="C1443" s="18" t="s">
        <v>23</v>
      </c>
      <c r="D1443" s="51">
        <v>594.99999999874274</v>
      </c>
      <c r="E1443" s="52">
        <v>28712.822532931252</v>
      </c>
      <c r="F1443" s="53">
        <v>594.99999999880981</v>
      </c>
      <c r="G1443" s="101">
        <v>28712.82253293449</v>
      </c>
      <c r="H1443" s="17">
        <v>1.4810596402175784</v>
      </c>
      <c r="I1443" s="111">
        <v>1</v>
      </c>
      <c r="J1443" s="112" t="str">
        <f t="shared" si="231"/>
        <v>No</v>
      </c>
      <c r="K1443" s="146" t="b">
        <f t="shared" ref="K1443:K1451" si="238">OR(($D$1449-$F$1449)&gt;0,($D$1451-$F$1451)&gt;0)</f>
        <v>1</v>
      </c>
      <c r="L1443" s="107">
        <f>D1443-F1443</f>
        <v>-6.7075234255753458E-11</v>
      </c>
      <c r="M1443" s="27">
        <f t="shared" si="232"/>
        <v>4.574530976242386E-10</v>
      </c>
      <c r="N1443" s="27">
        <v>48.256844593263736</v>
      </c>
      <c r="O1443" s="27">
        <f t="shared" si="233"/>
        <v>-3.2368391555366547E-9</v>
      </c>
      <c r="R1443" s="2"/>
      <c r="S1443" s="2"/>
    </row>
    <row r="1444" spans="1:19" x14ac:dyDescent="0.35">
      <c r="A1444" s="37">
        <v>43868</v>
      </c>
      <c r="B1444" s="10">
        <v>0</v>
      </c>
      <c r="C1444" s="18" t="s">
        <v>22</v>
      </c>
      <c r="D1444" s="51">
        <v>310.17013889934054</v>
      </c>
      <c r="E1444" s="52">
        <v>14967.832190336503</v>
      </c>
      <c r="F1444" s="53">
        <v>680</v>
      </c>
      <c r="G1444" s="101">
        <v>32814.654323419338</v>
      </c>
      <c r="H1444" s="17">
        <v>1.4810596402175784</v>
      </c>
      <c r="I1444" s="111">
        <v>1</v>
      </c>
      <c r="J1444" s="112" t="str">
        <f t="shared" si="231"/>
        <v>No</v>
      </c>
      <c r="K1444" s="146" t="b">
        <f t="shared" si="238"/>
        <v>1</v>
      </c>
      <c r="L1444" s="107">
        <f>-L1451</f>
        <v>-98.307961692495155</v>
      </c>
      <c r="M1444" s="27">
        <f t="shared" si="232"/>
        <v>670.46029874281703</v>
      </c>
      <c r="N1444" s="27">
        <v>48.256844593263736</v>
      </c>
      <c r="O1444" s="27">
        <f t="shared" si="233"/>
        <v>-4744.0320296752634</v>
      </c>
      <c r="R1444" s="2"/>
      <c r="S1444" s="2"/>
    </row>
    <row r="1445" spans="1:19" x14ac:dyDescent="0.35">
      <c r="A1445" s="37">
        <v>43868</v>
      </c>
      <c r="B1445" s="10">
        <v>0</v>
      </c>
      <c r="C1445" s="18" t="s">
        <v>21</v>
      </c>
      <c r="D1445" s="51">
        <v>0</v>
      </c>
      <c r="E1445" s="52">
        <v>0</v>
      </c>
      <c r="F1445" s="53">
        <v>0</v>
      </c>
      <c r="G1445" s="101">
        <v>0</v>
      </c>
      <c r="H1445" s="17">
        <v>1.4810596402175784</v>
      </c>
      <c r="I1445" s="111">
        <v>1</v>
      </c>
      <c r="J1445" s="112" t="str">
        <f t="shared" si="231"/>
        <v>No</v>
      </c>
      <c r="K1445" s="146" t="b">
        <f t="shared" si="238"/>
        <v>1</v>
      </c>
      <c r="L1445" s="107">
        <f t="shared" ref="L1444:L1451" si="239">D1445-F1445</f>
        <v>0</v>
      </c>
      <c r="M1445" s="27">
        <f t="shared" si="232"/>
        <v>0</v>
      </c>
      <c r="N1445" s="27">
        <v>67.559582430569236</v>
      </c>
      <c r="O1445" s="27">
        <f t="shared" si="233"/>
        <v>0</v>
      </c>
      <c r="R1445" s="2"/>
      <c r="S1445" s="2"/>
    </row>
    <row r="1446" spans="1:19" x14ac:dyDescent="0.35">
      <c r="A1446" s="37">
        <v>43868</v>
      </c>
      <c r="B1446" s="10">
        <v>0</v>
      </c>
      <c r="C1446" s="18" t="s">
        <v>20</v>
      </c>
      <c r="D1446" s="51">
        <v>0</v>
      </c>
      <c r="E1446" s="52">
        <v>0</v>
      </c>
      <c r="F1446" s="53">
        <v>0</v>
      </c>
      <c r="G1446" s="101">
        <v>0</v>
      </c>
      <c r="H1446" s="17">
        <v>1.4810596402175784</v>
      </c>
      <c r="I1446" s="111">
        <v>1</v>
      </c>
      <c r="J1446" s="112" t="str">
        <f t="shared" si="231"/>
        <v>No</v>
      </c>
      <c r="K1446" s="146" t="b">
        <f t="shared" si="238"/>
        <v>1</v>
      </c>
      <c r="L1446" s="107">
        <f t="shared" si="239"/>
        <v>0</v>
      </c>
      <c r="M1446" s="27">
        <f t="shared" si="232"/>
        <v>0</v>
      </c>
      <c r="N1446" s="27">
        <v>67.559582430569236</v>
      </c>
      <c r="O1446" s="27">
        <f t="shared" si="233"/>
        <v>0</v>
      </c>
      <c r="R1446" s="2"/>
      <c r="S1446" s="2"/>
    </row>
    <row r="1447" spans="1:19" x14ac:dyDescent="0.35">
      <c r="A1447" s="37">
        <v>43868</v>
      </c>
      <c r="B1447" s="10">
        <v>0</v>
      </c>
      <c r="C1447" s="18" t="s">
        <v>19</v>
      </c>
      <c r="D1447" s="51">
        <v>680</v>
      </c>
      <c r="E1447" s="52">
        <v>19688.792594051607</v>
      </c>
      <c r="F1447" s="53">
        <v>680</v>
      </c>
      <c r="G1447" s="101">
        <v>19688.792594051607</v>
      </c>
      <c r="H1447" s="17">
        <v>1.4810596402175784</v>
      </c>
      <c r="I1447" s="111">
        <v>1</v>
      </c>
      <c r="J1447" s="112" t="str">
        <f t="shared" si="231"/>
        <v>No</v>
      </c>
      <c r="K1447" s="146" t="b">
        <f t="shared" si="238"/>
        <v>1</v>
      </c>
      <c r="L1447" s="107">
        <f t="shared" si="239"/>
        <v>0</v>
      </c>
      <c r="M1447" s="27">
        <f t="shared" si="232"/>
        <v>0</v>
      </c>
      <c r="N1447" s="27">
        <v>28.954106755958243</v>
      </c>
      <c r="O1447" s="27">
        <f t="shared" si="233"/>
        <v>0</v>
      </c>
      <c r="R1447" s="2"/>
      <c r="S1447" s="2"/>
    </row>
    <row r="1448" spans="1:19" x14ac:dyDescent="0.35">
      <c r="A1448" s="37">
        <v>43868</v>
      </c>
      <c r="B1448" s="10">
        <v>0</v>
      </c>
      <c r="C1448" s="18" t="s">
        <v>18</v>
      </c>
      <c r="D1448" s="51">
        <v>0</v>
      </c>
      <c r="E1448" s="52">
        <v>0</v>
      </c>
      <c r="F1448" s="53">
        <v>0</v>
      </c>
      <c r="G1448" s="101">
        <v>0</v>
      </c>
      <c r="H1448" s="17">
        <v>1.4810596402175784</v>
      </c>
      <c r="I1448" s="111">
        <v>1</v>
      </c>
      <c r="J1448" s="112" t="str">
        <f t="shared" si="231"/>
        <v>No</v>
      </c>
      <c r="K1448" s="146" t="b">
        <f t="shared" si="238"/>
        <v>1</v>
      </c>
      <c r="L1448" s="107">
        <f t="shared" si="239"/>
        <v>0</v>
      </c>
      <c r="M1448" s="27">
        <f t="shared" si="232"/>
        <v>0</v>
      </c>
      <c r="N1448" s="27">
        <v>67.559582430569236</v>
      </c>
      <c r="O1448" s="27">
        <f t="shared" si="233"/>
        <v>0</v>
      </c>
      <c r="R1448" s="2"/>
      <c r="S1448" s="2"/>
    </row>
    <row r="1449" spans="1:19" x14ac:dyDescent="0.35">
      <c r="A1449" s="37">
        <v>43868</v>
      </c>
      <c r="B1449" s="10">
        <v>0</v>
      </c>
      <c r="C1449" s="18" t="s">
        <v>17</v>
      </c>
      <c r="D1449" s="51">
        <v>451.0440673828125</v>
      </c>
      <c r="E1449" s="52">
        <v>0</v>
      </c>
      <c r="F1449" s="53">
        <v>451.0440673828125</v>
      </c>
      <c r="G1449" s="101">
        <v>0</v>
      </c>
      <c r="H1449" s="17">
        <v>1.4810596402175784</v>
      </c>
      <c r="I1449" s="111">
        <v>1</v>
      </c>
      <c r="J1449" s="112" t="str">
        <f t="shared" si="231"/>
        <v>No</v>
      </c>
      <c r="K1449" s="146" t="b">
        <f t="shared" si="238"/>
        <v>1</v>
      </c>
      <c r="L1449" s="107">
        <f t="shared" si="239"/>
        <v>0</v>
      </c>
      <c r="M1449" s="27">
        <f t="shared" si="232"/>
        <v>0</v>
      </c>
      <c r="N1449" s="27">
        <v>0</v>
      </c>
      <c r="O1449" s="27">
        <f t="shared" si="233"/>
        <v>0</v>
      </c>
      <c r="R1449" s="2"/>
      <c r="S1449" s="2"/>
    </row>
    <row r="1450" spans="1:19" x14ac:dyDescent="0.35">
      <c r="A1450" s="37">
        <v>43868</v>
      </c>
      <c r="B1450" s="10">
        <v>0</v>
      </c>
      <c r="C1450" s="18" t="s">
        <v>16</v>
      </c>
      <c r="D1450" s="51">
        <v>850</v>
      </c>
      <c r="E1450" s="52">
        <v>24610.990742564507</v>
      </c>
      <c r="F1450" s="53">
        <v>850</v>
      </c>
      <c r="G1450" s="101">
        <v>24610.990742564507</v>
      </c>
      <c r="H1450" s="17">
        <v>1.4810596402175784</v>
      </c>
      <c r="I1450" s="111">
        <v>1</v>
      </c>
      <c r="J1450" s="112" t="str">
        <f t="shared" si="231"/>
        <v>No</v>
      </c>
      <c r="K1450" s="146" t="b">
        <f t="shared" si="238"/>
        <v>1</v>
      </c>
      <c r="L1450" s="107">
        <f t="shared" si="239"/>
        <v>0</v>
      </c>
      <c r="M1450" s="27">
        <f t="shared" si="232"/>
        <v>0</v>
      </c>
      <c r="N1450" s="27">
        <v>28.954106755958243</v>
      </c>
      <c r="O1450" s="27">
        <f t="shared" si="233"/>
        <v>0</v>
      </c>
      <c r="R1450" s="2"/>
      <c r="S1450" s="2"/>
    </row>
    <row r="1451" spans="1:19" x14ac:dyDescent="0.35">
      <c r="A1451" s="37">
        <v>43868</v>
      </c>
      <c r="B1451" s="10">
        <v>0</v>
      </c>
      <c r="C1451" s="18" t="s">
        <v>15</v>
      </c>
      <c r="D1451" s="51">
        <v>644.34869384765625</v>
      </c>
      <c r="E1451" s="52">
        <v>0</v>
      </c>
      <c r="F1451" s="53">
        <v>546.04073215516109</v>
      </c>
      <c r="G1451" s="101">
        <v>0</v>
      </c>
      <c r="H1451" s="17">
        <v>1.4810596402175784</v>
      </c>
      <c r="I1451" s="111">
        <v>1</v>
      </c>
      <c r="J1451" s="112" t="str">
        <f t="shared" si="231"/>
        <v>No</v>
      </c>
      <c r="K1451" s="146" t="b">
        <f t="shared" si="238"/>
        <v>1</v>
      </c>
      <c r="L1451" s="107">
        <f t="shared" si="239"/>
        <v>98.307961692495155</v>
      </c>
      <c r="M1451" s="27">
        <f t="shared" si="232"/>
        <v>670.46029874281703</v>
      </c>
      <c r="N1451" s="27">
        <v>0</v>
      </c>
      <c r="O1451" s="27">
        <f t="shared" si="233"/>
        <v>0</v>
      </c>
      <c r="R1451" s="2"/>
      <c r="S1451" s="2"/>
    </row>
    <row r="1452" spans="1:19" x14ac:dyDescent="0.35">
      <c r="A1452" s="37">
        <v>43868</v>
      </c>
      <c r="B1452" s="10">
        <v>4.1666666666666699E-2</v>
      </c>
      <c r="C1452" s="18" t="s">
        <v>24</v>
      </c>
      <c r="D1452" s="51">
        <v>1000</v>
      </c>
      <c r="E1452" s="52">
        <v>22158.755170376207</v>
      </c>
      <c r="F1452" s="53">
        <v>397.11906436657523</v>
      </c>
      <c r="G1452" s="101">
        <v>8799.664120787811</v>
      </c>
      <c r="H1452" s="17">
        <v>1.5014737010047408</v>
      </c>
      <c r="I1452" s="111">
        <v>1</v>
      </c>
      <c r="J1452" s="112" t="str">
        <f t="shared" si="231"/>
        <v>No</v>
      </c>
      <c r="K1452" s="146" t="b">
        <f>OR(($D$1459-$F$1459)&gt;0,($D$1461-$F$1461)&gt;0)</f>
        <v>0</v>
      </c>
      <c r="L1452" s="107">
        <f>IF(H1452&lt;I1452,D1452-F1452,0)</f>
        <v>0</v>
      </c>
      <c r="M1452" s="27">
        <f t="shared" si="232"/>
        <v>0</v>
      </c>
      <c r="N1452" s="27">
        <v>22.158755170376207</v>
      </c>
      <c r="O1452" s="27">
        <f t="shared" si="233"/>
        <v>0</v>
      </c>
      <c r="R1452" s="2"/>
      <c r="S1452" s="2"/>
    </row>
    <row r="1453" spans="1:19" x14ac:dyDescent="0.35">
      <c r="A1453" s="37">
        <v>43868</v>
      </c>
      <c r="B1453" s="10">
        <v>4.1666666666666699E-2</v>
      </c>
      <c r="C1453" s="18" t="s">
        <v>23</v>
      </c>
      <c r="D1453" s="51">
        <v>549.26530317887637</v>
      </c>
      <c r="E1453" s="52">
        <v>20285.058961205297</v>
      </c>
      <c r="F1453" s="53">
        <v>472.14623881574516</v>
      </c>
      <c r="G1453" s="101">
        <v>17436.954850886785</v>
      </c>
      <c r="H1453" s="17">
        <v>1.5014737010047408</v>
      </c>
      <c r="I1453" s="111">
        <v>1</v>
      </c>
      <c r="J1453" s="112" t="str">
        <f t="shared" si="231"/>
        <v>No</v>
      </c>
      <c r="K1453" s="146" t="b">
        <f t="shared" ref="K1453:K1461" si="240">OR(($D$1459-$F$1459)&gt;0,($D$1461-$F$1461)&gt;0)</f>
        <v>0</v>
      </c>
      <c r="L1453" s="107">
        <f>IF(H1453&lt;I1453,D1453-F1453,0)</f>
        <v>0</v>
      </c>
      <c r="M1453" s="27">
        <f t="shared" si="232"/>
        <v>0</v>
      </c>
      <c r="N1453" s="27">
        <v>36.931258617293672</v>
      </c>
      <c r="O1453" s="27">
        <f t="shared" si="233"/>
        <v>0</v>
      </c>
      <c r="R1453" s="2"/>
      <c r="S1453" s="2"/>
    </row>
    <row r="1454" spans="1:19" x14ac:dyDescent="0.35">
      <c r="A1454" s="37">
        <v>43868</v>
      </c>
      <c r="B1454" s="10">
        <v>4.1666666666666699E-2</v>
      </c>
      <c r="C1454" s="18" t="s">
        <v>22</v>
      </c>
      <c r="D1454" s="51">
        <v>0</v>
      </c>
      <c r="E1454" s="52">
        <v>0</v>
      </c>
      <c r="F1454" s="53">
        <v>680</v>
      </c>
      <c r="G1454" s="101">
        <v>25113.255859759698</v>
      </c>
      <c r="H1454" s="17">
        <v>1.5014737010047408</v>
      </c>
      <c r="I1454" s="111">
        <v>1</v>
      </c>
      <c r="J1454" s="112" t="str">
        <f t="shared" si="231"/>
        <v>No</v>
      </c>
      <c r="K1454" s="146" t="b">
        <f t="shared" si="240"/>
        <v>0</v>
      </c>
      <c r="L1454" s="107">
        <f>IF(H1454&lt;I1454,D1454-F1454,0)</f>
        <v>0</v>
      </c>
      <c r="M1454" s="27">
        <f t="shared" si="232"/>
        <v>0</v>
      </c>
      <c r="N1454" s="27">
        <v>36.931258617293672</v>
      </c>
      <c r="O1454" s="27">
        <f t="shared" si="233"/>
        <v>0</v>
      </c>
      <c r="R1454" s="2"/>
      <c r="S1454" s="2"/>
    </row>
    <row r="1455" spans="1:19" x14ac:dyDescent="0.35">
      <c r="A1455" s="37">
        <v>43868</v>
      </c>
      <c r="B1455" s="10">
        <v>4.1666666666666699E-2</v>
      </c>
      <c r="C1455" s="18" t="s">
        <v>21</v>
      </c>
      <c r="D1455" s="51">
        <v>0</v>
      </c>
      <c r="E1455" s="52">
        <v>0</v>
      </c>
      <c r="F1455" s="53">
        <v>0</v>
      </c>
      <c r="G1455" s="101">
        <v>0</v>
      </c>
      <c r="H1455" s="17">
        <v>1.5014737010047408</v>
      </c>
      <c r="I1455" s="111">
        <v>1</v>
      </c>
      <c r="J1455" s="112" t="str">
        <f t="shared" si="231"/>
        <v>No</v>
      </c>
      <c r="K1455" s="146" t="b">
        <f t="shared" si="240"/>
        <v>0</v>
      </c>
      <c r="L1455" s="107">
        <f>IF(H1455&lt;I1455,D1455-F1455,0)</f>
        <v>0</v>
      </c>
      <c r="M1455" s="27">
        <f t="shared" si="232"/>
        <v>0</v>
      </c>
      <c r="N1455" s="27">
        <v>51.703762064211148</v>
      </c>
      <c r="O1455" s="27">
        <f t="shared" si="233"/>
        <v>0</v>
      </c>
      <c r="R1455" s="2"/>
      <c r="S1455" s="2"/>
    </row>
    <row r="1456" spans="1:19" x14ac:dyDescent="0.35">
      <c r="A1456" s="37">
        <v>43868</v>
      </c>
      <c r="B1456" s="10">
        <v>4.1666666666666699E-2</v>
      </c>
      <c r="C1456" s="18" t="s">
        <v>20</v>
      </c>
      <c r="D1456" s="51">
        <v>0</v>
      </c>
      <c r="E1456" s="52">
        <v>0</v>
      </c>
      <c r="F1456" s="53">
        <v>0</v>
      </c>
      <c r="G1456" s="101">
        <v>0</v>
      </c>
      <c r="H1456" s="17">
        <v>1.5014737010047408</v>
      </c>
      <c r="I1456" s="111">
        <v>1</v>
      </c>
      <c r="J1456" s="112" t="str">
        <f t="shared" si="231"/>
        <v>No</v>
      </c>
      <c r="K1456" s="146" t="b">
        <f t="shared" si="240"/>
        <v>0</v>
      </c>
      <c r="L1456" s="107">
        <f>IF(H1456&lt;I1456,D1456-F1456,0)</f>
        <v>0</v>
      </c>
      <c r="M1456" s="27">
        <f t="shared" si="232"/>
        <v>0</v>
      </c>
      <c r="N1456" s="27">
        <v>51.703762064211148</v>
      </c>
      <c r="O1456" s="27">
        <f t="shared" si="233"/>
        <v>0</v>
      </c>
      <c r="R1456" s="2"/>
      <c r="S1456" s="2"/>
    </row>
    <row r="1457" spans="1:19" x14ac:dyDescent="0.35">
      <c r="A1457" s="37">
        <v>43868</v>
      </c>
      <c r="B1457" s="10">
        <v>4.1666666666666699E-2</v>
      </c>
      <c r="C1457" s="18" t="s">
        <v>19</v>
      </c>
      <c r="D1457" s="51">
        <v>680</v>
      </c>
      <c r="E1457" s="52">
        <v>15067.953515855821</v>
      </c>
      <c r="F1457" s="53">
        <v>680</v>
      </c>
      <c r="G1457" s="101">
        <v>15067.953515855821</v>
      </c>
      <c r="H1457" s="17">
        <v>1.5014737010047408</v>
      </c>
      <c r="I1457" s="111">
        <v>1</v>
      </c>
      <c r="J1457" s="112" t="str">
        <f t="shared" si="231"/>
        <v>No</v>
      </c>
      <c r="K1457" s="146" t="b">
        <f t="shared" si="240"/>
        <v>0</v>
      </c>
      <c r="L1457" s="107">
        <f>IF(H1457&lt;I1457,D1457-F1457,0)</f>
        <v>0</v>
      </c>
      <c r="M1457" s="27">
        <f t="shared" si="232"/>
        <v>0</v>
      </c>
      <c r="N1457" s="27">
        <v>22.158755170376207</v>
      </c>
      <c r="O1457" s="27">
        <f t="shared" si="233"/>
        <v>0</v>
      </c>
      <c r="R1457" s="2"/>
      <c r="S1457" s="2"/>
    </row>
    <row r="1458" spans="1:19" x14ac:dyDescent="0.35">
      <c r="A1458" s="37">
        <v>43868</v>
      </c>
      <c r="B1458" s="10">
        <v>4.1666666666666699E-2</v>
      </c>
      <c r="C1458" s="18" t="s">
        <v>18</v>
      </c>
      <c r="D1458" s="51">
        <v>0</v>
      </c>
      <c r="E1458" s="52">
        <v>0</v>
      </c>
      <c r="F1458" s="53">
        <v>0</v>
      </c>
      <c r="G1458" s="101">
        <v>0</v>
      </c>
      <c r="H1458" s="17">
        <v>1.5014737010047408</v>
      </c>
      <c r="I1458" s="111">
        <v>1</v>
      </c>
      <c r="J1458" s="112" t="str">
        <f t="shared" si="231"/>
        <v>No</v>
      </c>
      <c r="K1458" s="146" t="b">
        <f t="shared" si="240"/>
        <v>0</v>
      </c>
      <c r="L1458" s="107">
        <f>IF(H1458&lt;I1458,D1458-F1458,0)</f>
        <v>0</v>
      </c>
      <c r="M1458" s="27">
        <f t="shared" si="232"/>
        <v>0</v>
      </c>
      <c r="N1458" s="27">
        <v>51.703762064211148</v>
      </c>
      <c r="O1458" s="27">
        <f t="shared" si="233"/>
        <v>0</v>
      </c>
      <c r="R1458" s="2"/>
      <c r="S1458" s="2"/>
    </row>
    <row r="1459" spans="1:19" x14ac:dyDescent="0.35">
      <c r="A1459" s="37">
        <v>43868</v>
      </c>
      <c r="B1459" s="10">
        <v>4.1666666666666699E-2</v>
      </c>
      <c r="C1459" s="18" t="s">
        <v>17</v>
      </c>
      <c r="D1459" s="51">
        <v>457.260986328125</v>
      </c>
      <c r="E1459" s="52">
        <v>0</v>
      </c>
      <c r="F1459" s="53">
        <v>457.260986328125</v>
      </c>
      <c r="G1459" s="101">
        <v>0</v>
      </c>
      <c r="H1459" s="17">
        <v>1.5014737010047408</v>
      </c>
      <c r="I1459" s="111">
        <v>1</v>
      </c>
      <c r="J1459" s="112" t="str">
        <f t="shared" si="231"/>
        <v>No</v>
      </c>
      <c r="K1459" s="146" t="b">
        <f t="shared" si="240"/>
        <v>0</v>
      </c>
      <c r="L1459" s="107">
        <f>IF(H1459&lt;I1459,D1459-F1459,0)</f>
        <v>0</v>
      </c>
      <c r="M1459" s="27">
        <f t="shared" si="232"/>
        <v>0</v>
      </c>
      <c r="N1459" s="27">
        <v>0</v>
      </c>
      <c r="O1459" s="27">
        <f t="shared" si="233"/>
        <v>0</v>
      </c>
      <c r="R1459" s="2"/>
      <c r="S1459" s="2"/>
    </row>
    <row r="1460" spans="1:19" x14ac:dyDescent="0.35">
      <c r="A1460" s="37">
        <v>43868</v>
      </c>
      <c r="B1460" s="10">
        <v>4.1666666666666699E-2</v>
      </c>
      <c r="C1460" s="18" t="s">
        <v>16</v>
      </c>
      <c r="D1460" s="51">
        <v>850</v>
      </c>
      <c r="E1460" s="52">
        <v>18834.941894819774</v>
      </c>
      <c r="F1460" s="53">
        <v>850</v>
      </c>
      <c r="G1460" s="101">
        <v>18834.941894819774</v>
      </c>
      <c r="H1460" s="17">
        <v>1.5014737010047408</v>
      </c>
      <c r="I1460" s="111">
        <v>1</v>
      </c>
      <c r="J1460" s="112" t="str">
        <f t="shared" si="231"/>
        <v>No</v>
      </c>
      <c r="K1460" s="146" t="b">
        <f t="shared" si="240"/>
        <v>0</v>
      </c>
      <c r="L1460" s="107">
        <f>IF(H1460&lt;I1460,D1460-F1460,0)</f>
        <v>0</v>
      </c>
      <c r="M1460" s="27">
        <f t="shared" si="232"/>
        <v>0</v>
      </c>
      <c r="N1460" s="27">
        <v>22.158755170376207</v>
      </c>
      <c r="O1460" s="27">
        <f t="shared" si="233"/>
        <v>0</v>
      </c>
      <c r="R1460" s="2"/>
      <c r="S1460" s="2"/>
    </row>
    <row r="1461" spans="1:19" x14ac:dyDescent="0.35">
      <c r="A1461" s="37">
        <v>43868</v>
      </c>
      <c r="B1461" s="10">
        <v>4.1666666666666699E-2</v>
      </c>
      <c r="C1461" s="18" t="s">
        <v>15</v>
      </c>
      <c r="D1461" s="51">
        <v>653.22998046875</v>
      </c>
      <c r="E1461" s="52">
        <v>0</v>
      </c>
      <c r="F1461" s="53">
        <v>653.22998046875</v>
      </c>
      <c r="G1461" s="101">
        <v>0</v>
      </c>
      <c r="H1461" s="17">
        <v>1.5014737010047408</v>
      </c>
      <c r="I1461" s="111">
        <v>1</v>
      </c>
      <c r="J1461" s="112" t="str">
        <f t="shared" si="231"/>
        <v>No</v>
      </c>
      <c r="K1461" s="146" t="b">
        <f t="shared" si="240"/>
        <v>0</v>
      </c>
      <c r="L1461" s="107">
        <f>IF(H1461&lt;I1461,D1461-F1461,0)</f>
        <v>0</v>
      </c>
      <c r="M1461" s="27">
        <f t="shared" si="232"/>
        <v>0</v>
      </c>
      <c r="N1461" s="27">
        <v>0</v>
      </c>
      <c r="O1461" s="27">
        <f t="shared" si="233"/>
        <v>0</v>
      </c>
      <c r="R1461" s="2"/>
      <c r="S1461" s="2"/>
    </row>
    <row r="1462" spans="1:19" x14ac:dyDescent="0.35">
      <c r="A1462" s="37">
        <v>43868</v>
      </c>
      <c r="B1462" s="10">
        <v>8.3333333333333301E-2</v>
      </c>
      <c r="C1462" s="18" t="s">
        <v>24</v>
      </c>
      <c r="D1462" s="51">
        <v>1000</v>
      </c>
      <c r="E1462" s="52">
        <v>19942.879653338583</v>
      </c>
      <c r="F1462" s="53">
        <v>124.17583787464434</v>
      </c>
      <c r="G1462" s="101">
        <v>2476.4237905865152</v>
      </c>
      <c r="H1462" s="17">
        <v>1.6516799938363234</v>
      </c>
      <c r="I1462" s="111">
        <v>1</v>
      </c>
      <c r="J1462" s="112" t="str">
        <f t="shared" si="231"/>
        <v>No</v>
      </c>
      <c r="K1462" s="146" t="b">
        <f>OR(($D$1469-$F$1469)&gt;0,($D$1471-$F$1471)&gt;0)</f>
        <v>0</v>
      </c>
      <c r="L1462" s="107">
        <f>IF(H1462&lt;I1462,D1462-F1462,0)</f>
        <v>0</v>
      </c>
      <c r="M1462" s="27">
        <f t="shared" si="232"/>
        <v>0</v>
      </c>
      <c r="N1462" s="27">
        <v>19.942879653338583</v>
      </c>
      <c r="O1462" s="27">
        <f t="shared" si="233"/>
        <v>0</v>
      </c>
      <c r="R1462" s="2"/>
      <c r="S1462" s="2"/>
    </row>
    <row r="1463" spans="1:19" x14ac:dyDescent="0.35">
      <c r="A1463" s="37">
        <v>43868</v>
      </c>
      <c r="B1463" s="10">
        <v>8.3333333333333301E-2</v>
      </c>
      <c r="C1463" s="18" t="s">
        <v>23</v>
      </c>
      <c r="D1463" s="51">
        <v>238.38312577438182</v>
      </c>
      <c r="E1463" s="52">
        <v>7923.4099811752867</v>
      </c>
      <c r="F1463" s="53">
        <v>434.20728794390902</v>
      </c>
      <c r="G1463" s="101">
        <v>14432.239480113185</v>
      </c>
      <c r="H1463" s="17">
        <v>1.6516799938363234</v>
      </c>
      <c r="I1463" s="111">
        <v>1</v>
      </c>
      <c r="J1463" s="112" t="str">
        <f t="shared" si="231"/>
        <v>No</v>
      </c>
      <c r="K1463" s="146" t="b">
        <f t="shared" ref="K1463:K1471" si="241">OR(($D$1469-$F$1469)&gt;0,($D$1471-$F$1471)&gt;0)</f>
        <v>0</v>
      </c>
      <c r="L1463" s="107">
        <f>IF(H1463&lt;I1463,D1463-F1463,0)</f>
        <v>0</v>
      </c>
      <c r="M1463" s="27">
        <f t="shared" si="232"/>
        <v>0</v>
      </c>
      <c r="N1463" s="27">
        <v>33.238132755564308</v>
      </c>
      <c r="O1463" s="27">
        <f t="shared" si="233"/>
        <v>0</v>
      </c>
      <c r="R1463" s="2"/>
      <c r="S1463" s="2"/>
    </row>
    <row r="1464" spans="1:19" x14ac:dyDescent="0.35">
      <c r="A1464" s="37">
        <v>43868</v>
      </c>
      <c r="B1464" s="10">
        <v>8.3333333333333301E-2</v>
      </c>
      <c r="C1464" s="18" t="s">
        <v>22</v>
      </c>
      <c r="D1464" s="51">
        <v>0</v>
      </c>
      <c r="E1464" s="52">
        <v>0</v>
      </c>
      <c r="F1464" s="53">
        <v>680</v>
      </c>
      <c r="G1464" s="101">
        <v>22601.930273783728</v>
      </c>
      <c r="H1464" s="17">
        <v>1.6516799938363234</v>
      </c>
      <c r="I1464" s="111">
        <v>1</v>
      </c>
      <c r="J1464" s="112" t="str">
        <f t="shared" si="231"/>
        <v>No</v>
      </c>
      <c r="K1464" s="146" t="b">
        <f t="shared" si="241"/>
        <v>0</v>
      </c>
      <c r="L1464" s="107">
        <f>IF(H1464&lt;I1464,D1464-F1464,0)</f>
        <v>0</v>
      </c>
      <c r="M1464" s="27">
        <f t="shared" si="232"/>
        <v>0</v>
      </c>
      <c r="N1464" s="27">
        <v>33.238132755564308</v>
      </c>
      <c r="O1464" s="27">
        <f t="shared" si="233"/>
        <v>0</v>
      </c>
      <c r="R1464" s="2"/>
      <c r="S1464" s="2"/>
    </row>
    <row r="1465" spans="1:19" x14ac:dyDescent="0.35">
      <c r="A1465" s="37">
        <v>43868</v>
      </c>
      <c r="B1465" s="10">
        <v>8.3333333333333301E-2</v>
      </c>
      <c r="C1465" s="18" t="s">
        <v>21</v>
      </c>
      <c r="D1465" s="51">
        <v>0</v>
      </c>
      <c r="E1465" s="52">
        <v>0</v>
      </c>
      <c r="F1465" s="53">
        <v>0</v>
      </c>
      <c r="G1465" s="101">
        <v>0</v>
      </c>
      <c r="H1465" s="17">
        <v>1.6516799938363234</v>
      </c>
      <c r="I1465" s="111">
        <v>1</v>
      </c>
      <c r="J1465" s="112" t="str">
        <f t="shared" si="231"/>
        <v>No</v>
      </c>
      <c r="K1465" s="146" t="b">
        <f t="shared" si="241"/>
        <v>0</v>
      </c>
      <c r="L1465" s="107">
        <f>IF(H1465&lt;I1465,D1465-F1465,0)</f>
        <v>0</v>
      </c>
      <c r="M1465" s="27">
        <f t="shared" si="232"/>
        <v>0</v>
      </c>
      <c r="N1465" s="27">
        <v>46.53338585779003</v>
      </c>
      <c r="O1465" s="27">
        <f t="shared" si="233"/>
        <v>0</v>
      </c>
      <c r="R1465" s="2"/>
      <c r="S1465" s="2"/>
    </row>
    <row r="1466" spans="1:19" x14ac:dyDescent="0.35">
      <c r="A1466" s="37">
        <v>43868</v>
      </c>
      <c r="B1466" s="10">
        <v>8.3333333333333301E-2</v>
      </c>
      <c r="C1466" s="18" t="s">
        <v>20</v>
      </c>
      <c r="D1466" s="51">
        <v>0</v>
      </c>
      <c r="E1466" s="52">
        <v>0</v>
      </c>
      <c r="F1466" s="53">
        <v>0</v>
      </c>
      <c r="G1466" s="101">
        <v>0</v>
      </c>
      <c r="H1466" s="17">
        <v>1.6516799938363234</v>
      </c>
      <c r="I1466" s="111">
        <v>1</v>
      </c>
      <c r="J1466" s="112" t="str">
        <f t="shared" si="231"/>
        <v>No</v>
      </c>
      <c r="K1466" s="146" t="b">
        <f t="shared" si="241"/>
        <v>0</v>
      </c>
      <c r="L1466" s="107">
        <f>IF(H1466&lt;I1466,D1466-F1466,0)</f>
        <v>0</v>
      </c>
      <c r="M1466" s="27">
        <f t="shared" si="232"/>
        <v>0</v>
      </c>
      <c r="N1466" s="27">
        <v>46.53338585779003</v>
      </c>
      <c r="O1466" s="27">
        <f t="shared" si="233"/>
        <v>0</v>
      </c>
      <c r="R1466" s="2"/>
      <c r="S1466" s="2"/>
    </row>
    <row r="1467" spans="1:19" x14ac:dyDescent="0.35">
      <c r="A1467" s="37">
        <v>43868</v>
      </c>
      <c r="B1467" s="10">
        <v>8.3333333333333301E-2</v>
      </c>
      <c r="C1467" s="18" t="s">
        <v>19</v>
      </c>
      <c r="D1467" s="51">
        <v>680</v>
      </c>
      <c r="E1467" s="52">
        <v>13561.158164270237</v>
      </c>
      <c r="F1467" s="53">
        <v>680</v>
      </c>
      <c r="G1467" s="101">
        <v>13561.158164270237</v>
      </c>
      <c r="H1467" s="17">
        <v>1.6516799938363234</v>
      </c>
      <c r="I1467" s="111">
        <v>1</v>
      </c>
      <c r="J1467" s="112" t="str">
        <f t="shared" si="231"/>
        <v>No</v>
      </c>
      <c r="K1467" s="146" t="b">
        <f t="shared" si="241"/>
        <v>0</v>
      </c>
      <c r="L1467" s="107">
        <f>IF(H1467&lt;I1467,D1467-F1467,0)</f>
        <v>0</v>
      </c>
      <c r="M1467" s="27">
        <f t="shared" si="232"/>
        <v>0</v>
      </c>
      <c r="N1467" s="27">
        <v>19.942879653338583</v>
      </c>
      <c r="O1467" s="27">
        <f t="shared" si="233"/>
        <v>0</v>
      </c>
      <c r="R1467" s="2"/>
      <c r="S1467" s="2"/>
    </row>
    <row r="1468" spans="1:19" x14ac:dyDescent="0.35">
      <c r="A1468" s="37">
        <v>43868</v>
      </c>
      <c r="B1468" s="10">
        <v>8.3333333333333301E-2</v>
      </c>
      <c r="C1468" s="18" t="s">
        <v>18</v>
      </c>
      <c r="D1468" s="51">
        <v>0</v>
      </c>
      <c r="E1468" s="52">
        <v>0</v>
      </c>
      <c r="F1468" s="53">
        <v>0</v>
      </c>
      <c r="G1468" s="101">
        <v>0</v>
      </c>
      <c r="H1468" s="17">
        <v>1.6516799938363234</v>
      </c>
      <c r="I1468" s="111">
        <v>1</v>
      </c>
      <c r="J1468" s="112" t="str">
        <f t="shared" si="231"/>
        <v>No</v>
      </c>
      <c r="K1468" s="146" t="b">
        <f t="shared" si="241"/>
        <v>0</v>
      </c>
      <c r="L1468" s="107">
        <f>IF(H1468&lt;I1468,D1468-F1468,0)</f>
        <v>0</v>
      </c>
      <c r="M1468" s="27">
        <f t="shared" si="232"/>
        <v>0</v>
      </c>
      <c r="N1468" s="27">
        <v>46.53338585779003</v>
      </c>
      <c r="O1468" s="27">
        <f t="shared" si="233"/>
        <v>0</v>
      </c>
      <c r="R1468" s="2"/>
      <c r="S1468" s="2"/>
    </row>
    <row r="1469" spans="1:19" x14ac:dyDescent="0.35">
      <c r="A1469" s="37">
        <v>43868</v>
      </c>
      <c r="B1469" s="10">
        <v>8.3333333333333301E-2</v>
      </c>
      <c r="C1469" s="18" t="s">
        <v>17</v>
      </c>
      <c r="D1469" s="51">
        <v>503.00503540039057</v>
      </c>
      <c r="E1469" s="52">
        <v>0</v>
      </c>
      <c r="F1469" s="53">
        <v>503.00503540039057</v>
      </c>
      <c r="G1469" s="101">
        <v>0</v>
      </c>
      <c r="H1469" s="17">
        <v>1.6516799938363234</v>
      </c>
      <c r="I1469" s="111">
        <v>1</v>
      </c>
      <c r="J1469" s="112" t="str">
        <f t="shared" si="231"/>
        <v>No</v>
      </c>
      <c r="K1469" s="146" t="b">
        <f t="shared" si="241"/>
        <v>0</v>
      </c>
      <c r="L1469" s="107">
        <f>IF(H1469&lt;I1469,D1469-F1469,0)</f>
        <v>0</v>
      </c>
      <c r="M1469" s="27">
        <f t="shared" si="232"/>
        <v>0</v>
      </c>
      <c r="N1469" s="27">
        <v>0</v>
      </c>
      <c r="O1469" s="27">
        <f t="shared" si="233"/>
        <v>0</v>
      </c>
      <c r="R1469" s="2"/>
      <c r="S1469" s="2"/>
    </row>
    <row r="1470" spans="1:19" x14ac:dyDescent="0.35">
      <c r="A1470" s="37">
        <v>43868</v>
      </c>
      <c r="B1470" s="10">
        <v>8.3333333333333301E-2</v>
      </c>
      <c r="C1470" s="18" t="s">
        <v>16</v>
      </c>
      <c r="D1470" s="51">
        <v>850</v>
      </c>
      <c r="E1470" s="52">
        <v>16951.447705337796</v>
      </c>
      <c r="F1470" s="53">
        <v>850</v>
      </c>
      <c r="G1470" s="101">
        <v>16951.447705337796</v>
      </c>
      <c r="H1470" s="17">
        <v>1.6516799938363234</v>
      </c>
      <c r="I1470" s="111">
        <v>1</v>
      </c>
      <c r="J1470" s="112" t="str">
        <f t="shared" si="231"/>
        <v>No</v>
      </c>
      <c r="K1470" s="146" t="b">
        <f t="shared" si="241"/>
        <v>0</v>
      </c>
      <c r="L1470" s="107">
        <f>IF(H1470&lt;I1470,D1470-F1470,0)</f>
        <v>0</v>
      </c>
      <c r="M1470" s="27">
        <f t="shared" si="232"/>
        <v>0</v>
      </c>
      <c r="N1470" s="27">
        <v>19.942879653338583</v>
      </c>
      <c r="O1470" s="27">
        <f t="shared" si="233"/>
        <v>0</v>
      </c>
      <c r="R1470" s="2"/>
      <c r="S1470" s="2"/>
    </row>
    <row r="1471" spans="1:19" x14ac:dyDescent="0.35">
      <c r="A1471" s="37">
        <v>43868</v>
      </c>
      <c r="B1471" s="10">
        <v>8.3333333333333301E-2</v>
      </c>
      <c r="C1471" s="18" t="s">
        <v>15</v>
      </c>
      <c r="D1471" s="51">
        <v>718.57861328125</v>
      </c>
      <c r="E1471" s="52">
        <v>0</v>
      </c>
      <c r="F1471" s="53">
        <v>718.57861328125</v>
      </c>
      <c r="G1471" s="101">
        <v>0</v>
      </c>
      <c r="H1471" s="17">
        <v>1.6516799938363234</v>
      </c>
      <c r="I1471" s="111">
        <v>1</v>
      </c>
      <c r="J1471" s="112" t="str">
        <f t="shared" si="231"/>
        <v>No</v>
      </c>
      <c r="K1471" s="146" t="b">
        <f t="shared" si="241"/>
        <v>0</v>
      </c>
      <c r="L1471" s="107">
        <f>IF(H1471&lt;I1471,D1471-F1471,0)</f>
        <v>0</v>
      </c>
      <c r="M1471" s="27">
        <f t="shared" si="232"/>
        <v>0</v>
      </c>
      <c r="N1471" s="27">
        <v>0</v>
      </c>
      <c r="O1471" s="27">
        <f t="shared" si="233"/>
        <v>0</v>
      </c>
      <c r="R1471" s="2"/>
      <c r="S1471" s="2"/>
    </row>
    <row r="1472" spans="1:19" x14ac:dyDescent="0.35">
      <c r="A1472" s="37">
        <v>43868</v>
      </c>
      <c r="B1472" s="10">
        <v>0.125</v>
      </c>
      <c r="C1472" s="18" t="s">
        <v>24</v>
      </c>
      <c r="D1472" s="51">
        <v>1000</v>
      </c>
      <c r="E1472" s="52">
        <v>19566.180815442189</v>
      </c>
      <c r="F1472" s="53">
        <v>201.8452121098951</v>
      </c>
      <c r="G1472" s="101">
        <v>3949.3399168734886</v>
      </c>
      <c r="H1472" s="17">
        <v>1.5807589864122709</v>
      </c>
      <c r="I1472" s="111">
        <v>1</v>
      </c>
      <c r="J1472" s="112" t="str">
        <f t="shared" si="231"/>
        <v>No</v>
      </c>
      <c r="K1472" s="146" t="b">
        <f>OR(($D$1479-$F$1479)&gt;0,($D$1481-$F$1481)&gt;0)</f>
        <v>0</v>
      </c>
      <c r="L1472" s="107">
        <f>IF(H1472&lt;I1472,D1472-F1472,0)</f>
        <v>0</v>
      </c>
      <c r="M1472" s="27">
        <f t="shared" si="232"/>
        <v>0</v>
      </c>
      <c r="N1472" s="27">
        <v>19.566180815442188</v>
      </c>
      <c r="O1472" s="27">
        <f t="shared" si="233"/>
        <v>0</v>
      </c>
      <c r="R1472" s="2"/>
      <c r="S1472" s="2"/>
    </row>
    <row r="1473" spans="1:19" x14ac:dyDescent="0.35">
      <c r="A1473" s="37">
        <v>43868</v>
      </c>
      <c r="B1473" s="10">
        <v>0.125</v>
      </c>
      <c r="C1473" s="18" t="s">
        <v>23</v>
      </c>
      <c r="D1473" s="51">
        <v>223.33000849735834</v>
      </c>
      <c r="E1473" s="52">
        <v>7282.8588796225886</v>
      </c>
      <c r="F1473" s="53">
        <v>341.4847964200452</v>
      </c>
      <c r="G1473" s="101">
        <v>11135.922120798448</v>
      </c>
      <c r="H1473" s="17">
        <v>1.5807589864122709</v>
      </c>
      <c r="I1473" s="111">
        <v>1</v>
      </c>
      <c r="J1473" s="112" t="str">
        <f t="shared" si="231"/>
        <v>No</v>
      </c>
      <c r="K1473" s="146" t="b">
        <f t="shared" ref="K1473:K1481" si="242">OR(($D$1479-$F$1479)&gt;0,($D$1481-$F$1481)&gt;0)</f>
        <v>0</v>
      </c>
      <c r="L1473" s="107">
        <f>IF(H1473&lt;I1473,D1473-F1473,0)</f>
        <v>0</v>
      </c>
      <c r="M1473" s="27">
        <f t="shared" si="232"/>
        <v>0</v>
      </c>
      <c r="N1473" s="27">
        <v>32.610301359070313</v>
      </c>
      <c r="O1473" s="27">
        <f t="shared" si="233"/>
        <v>0</v>
      </c>
      <c r="R1473" s="2"/>
      <c r="S1473" s="2"/>
    </row>
    <row r="1474" spans="1:19" x14ac:dyDescent="0.35">
      <c r="A1474" s="37">
        <v>43868</v>
      </c>
      <c r="B1474" s="10">
        <v>0.125</v>
      </c>
      <c r="C1474" s="18" t="s">
        <v>22</v>
      </c>
      <c r="D1474" s="51">
        <v>0</v>
      </c>
      <c r="E1474" s="52">
        <v>0</v>
      </c>
      <c r="F1474" s="53">
        <v>680</v>
      </c>
      <c r="G1474" s="101">
        <v>22175.004924167813</v>
      </c>
      <c r="H1474" s="17">
        <v>1.5807589864122709</v>
      </c>
      <c r="I1474" s="111">
        <v>1</v>
      </c>
      <c r="J1474" s="112" t="str">
        <f t="shared" ref="J1474:J1537" si="243">IF(H1474&lt;I1474,"Sí","No")</f>
        <v>No</v>
      </c>
      <c r="K1474" s="146" t="b">
        <f t="shared" si="242"/>
        <v>0</v>
      </c>
      <c r="L1474" s="107">
        <f>IF(H1474&lt;I1474,D1474-F1474,0)</f>
        <v>0</v>
      </c>
      <c r="M1474" s="27">
        <f t="shared" ref="M1474:M1537" si="244">ABS(L1474*6.82)</f>
        <v>0</v>
      </c>
      <c r="N1474" s="27">
        <v>32.610301359070313</v>
      </c>
      <c r="O1474" s="27">
        <f t="shared" ref="O1474:O1537" si="245">IF(L1474&gt;0, L1474*N1474*1.5, L1474*N1474)</f>
        <v>0</v>
      </c>
      <c r="R1474" s="2"/>
      <c r="S1474" s="2"/>
    </row>
    <row r="1475" spans="1:19" x14ac:dyDescent="0.35">
      <c r="A1475" s="37">
        <v>43868</v>
      </c>
      <c r="B1475" s="10">
        <v>0.125</v>
      </c>
      <c r="C1475" s="18" t="s">
        <v>21</v>
      </c>
      <c r="D1475" s="51">
        <v>0</v>
      </c>
      <c r="E1475" s="52">
        <v>0</v>
      </c>
      <c r="F1475" s="53">
        <v>0</v>
      </c>
      <c r="G1475" s="101">
        <v>0</v>
      </c>
      <c r="H1475" s="17">
        <v>1.5807589864122709</v>
      </c>
      <c r="I1475" s="111">
        <v>1</v>
      </c>
      <c r="J1475" s="112" t="str">
        <f t="shared" si="243"/>
        <v>No</v>
      </c>
      <c r="K1475" s="146" t="b">
        <f t="shared" si="242"/>
        <v>0</v>
      </c>
      <c r="L1475" s="107">
        <f>IF(H1475&lt;I1475,D1475-F1475,0)</f>
        <v>0</v>
      </c>
      <c r="M1475" s="27">
        <f t="shared" si="244"/>
        <v>0</v>
      </c>
      <c r="N1475" s="27">
        <v>45.654421902698438</v>
      </c>
      <c r="O1475" s="27">
        <f t="shared" si="245"/>
        <v>0</v>
      </c>
      <c r="R1475" s="2"/>
      <c r="S1475" s="2"/>
    </row>
    <row r="1476" spans="1:19" x14ac:dyDescent="0.35">
      <c r="A1476" s="37">
        <v>43868</v>
      </c>
      <c r="B1476" s="10">
        <v>0.125</v>
      </c>
      <c r="C1476" s="18" t="s">
        <v>20</v>
      </c>
      <c r="D1476" s="51">
        <v>0</v>
      </c>
      <c r="E1476" s="52">
        <v>0</v>
      </c>
      <c r="F1476" s="53">
        <v>0</v>
      </c>
      <c r="G1476" s="101">
        <v>0</v>
      </c>
      <c r="H1476" s="17">
        <v>1.5807589864122709</v>
      </c>
      <c r="I1476" s="111">
        <v>1</v>
      </c>
      <c r="J1476" s="112" t="str">
        <f t="shared" si="243"/>
        <v>No</v>
      </c>
      <c r="K1476" s="146" t="b">
        <f t="shared" si="242"/>
        <v>0</v>
      </c>
      <c r="L1476" s="107">
        <f>IF(H1476&lt;I1476,D1476-F1476,0)</f>
        <v>0</v>
      </c>
      <c r="M1476" s="27">
        <f t="shared" si="244"/>
        <v>0</v>
      </c>
      <c r="N1476" s="27">
        <v>45.654421902698438</v>
      </c>
      <c r="O1476" s="27">
        <f t="shared" si="245"/>
        <v>0</v>
      </c>
      <c r="R1476" s="2"/>
      <c r="S1476" s="2"/>
    </row>
    <row r="1477" spans="1:19" x14ac:dyDescent="0.35">
      <c r="A1477" s="37">
        <v>43868</v>
      </c>
      <c r="B1477" s="10">
        <v>0.125</v>
      </c>
      <c r="C1477" s="18" t="s">
        <v>19</v>
      </c>
      <c r="D1477" s="51">
        <v>680</v>
      </c>
      <c r="E1477" s="52">
        <v>13305.002954500687</v>
      </c>
      <c r="F1477" s="53">
        <v>680</v>
      </c>
      <c r="G1477" s="101">
        <v>13305.002954500687</v>
      </c>
      <c r="H1477" s="17">
        <v>1.5807589864122709</v>
      </c>
      <c r="I1477" s="111">
        <v>1</v>
      </c>
      <c r="J1477" s="112" t="str">
        <f t="shared" si="243"/>
        <v>No</v>
      </c>
      <c r="K1477" s="146" t="b">
        <f t="shared" si="242"/>
        <v>0</v>
      </c>
      <c r="L1477" s="107">
        <f>IF(H1477&lt;I1477,D1477-F1477,0)</f>
        <v>0</v>
      </c>
      <c r="M1477" s="27">
        <f t="shared" si="244"/>
        <v>0</v>
      </c>
      <c r="N1477" s="27">
        <v>19.566180815442188</v>
      </c>
      <c r="O1477" s="27">
        <f t="shared" si="245"/>
        <v>0</v>
      </c>
      <c r="R1477" s="2"/>
      <c r="S1477" s="2"/>
    </row>
    <row r="1478" spans="1:19" x14ac:dyDescent="0.35">
      <c r="A1478" s="37">
        <v>43868</v>
      </c>
      <c r="B1478" s="10">
        <v>0.125</v>
      </c>
      <c r="C1478" s="18" t="s">
        <v>18</v>
      </c>
      <c r="D1478" s="51">
        <v>0</v>
      </c>
      <c r="E1478" s="52">
        <v>0</v>
      </c>
      <c r="F1478" s="53">
        <v>0</v>
      </c>
      <c r="G1478" s="101">
        <v>0</v>
      </c>
      <c r="H1478" s="17">
        <v>1.5807589864122709</v>
      </c>
      <c r="I1478" s="111">
        <v>1</v>
      </c>
      <c r="J1478" s="112" t="str">
        <f t="shared" si="243"/>
        <v>No</v>
      </c>
      <c r="K1478" s="146" t="b">
        <f t="shared" si="242"/>
        <v>0</v>
      </c>
      <c r="L1478" s="107">
        <f>IF(H1478&lt;I1478,D1478-F1478,0)</f>
        <v>0</v>
      </c>
      <c r="M1478" s="27">
        <f t="shared" si="244"/>
        <v>0</v>
      </c>
      <c r="N1478" s="27">
        <v>45.654421902698438</v>
      </c>
      <c r="O1478" s="27">
        <f t="shared" si="245"/>
        <v>0</v>
      </c>
      <c r="R1478" s="2"/>
      <c r="S1478" s="2"/>
    </row>
    <row r="1479" spans="1:19" x14ac:dyDescent="0.35">
      <c r="A1479" s="37">
        <v>43868</v>
      </c>
      <c r="B1479" s="10">
        <v>0.125</v>
      </c>
      <c r="C1479" s="18" t="s">
        <v>17</v>
      </c>
      <c r="D1479" s="51">
        <v>481.40664672851563</v>
      </c>
      <c r="E1479" s="52">
        <v>0</v>
      </c>
      <c r="F1479" s="53">
        <v>481.40664672851563</v>
      </c>
      <c r="G1479" s="101">
        <v>0</v>
      </c>
      <c r="H1479" s="17">
        <v>1.5807589864122709</v>
      </c>
      <c r="I1479" s="111">
        <v>1</v>
      </c>
      <c r="J1479" s="112" t="str">
        <f t="shared" si="243"/>
        <v>No</v>
      </c>
      <c r="K1479" s="146" t="b">
        <f t="shared" si="242"/>
        <v>0</v>
      </c>
      <c r="L1479" s="107">
        <f>IF(H1479&lt;I1479,D1479-F1479,0)</f>
        <v>0</v>
      </c>
      <c r="M1479" s="27">
        <f t="shared" si="244"/>
        <v>0</v>
      </c>
      <c r="N1479" s="27">
        <v>0</v>
      </c>
      <c r="O1479" s="27">
        <f t="shared" si="245"/>
        <v>0</v>
      </c>
      <c r="R1479" s="2"/>
      <c r="S1479" s="2"/>
    </row>
    <row r="1480" spans="1:19" x14ac:dyDescent="0.35">
      <c r="A1480" s="37">
        <v>43868</v>
      </c>
      <c r="B1480" s="10">
        <v>0.125</v>
      </c>
      <c r="C1480" s="18" t="s">
        <v>16</v>
      </c>
      <c r="D1480" s="51">
        <v>850</v>
      </c>
      <c r="E1480" s="52">
        <v>16631.253693125858</v>
      </c>
      <c r="F1480" s="53">
        <v>850</v>
      </c>
      <c r="G1480" s="101">
        <v>16631.253693125858</v>
      </c>
      <c r="H1480" s="17">
        <v>1.5807589864122709</v>
      </c>
      <c r="I1480" s="111">
        <v>1</v>
      </c>
      <c r="J1480" s="112" t="str">
        <f t="shared" si="243"/>
        <v>No</v>
      </c>
      <c r="K1480" s="146" t="b">
        <f t="shared" si="242"/>
        <v>0</v>
      </c>
      <c r="L1480" s="107">
        <f>IF(H1480&lt;I1480,D1480-F1480,0)</f>
        <v>0</v>
      </c>
      <c r="M1480" s="27">
        <f t="shared" si="244"/>
        <v>0</v>
      </c>
      <c r="N1480" s="27">
        <v>19.566180815442188</v>
      </c>
      <c r="O1480" s="27">
        <f t="shared" si="245"/>
        <v>0</v>
      </c>
      <c r="R1480" s="2"/>
      <c r="S1480" s="2"/>
    </row>
    <row r="1481" spans="1:19" x14ac:dyDescent="0.35">
      <c r="A1481" s="37">
        <v>43868</v>
      </c>
      <c r="B1481" s="10">
        <v>0.125</v>
      </c>
      <c r="C1481" s="18" t="s">
        <v>15</v>
      </c>
      <c r="D1481" s="51">
        <v>687.72381591796875</v>
      </c>
      <c r="E1481" s="52">
        <v>0</v>
      </c>
      <c r="F1481" s="53">
        <v>687.72381591796875</v>
      </c>
      <c r="G1481" s="101">
        <v>0</v>
      </c>
      <c r="H1481" s="17">
        <v>1.5807589864122709</v>
      </c>
      <c r="I1481" s="111">
        <v>1</v>
      </c>
      <c r="J1481" s="112" t="str">
        <f t="shared" si="243"/>
        <v>No</v>
      </c>
      <c r="K1481" s="146" t="b">
        <f t="shared" si="242"/>
        <v>0</v>
      </c>
      <c r="L1481" s="107">
        <f>IF(H1481&lt;I1481,D1481-F1481,0)</f>
        <v>0</v>
      </c>
      <c r="M1481" s="27">
        <f t="shared" si="244"/>
        <v>0</v>
      </c>
      <c r="N1481" s="27">
        <v>0</v>
      </c>
      <c r="O1481" s="27">
        <f t="shared" si="245"/>
        <v>0</v>
      </c>
      <c r="R1481" s="2"/>
      <c r="S1481" s="2"/>
    </row>
    <row r="1482" spans="1:19" x14ac:dyDescent="0.35">
      <c r="A1482" s="37">
        <v>43868</v>
      </c>
      <c r="B1482" s="10">
        <v>0.16666666666666699</v>
      </c>
      <c r="C1482" s="18" t="s">
        <v>24</v>
      </c>
      <c r="D1482" s="51">
        <v>1000</v>
      </c>
      <c r="E1482" s="52">
        <v>19942.879653338583</v>
      </c>
      <c r="F1482" s="53">
        <v>197.88356336092045</v>
      </c>
      <c r="G1482" s="101">
        <v>3946.3680894806366</v>
      </c>
      <c r="H1482" s="17">
        <v>1.5708152878293662</v>
      </c>
      <c r="I1482" s="111">
        <v>1</v>
      </c>
      <c r="J1482" s="112" t="str">
        <f t="shared" si="243"/>
        <v>No</v>
      </c>
      <c r="K1482" s="146" t="b">
        <f>OR(($D$1489-$F$1489)&gt;0,($D$1491-$F$1491)&gt;0)</f>
        <v>0</v>
      </c>
      <c r="L1482" s="107">
        <f>IF(H1482&lt;I1482,D1482-F1482,0)</f>
        <v>0</v>
      </c>
      <c r="M1482" s="27">
        <f t="shared" si="244"/>
        <v>0</v>
      </c>
      <c r="N1482" s="27">
        <v>19.942879653338583</v>
      </c>
      <c r="O1482" s="27">
        <f t="shared" si="245"/>
        <v>0</v>
      </c>
      <c r="R1482" s="2"/>
      <c r="S1482" s="2"/>
    </row>
    <row r="1483" spans="1:19" x14ac:dyDescent="0.35">
      <c r="A1483" s="37">
        <v>43868</v>
      </c>
      <c r="B1483" s="10">
        <v>0.16666666666666699</v>
      </c>
      <c r="C1483" s="18" t="s">
        <v>23</v>
      </c>
      <c r="D1483" s="51">
        <v>174.27755115691383</v>
      </c>
      <c r="E1483" s="52">
        <v>5792.6603816681518</v>
      </c>
      <c r="F1483" s="53">
        <v>296.39398782916646</v>
      </c>
      <c r="G1483" s="101">
        <v>9851.5827154169474</v>
      </c>
      <c r="H1483" s="17">
        <v>1.5708152878293662</v>
      </c>
      <c r="I1483" s="111">
        <v>1</v>
      </c>
      <c r="J1483" s="112" t="str">
        <f t="shared" si="243"/>
        <v>No</v>
      </c>
      <c r="K1483" s="146" t="b">
        <f t="shared" ref="K1483:K1491" si="246">OR(($D$1489-$F$1489)&gt;0,($D$1491-$F$1491)&gt;0)</f>
        <v>0</v>
      </c>
      <c r="L1483" s="107">
        <f>IF(H1483&lt;I1483,D1483-F1483,0)</f>
        <v>0</v>
      </c>
      <c r="M1483" s="27">
        <f t="shared" si="244"/>
        <v>0</v>
      </c>
      <c r="N1483" s="27">
        <v>33.238132755564308</v>
      </c>
      <c r="O1483" s="27">
        <f t="shared" si="245"/>
        <v>0</v>
      </c>
      <c r="R1483" s="2"/>
      <c r="S1483" s="2"/>
    </row>
    <row r="1484" spans="1:19" x14ac:dyDescent="0.35">
      <c r="A1484" s="37">
        <v>43868</v>
      </c>
      <c r="B1484" s="10">
        <v>0.16666666666666699</v>
      </c>
      <c r="C1484" s="18" t="s">
        <v>22</v>
      </c>
      <c r="D1484" s="51">
        <v>0</v>
      </c>
      <c r="E1484" s="52">
        <v>0</v>
      </c>
      <c r="F1484" s="53">
        <v>680</v>
      </c>
      <c r="G1484" s="101">
        <v>22601.930273783728</v>
      </c>
      <c r="H1484" s="17">
        <v>1.5708152878293662</v>
      </c>
      <c r="I1484" s="111">
        <v>1</v>
      </c>
      <c r="J1484" s="112" t="str">
        <f t="shared" si="243"/>
        <v>No</v>
      </c>
      <c r="K1484" s="146" t="b">
        <f t="shared" si="246"/>
        <v>0</v>
      </c>
      <c r="L1484" s="107">
        <f>IF(H1484&lt;I1484,D1484-F1484,0)</f>
        <v>0</v>
      </c>
      <c r="M1484" s="27">
        <f t="shared" si="244"/>
        <v>0</v>
      </c>
      <c r="N1484" s="27">
        <v>33.238132755564308</v>
      </c>
      <c r="O1484" s="27">
        <f t="shared" si="245"/>
        <v>0</v>
      </c>
      <c r="R1484" s="2"/>
      <c r="S1484" s="2"/>
    </row>
    <row r="1485" spans="1:19" x14ac:dyDescent="0.35">
      <c r="A1485" s="37">
        <v>43868</v>
      </c>
      <c r="B1485" s="10">
        <v>0.16666666666666699</v>
      </c>
      <c r="C1485" s="18" t="s">
        <v>21</v>
      </c>
      <c r="D1485" s="51">
        <v>0</v>
      </c>
      <c r="E1485" s="52">
        <v>0</v>
      </c>
      <c r="F1485" s="53">
        <v>0</v>
      </c>
      <c r="G1485" s="101">
        <v>0</v>
      </c>
      <c r="H1485" s="17">
        <v>1.5708152878293662</v>
      </c>
      <c r="I1485" s="111">
        <v>1</v>
      </c>
      <c r="J1485" s="112" t="str">
        <f t="shared" si="243"/>
        <v>No</v>
      </c>
      <c r="K1485" s="146" t="b">
        <f t="shared" si="246"/>
        <v>0</v>
      </c>
      <c r="L1485" s="107">
        <f>IF(H1485&lt;I1485,D1485-F1485,0)</f>
        <v>0</v>
      </c>
      <c r="M1485" s="27">
        <f t="shared" si="244"/>
        <v>0</v>
      </c>
      <c r="N1485" s="27">
        <v>46.53338585779003</v>
      </c>
      <c r="O1485" s="27">
        <f t="shared" si="245"/>
        <v>0</v>
      </c>
      <c r="R1485" s="2"/>
      <c r="S1485" s="2"/>
    </row>
    <row r="1486" spans="1:19" x14ac:dyDescent="0.35">
      <c r="A1486" s="37">
        <v>43868</v>
      </c>
      <c r="B1486" s="10">
        <v>0.16666666666666699</v>
      </c>
      <c r="C1486" s="18" t="s">
        <v>20</v>
      </c>
      <c r="D1486" s="51">
        <v>0</v>
      </c>
      <c r="E1486" s="52">
        <v>0</v>
      </c>
      <c r="F1486" s="53">
        <v>0</v>
      </c>
      <c r="G1486" s="101">
        <v>0</v>
      </c>
      <c r="H1486" s="17">
        <v>1.5708152878293662</v>
      </c>
      <c r="I1486" s="111">
        <v>1</v>
      </c>
      <c r="J1486" s="112" t="str">
        <f t="shared" si="243"/>
        <v>No</v>
      </c>
      <c r="K1486" s="146" t="b">
        <f t="shared" si="246"/>
        <v>0</v>
      </c>
      <c r="L1486" s="107">
        <f>IF(H1486&lt;I1486,D1486-F1486,0)</f>
        <v>0</v>
      </c>
      <c r="M1486" s="27">
        <f t="shared" si="244"/>
        <v>0</v>
      </c>
      <c r="N1486" s="27">
        <v>46.53338585779003</v>
      </c>
      <c r="O1486" s="27">
        <f t="shared" si="245"/>
        <v>0</v>
      </c>
      <c r="R1486" s="2"/>
      <c r="S1486" s="2"/>
    </row>
    <row r="1487" spans="1:19" x14ac:dyDescent="0.35">
      <c r="A1487" s="37">
        <v>43868</v>
      </c>
      <c r="B1487" s="10">
        <v>0.16666666666666699</v>
      </c>
      <c r="C1487" s="18" t="s">
        <v>19</v>
      </c>
      <c r="D1487" s="51">
        <v>680</v>
      </c>
      <c r="E1487" s="52">
        <v>13561.158164270237</v>
      </c>
      <c r="F1487" s="53">
        <v>680</v>
      </c>
      <c r="G1487" s="101">
        <v>13561.158164270237</v>
      </c>
      <c r="H1487" s="17">
        <v>1.5708152878293662</v>
      </c>
      <c r="I1487" s="111">
        <v>1</v>
      </c>
      <c r="J1487" s="112" t="str">
        <f t="shared" si="243"/>
        <v>No</v>
      </c>
      <c r="K1487" s="146" t="b">
        <f t="shared" si="246"/>
        <v>0</v>
      </c>
      <c r="L1487" s="107">
        <f>IF(H1487&lt;I1487,D1487-F1487,0)</f>
        <v>0</v>
      </c>
      <c r="M1487" s="27">
        <f t="shared" si="244"/>
        <v>0</v>
      </c>
      <c r="N1487" s="27">
        <v>19.942879653338583</v>
      </c>
      <c r="O1487" s="27">
        <f t="shared" si="245"/>
        <v>0</v>
      </c>
      <c r="R1487" s="2"/>
      <c r="S1487" s="2"/>
    </row>
    <row r="1488" spans="1:19" x14ac:dyDescent="0.35">
      <c r="A1488" s="37">
        <v>43868</v>
      </c>
      <c r="B1488" s="10">
        <v>0.16666666666666699</v>
      </c>
      <c r="C1488" s="18" t="s">
        <v>18</v>
      </c>
      <c r="D1488" s="51">
        <v>0</v>
      </c>
      <c r="E1488" s="52">
        <v>0</v>
      </c>
      <c r="F1488" s="53">
        <v>0</v>
      </c>
      <c r="G1488" s="101">
        <v>0</v>
      </c>
      <c r="H1488" s="17">
        <v>1.5708152878293662</v>
      </c>
      <c r="I1488" s="111">
        <v>1</v>
      </c>
      <c r="J1488" s="112" t="str">
        <f t="shared" si="243"/>
        <v>No</v>
      </c>
      <c r="K1488" s="146" t="b">
        <f t="shared" si="246"/>
        <v>0</v>
      </c>
      <c r="L1488" s="107">
        <f>IF(H1488&lt;I1488,D1488-F1488,0)</f>
        <v>0</v>
      </c>
      <c r="M1488" s="27">
        <f t="shared" si="244"/>
        <v>0</v>
      </c>
      <c r="N1488" s="27">
        <v>46.53338585779003</v>
      </c>
      <c r="O1488" s="27">
        <f t="shared" si="245"/>
        <v>0</v>
      </c>
      <c r="R1488" s="2"/>
      <c r="S1488" s="2"/>
    </row>
    <row r="1489" spans="1:19" x14ac:dyDescent="0.35">
      <c r="A1489" s="37">
        <v>43868</v>
      </c>
      <c r="B1489" s="10">
        <v>0.16666666666666699</v>
      </c>
      <c r="C1489" s="18" t="s">
        <v>17</v>
      </c>
      <c r="D1489" s="51">
        <v>478.37838745117188</v>
      </c>
      <c r="E1489" s="52">
        <v>0</v>
      </c>
      <c r="F1489" s="53">
        <v>478.37838745117188</v>
      </c>
      <c r="G1489" s="101">
        <v>0</v>
      </c>
      <c r="H1489" s="17">
        <v>1.5708152878293662</v>
      </c>
      <c r="I1489" s="111">
        <v>1</v>
      </c>
      <c r="J1489" s="112" t="str">
        <f t="shared" si="243"/>
        <v>No</v>
      </c>
      <c r="K1489" s="146" t="b">
        <f t="shared" si="246"/>
        <v>0</v>
      </c>
      <c r="L1489" s="107">
        <f>IF(H1489&lt;I1489,D1489-F1489,0)</f>
        <v>0</v>
      </c>
      <c r="M1489" s="27">
        <f t="shared" si="244"/>
        <v>0</v>
      </c>
      <c r="N1489" s="27">
        <v>0</v>
      </c>
      <c r="O1489" s="27">
        <f t="shared" si="245"/>
        <v>0</v>
      </c>
      <c r="R1489" s="2"/>
      <c r="S1489" s="2"/>
    </row>
    <row r="1490" spans="1:19" x14ac:dyDescent="0.35">
      <c r="A1490" s="37">
        <v>43868</v>
      </c>
      <c r="B1490" s="10">
        <v>0.16666666666666699</v>
      </c>
      <c r="C1490" s="18" t="s">
        <v>16</v>
      </c>
      <c r="D1490" s="51">
        <v>850</v>
      </c>
      <c r="E1490" s="52">
        <v>16951.447705337796</v>
      </c>
      <c r="F1490" s="53">
        <v>850</v>
      </c>
      <c r="G1490" s="101">
        <v>16951.447705337796</v>
      </c>
      <c r="H1490" s="17">
        <v>1.5708152878293662</v>
      </c>
      <c r="I1490" s="111">
        <v>1</v>
      </c>
      <c r="J1490" s="112" t="str">
        <f t="shared" si="243"/>
        <v>No</v>
      </c>
      <c r="K1490" s="146" t="b">
        <f t="shared" si="246"/>
        <v>0</v>
      </c>
      <c r="L1490" s="107">
        <f>IF(H1490&lt;I1490,D1490-F1490,0)</f>
        <v>0</v>
      </c>
      <c r="M1490" s="27">
        <f t="shared" si="244"/>
        <v>0</v>
      </c>
      <c r="N1490" s="27">
        <v>19.942879653338583</v>
      </c>
      <c r="O1490" s="27">
        <f t="shared" si="245"/>
        <v>0</v>
      </c>
      <c r="R1490" s="2"/>
      <c r="S1490" s="2"/>
    </row>
    <row r="1491" spans="1:19" x14ac:dyDescent="0.35">
      <c r="A1491" s="37">
        <v>43868</v>
      </c>
      <c r="B1491" s="10">
        <v>0.16666666666666699</v>
      </c>
      <c r="C1491" s="18" t="s">
        <v>15</v>
      </c>
      <c r="D1491" s="51">
        <v>683.397705078125</v>
      </c>
      <c r="E1491" s="52">
        <v>0</v>
      </c>
      <c r="F1491" s="53">
        <v>683.397705078125</v>
      </c>
      <c r="G1491" s="101">
        <v>0</v>
      </c>
      <c r="H1491" s="17">
        <v>1.5708152878293662</v>
      </c>
      <c r="I1491" s="111">
        <v>1</v>
      </c>
      <c r="J1491" s="112" t="str">
        <f t="shared" si="243"/>
        <v>No</v>
      </c>
      <c r="K1491" s="146" t="b">
        <f t="shared" si="246"/>
        <v>0</v>
      </c>
      <c r="L1491" s="107">
        <f>IF(H1491&lt;I1491,D1491-F1491,0)</f>
        <v>0</v>
      </c>
      <c r="M1491" s="27">
        <f t="shared" si="244"/>
        <v>0</v>
      </c>
      <c r="N1491" s="27">
        <v>0</v>
      </c>
      <c r="O1491" s="27">
        <f t="shared" si="245"/>
        <v>0</v>
      </c>
      <c r="R1491" s="2"/>
      <c r="S1491" s="2"/>
    </row>
    <row r="1492" spans="1:19" x14ac:dyDescent="0.35">
      <c r="A1492" s="37">
        <v>43868</v>
      </c>
      <c r="B1492" s="10">
        <v>0.20833333333333301</v>
      </c>
      <c r="C1492" s="18" t="s">
        <v>24</v>
      </c>
      <c r="D1492" s="51">
        <v>1000</v>
      </c>
      <c r="E1492" s="52">
        <v>22158.755170376207</v>
      </c>
      <c r="F1492" s="53">
        <v>513.6073049516333</v>
      </c>
      <c r="G1492" s="101">
        <v>11380.898524139993</v>
      </c>
      <c r="H1492" s="17">
        <v>1.3597085703541028</v>
      </c>
      <c r="I1492" s="111">
        <v>1</v>
      </c>
      <c r="J1492" s="112" t="str">
        <f t="shared" si="243"/>
        <v>No</v>
      </c>
      <c r="K1492" s="146" t="b">
        <f>OR(($D$1499-$F$1499)&gt;0,($D$1501-$F$1501)&gt;0)</f>
        <v>0</v>
      </c>
      <c r="L1492" s="107">
        <f>IF(H1492&lt;I1492,D1492-F1492,0)</f>
        <v>0</v>
      </c>
      <c r="M1492" s="27">
        <f t="shared" si="244"/>
        <v>0</v>
      </c>
      <c r="N1492" s="27">
        <v>22.158755170376207</v>
      </c>
      <c r="O1492" s="27">
        <f t="shared" si="245"/>
        <v>0</v>
      </c>
      <c r="R1492" s="2"/>
      <c r="S1492" s="2"/>
    </row>
    <row r="1493" spans="1:19" x14ac:dyDescent="0.35">
      <c r="A1493" s="37">
        <v>43868</v>
      </c>
      <c r="B1493" s="10">
        <v>0.20833333333333301</v>
      </c>
      <c r="C1493" s="18" t="s">
        <v>23</v>
      </c>
      <c r="D1493" s="51">
        <v>396.64479305419457</v>
      </c>
      <c r="E1493" s="52">
        <v>14648.591431487388</v>
      </c>
      <c r="F1493" s="53">
        <v>203.03748808862366</v>
      </c>
      <c r="G1493" s="101">
        <v>7498.4299816066441</v>
      </c>
      <c r="H1493" s="17">
        <v>1.3597085703541028</v>
      </c>
      <c r="I1493" s="111">
        <v>1</v>
      </c>
      <c r="J1493" s="112" t="str">
        <f t="shared" si="243"/>
        <v>No</v>
      </c>
      <c r="K1493" s="146" t="b">
        <f t="shared" ref="K1493:K1501" si="247">OR(($D$1499-$F$1499)&gt;0,($D$1501-$F$1501)&gt;0)</f>
        <v>0</v>
      </c>
      <c r="L1493" s="107">
        <f>IF(H1493&lt;I1493,D1493-F1493,0)</f>
        <v>0</v>
      </c>
      <c r="M1493" s="27">
        <f t="shared" si="244"/>
        <v>0</v>
      </c>
      <c r="N1493" s="27">
        <v>36.931258617293672</v>
      </c>
      <c r="O1493" s="27">
        <f t="shared" si="245"/>
        <v>0</v>
      </c>
      <c r="R1493" s="2"/>
      <c r="S1493" s="2"/>
    </row>
    <row r="1494" spans="1:19" x14ac:dyDescent="0.35">
      <c r="A1494" s="37">
        <v>43868</v>
      </c>
      <c r="B1494" s="10">
        <v>0.20833333333333301</v>
      </c>
      <c r="C1494" s="18" t="s">
        <v>22</v>
      </c>
      <c r="D1494" s="51">
        <v>0</v>
      </c>
      <c r="E1494" s="52">
        <v>0</v>
      </c>
      <c r="F1494" s="53">
        <v>680</v>
      </c>
      <c r="G1494" s="101">
        <v>25113.255859759698</v>
      </c>
      <c r="H1494" s="17">
        <v>1.3597085703541028</v>
      </c>
      <c r="I1494" s="111">
        <v>1</v>
      </c>
      <c r="J1494" s="112" t="str">
        <f t="shared" si="243"/>
        <v>No</v>
      </c>
      <c r="K1494" s="146" t="b">
        <f t="shared" si="247"/>
        <v>0</v>
      </c>
      <c r="L1494" s="107">
        <f>IF(H1494&lt;I1494,D1494-F1494,0)</f>
        <v>0</v>
      </c>
      <c r="M1494" s="27">
        <f t="shared" si="244"/>
        <v>0</v>
      </c>
      <c r="N1494" s="27">
        <v>36.931258617293672</v>
      </c>
      <c r="O1494" s="27">
        <f t="shared" si="245"/>
        <v>0</v>
      </c>
      <c r="R1494" s="2"/>
      <c r="S1494" s="2"/>
    </row>
    <row r="1495" spans="1:19" x14ac:dyDescent="0.35">
      <c r="A1495" s="37">
        <v>43868</v>
      </c>
      <c r="B1495" s="10">
        <v>0.20833333333333301</v>
      </c>
      <c r="C1495" s="18" t="s">
        <v>21</v>
      </c>
      <c r="D1495" s="51">
        <v>0</v>
      </c>
      <c r="E1495" s="52">
        <v>0</v>
      </c>
      <c r="F1495" s="53">
        <v>0</v>
      </c>
      <c r="G1495" s="101">
        <v>0</v>
      </c>
      <c r="H1495" s="17">
        <v>1.3597085703541028</v>
      </c>
      <c r="I1495" s="111">
        <v>1</v>
      </c>
      <c r="J1495" s="112" t="str">
        <f t="shared" si="243"/>
        <v>No</v>
      </c>
      <c r="K1495" s="146" t="b">
        <f t="shared" si="247"/>
        <v>0</v>
      </c>
      <c r="L1495" s="107">
        <f>IF(H1495&lt;I1495,D1495-F1495,0)</f>
        <v>0</v>
      </c>
      <c r="M1495" s="27">
        <f t="shared" si="244"/>
        <v>0</v>
      </c>
      <c r="N1495" s="27">
        <v>51.703762064211148</v>
      </c>
      <c r="O1495" s="27">
        <f t="shared" si="245"/>
        <v>0</v>
      </c>
      <c r="R1495" s="2"/>
      <c r="S1495" s="2"/>
    </row>
    <row r="1496" spans="1:19" x14ac:dyDescent="0.35">
      <c r="A1496" s="37">
        <v>43868</v>
      </c>
      <c r="B1496" s="10">
        <v>0.20833333333333301</v>
      </c>
      <c r="C1496" s="18" t="s">
        <v>20</v>
      </c>
      <c r="D1496" s="51">
        <v>0</v>
      </c>
      <c r="E1496" s="52">
        <v>0</v>
      </c>
      <c r="F1496" s="53">
        <v>0</v>
      </c>
      <c r="G1496" s="101">
        <v>0</v>
      </c>
      <c r="H1496" s="17">
        <v>1.3597085703541028</v>
      </c>
      <c r="I1496" s="111">
        <v>1</v>
      </c>
      <c r="J1496" s="112" t="str">
        <f t="shared" si="243"/>
        <v>No</v>
      </c>
      <c r="K1496" s="146" t="b">
        <f t="shared" si="247"/>
        <v>0</v>
      </c>
      <c r="L1496" s="107">
        <f>IF(H1496&lt;I1496,D1496-F1496,0)</f>
        <v>0</v>
      </c>
      <c r="M1496" s="27">
        <f t="shared" si="244"/>
        <v>0</v>
      </c>
      <c r="N1496" s="27">
        <v>51.703762064211148</v>
      </c>
      <c r="O1496" s="27">
        <f t="shared" si="245"/>
        <v>0</v>
      </c>
      <c r="R1496" s="2"/>
      <c r="S1496" s="2"/>
    </row>
    <row r="1497" spans="1:19" x14ac:dyDescent="0.35">
      <c r="A1497" s="37">
        <v>43868</v>
      </c>
      <c r="B1497" s="10">
        <v>0.20833333333333301</v>
      </c>
      <c r="C1497" s="18" t="s">
        <v>19</v>
      </c>
      <c r="D1497" s="51">
        <v>680</v>
      </c>
      <c r="E1497" s="52">
        <v>15067.953515855821</v>
      </c>
      <c r="F1497" s="53">
        <v>680</v>
      </c>
      <c r="G1497" s="101">
        <v>15067.953515855821</v>
      </c>
      <c r="H1497" s="17">
        <v>1.3597085703541028</v>
      </c>
      <c r="I1497" s="111">
        <v>1</v>
      </c>
      <c r="J1497" s="112" t="str">
        <f t="shared" si="243"/>
        <v>No</v>
      </c>
      <c r="K1497" s="146" t="b">
        <f t="shared" si="247"/>
        <v>0</v>
      </c>
      <c r="L1497" s="107">
        <f>IF(H1497&lt;I1497,D1497-F1497,0)</f>
        <v>0</v>
      </c>
      <c r="M1497" s="27">
        <f t="shared" si="244"/>
        <v>0</v>
      </c>
      <c r="N1497" s="27">
        <v>22.158755170376207</v>
      </c>
      <c r="O1497" s="27">
        <f t="shared" si="245"/>
        <v>0</v>
      </c>
      <c r="R1497" s="2"/>
      <c r="S1497" s="2"/>
    </row>
    <row r="1498" spans="1:19" x14ac:dyDescent="0.35">
      <c r="A1498" s="37">
        <v>43868</v>
      </c>
      <c r="B1498" s="10">
        <v>0.20833333333333301</v>
      </c>
      <c r="C1498" s="18" t="s">
        <v>18</v>
      </c>
      <c r="D1498" s="51">
        <v>0</v>
      </c>
      <c r="E1498" s="52">
        <v>0</v>
      </c>
      <c r="F1498" s="53">
        <v>0</v>
      </c>
      <c r="G1498" s="101">
        <v>0</v>
      </c>
      <c r="H1498" s="17">
        <v>1.3597085703541028</v>
      </c>
      <c r="I1498" s="111">
        <v>1</v>
      </c>
      <c r="J1498" s="112" t="str">
        <f t="shared" si="243"/>
        <v>No</v>
      </c>
      <c r="K1498" s="146" t="b">
        <f t="shared" si="247"/>
        <v>0</v>
      </c>
      <c r="L1498" s="107">
        <f>IF(H1498&lt;I1498,D1498-F1498,0)</f>
        <v>0</v>
      </c>
      <c r="M1498" s="27">
        <f t="shared" si="244"/>
        <v>0</v>
      </c>
      <c r="N1498" s="27">
        <v>51.703762064211148</v>
      </c>
      <c r="O1498" s="27">
        <f t="shared" si="245"/>
        <v>0</v>
      </c>
      <c r="R1498" s="2"/>
      <c r="S1498" s="2"/>
    </row>
    <row r="1499" spans="1:19" x14ac:dyDescent="0.35">
      <c r="A1499" s="37">
        <v>43868</v>
      </c>
      <c r="B1499" s="10">
        <v>0.20833333333333301</v>
      </c>
      <c r="C1499" s="18" t="s">
        <v>17</v>
      </c>
      <c r="D1499" s="51">
        <v>414.087646484375</v>
      </c>
      <c r="E1499" s="52">
        <v>0</v>
      </c>
      <c r="F1499" s="53">
        <v>414.087646484375</v>
      </c>
      <c r="G1499" s="101">
        <v>0</v>
      </c>
      <c r="H1499" s="17">
        <v>1.3597085703541028</v>
      </c>
      <c r="I1499" s="111">
        <v>1</v>
      </c>
      <c r="J1499" s="112" t="str">
        <f t="shared" si="243"/>
        <v>No</v>
      </c>
      <c r="K1499" s="146" t="b">
        <f t="shared" si="247"/>
        <v>0</v>
      </c>
      <c r="L1499" s="107">
        <f>IF(H1499&lt;I1499,D1499-F1499,0)</f>
        <v>0</v>
      </c>
      <c r="M1499" s="27">
        <f t="shared" si="244"/>
        <v>0</v>
      </c>
      <c r="N1499" s="27">
        <v>0</v>
      </c>
      <c r="O1499" s="27">
        <f t="shared" si="245"/>
        <v>0</v>
      </c>
      <c r="R1499" s="2"/>
      <c r="S1499" s="2"/>
    </row>
    <row r="1500" spans="1:19" x14ac:dyDescent="0.35">
      <c r="A1500" s="37">
        <v>43868</v>
      </c>
      <c r="B1500" s="10">
        <v>0.20833333333333301</v>
      </c>
      <c r="C1500" s="18" t="s">
        <v>16</v>
      </c>
      <c r="D1500" s="51">
        <v>850</v>
      </c>
      <c r="E1500" s="52">
        <v>18834.941894819774</v>
      </c>
      <c r="F1500" s="53">
        <v>850</v>
      </c>
      <c r="G1500" s="101">
        <v>18834.941894819774</v>
      </c>
      <c r="H1500" s="17">
        <v>1.3597085703541028</v>
      </c>
      <c r="I1500" s="111">
        <v>1</v>
      </c>
      <c r="J1500" s="112" t="str">
        <f t="shared" si="243"/>
        <v>No</v>
      </c>
      <c r="K1500" s="146" t="b">
        <f t="shared" si="247"/>
        <v>0</v>
      </c>
      <c r="L1500" s="107">
        <f>IF(H1500&lt;I1500,D1500-F1500,0)</f>
        <v>0</v>
      </c>
      <c r="M1500" s="27">
        <f t="shared" si="244"/>
        <v>0</v>
      </c>
      <c r="N1500" s="27">
        <v>22.158755170376207</v>
      </c>
      <c r="O1500" s="27">
        <f t="shared" si="245"/>
        <v>0</v>
      </c>
      <c r="R1500" s="2"/>
      <c r="S1500" s="2"/>
    </row>
    <row r="1501" spans="1:19" x14ac:dyDescent="0.35">
      <c r="A1501" s="37">
        <v>43868</v>
      </c>
      <c r="B1501" s="10">
        <v>0.20833333333333301</v>
      </c>
      <c r="C1501" s="18" t="s">
        <v>15</v>
      </c>
      <c r="D1501" s="51">
        <v>591.55377197265625</v>
      </c>
      <c r="E1501" s="52">
        <v>0</v>
      </c>
      <c r="F1501" s="53">
        <v>591.55377197265625</v>
      </c>
      <c r="G1501" s="101">
        <v>0</v>
      </c>
      <c r="H1501" s="17">
        <v>1.3597085703541028</v>
      </c>
      <c r="I1501" s="111">
        <v>1</v>
      </c>
      <c r="J1501" s="112" t="str">
        <f t="shared" si="243"/>
        <v>No</v>
      </c>
      <c r="K1501" s="146" t="b">
        <f t="shared" si="247"/>
        <v>0</v>
      </c>
      <c r="L1501" s="107">
        <f>IF(H1501&lt;I1501,D1501-F1501,0)</f>
        <v>0</v>
      </c>
      <c r="M1501" s="27">
        <f t="shared" si="244"/>
        <v>0</v>
      </c>
      <c r="N1501" s="27">
        <v>0</v>
      </c>
      <c r="O1501" s="27">
        <f t="shared" si="245"/>
        <v>0</v>
      </c>
      <c r="R1501" s="2"/>
      <c r="S1501" s="2"/>
    </row>
    <row r="1502" spans="1:19" x14ac:dyDescent="0.35">
      <c r="A1502" s="37">
        <v>43868</v>
      </c>
      <c r="B1502" s="10">
        <v>0.25</v>
      </c>
      <c r="C1502" s="18" t="s">
        <v>24</v>
      </c>
      <c r="D1502" s="51">
        <v>1000</v>
      </c>
      <c r="E1502" s="52">
        <v>28954.106755958244</v>
      </c>
      <c r="F1502" s="53">
        <v>814.57003121935031</v>
      </c>
      <c r="G1502" s="101">
        <v>23585.147644129309</v>
      </c>
      <c r="H1502" s="17">
        <v>1.1989592884853641</v>
      </c>
      <c r="I1502" s="111">
        <v>1</v>
      </c>
      <c r="J1502" s="112" t="str">
        <f t="shared" si="243"/>
        <v>No</v>
      </c>
      <c r="K1502" s="146" t="b">
        <f>OR(($D$1509-$F$1509)&gt;0,($D$1511-$F$1511)&gt;0)</f>
        <v>0</v>
      </c>
      <c r="L1502" s="107">
        <f>IF(H1502&lt;I1502,D1502-F1502,0)</f>
        <v>0</v>
      </c>
      <c r="M1502" s="27">
        <f t="shared" si="244"/>
        <v>0</v>
      </c>
      <c r="N1502" s="27">
        <v>28.954106755958243</v>
      </c>
      <c r="O1502" s="27">
        <f t="shared" si="245"/>
        <v>0</v>
      </c>
      <c r="R1502" s="2"/>
      <c r="S1502" s="2"/>
    </row>
    <row r="1503" spans="1:19" x14ac:dyDescent="0.35">
      <c r="A1503" s="37">
        <v>43868</v>
      </c>
      <c r="B1503" s="10">
        <v>0.25</v>
      </c>
      <c r="C1503" s="18" t="s">
        <v>23</v>
      </c>
      <c r="D1503" s="51">
        <v>594.99999999867293</v>
      </c>
      <c r="E1503" s="52">
        <v>28712.822532927883</v>
      </c>
      <c r="F1503" s="53">
        <v>262.78676983515356</v>
      </c>
      <c r="G1503" s="101">
        <v>12681.260313100773</v>
      </c>
      <c r="H1503" s="17">
        <v>1.1989592884853641</v>
      </c>
      <c r="I1503" s="111">
        <v>1</v>
      </c>
      <c r="J1503" s="112" t="str">
        <f t="shared" si="243"/>
        <v>No</v>
      </c>
      <c r="K1503" s="146" t="b">
        <f t="shared" ref="K1503:K1511" si="248">OR(($D$1509-$F$1509)&gt;0,($D$1511-$F$1511)&gt;0)</f>
        <v>0</v>
      </c>
      <c r="L1503" s="107">
        <f>IF(H1503&lt;I1503,D1503-F1503,0)</f>
        <v>0</v>
      </c>
      <c r="M1503" s="27">
        <f t="shared" si="244"/>
        <v>0</v>
      </c>
      <c r="N1503" s="27">
        <v>48.256844593263736</v>
      </c>
      <c r="O1503" s="27">
        <f t="shared" si="245"/>
        <v>0</v>
      </c>
      <c r="R1503" s="2"/>
      <c r="S1503" s="2"/>
    </row>
    <row r="1504" spans="1:19" x14ac:dyDescent="0.35">
      <c r="A1504" s="37">
        <v>43868</v>
      </c>
      <c r="B1504" s="10">
        <v>0.25</v>
      </c>
      <c r="C1504" s="18" t="s">
        <v>22</v>
      </c>
      <c r="D1504" s="51">
        <v>162.35680109402062</v>
      </c>
      <c r="E1504" s="52">
        <v>7834.8269190535848</v>
      </c>
      <c r="F1504" s="53">
        <v>680</v>
      </c>
      <c r="G1504" s="101">
        <v>32814.654323419338</v>
      </c>
      <c r="H1504" s="17">
        <v>1.1989592884853641</v>
      </c>
      <c r="I1504" s="111">
        <v>1</v>
      </c>
      <c r="J1504" s="112" t="str">
        <f t="shared" si="243"/>
        <v>No</v>
      </c>
      <c r="K1504" s="146" t="b">
        <f t="shared" si="248"/>
        <v>0</v>
      </c>
      <c r="L1504" s="107">
        <f>IF(H1504&lt;I1504,D1504-F1504,0)</f>
        <v>0</v>
      </c>
      <c r="M1504" s="27">
        <f t="shared" si="244"/>
        <v>0</v>
      </c>
      <c r="N1504" s="27">
        <v>48.256844593263736</v>
      </c>
      <c r="O1504" s="27">
        <f t="shared" si="245"/>
        <v>0</v>
      </c>
      <c r="R1504" s="2"/>
      <c r="S1504" s="2"/>
    </row>
    <row r="1505" spans="1:19" x14ac:dyDescent="0.35">
      <c r="A1505" s="37">
        <v>43868</v>
      </c>
      <c r="B1505" s="10">
        <v>0.25</v>
      </c>
      <c r="C1505" s="18" t="s">
        <v>21</v>
      </c>
      <c r="D1505" s="51">
        <v>0</v>
      </c>
      <c r="E1505" s="52">
        <v>0</v>
      </c>
      <c r="F1505" s="53">
        <v>0</v>
      </c>
      <c r="G1505" s="101">
        <v>0</v>
      </c>
      <c r="H1505" s="17">
        <v>1.1989592884853641</v>
      </c>
      <c r="I1505" s="111">
        <v>1</v>
      </c>
      <c r="J1505" s="112" t="str">
        <f t="shared" si="243"/>
        <v>No</v>
      </c>
      <c r="K1505" s="146" t="b">
        <f t="shared" si="248"/>
        <v>0</v>
      </c>
      <c r="L1505" s="107">
        <f>IF(H1505&lt;I1505,D1505-F1505,0)</f>
        <v>0</v>
      </c>
      <c r="M1505" s="27">
        <f t="shared" si="244"/>
        <v>0</v>
      </c>
      <c r="N1505" s="27">
        <v>67.559582430569236</v>
      </c>
      <c r="O1505" s="27">
        <f t="shared" si="245"/>
        <v>0</v>
      </c>
      <c r="R1505" s="2"/>
      <c r="S1505" s="2"/>
    </row>
    <row r="1506" spans="1:19" x14ac:dyDescent="0.35">
      <c r="A1506" s="37">
        <v>43868</v>
      </c>
      <c r="B1506" s="10">
        <v>0.25</v>
      </c>
      <c r="C1506" s="18" t="s">
        <v>20</v>
      </c>
      <c r="D1506" s="51">
        <v>0</v>
      </c>
      <c r="E1506" s="52">
        <v>0</v>
      </c>
      <c r="F1506" s="53">
        <v>0</v>
      </c>
      <c r="G1506" s="101">
        <v>0</v>
      </c>
      <c r="H1506" s="17">
        <v>1.1989592884853641</v>
      </c>
      <c r="I1506" s="111">
        <v>1</v>
      </c>
      <c r="J1506" s="112" t="str">
        <f t="shared" si="243"/>
        <v>No</v>
      </c>
      <c r="K1506" s="146" t="b">
        <f t="shared" si="248"/>
        <v>0</v>
      </c>
      <c r="L1506" s="107">
        <f>IF(H1506&lt;I1506,D1506-F1506,0)</f>
        <v>0</v>
      </c>
      <c r="M1506" s="27">
        <f t="shared" si="244"/>
        <v>0</v>
      </c>
      <c r="N1506" s="27">
        <v>67.559582430569236</v>
      </c>
      <c r="O1506" s="27">
        <f t="shared" si="245"/>
        <v>0</v>
      </c>
      <c r="R1506" s="2"/>
      <c r="S1506" s="2"/>
    </row>
    <row r="1507" spans="1:19" x14ac:dyDescent="0.35">
      <c r="A1507" s="37">
        <v>43868</v>
      </c>
      <c r="B1507" s="10">
        <v>0.25</v>
      </c>
      <c r="C1507" s="18" t="s">
        <v>19</v>
      </c>
      <c r="D1507" s="51">
        <v>680</v>
      </c>
      <c r="E1507" s="52">
        <v>19688.792594051607</v>
      </c>
      <c r="F1507" s="53">
        <v>680</v>
      </c>
      <c r="G1507" s="101">
        <v>19688.792594051607</v>
      </c>
      <c r="H1507" s="17">
        <v>1.1989592884853641</v>
      </c>
      <c r="I1507" s="111">
        <v>1</v>
      </c>
      <c r="J1507" s="112" t="str">
        <f t="shared" si="243"/>
        <v>No</v>
      </c>
      <c r="K1507" s="146" t="b">
        <f t="shared" si="248"/>
        <v>0</v>
      </c>
      <c r="L1507" s="107">
        <f>IF(H1507&lt;I1507,D1507-F1507,0)</f>
        <v>0</v>
      </c>
      <c r="M1507" s="27">
        <f t="shared" si="244"/>
        <v>0</v>
      </c>
      <c r="N1507" s="27">
        <v>28.954106755958243</v>
      </c>
      <c r="O1507" s="27">
        <f t="shared" si="245"/>
        <v>0</v>
      </c>
      <c r="R1507" s="2"/>
      <c r="S1507" s="2"/>
    </row>
    <row r="1508" spans="1:19" x14ac:dyDescent="0.35">
      <c r="A1508" s="37">
        <v>43868</v>
      </c>
      <c r="B1508" s="10">
        <v>0.25</v>
      </c>
      <c r="C1508" s="18" t="s">
        <v>18</v>
      </c>
      <c r="D1508" s="51">
        <v>0</v>
      </c>
      <c r="E1508" s="52">
        <v>0</v>
      </c>
      <c r="F1508" s="53">
        <v>0</v>
      </c>
      <c r="G1508" s="101">
        <v>0</v>
      </c>
      <c r="H1508" s="17">
        <v>1.1989592884853641</v>
      </c>
      <c r="I1508" s="111">
        <v>1</v>
      </c>
      <c r="J1508" s="112" t="str">
        <f t="shared" si="243"/>
        <v>No</v>
      </c>
      <c r="K1508" s="146" t="b">
        <f t="shared" si="248"/>
        <v>0</v>
      </c>
      <c r="L1508" s="107">
        <f>IF(H1508&lt;I1508,D1508-F1508,0)</f>
        <v>0</v>
      </c>
      <c r="M1508" s="27">
        <f t="shared" si="244"/>
        <v>0</v>
      </c>
      <c r="N1508" s="27">
        <v>67.559582430569236</v>
      </c>
      <c r="O1508" s="27">
        <f t="shared" si="245"/>
        <v>0</v>
      </c>
      <c r="R1508" s="2"/>
      <c r="S1508" s="2"/>
    </row>
    <row r="1509" spans="1:19" x14ac:dyDescent="0.35">
      <c r="A1509" s="37">
        <v>43868</v>
      </c>
      <c r="B1509" s="10">
        <v>0.25</v>
      </c>
      <c r="C1509" s="18" t="s">
        <v>17</v>
      </c>
      <c r="D1509" s="51">
        <v>365.1328125</v>
      </c>
      <c r="E1509" s="52">
        <v>0</v>
      </c>
      <c r="F1509" s="53">
        <v>365.1328125</v>
      </c>
      <c r="G1509" s="101">
        <v>0</v>
      </c>
      <c r="H1509" s="17">
        <v>1.1989592884853641</v>
      </c>
      <c r="I1509" s="111">
        <v>1</v>
      </c>
      <c r="J1509" s="112" t="str">
        <f t="shared" si="243"/>
        <v>No</v>
      </c>
      <c r="K1509" s="146" t="b">
        <f t="shared" si="248"/>
        <v>0</v>
      </c>
      <c r="L1509" s="107">
        <f>IF(H1509&lt;I1509,D1509-F1509,0)</f>
        <v>0</v>
      </c>
      <c r="M1509" s="27">
        <f t="shared" si="244"/>
        <v>0</v>
      </c>
      <c r="N1509" s="27">
        <v>0</v>
      </c>
      <c r="O1509" s="27">
        <f t="shared" si="245"/>
        <v>0</v>
      </c>
      <c r="R1509" s="2"/>
      <c r="S1509" s="2"/>
    </row>
    <row r="1510" spans="1:19" x14ac:dyDescent="0.35">
      <c r="A1510" s="37">
        <v>43868</v>
      </c>
      <c r="B1510" s="10">
        <v>0.25</v>
      </c>
      <c r="C1510" s="18" t="s">
        <v>16</v>
      </c>
      <c r="D1510" s="51">
        <v>850</v>
      </c>
      <c r="E1510" s="52">
        <v>24610.990742564507</v>
      </c>
      <c r="F1510" s="53">
        <v>850</v>
      </c>
      <c r="G1510" s="101">
        <v>24610.990742564507</v>
      </c>
      <c r="H1510" s="17">
        <v>1.1989592884853641</v>
      </c>
      <c r="I1510" s="111">
        <v>1</v>
      </c>
      <c r="J1510" s="112" t="str">
        <f t="shared" si="243"/>
        <v>No</v>
      </c>
      <c r="K1510" s="146" t="b">
        <f t="shared" si="248"/>
        <v>0</v>
      </c>
      <c r="L1510" s="107">
        <f>IF(H1510&lt;I1510,D1510-F1510,0)</f>
        <v>0</v>
      </c>
      <c r="M1510" s="27">
        <f t="shared" si="244"/>
        <v>0</v>
      </c>
      <c r="N1510" s="27">
        <v>28.954106755958243</v>
      </c>
      <c r="O1510" s="27">
        <f t="shared" si="245"/>
        <v>0</v>
      </c>
      <c r="R1510" s="2"/>
      <c r="S1510" s="2"/>
    </row>
    <row r="1511" spans="1:19" x14ac:dyDescent="0.35">
      <c r="A1511" s="37">
        <v>43868</v>
      </c>
      <c r="B1511" s="10">
        <v>0.25</v>
      </c>
      <c r="C1511" s="18" t="s">
        <v>15</v>
      </c>
      <c r="D1511" s="51">
        <v>521.6182861328125</v>
      </c>
      <c r="E1511" s="52">
        <v>0</v>
      </c>
      <c r="F1511" s="53">
        <v>521.6182861328125</v>
      </c>
      <c r="G1511" s="101">
        <v>0</v>
      </c>
      <c r="H1511" s="17">
        <v>1.1989592884853641</v>
      </c>
      <c r="I1511" s="111">
        <v>1</v>
      </c>
      <c r="J1511" s="112" t="str">
        <f t="shared" si="243"/>
        <v>No</v>
      </c>
      <c r="K1511" s="146" t="b">
        <f t="shared" si="248"/>
        <v>0</v>
      </c>
      <c r="L1511" s="107">
        <f>IF(H1511&lt;I1511,D1511-F1511,0)</f>
        <v>0</v>
      </c>
      <c r="M1511" s="27">
        <f t="shared" si="244"/>
        <v>0</v>
      </c>
      <c r="N1511" s="27">
        <v>0</v>
      </c>
      <c r="O1511" s="27">
        <f t="shared" si="245"/>
        <v>0</v>
      </c>
      <c r="R1511" s="2"/>
      <c r="S1511" s="2"/>
    </row>
    <row r="1512" spans="1:19" x14ac:dyDescent="0.35">
      <c r="A1512" s="37">
        <v>43868</v>
      </c>
      <c r="B1512" s="10">
        <v>0.29166666666666702</v>
      </c>
      <c r="C1512" s="18" t="s">
        <v>24</v>
      </c>
      <c r="D1512" s="51">
        <v>1000</v>
      </c>
      <c r="E1512" s="52">
        <v>31472.81859365767</v>
      </c>
      <c r="F1512" s="53">
        <v>1000</v>
      </c>
      <c r="G1512" s="101">
        <v>31472.81859365767</v>
      </c>
      <c r="H1512" s="17">
        <v>1.2650484080324407</v>
      </c>
      <c r="I1512" s="111">
        <v>1</v>
      </c>
      <c r="J1512" s="112" t="str">
        <f t="shared" si="243"/>
        <v>No</v>
      </c>
      <c r="K1512" s="146" t="b">
        <f>OR(($D$1519-$F$1519)&gt;0,($D$1521-$F$1521)&gt;0)</f>
        <v>1</v>
      </c>
      <c r="L1512" s="107">
        <f>D1512-F1512</f>
        <v>0</v>
      </c>
      <c r="M1512" s="27">
        <f t="shared" si="244"/>
        <v>0</v>
      </c>
      <c r="N1512" s="27">
        <v>31.472818593657671</v>
      </c>
      <c r="O1512" s="27">
        <f t="shared" si="245"/>
        <v>0</v>
      </c>
      <c r="R1512" s="2"/>
      <c r="S1512" s="2"/>
    </row>
    <row r="1513" spans="1:19" x14ac:dyDescent="0.35">
      <c r="A1513" s="37">
        <v>43868</v>
      </c>
      <c r="B1513" s="10">
        <v>0.29166666666666702</v>
      </c>
      <c r="C1513" s="18" t="s">
        <v>23</v>
      </c>
      <c r="D1513" s="51">
        <v>594.99999999922045</v>
      </c>
      <c r="E1513" s="52">
        <v>31210.545105336299</v>
      </c>
      <c r="F1513" s="53">
        <v>594.99999999923466</v>
      </c>
      <c r="G1513" s="101">
        <v>31210.545105337042</v>
      </c>
      <c r="H1513" s="17">
        <v>1.2650484080324407</v>
      </c>
      <c r="I1513" s="111">
        <v>1</v>
      </c>
      <c r="J1513" s="112" t="str">
        <f t="shared" si="243"/>
        <v>No</v>
      </c>
      <c r="K1513" s="146" t="b">
        <f t="shared" ref="K1513:K1521" si="249">OR(($D$1519-$F$1519)&gt;0,($D$1521-$F$1521)&gt;0)</f>
        <v>1</v>
      </c>
      <c r="L1513" s="107">
        <f t="shared" ref="L1513:L1531" si="250">D1513-F1513</f>
        <v>-1.4210854715202004E-11</v>
      </c>
      <c r="M1513" s="27">
        <f t="shared" si="244"/>
        <v>9.6918029157677665E-11</v>
      </c>
      <c r="N1513" s="27">
        <v>52.454697656096116</v>
      </c>
      <c r="O1513" s="27">
        <f t="shared" si="245"/>
        <v>-7.4542608752062893E-10</v>
      </c>
      <c r="R1513" s="2"/>
      <c r="S1513" s="2"/>
    </row>
    <row r="1514" spans="1:19" x14ac:dyDescent="0.35">
      <c r="A1514" s="37">
        <v>43868</v>
      </c>
      <c r="B1514" s="10">
        <v>0.29166666666666702</v>
      </c>
      <c r="C1514" s="18" t="s">
        <v>22</v>
      </c>
      <c r="D1514" s="51">
        <v>680</v>
      </c>
      <c r="E1514" s="52">
        <v>35669.194406145361</v>
      </c>
      <c r="F1514" s="53">
        <v>680</v>
      </c>
      <c r="G1514" s="101">
        <v>35669.194406145361</v>
      </c>
      <c r="H1514" s="17">
        <v>1.2650484080324407</v>
      </c>
      <c r="I1514" s="111">
        <v>1</v>
      </c>
      <c r="J1514" s="112" t="str">
        <f t="shared" si="243"/>
        <v>No</v>
      </c>
      <c r="K1514" s="146" t="b">
        <f t="shared" si="249"/>
        <v>1</v>
      </c>
      <c r="L1514" s="107">
        <f t="shared" si="250"/>
        <v>0</v>
      </c>
      <c r="M1514" s="27">
        <f t="shared" si="244"/>
        <v>0</v>
      </c>
      <c r="N1514" s="27">
        <v>52.454697656096116</v>
      </c>
      <c r="O1514" s="27">
        <f t="shared" si="245"/>
        <v>0</v>
      </c>
      <c r="R1514" s="2"/>
      <c r="S1514" s="2"/>
    </row>
    <row r="1515" spans="1:19" x14ac:dyDescent="0.35">
      <c r="A1515" s="37">
        <v>43868</v>
      </c>
      <c r="B1515" s="10">
        <v>0.29166666666666702</v>
      </c>
      <c r="C1515" s="18" t="s">
        <v>21</v>
      </c>
      <c r="D1515" s="51">
        <v>0</v>
      </c>
      <c r="E1515" s="52">
        <v>0</v>
      </c>
      <c r="F1515" s="53">
        <v>0</v>
      </c>
      <c r="G1515" s="101">
        <v>0</v>
      </c>
      <c r="H1515" s="17">
        <v>1.2650484080324407</v>
      </c>
      <c r="I1515" s="111">
        <v>1</v>
      </c>
      <c r="J1515" s="112" t="str">
        <f t="shared" si="243"/>
        <v>No</v>
      </c>
      <c r="K1515" s="146" t="b">
        <f t="shared" si="249"/>
        <v>1</v>
      </c>
      <c r="L1515" s="107">
        <f t="shared" si="250"/>
        <v>0</v>
      </c>
      <c r="M1515" s="27">
        <f t="shared" si="244"/>
        <v>0</v>
      </c>
      <c r="N1515" s="27">
        <v>73.436576718534567</v>
      </c>
      <c r="O1515" s="27">
        <f t="shared" si="245"/>
        <v>0</v>
      </c>
      <c r="R1515" s="2"/>
      <c r="S1515" s="2"/>
    </row>
    <row r="1516" spans="1:19" x14ac:dyDescent="0.35">
      <c r="A1516" s="37">
        <v>43868</v>
      </c>
      <c r="B1516" s="10">
        <v>0.29166666666666702</v>
      </c>
      <c r="C1516" s="18" t="s">
        <v>20</v>
      </c>
      <c r="D1516" s="51">
        <v>190.60296113573332</v>
      </c>
      <c r="E1516" s="52">
        <v>13997.228978224142</v>
      </c>
      <c r="F1516" s="53">
        <v>208.5560013796113</v>
      </c>
      <c r="G1516" s="101">
        <v>15315.638795424626</v>
      </c>
      <c r="H1516" s="17">
        <v>1.2650484080324407</v>
      </c>
      <c r="I1516" s="111">
        <v>1</v>
      </c>
      <c r="J1516" s="112" t="str">
        <f t="shared" si="243"/>
        <v>No</v>
      </c>
      <c r="K1516" s="146" t="b">
        <f t="shared" si="249"/>
        <v>1</v>
      </c>
      <c r="L1516" s="107">
        <f t="shared" si="250"/>
        <v>-17.953040243877979</v>
      </c>
      <c r="M1516" s="27">
        <f t="shared" si="244"/>
        <v>122.43973446324782</v>
      </c>
      <c r="N1516" s="27">
        <v>73.436576718534567</v>
      </c>
      <c r="O1516" s="27">
        <f t="shared" si="245"/>
        <v>-1318.4098172004838</v>
      </c>
      <c r="R1516" s="2"/>
      <c r="S1516" s="2"/>
    </row>
    <row r="1517" spans="1:19" x14ac:dyDescent="0.35">
      <c r="A1517" s="37">
        <v>43868</v>
      </c>
      <c r="B1517" s="10">
        <v>0.29166666666666702</v>
      </c>
      <c r="C1517" s="18" t="s">
        <v>19</v>
      </c>
      <c r="D1517" s="51">
        <v>680</v>
      </c>
      <c r="E1517" s="52">
        <v>21401.516643687217</v>
      </c>
      <c r="F1517" s="53">
        <v>680</v>
      </c>
      <c r="G1517" s="101">
        <v>21401.516643687217</v>
      </c>
      <c r="H1517" s="17">
        <v>1.2650484080324407</v>
      </c>
      <c r="I1517" s="111">
        <v>1</v>
      </c>
      <c r="J1517" s="112" t="str">
        <f t="shared" si="243"/>
        <v>No</v>
      </c>
      <c r="K1517" s="146" t="b">
        <f t="shared" si="249"/>
        <v>1</v>
      </c>
      <c r="L1517" s="107">
        <f t="shared" si="250"/>
        <v>0</v>
      </c>
      <c r="M1517" s="27">
        <f t="shared" si="244"/>
        <v>0</v>
      </c>
      <c r="N1517" s="27">
        <v>31.472818593657671</v>
      </c>
      <c r="O1517" s="27">
        <f t="shared" si="245"/>
        <v>0</v>
      </c>
      <c r="R1517" s="2"/>
      <c r="S1517" s="2"/>
    </row>
    <row r="1518" spans="1:19" x14ac:dyDescent="0.35">
      <c r="A1518" s="37">
        <v>43868</v>
      </c>
      <c r="B1518" s="10">
        <v>0.29166666666666702</v>
      </c>
      <c r="C1518" s="18" t="s">
        <v>18</v>
      </c>
      <c r="D1518" s="51">
        <v>0</v>
      </c>
      <c r="E1518" s="52">
        <v>0</v>
      </c>
      <c r="F1518" s="53">
        <v>0</v>
      </c>
      <c r="G1518" s="101">
        <v>0</v>
      </c>
      <c r="H1518" s="17">
        <v>1.2650484080324407</v>
      </c>
      <c r="I1518" s="111">
        <v>1</v>
      </c>
      <c r="J1518" s="112" t="str">
        <f t="shared" si="243"/>
        <v>No</v>
      </c>
      <c r="K1518" s="146" t="b">
        <f t="shared" si="249"/>
        <v>1</v>
      </c>
      <c r="L1518" s="107">
        <f t="shared" si="250"/>
        <v>0</v>
      </c>
      <c r="M1518" s="27">
        <f t="shared" si="244"/>
        <v>0</v>
      </c>
      <c r="N1518" s="27">
        <v>73.436576718534567</v>
      </c>
      <c r="O1518" s="27">
        <f t="shared" si="245"/>
        <v>0</v>
      </c>
      <c r="R1518" s="2"/>
      <c r="S1518" s="2"/>
    </row>
    <row r="1519" spans="1:19" x14ac:dyDescent="0.35">
      <c r="A1519" s="37">
        <v>43868</v>
      </c>
      <c r="B1519" s="10">
        <v>0.29166666666666702</v>
      </c>
      <c r="C1519" s="18" t="s">
        <v>17</v>
      </c>
      <c r="D1519" s="51">
        <v>385.25970458984375</v>
      </c>
      <c r="E1519" s="52">
        <v>0</v>
      </c>
      <c r="F1519" s="53">
        <v>385.25970458984375</v>
      </c>
      <c r="G1519" s="101">
        <v>0</v>
      </c>
      <c r="H1519" s="17">
        <v>1.2650484080324407</v>
      </c>
      <c r="I1519" s="111">
        <v>1</v>
      </c>
      <c r="J1519" s="112" t="str">
        <f t="shared" si="243"/>
        <v>No</v>
      </c>
      <c r="K1519" s="146" t="b">
        <f t="shared" si="249"/>
        <v>1</v>
      </c>
      <c r="L1519" s="107">
        <f t="shared" si="250"/>
        <v>0</v>
      </c>
      <c r="M1519" s="27">
        <f t="shared" si="244"/>
        <v>0</v>
      </c>
      <c r="N1519" s="27">
        <v>0</v>
      </c>
      <c r="O1519" s="27">
        <f t="shared" si="245"/>
        <v>0</v>
      </c>
      <c r="R1519" s="2"/>
      <c r="S1519" s="2"/>
    </row>
    <row r="1520" spans="1:19" x14ac:dyDescent="0.35">
      <c r="A1520" s="37">
        <v>43868</v>
      </c>
      <c r="B1520" s="10">
        <v>0.29166666666666702</v>
      </c>
      <c r="C1520" s="18" t="s">
        <v>16</v>
      </c>
      <c r="D1520" s="51">
        <v>850</v>
      </c>
      <c r="E1520" s="52">
        <v>26751.895804609019</v>
      </c>
      <c r="F1520" s="53">
        <v>850</v>
      </c>
      <c r="G1520" s="101">
        <v>26751.895804609019</v>
      </c>
      <c r="H1520" s="17">
        <v>1.2650484080324407</v>
      </c>
      <c r="I1520" s="111">
        <v>1</v>
      </c>
      <c r="J1520" s="112" t="str">
        <f t="shared" si="243"/>
        <v>No</v>
      </c>
      <c r="K1520" s="146" t="b">
        <f t="shared" si="249"/>
        <v>1</v>
      </c>
      <c r="L1520" s="107">
        <f t="shared" si="250"/>
        <v>0</v>
      </c>
      <c r="M1520" s="27">
        <f t="shared" si="244"/>
        <v>0</v>
      </c>
      <c r="N1520" s="27">
        <v>31.472818593657671</v>
      </c>
      <c r="O1520" s="27">
        <f t="shared" si="245"/>
        <v>0</v>
      </c>
      <c r="R1520" s="2"/>
      <c r="S1520" s="2"/>
    </row>
    <row r="1521" spans="1:19" x14ac:dyDescent="0.35">
      <c r="A1521" s="37">
        <v>43868</v>
      </c>
      <c r="B1521" s="10">
        <v>0.29166666666666702</v>
      </c>
      <c r="C1521" s="18" t="s">
        <v>15</v>
      </c>
      <c r="D1521" s="51">
        <v>550.3709716796875</v>
      </c>
      <c r="E1521" s="52">
        <v>0</v>
      </c>
      <c r="F1521" s="53">
        <v>532.41793143548625</v>
      </c>
      <c r="G1521" s="101">
        <v>0</v>
      </c>
      <c r="H1521" s="17">
        <v>1.2650484080324407</v>
      </c>
      <c r="I1521" s="111">
        <v>1</v>
      </c>
      <c r="J1521" s="112" t="str">
        <f t="shared" si="243"/>
        <v>No</v>
      </c>
      <c r="K1521" s="146" t="b">
        <f t="shared" si="249"/>
        <v>1</v>
      </c>
      <c r="L1521" s="107">
        <f t="shared" si="250"/>
        <v>17.953040244201247</v>
      </c>
      <c r="M1521" s="27">
        <f t="shared" si="244"/>
        <v>122.43973446545252</v>
      </c>
      <c r="N1521" s="27">
        <v>0</v>
      </c>
      <c r="O1521" s="27">
        <f t="shared" si="245"/>
        <v>0</v>
      </c>
      <c r="R1521" s="2"/>
      <c r="S1521" s="2"/>
    </row>
    <row r="1522" spans="1:19" x14ac:dyDescent="0.35">
      <c r="A1522" s="37">
        <v>43868</v>
      </c>
      <c r="B1522" s="10">
        <v>0.33333333333333398</v>
      </c>
      <c r="C1522" s="18" t="s">
        <v>24</v>
      </c>
      <c r="D1522" s="51">
        <v>1000</v>
      </c>
      <c r="E1522" s="52">
        <v>33334.154027969271</v>
      </c>
      <c r="F1522" s="53">
        <v>1000</v>
      </c>
      <c r="G1522" s="101">
        <v>33334.154027969271</v>
      </c>
      <c r="H1522" s="17">
        <v>1.4285647344594397</v>
      </c>
      <c r="I1522" s="111">
        <v>1</v>
      </c>
      <c r="J1522" s="112" t="str">
        <f t="shared" si="243"/>
        <v>No</v>
      </c>
      <c r="K1522" s="146" t="b">
        <f>OR(($D$1529-$F$1529)&gt;0,($D$1531-$F$1531)&gt;0)</f>
        <v>1</v>
      </c>
      <c r="L1522" s="107">
        <f t="shared" si="250"/>
        <v>0</v>
      </c>
      <c r="M1522" s="27">
        <f t="shared" si="244"/>
        <v>0</v>
      </c>
      <c r="N1522" s="27">
        <v>33.334154027969269</v>
      </c>
      <c r="O1522" s="27">
        <f t="shared" si="245"/>
        <v>0</v>
      </c>
      <c r="R1522" s="2"/>
      <c r="S1522" s="2"/>
    </row>
    <row r="1523" spans="1:19" x14ac:dyDescent="0.35">
      <c r="A1523" s="37">
        <v>43868</v>
      </c>
      <c r="B1523" s="10">
        <v>0.33333333333333398</v>
      </c>
      <c r="C1523" s="18" t="s">
        <v>23</v>
      </c>
      <c r="D1523" s="51">
        <v>594.99999999967281</v>
      </c>
      <c r="E1523" s="52">
        <v>33056.369411051346</v>
      </c>
      <c r="F1523" s="53">
        <v>594.9999999996902</v>
      </c>
      <c r="G1523" s="101">
        <v>33056.369411052314</v>
      </c>
      <c r="H1523" s="17">
        <v>1.4285647344594397</v>
      </c>
      <c r="I1523" s="111">
        <v>1</v>
      </c>
      <c r="J1523" s="112" t="str">
        <f t="shared" si="243"/>
        <v>No</v>
      </c>
      <c r="K1523" s="146" t="b">
        <f t="shared" ref="K1523:K1531" si="251">OR(($D$1529-$F$1529)&gt;0,($D$1531-$F$1531)&gt;0)</f>
        <v>1</v>
      </c>
      <c r="L1523" s="107">
        <f t="shared" si="250"/>
        <v>-1.7394086171407253E-11</v>
      </c>
      <c r="M1523" s="27">
        <f t="shared" si="244"/>
        <v>1.1862766768899747E-10</v>
      </c>
      <c r="N1523" s="27">
        <v>55.556923379948785</v>
      </c>
      <c r="O1523" s="27">
        <f t="shared" si="245"/>
        <v>-9.6636191268909943E-10</v>
      </c>
      <c r="R1523" s="2"/>
      <c r="S1523" s="2"/>
    </row>
    <row r="1524" spans="1:19" x14ac:dyDescent="0.35">
      <c r="A1524" s="37">
        <v>43868</v>
      </c>
      <c r="B1524" s="10">
        <v>0.33333333333333398</v>
      </c>
      <c r="C1524" s="18" t="s">
        <v>22</v>
      </c>
      <c r="D1524" s="51">
        <v>680</v>
      </c>
      <c r="E1524" s="52">
        <v>37778.707898365174</v>
      </c>
      <c r="F1524" s="53">
        <v>680</v>
      </c>
      <c r="G1524" s="101">
        <v>37778.707898365174</v>
      </c>
      <c r="H1524" s="17">
        <v>1.4285647344594397</v>
      </c>
      <c r="I1524" s="111">
        <v>1</v>
      </c>
      <c r="J1524" s="112" t="str">
        <f t="shared" si="243"/>
        <v>No</v>
      </c>
      <c r="K1524" s="146" t="b">
        <f t="shared" si="251"/>
        <v>1</v>
      </c>
      <c r="L1524" s="107">
        <f t="shared" si="250"/>
        <v>0</v>
      </c>
      <c r="M1524" s="27">
        <f t="shared" si="244"/>
        <v>0</v>
      </c>
      <c r="N1524" s="27">
        <v>55.556923379948785</v>
      </c>
      <c r="O1524" s="27">
        <f t="shared" si="245"/>
        <v>0</v>
      </c>
      <c r="R1524" s="2"/>
      <c r="S1524" s="2"/>
    </row>
    <row r="1525" spans="1:19" x14ac:dyDescent="0.35">
      <c r="A1525" s="37">
        <v>43868</v>
      </c>
      <c r="B1525" s="10">
        <v>0.33333333333333398</v>
      </c>
      <c r="C1525" s="18" t="s">
        <v>21</v>
      </c>
      <c r="D1525" s="51">
        <v>0</v>
      </c>
      <c r="E1525" s="52">
        <v>0</v>
      </c>
      <c r="F1525" s="53">
        <v>0</v>
      </c>
      <c r="G1525" s="101">
        <v>0</v>
      </c>
      <c r="H1525" s="17">
        <v>1.4285647344594397</v>
      </c>
      <c r="I1525" s="111">
        <v>1</v>
      </c>
      <c r="J1525" s="112" t="str">
        <f t="shared" si="243"/>
        <v>No</v>
      </c>
      <c r="K1525" s="146" t="b">
        <f t="shared" si="251"/>
        <v>1</v>
      </c>
      <c r="L1525" s="107">
        <f t="shared" si="250"/>
        <v>0</v>
      </c>
      <c r="M1525" s="27">
        <f t="shared" si="244"/>
        <v>0</v>
      </c>
      <c r="N1525" s="27">
        <v>77.779692731928293</v>
      </c>
      <c r="O1525" s="27">
        <f t="shared" si="245"/>
        <v>0</v>
      </c>
      <c r="R1525" s="2"/>
      <c r="S1525" s="2"/>
    </row>
    <row r="1526" spans="1:19" x14ac:dyDescent="0.35">
      <c r="A1526" s="37">
        <v>43868</v>
      </c>
      <c r="B1526" s="10">
        <v>0.33333333333333398</v>
      </c>
      <c r="C1526" s="18" t="s">
        <v>20</v>
      </c>
      <c r="D1526" s="51">
        <v>510.00000000000006</v>
      </c>
      <c r="E1526" s="52">
        <v>39667.643293283436</v>
      </c>
      <c r="F1526" s="53">
        <v>510.00000000000006</v>
      </c>
      <c r="G1526" s="101">
        <v>39667.643293283436</v>
      </c>
      <c r="H1526" s="17">
        <v>1.4285647344594397</v>
      </c>
      <c r="I1526" s="111">
        <v>1</v>
      </c>
      <c r="J1526" s="112" t="str">
        <f t="shared" si="243"/>
        <v>No</v>
      </c>
      <c r="K1526" s="146" t="b">
        <f t="shared" si="251"/>
        <v>1</v>
      </c>
      <c r="L1526" s="107">
        <f t="shared" si="250"/>
        <v>0</v>
      </c>
      <c r="M1526" s="27">
        <f t="shared" si="244"/>
        <v>0</v>
      </c>
      <c r="N1526" s="27">
        <v>77.779692731928293</v>
      </c>
      <c r="O1526" s="27">
        <f t="shared" si="245"/>
        <v>0</v>
      </c>
      <c r="R1526" s="2"/>
      <c r="S1526" s="2"/>
    </row>
    <row r="1527" spans="1:19" x14ac:dyDescent="0.35">
      <c r="A1527" s="37">
        <v>43868</v>
      </c>
      <c r="B1527" s="10">
        <v>0.33333333333333398</v>
      </c>
      <c r="C1527" s="18" t="s">
        <v>19</v>
      </c>
      <c r="D1527" s="51">
        <v>680</v>
      </c>
      <c r="E1527" s="52">
        <v>22667.224739019104</v>
      </c>
      <c r="F1527" s="53">
        <v>680</v>
      </c>
      <c r="G1527" s="101">
        <v>22667.224739019104</v>
      </c>
      <c r="H1527" s="17">
        <v>1.4285647344594397</v>
      </c>
      <c r="I1527" s="111">
        <v>1</v>
      </c>
      <c r="J1527" s="112" t="str">
        <f t="shared" si="243"/>
        <v>No</v>
      </c>
      <c r="K1527" s="146" t="b">
        <f t="shared" si="251"/>
        <v>1</v>
      </c>
      <c r="L1527" s="107">
        <f t="shared" si="250"/>
        <v>0</v>
      </c>
      <c r="M1527" s="27">
        <f t="shared" si="244"/>
        <v>0</v>
      </c>
      <c r="N1527" s="27">
        <v>33.334154027969269</v>
      </c>
      <c r="O1527" s="27">
        <f t="shared" si="245"/>
        <v>0</v>
      </c>
      <c r="R1527" s="2"/>
      <c r="S1527" s="2"/>
    </row>
    <row r="1528" spans="1:19" x14ac:dyDescent="0.35">
      <c r="A1528" s="37">
        <v>43868</v>
      </c>
      <c r="B1528" s="10">
        <v>0.33333333333333398</v>
      </c>
      <c r="C1528" s="18" t="s">
        <v>18</v>
      </c>
      <c r="D1528" s="51">
        <v>239.82376676382444</v>
      </c>
      <c r="E1528" s="52">
        <v>18653.418888703902</v>
      </c>
      <c r="F1528" s="53">
        <v>260.92420701213348</v>
      </c>
      <c r="G1528" s="101">
        <v>20294.604647725791</v>
      </c>
      <c r="H1528" s="17">
        <v>1.4285647344594397</v>
      </c>
      <c r="I1528" s="111">
        <v>1</v>
      </c>
      <c r="J1528" s="112" t="str">
        <f t="shared" si="243"/>
        <v>No</v>
      </c>
      <c r="K1528" s="146" t="b">
        <f t="shared" si="251"/>
        <v>1</v>
      </c>
      <c r="L1528" s="107">
        <f t="shared" si="250"/>
        <v>-21.100440248309042</v>
      </c>
      <c r="M1528" s="27">
        <f t="shared" si="244"/>
        <v>143.90500249346766</v>
      </c>
      <c r="N1528" s="27">
        <v>77.779692731928293</v>
      </c>
      <c r="O1528" s="27">
        <f t="shared" si="245"/>
        <v>-1641.1857590218899</v>
      </c>
      <c r="R1528" s="2"/>
      <c r="S1528" s="2"/>
    </row>
    <row r="1529" spans="1:19" x14ac:dyDescent="0.35">
      <c r="A1529" s="37">
        <v>43868</v>
      </c>
      <c r="B1529" s="10">
        <v>0.33333333333333398</v>
      </c>
      <c r="C1529" s="18" t="s">
        <v>17</v>
      </c>
      <c r="D1529" s="51">
        <v>435.05718994140625</v>
      </c>
      <c r="E1529" s="52">
        <v>0</v>
      </c>
      <c r="F1529" s="53">
        <v>435.05718994140625</v>
      </c>
      <c r="G1529" s="101">
        <v>0</v>
      </c>
      <c r="H1529" s="17">
        <v>1.4285647344594397</v>
      </c>
      <c r="I1529" s="111">
        <v>1</v>
      </c>
      <c r="J1529" s="112" t="str">
        <f t="shared" si="243"/>
        <v>No</v>
      </c>
      <c r="K1529" s="146" t="b">
        <f t="shared" si="251"/>
        <v>1</v>
      </c>
      <c r="L1529" s="107">
        <f t="shared" si="250"/>
        <v>0</v>
      </c>
      <c r="M1529" s="27">
        <f t="shared" si="244"/>
        <v>0</v>
      </c>
      <c r="N1529" s="27">
        <v>0</v>
      </c>
      <c r="O1529" s="27">
        <f t="shared" si="245"/>
        <v>0</v>
      </c>
      <c r="R1529" s="2"/>
      <c r="S1529" s="2"/>
    </row>
    <row r="1530" spans="1:19" x14ac:dyDescent="0.35">
      <c r="A1530" s="37">
        <v>43868</v>
      </c>
      <c r="B1530" s="10">
        <v>0.33333333333333398</v>
      </c>
      <c r="C1530" s="18" t="s">
        <v>16</v>
      </c>
      <c r="D1530" s="51">
        <v>850</v>
      </c>
      <c r="E1530" s="52">
        <v>28334.03092377388</v>
      </c>
      <c r="F1530" s="53">
        <v>850</v>
      </c>
      <c r="G1530" s="101">
        <v>28334.03092377388</v>
      </c>
      <c r="H1530" s="17">
        <v>1.4285647344594397</v>
      </c>
      <c r="I1530" s="111">
        <v>1</v>
      </c>
      <c r="J1530" s="112" t="str">
        <f t="shared" si="243"/>
        <v>No</v>
      </c>
      <c r="K1530" s="146" t="b">
        <f t="shared" si="251"/>
        <v>1</v>
      </c>
      <c r="L1530" s="107">
        <f t="shared" si="250"/>
        <v>0</v>
      </c>
      <c r="M1530" s="27">
        <f t="shared" si="244"/>
        <v>0</v>
      </c>
      <c r="N1530" s="27">
        <v>33.334154027969269</v>
      </c>
      <c r="O1530" s="27">
        <f t="shared" si="245"/>
        <v>0</v>
      </c>
      <c r="R1530" s="2"/>
      <c r="S1530" s="2"/>
    </row>
    <row r="1531" spans="1:19" x14ac:dyDescent="0.35">
      <c r="A1531" s="37">
        <v>43868</v>
      </c>
      <c r="B1531" s="10">
        <v>0.33333333333333398</v>
      </c>
      <c r="C1531" s="18" t="s">
        <v>15</v>
      </c>
      <c r="D1531" s="51">
        <v>621.51025390625</v>
      </c>
      <c r="E1531" s="52">
        <v>0</v>
      </c>
      <c r="F1531" s="53">
        <v>600.40981365760331</v>
      </c>
      <c r="G1531" s="101">
        <v>0</v>
      </c>
      <c r="H1531" s="17">
        <v>1.4285647344594397</v>
      </c>
      <c r="I1531" s="111">
        <v>1</v>
      </c>
      <c r="J1531" s="112" t="str">
        <f t="shared" si="243"/>
        <v>No</v>
      </c>
      <c r="K1531" s="146" t="b">
        <f t="shared" si="251"/>
        <v>1</v>
      </c>
      <c r="L1531" s="107">
        <f t="shared" si="250"/>
        <v>21.100440248646692</v>
      </c>
      <c r="M1531" s="27">
        <f t="shared" si="244"/>
        <v>143.90500249577045</v>
      </c>
      <c r="N1531" s="27">
        <v>0</v>
      </c>
      <c r="O1531" s="27">
        <f t="shared" si="245"/>
        <v>0</v>
      </c>
      <c r="R1531" s="2"/>
      <c r="S1531" s="2"/>
    </row>
    <row r="1532" spans="1:19" x14ac:dyDescent="0.35">
      <c r="A1532" s="37">
        <v>43868</v>
      </c>
      <c r="B1532" s="10">
        <v>0.375</v>
      </c>
      <c r="C1532" s="18" t="s">
        <v>24</v>
      </c>
      <c r="D1532" s="51">
        <v>1000</v>
      </c>
      <c r="E1532" s="52">
        <v>32950.068938349417</v>
      </c>
      <c r="F1532" s="53">
        <v>1000</v>
      </c>
      <c r="G1532" s="101">
        <v>32950.068938349417</v>
      </c>
      <c r="H1532" s="17">
        <v>1.2225244657473682</v>
      </c>
      <c r="I1532" s="111">
        <v>1</v>
      </c>
      <c r="J1532" s="112" t="str">
        <f t="shared" si="243"/>
        <v>No</v>
      </c>
      <c r="K1532" s="146" t="b">
        <f>OR(($D$1539-$F$1539)&gt;0,($D$1541-$F$1541)&gt;0)</f>
        <v>0</v>
      </c>
      <c r="L1532" s="107">
        <f>IF(H1532&lt;I1532,D1532-F1532,0)</f>
        <v>0</v>
      </c>
      <c r="M1532" s="27">
        <f t="shared" si="244"/>
        <v>0</v>
      </c>
      <c r="N1532" s="27">
        <v>32.950068938349418</v>
      </c>
      <c r="O1532" s="27">
        <f t="shared" si="245"/>
        <v>0</v>
      </c>
      <c r="R1532" s="2"/>
      <c r="S1532" s="2"/>
    </row>
    <row r="1533" spans="1:19" x14ac:dyDescent="0.35">
      <c r="A1533" s="37">
        <v>43868</v>
      </c>
      <c r="B1533" s="10">
        <v>0.375</v>
      </c>
      <c r="C1533" s="18" t="s">
        <v>23</v>
      </c>
      <c r="D1533" s="51">
        <v>594.99999999997954</v>
      </c>
      <c r="E1533" s="52">
        <v>32675.485030528711</v>
      </c>
      <c r="F1533" s="53">
        <v>594.99999999997954</v>
      </c>
      <c r="G1533" s="101">
        <v>32675.485030528711</v>
      </c>
      <c r="H1533" s="17">
        <v>1.2225244657473682</v>
      </c>
      <c r="I1533" s="111">
        <v>1</v>
      </c>
      <c r="J1533" s="112" t="str">
        <f t="shared" si="243"/>
        <v>No</v>
      </c>
      <c r="K1533" s="146" t="b">
        <f t="shared" ref="K1533:K1541" si="252">OR(($D$1539-$F$1539)&gt;0,($D$1541-$F$1541)&gt;0)</f>
        <v>0</v>
      </c>
      <c r="L1533" s="107">
        <f>IF(H1533&lt;I1533,D1533-F1533,0)</f>
        <v>0</v>
      </c>
      <c r="M1533" s="27">
        <f t="shared" si="244"/>
        <v>0</v>
      </c>
      <c r="N1533" s="27">
        <v>54.916781563915691</v>
      </c>
      <c r="O1533" s="27">
        <f t="shared" si="245"/>
        <v>0</v>
      </c>
      <c r="R1533" s="2"/>
      <c r="S1533" s="2"/>
    </row>
    <row r="1534" spans="1:19" x14ac:dyDescent="0.35">
      <c r="A1534" s="37">
        <v>43868</v>
      </c>
      <c r="B1534" s="10">
        <v>0.375</v>
      </c>
      <c r="C1534" s="18" t="s">
        <v>22</v>
      </c>
      <c r="D1534" s="51">
        <v>680</v>
      </c>
      <c r="E1534" s="52">
        <v>37343.411463462668</v>
      </c>
      <c r="F1534" s="53">
        <v>680</v>
      </c>
      <c r="G1534" s="101">
        <v>37343.411463462668</v>
      </c>
      <c r="H1534" s="17">
        <v>1.2225244657473682</v>
      </c>
      <c r="I1534" s="111">
        <v>1</v>
      </c>
      <c r="J1534" s="112" t="str">
        <f t="shared" si="243"/>
        <v>No</v>
      </c>
      <c r="K1534" s="146" t="b">
        <f t="shared" si="252"/>
        <v>0</v>
      </c>
      <c r="L1534" s="107">
        <f>IF(H1534&lt;I1534,D1534-F1534,0)</f>
        <v>0</v>
      </c>
      <c r="M1534" s="27">
        <f t="shared" si="244"/>
        <v>0</v>
      </c>
      <c r="N1534" s="27">
        <v>54.916781563915691</v>
      </c>
      <c r="O1534" s="27">
        <f t="shared" si="245"/>
        <v>0</v>
      </c>
      <c r="R1534" s="2"/>
      <c r="S1534" s="2"/>
    </row>
    <row r="1535" spans="1:19" x14ac:dyDescent="0.35">
      <c r="A1535" s="37">
        <v>43868</v>
      </c>
      <c r="B1535" s="10">
        <v>0.375</v>
      </c>
      <c r="C1535" s="18" t="s">
        <v>21</v>
      </c>
      <c r="D1535" s="51">
        <v>168.59572091049097</v>
      </c>
      <c r="E1535" s="52">
        <v>12962.228128993258</v>
      </c>
      <c r="F1535" s="53">
        <v>168.59572091049097</v>
      </c>
      <c r="G1535" s="101">
        <v>12962.228128993258</v>
      </c>
      <c r="H1535" s="17">
        <v>1.2225244657473682</v>
      </c>
      <c r="I1535" s="111">
        <v>1</v>
      </c>
      <c r="J1535" s="112" t="str">
        <f t="shared" si="243"/>
        <v>No</v>
      </c>
      <c r="K1535" s="146" t="b">
        <f t="shared" si="252"/>
        <v>0</v>
      </c>
      <c r="L1535" s="107">
        <f>IF(H1535&lt;I1535,D1535-F1535,0)</f>
        <v>0</v>
      </c>
      <c r="M1535" s="27">
        <f t="shared" si="244"/>
        <v>0</v>
      </c>
      <c r="N1535" s="27">
        <v>76.883494189481979</v>
      </c>
      <c r="O1535" s="27">
        <f t="shared" si="245"/>
        <v>0</v>
      </c>
      <c r="R1535" s="2"/>
      <c r="S1535" s="2"/>
    </row>
    <row r="1536" spans="1:19" x14ac:dyDescent="0.35">
      <c r="A1536" s="37">
        <v>43868</v>
      </c>
      <c r="B1536" s="10">
        <v>0.375</v>
      </c>
      <c r="C1536" s="18" t="s">
        <v>20</v>
      </c>
      <c r="D1536" s="51">
        <v>510.00000000000006</v>
      </c>
      <c r="E1536" s="52">
        <v>39210.582036635817</v>
      </c>
      <c r="F1536" s="53">
        <v>510.00000000000006</v>
      </c>
      <c r="G1536" s="101">
        <v>39210.582036635817</v>
      </c>
      <c r="H1536" s="17">
        <v>1.2225244657473682</v>
      </c>
      <c r="I1536" s="111">
        <v>1</v>
      </c>
      <c r="J1536" s="112" t="str">
        <f t="shared" si="243"/>
        <v>No</v>
      </c>
      <c r="K1536" s="146" t="b">
        <f t="shared" si="252"/>
        <v>0</v>
      </c>
      <c r="L1536" s="107">
        <f>IF(H1536&lt;I1536,D1536-F1536,0)</f>
        <v>0</v>
      </c>
      <c r="M1536" s="27">
        <f t="shared" si="244"/>
        <v>0</v>
      </c>
      <c r="N1536" s="27">
        <v>76.883494189481979</v>
      </c>
      <c r="O1536" s="27">
        <f t="shared" si="245"/>
        <v>0</v>
      </c>
      <c r="R1536" s="2"/>
      <c r="S1536" s="2"/>
    </row>
    <row r="1537" spans="1:19" x14ac:dyDescent="0.35">
      <c r="A1537" s="37">
        <v>43868</v>
      </c>
      <c r="B1537" s="10">
        <v>0.375</v>
      </c>
      <c r="C1537" s="18" t="s">
        <v>19</v>
      </c>
      <c r="D1537" s="51">
        <v>680</v>
      </c>
      <c r="E1537" s="52">
        <v>22406.046878077603</v>
      </c>
      <c r="F1537" s="53">
        <v>680</v>
      </c>
      <c r="G1537" s="101">
        <v>22406.046878077603</v>
      </c>
      <c r="H1537" s="17">
        <v>1.2225244657473682</v>
      </c>
      <c r="I1537" s="111">
        <v>1</v>
      </c>
      <c r="J1537" s="112" t="str">
        <f t="shared" si="243"/>
        <v>No</v>
      </c>
      <c r="K1537" s="146" t="b">
        <f t="shared" si="252"/>
        <v>0</v>
      </c>
      <c r="L1537" s="107">
        <f>IF(H1537&lt;I1537,D1537-F1537,0)</f>
        <v>0</v>
      </c>
      <c r="M1537" s="27">
        <f t="shared" si="244"/>
        <v>0</v>
      </c>
      <c r="N1537" s="27">
        <v>32.950068938349418</v>
      </c>
      <c r="O1537" s="27">
        <f t="shared" si="245"/>
        <v>0</v>
      </c>
      <c r="R1537" s="2"/>
      <c r="S1537" s="2"/>
    </row>
    <row r="1538" spans="1:19" x14ac:dyDescent="0.35">
      <c r="A1538" s="37">
        <v>43868</v>
      </c>
      <c r="B1538" s="10">
        <v>0.375</v>
      </c>
      <c r="C1538" s="18" t="s">
        <v>18</v>
      </c>
      <c r="D1538" s="51">
        <v>494.55045881199726</v>
      </c>
      <c r="E1538" s="52">
        <v>38022.767326477835</v>
      </c>
      <c r="F1538" s="53">
        <v>494.55045881199726</v>
      </c>
      <c r="G1538" s="101">
        <v>38022.767326477835</v>
      </c>
      <c r="H1538" s="17">
        <v>1.2225244657473682</v>
      </c>
      <c r="I1538" s="111">
        <v>1</v>
      </c>
      <c r="J1538" s="112" t="str">
        <f t="shared" ref="J1538:J1601" si="253">IF(H1538&lt;I1538,"Sí","No")</f>
        <v>No</v>
      </c>
      <c r="K1538" s="146" t="b">
        <f t="shared" si="252"/>
        <v>0</v>
      </c>
      <c r="L1538" s="107">
        <f>IF(H1538&lt;I1538,D1538-F1538,0)</f>
        <v>0</v>
      </c>
      <c r="M1538" s="27">
        <f t="shared" ref="M1538:M1601" si="254">ABS(L1538*6.82)</f>
        <v>0</v>
      </c>
      <c r="N1538" s="27">
        <v>76.883494189481979</v>
      </c>
      <c r="O1538" s="27">
        <f t="shared" ref="O1538:O1601" si="255">IF(L1538&gt;0, L1538*N1538*1.5, L1538*N1538)</f>
        <v>0</v>
      </c>
      <c r="R1538" s="2"/>
      <c r="S1538" s="2"/>
    </row>
    <row r="1539" spans="1:19" x14ac:dyDescent="0.35">
      <c r="A1539" s="37">
        <v>43868</v>
      </c>
      <c r="B1539" s="10">
        <v>0.375</v>
      </c>
      <c r="C1539" s="18" t="s">
        <v>17</v>
      </c>
      <c r="D1539" s="51">
        <v>372.30938720703125</v>
      </c>
      <c r="E1539" s="52">
        <v>0</v>
      </c>
      <c r="F1539" s="53">
        <v>372.30938720703125</v>
      </c>
      <c r="G1539" s="101">
        <v>0</v>
      </c>
      <c r="H1539" s="17">
        <v>1.2225244657473682</v>
      </c>
      <c r="I1539" s="111">
        <v>1</v>
      </c>
      <c r="J1539" s="112" t="str">
        <f t="shared" si="253"/>
        <v>No</v>
      </c>
      <c r="K1539" s="146" t="b">
        <f t="shared" si="252"/>
        <v>0</v>
      </c>
      <c r="L1539" s="107">
        <f>IF(H1539&lt;I1539,D1539-F1539,0)</f>
        <v>0</v>
      </c>
      <c r="M1539" s="27">
        <f t="shared" si="254"/>
        <v>0</v>
      </c>
      <c r="N1539" s="27">
        <v>0</v>
      </c>
      <c r="O1539" s="27">
        <f t="shared" si="255"/>
        <v>0</v>
      </c>
      <c r="R1539" s="2"/>
      <c r="S1539" s="2"/>
    </row>
    <row r="1540" spans="1:19" x14ac:dyDescent="0.35">
      <c r="A1540" s="37">
        <v>43868</v>
      </c>
      <c r="B1540" s="10">
        <v>0.375</v>
      </c>
      <c r="C1540" s="18" t="s">
        <v>16</v>
      </c>
      <c r="D1540" s="51">
        <v>850</v>
      </c>
      <c r="E1540" s="52">
        <v>28007.558597597006</v>
      </c>
      <c r="F1540" s="53">
        <v>850</v>
      </c>
      <c r="G1540" s="101">
        <v>28007.558597597006</v>
      </c>
      <c r="H1540" s="17">
        <v>1.2225244657473682</v>
      </c>
      <c r="I1540" s="111">
        <v>1</v>
      </c>
      <c r="J1540" s="112" t="str">
        <f t="shared" si="253"/>
        <v>No</v>
      </c>
      <c r="K1540" s="146" t="b">
        <f t="shared" si="252"/>
        <v>0</v>
      </c>
      <c r="L1540" s="107">
        <f>IF(H1540&lt;I1540,D1540-F1540,0)</f>
        <v>0</v>
      </c>
      <c r="M1540" s="27">
        <f t="shared" si="254"/>
        <v>0</v>
      </c>
      <c r="N1540" s="27">
        <v>32.950068938349418</v>
      </c>
      <c r="O1540" s="27">
        <f t="shared" si="255"/>
        <v>0</v>
      </c>
      <c r="R1540" s="2"/>
      <c r="S1540" s="2"/>
    </row>
    <row r="1541" spans="1:19" x14ac:dyDescent="0.35">
      <c r="A1541" s="37">
        <v>43868</v>
      </c>
      <c r="B1541" s="10">
        <v>0.375</v>
      </c>
      <c r="C1541" s="18" t="s">
        <v>15</v>
      </c>
      <c r="D1541" s="51">
        <v>531.87054443359375</v>
      </c>
      <c r="E1541" s="52">
        <v>0</v>
      </c>
      <c r="F1541" s="53">
        <v>531.87054443359375</v>
      </c>
      <c r="G1541" s="101">
        <v>0</v>
      </c>
      <c r="H1541" s="17">
        <v>1.2225244657473682</v>
      </c>
      <c r="I1541" s="111">
        <v>1</v>
      </c>
      <c r="J1541" s="112" t="str">
        <f t="shared" si="253"/>
        <v>No</v>
      </c>
      <c r="K1541" s="146" t="b">
        <f t="shared" si="252"/>
        <v>0</v>
      </c>
      <c r="L1541" s="107">
        <f>IF(H1541&lt;I1541,D1541-F1541,0)</f>
        <v>0</v>
      </c>
      <c r="M1541" s="27">
        <f t="shared" si="254"/>
        <v>0</v>
      </c>
      <c r="N1541" s="27">
        <v>0</v>
      </c>
      <c r="O1541" s="27">
        <f t="shared" si="255"/>
        <v>0</v>
      </c>
      <c r="R1541" s="2"/>
      <c r="S1541" s="2"/>
    </row>
    <row r="1542" spans="1:19" x14ac:dyDescent="0.35">
      <c r="A1542" s="37">
        <v>43868</v>
      </c>
      <c r="B1542" s="10">
        <v>0.41666666666666702</v>
      </c>
      <c r="C1542" s="18" t="s">
        <v>24</v>
      </c>
      <c r="D1542" s="51">
        <v>1000</v>
      </c>
      <c r="E1542" s="52">
        <v>32218.830017726999</v>
      </c>
      <c r="F1542" s="53">
        <v>1000</v>
      </c>
      <c r="G1542" s="101">
        <v>32218.830017726999</v>
      </c>
      <c r="H1542" s="17">
        <v>1.1683660933836832</v>
      </c>
      <c r="I1542" s="111">
        <v>1</v>
      </c>
      <c r="J1542" s="112" t="str">
        <f t="shared" si="253"/>
        <v>No</v>
      </c>
      <c r="K1542" s="146" t="b">
        <f>OR(($D$1549-$F$1549)&gt;0,($D$1551-$F$1551)&gt;0)</f>
        <v>0</v>
      </c>
      <c r="L1542" s="107">
        <f>IF(H1542&lt;I1542,D1542-F1542,0)</f>
        <v>0</v>
      </c>
      <c r="M1542" s="27">
        <f t="shared" si="254"/>
        <v>0</v>
      </c>
      <c r="N1542" s="27">
        <v>32.218830017727001</v>
      </c>
      <c r="O1542" s="27">
        <f t="shared" si="255"/>
        <v>0</v>
      </c>
      <c r="R1542" s="2"/>
      <c r="S1542" s="2"/>
    </row>
    <row r="1543" spans="1:19" x14ac:dyDescent="0.35">
      <c r="A1543" s="37">
        <v>43868</v>
      </c>
      <c r="B1543" s="10">
        <v>0.41666666666666702</v>
      </c>
      <c r="C1543" s="18" t="s">
        <v>23</v>
      </c>
      <c r="D1543" s="51">
        <v>595.00000000004684</v>
      </c>
      <c r="E1543" s="52">
        <v>31950.339767581791</v>
      </c>
      <c r="F1543" s="53">
        <v>595.00000000004684</v>
      </c>
      <c r="G1543" s="101">
        <v>31950.339767581791</v>
      </c>
      <c r="H1543" s="17">
        <v>1.1683660933836832</v>
      </c>
      <c r="I1543" s="111">
        <v>1</v>
      </c>
      <c r="J1543" s="112" t="str">
        <f t="shared" si="253"/>
        <v>No</v>
      </c>
      <c r="K1543" s="146" t="b">
        <f t="shared" ref="K1543:K1551" si="256">OR(($D$1549-$F$1549)&gt;0,($D$1551-$F$1551)&gt;0)</f>
        <v>0</v>
      </c>
      <c r="L1543" s="107">
        <f>IF(H1543&lt;I1543,D1543-F1543,0)</f>
        <v>0</v>
      </c>
      <c r="M1543" s="27">
        <f t="shared" si="254"/>
        <v>0</v>
      </c>
      <c r="N1543" s="27">
        <v>53.698050029545001</v>
      </c>
      <c r="O1543" s="27">
        <f t="shared" si="255"/>
        <v>0</v>
      </c>
      <c r="R1543" s="2"/>
      <c r="S1543" s="2"/>
    </row>
    <row r="1544" spans="1:19" x14ac:dyDescent="0.35">
      <c r="A1544" s="37">
        <v>43868</v>
      </c>
      <c r="B1544" s="10">
        <v>0.41666666666666702</v>
      </c>
      <c r="C1544" s="18" t="s">
        <v>22</v>
      </c>
      <c r="D1544" s="51">
        <v>680</v>
      </c>
      <c r="E1544" s="52">
        <v>36514.674020090599</v>
      </c>
      <c r="F1544" s="53">
        <v>680</v>
      </c>
      <c r="G1544" s="101">
        <v>36514.674020090599</v>
      </c>
      <c r="H1544" s="17">
        <v>1.1683660933836832</v>
      </c>
      <c r="I1544" s="111">
        <v>1</v>
      </c>
      <c r="J1544" s="112" t="str">
        <f t="shared" si="253"/>
        <v>No</v>
      </c>
      <c r="K1544" s="146" t="b">
        <f t="shared" si="256"/>
        <v>0</v>
      </c>
      <c r="L1544" s="107">
        <f>IF(H1544&lt;I1544,D1544-F1544,0)</f>
        <v>0</v>
      </c>
      <c r="M1544" s="27">
        <f t="shared" si="254"/>
        <v>0</v>
      </c>
      <c r="N1544" s="27">
        <v>53.698050029545001</v>
      </c>
      <c r="O1544" s="27">
        <f t="shared" si="255"/>
        <v>0</v>
      </c>
      <c r="R1544" s="2"/>
      <c r="S1544" s="2"/>
    </row>
    <row r="1545" spans="1:19" x14ac:dyDescent="0.35">
      <c r="A1545" s="37">
        <v>43868</v>
      </c>
      <c r="B1545" s="10">
        <v>0.41666666666666702</v>
      </c>
      <c r="C1545" s="18" t="s">
        <v>21</v>
      </c>
      <c r="D1545" s="51">
        <v>362.94998636025593</v>
      </c>
      <c r="E1545" s="52">
        <v>27285.58913611398</v>
      </c>
      <c r="F1545" s="53">
        <v>362.94998636025593</v>
      </c>
      <c r="G1545" s="101">
        <v>27285.58913611398</v>
      </c>
      <c r="H1545" s="17">
        <v>1.1683660933836832</v>
      </c>
      <c r="I1545" s="111">
        <v>1</v>
      </c>
      <c r="J1545" s="112" t="str">
        <f t="shared" si="253"/>
        <v>No</v>
      </c>
      <c r="K1545" s="146" t="b">
        <f t="shared" si="256"/>
        <v>0</v>
      </c>
      <c r="L1545" s="107">
        <f>IF(H1545&lt;I1545,D1545-F1545,0)</f>
        <v>0</v>
      </c>
      <c r="M1545" s="27">
        <f t="shared" si="254"/>
        <v>0</v>
      </c>
      <c r="N1545" s="27">
        <v>75.177270041363002</v>
      </c>
      <c r="O1545" s="27">
        <f t="shared" si="255"/>
        <v>0</v>
      </c>
      <c r="R1545" s="2"/>
      <c r="S1545" s="2"/>
    </row>
    <row r="1546" spans="1:19" x14ac:dyDescent="0.35">
      <c r="A1546" s="37">
        <v>43868</v>
      </c>
      <c r="B1546" s="10">
        <v>0.41666666666666702</v>
      </c>
      <c r="C1546" s="18" t="s">
        <v>20</v>
      </c>
      <c r="D1546" s="51">
        <v>510.00000000000006</v>
      </c>
      <c r="E1546" s="52">
        <v>38340.407721095136</v>
      </c>
      <c r="F1546" s="53">
        <v>510.00000000000006</v>
      </c>
      <c r="G1546" s="101">
        <v>38340.407721095136</v>
      </c>
      <c r="H1546" s="17">
        <v>1.1683660933836832</v>
      </c>
      <c r="I1546" s="111">
        <v>1</v>
      </c>
      <c r="J1546" s="112" t="str">
        <f t="shared" si="253"/>
        <v>No</v>
      </c>
      <c r="K1546" s="146" t="b">
        <f t="shared" si="256"/>
        <v>0</v>
      </c>
      <c r="L1546" s="107">
        <f>IF(H1546&lt;I1546,D1546-F1546,0)</f>
        <v>0</v>
      </c>
      <c r="M1546" s="27">
        <f t="shared" si="254"/>
        <v>0</v>
      </c>
      <c r="N1546" s="27">
        <v>75.177270041363002</v>
      </c>
      <c r="O1546" s="27">
        <f t="shared" si="255"/>
        <v>0</v>
      </c>
      <c r="R1546" s="2"/>
      <c r="S1546" s="2"/>
    </row>
    <row r="1547" spans="1:19" x14ac:dyDescent="0.35">
      <c r="A1547" s="37">
        <v>43868</v>
      </c>
      <c r="B1547" s="10">
        <v>0.41666666666666702</v>
      </c>
      <c r="C1547" s="18" t="s">
        <v>19</v>
      </c>
      <c r="D1547" s="51">
        <v>680</v>
      </c>
      <c r="E1547" s="52">
        <v>21908.80441205436</v>
      </c>
      <c r="F1547" s="53">
        <v>680</v>
      </c>
      <c r="G1547" s="101">
        <v>21908.80441205436</v>
      </c>
      <c r="H1547" s="17">
        <v>1.1683660933836832</v>
      </c>
      <c r="I1547" s="111">
        <v>1</v>
      </c>
      <c r="J1547" s="112" t="str">
        <f t="shared" si="253"/>
        <v>No</v>
      </c>
      <c r="K1547" s="146" t="b">
        <f t="shared" si="256"/>
        <v>0</v>
      </c>
      <c r="L1547" s="107">
        <f>IF(H1547&lt;I1547,D1547-F1547,0)</f>
        <v>0</v>
      </c>
      <c r="M1547" s="27">
        <f t="shared" si="254"/>
        <v>0</v>
      </c>
      <c r="N1547" s="27">
        <v>32.218830017727001</v>
      </c>
      <c r="O1547" s="27">
        <f t="shared" si="255"/>
        <v>0</v>
      </c>
      <c r="R1547" s="2"/>
      <c r="S1547" s="2"/>
    </row>
    <row r="1548" spans="1:19" x14ac:dyDescent="0.35">
      <c r="A1548" s="37">
        <v>43868</v>
      </c>
      <c r="B1548" s="10">
        <v>0.41666666666666702</v>
      </c>
      <c r="C1548" s="18" t="s">
        <v>18</v>
      </c>
      <c r="D1548" s="51">
        <v>499.82860388410052</v>
      </c>
      <c r="E1548" s="52">
        <v>37575.749928592486</v>
      </c>
      <c r="F1548" s="53">
        <v>499.82860388410052</v>
      </c>
      <c r="G1548" s="101">
        <v>37575.749928592486</v>
      </c>
      <c r="H1548" s="17">
        <v>1.1683660933836832</v>
      </c>
      <c r="I1548" s="111">
        <v>1</v>
      </c>
      <c r="J1548" s="112" t="str">
        <f t="shared" si="253"/>
        <v>No</v>
      </c>
      <c r="K1548" s="146" t="b">
        <f t="shared" si="256"/>
        <v>0</v>
      </c>
      <c r="L1548" s="107">
        <f>IF(H1548&lt;I1548,D1548-F1548,0)</f>
        <v>0</v>
      </c>
      <c r="M1548" s="27">
        <f t="shared" si="254"/>
        <v>0</v>
      </c>
      <c r="N1548" s="27">
        <v>75.177270041363002</v>
      </c>
      <c r="O1548" s="27">
        <f t="shared" si="255"/>
        <v>0</v>
      </c>
      <c r="R1548" s="2"/>
      <c r="S1548" s="2"/>
    </row>
    <row r="1549" spans="1:19" x14ac:dyDescent="0.35">
      <c r="A1549" s="37">
        <v>43868</v>
      </c>
      <c r="B1549" s="10">
        <v>0.41666666666666702</v>
      </c>
      <c r="C1549" s="18" t="s">
        <v>17</v>
      </c>
      <c r="D1549" s="51">
        <v>355.81591796875</v>
      </c>
      <c r="E1549" s="52">
        <v>0</v>
      </c>
      <c r="F1549" s="53">
        <v>355.81591796875</v>
      </c>
      <c r="G1549" s="101">
        <v>0</v>
      </c>
      <c r="H1549" s="17">
        <v>1.1683660933836832</v>
      </c>
      <c r="I1549" s="111">
        <v>1</v>
      </c>
      <c r="J1549" s="112" t="str">
        <f t="shared" si="253"/>
        <v>No</v>
      </c>
      <c r="K1549" s="146" t="b">
        <f t="shared" si="256"/>
        <v>0</v>
      </c>
      <c r="L1549" s="107">
        <f>IF(H1549&lt;I1549,D1549-F1549,0)</f>
        <v>0</v>
      </c>
      <c r="M1549" s="27">
        <f t="shared" si="254"/>
        <v>0</v>
      </c>
      <c r="N1549" s="27">
        <v>0</v>
      </c>
      <c r="O1549" s="27">
        <f t="shared" si="255"/>
        <v>0</v>
      </c>
      <c r="R1549" s="2"/>
      <c r="S1549" s="2"/>
    </row>
    <row r="1550" spans="1:19" x14ac:dyDescent="0.35">
      <c r="A1550" s="37">
        <v>43868</v>
      </c>
      <c r="B1550" s="10">
        <v>0.41666666666666702</v>
      </c>
      <c r="C1550" s="18" t="s">
        <v>16</v>
      </c>
      <c r="D1550" s="51">
        <v>850</v>
      </c>
      <c r="E1550" s="52">
        <v>27386.005515067951</v>
      </c>
      <c r="F1550" s="53">
        <v>850</v>
      </c>
      <c r="G1550" s="101">
        <v>27386.005515067951</v>
      </c>
      <c r="H1550" s="17">
        <v>1.1683660933836832</v>
      </c>
      <c r="I1550" s="111">
        <v>1</v>
      </c>
      <c r="J1550" s="112" t="str">
        <f t="shared" si="253"/>
        <v>No</v>
      </c>
      <c r="K1550" s="146" t="b">
        <f t="shared" si="256"/>
        <v>0</v>
      </c>
      <c r="L1550" s="107">
        <f>IF(H1550&lt;I1550,D1550-F1550,0)</f>
        <v>0</v>
      </c>
      <c r="M1550" s="27">
        <f t="shared" si="254"/>
        <v>0</v>
      </c>
      <c r="N1550" s="27">
        <v>32.218830017727001</v>
      </c>
      <c r="O1550" s="27">
        <f t="shared" si="255"/>
        <v>0</v>
      </c>
      <c r="R1550" s="2"/>
      <c r="S1550" s="2"/>
    </row>
    <row r="1551" spans="1:19" x14ac:dyDescent="0.35">
      <c r="A1551" s="37">
        <v>43868</v>
      </c>
      <c r="B1551" s="10">
        <v>0.41666666666666702</v>
      </c>
      <c r="C1551" s="18" t="s">
        <v>15</v>
      </c>
      <c r="D1551" s="51">
        <v>508.3084716796875</v>
      </c>
      <c r="E1551" s="52">
        <v>0</v>
      </c>
      <c r="F1551" s="53">
        <v>508.3084716796875</v>
      </c>
      <c r="G1551" s="101">
        <v>0</v>
      </c>
      <c r="H1551" s="17">
        <v>1.1683660933836832</v>
      </c>
      <c r="I1551" s="111">
        <v>1</v>
      </c>
      <c r="J1551" s="112" t="str">
        <f t="shared" si="253"/>
        <v>No</v>
      </c>
      <c r="K1551" s="146" t="b">
        <f t="shared" si="256"/>
        <v>0</v>
      </c>
      <c r="L1551" s="107">
        <f>IF(H1551&lt;I1551,D1551-F1551,0)</f>
        <v>0</v>
      </c>
      <c r="M1551" s="27">
        <f t="shared" si="254"/>
        <v>0</v>
      </c>
      <c r="N1551" s="27">
        <v>0</v>
      </c>
      <c r="O1551" s="27">
        <f t="shared" si="255"/>
        <v>0</v>
      </c>
      <c r="R1551" s="2"/>
      <c r="S1551" s="2"/>
    </row>
    <row r="1552" spans="1:19" x14ac:dyDescent="0.35">
      <c r="A1552" s="37">
        <v>43868</v>
      </c>
      <c r="B1552" s="10">
        <v>0.45833333333333398</v>
      </c>
      <c r="C1552" s="18" t="s">
        <v>24</v>
      </c>
      <c r="D1552" s="51">
        <v>1000</v>
      </c>
      <c r="E1552" s="52">
        <v>32211.44376600354</v>
      </c>
      <c r="F1552" s="53">
        <v>1000</v>
      </c>
      <c r="G1552" s="101">
        <v>32211.44376600354</v>
      </c>
      <c r="H1552" s="17">
        <v>1.1273838707203023</v>
      </c>
      <c r="I1552" s="111">
        <v>1</v>
      </c>
      <c r="J1552" s="112" t="str">
        <f t="shared" si="253"/>
        <v>No</v>
      </c>
      <c r="K1552" s="146" t="b">
        <f>OR(($D$1559-$F$1559)&gt;0,($D$1561-$F$1561)&gt;0)</f>
        <v>0</v>
      </c>
      <c r="L1552" s="107">
        <f>IF(H1552&lt;I1552,D1552-F1552,0)</f>
        <v>0</v>
      </c>
      <c r="M1552" s="27">
        <f t="shared" si="254"/>
        <v>0</v>
      </c>
      <c r="N1552" s="27">
        <v>32.211443766003541</v>
      </c>
      <c r="O1552" s="27">
        <f t="shared" si="255"/>
        <v>0</v>
      </c>
      <c r="R1552" s="2"/>
      <c r="S1552" s="2"/>
    </row>
    <row r="1553" spans="1:19" x14ac:dyDescent="0.35">
      <c r="A1553" s="37">
        <v>43868</v>
      </c>
      <c r="B1553" s="10">
        <v>0.45833333333333398</v>
      </c>
      <c r="C1553" s="18" t="s">
        <v>23</v>
      </c>
      <c r="D1553" s="51">
        <v>595.0000000000374</v>
      </c>
      <c r="E1553" s="52">
        <v>31943.015067955519</v>
      </c>
      <c r="F1553" s="53">
        <v>595.0000000000374</v>
      </c>
      <c r="G1553" s="101">
        <v>31943.015067955519</v>
      </c>
      <c r="H1553" s="17">
        <v>1.1273838707203023</v>
      </c>
      <c r="I1553" s="111">
        <v>1</v>
      </c>
      <c r="J1553" s="112" t="str">
        <f t="shared" si="253"/>
        <v>No</v>
      </c>
      <c r="K1553" s="146" t="b">
        <f t="shared" ref="K1553:K1561" si="257">OR(($D$1559-$F$1559)&gt;0,($D$1561-$F$1561)&gt;0)</f>
        <v>0</v>
      </c>
      <c r="L1553" s="107">
        <f>IF(H1553&lt;I1553,D1553-F1553,0)</f>
        <v>0</v>
      </c>
      <c r="M1553" s="27">
        <f t="shared" si="254"/>
        <v>0</v>
      </c>
      <c r="N1553" s="27">
        <v>53.685739610005903</v>
      </c>
      <c r="O1553" s="27">
        <f t="shared" si="255"/>
        <v>0</v>
      </c>
      <c r="R1553" s="2"/>
      <c r="S1553" s="2"/>
    </row>
    <row r="1554" spans="1:19" x14ac:dyDescent="0.35">
      <c r="A1554" s="37">
        <v>43868</v>
      </c>
      <c r="B1554" s="10">
        <v>0.45833333333333398</v>
      </c>
      <c r="C1554" s="18" t="s">
        <v>22</v>
      </c>
      <c r="D1554" s="51">
        <v>680</v>
      </c>
      <c r="E1554" s="52">
        <v>36506.302934804015</v>
      </c>
      <c r="F1554" s="53">
        <v>680</v>
      </c>
      <c r="G1554" s="101">
        <v>36506.302934804015</v>
      </c>
      <c r="H1554" s="17">
        <v>1.1273838707203023</v>
      </c>
      <c r="I1554" s="111">
        <v>1</v>
      </c>
      <c r="J1554" s="112" t="str">
        <f t="shared" si="253"/>
        <v>No</v>
      </c>
      <c r="K1554" s="146" t="b">
        <f t="shared" si="257"/>
        <v>0</v>
      </c>
      <c r="L1554" s="107">
        <f>IF(H1554&lt;I1554,D1554-F1554,0)</f>
        <v>0</v>
      </c>
      <c r="M1554" s="27">
        <f t="shared" si="254"/>
        <v>0</v>
      </c>
      <c r="N1554" s="27">
        <v>53.685739610005903</v>
      </c>
      <c r="O1554" s="27">
        <f t="shared" si="255"/>
        <v>0</v>
      </c>
      <c r="R1554" s="2"/>
      <c r="S1554" s="2"/>
    </row>
    <row r="1555" spans="1:19" x14ac:dyDescent="0.35">
      <c r="A1555" s="37">
        <v>43868</v>
      </c>
      <c r="B1555" s="10">
        <v>0.45833333333333398</v>
      </c>
      <c r="C1555" s="18" t="s">
        <v>21</v>
      </c>
      <c r="D1555" s="51">
        <v>315.14330596286402</v>
      </c>
      <c r="E1555" s="52">
        <v>23686.182049262236</v>
      </c>
      <c r="F1555" s="53">
        <v>315.14330596286402</v>
      </c>
      <c r="G1555" s="101">
        <v>23686.182049262236</v>
      </c>
      <c r="H1555" s="17">
        <v>1.1273838707203023</v>
      </c>
      <c r="I1555" s="111">
        <v>1</v>
      </c>
      <c r="J1555" s="112" t="str">
        <f t="shared" si="253"/>
        <v>No</v>
      </c>
      <c r="K1555" s="146" t="b">
        <f t="shared" si="257"/>
        <v>0</v>
      </c>
      <c r="L1555" s="107">
        <f>IF(H1555&lt;I1555,D1555-F1555,0)</f>
        <v>0</v>
      </c>
      <c r="M1555" s="27">
        <f t="shared" si="254"/>
        <v>0</v>
      </c>
      <c r="N1555" s="27">
        <v>75.160035454008266</v>
      </c>
      <c r="O1555" s="27">
        <f t="shared" si="255"/>
        <v>0</v>
      </c>
      <c r="R1555" s="2"/>
      <c r="S1555" s="2"/>
    </row>
    <row r="1556" spans="1:19" x14ac:dyDescent="0.35">
      <c r="A1556" s="37">
        <v>43868</v>
      </c>
      <c r="B1556" s="10">
        <v>0.45833333333333398</v>
      </c>
      <c r="C1556" s="18" t="s">
        <v>20</v>
      </c>
      <c r="D1556" s="51">
        <v>510.00000000000006</v>
      </c>
      <c r="E1556" s="52">
        <v>38331.61808154422</v>
      </c>
      <c r="F1556" s="53">
        <v>510.00000000000006</v>
      </c>
      <c r="G1556" s="101">
        <v>38331.61808154422</v>
      </c>
      <c r="H1556" s="17">
        <v>1.1273838707203023</v>
      </c>
      <c r="I1556" s="111">
        <v>1</v>
      </c>
      <c r="J1556" s="112" t="str">
        <f t="shared" si="253"/>
        <v>No</v>
      </c>
      <c r="K1556" s="146" t="b">
        <f t="shared" si="257"/>
        <v>0</v>
      </c>
      <c r="L1556" s="107">
        <f>IF(H1556&lt;I1556,D1556-F1556,0)</f>
        <v>0</v>
      </c>
      <c r="M1556" s="27">
        <f t="shared" si="254"/>
        <v>0</v>
      </c>
      <c r="N1556" s="27">
        <v>75.160035454008266</v>
      </c>
      <c r="O1556" s="27">
        <f t="shared" si="255"/>
        <v>0</v>
      </c>
      <c r="R1556" s="2"/>
      <c r="S1556" s="2"/>
    </row>
    <row r="1557" spans="1:19" x14ac:dyDescent="0.35">
      <c r="A1557" s="37">
        <v>43868</v>
      </c>
      <c r="B1557" s="10">
        <v>0.45833333333333398</v>
      </c>
      <c r="C1557" s="18" t="s">
        <v>19</v>
      </c>
      <c r="D1557" s="51">
        <v>680</v>
      </c>
      <c r="E1557" s="52">
        <v>21903.781760882408</v>
      </c>
      <c r="F1557" s="53">
        <v>680</v>
      </c>
      <c r="G1557" s="101">
        <v>21903.781760882408</v>
      </c>
      <c r="H1557" s="17">
        <v>1.1273838707203023</v>
      </c>
      <c r="I1557" s="111">
        <v>1</v>
      </c>
      <c r="J1557" s="112" t="str">
        <f t="shared" si="253"/>
        <v>No</v>
      </c>
      <c r="K1557" s="146" t="b">
        <f t="shared" si="257"/>
        <v>0</v>
      </c>
      <c r="L1557" s="107">
        <f>IF(H1557&lt;I1557,D1557-F1557,0)</f>
        <v>0</v>
      </c>
      <c r="M1557" s="27">
        <f t="shared" si="254"/>
        <v>0</v>
      </c>
      <c r="N1557" s="27">
        <v>32.211443766003541</v>
      </c>
      <c r="O1557" s="27">
        <f t="shared" si="255"/>
        <v>0</v>
      </c>
      <c r="R1557" s="2"/>
      <c r="S1557" s="2"/>
    </row>
    <row r="1558" spans="1:19" x14ac:dyDescent="0.35">
      <c r="A1558" s="37">
        <v>43868</v>
      </c>
      <c r="B1558" s="10">
        <v>0.45833333333333398</v>
      </c>
      <c r="C1558" s="18" t="s">
        <v>18</v>
      </c>
      <c r="D1558" s="51">
        <v>497.15643201106542</v>
      </c>
      <c r="E1558" s="52">
        <v>37366.295056139927</v>
      </c>
      <c r="F1558" s="53">
        <v>497.15643201106542</v>
      </c>
      <c r="G1558" s="101">
        <v>37366.295056139927</v>
      </c>
      <c r="H1558" s="17">
        <v>1.1273838707203023</v>
      </c>
      <c r="I1558" s="111">
        <v>1</v>
      </c>
      <c r="J1558" s="112" t="str">
        <f t="shared" si="253"/>
        <v>No</v>
      </c>
      <c r="K1558" s="146" t="b">
        <f t="shared" si="257"/>
        <v>0</v>
      </c>
      <c r="L1558" s="107">
        <f>IF(H1558&lt;I1558,D1558-F1558,0)</f>
        <v>0</v>
      </c>
      <c r="M1558" s="27">
        <f t="shared" si="254"/>
        <v>0</v>
      </c>
      <c r="N1558" s="27">
        <v>75.160035454008266</v>
      </c>
      <c r="O1558" s="27">
        <f t="shared" si="255"/>
        <v>0</v>
      </c>
      <c r="R1558" s="2"/>
      <c r="S1558" s="2"/>
    </row>
    <row r="1559" spans="1:19" x14ac:dyDescent="0.35">
      <c r="A1559" s="37">
        <v>43868</v>
      </c>
      <c r="B1559" s="10">
        <v>0.45833333333333398</v>
      </c>
      <c r="C1559" s="18" t="s">
        <v>17</v>
      </c>
      <c r="D1559" s="51">
        <v>343.33514404296875</v>
      </c>
      <c r="E1559" s="52">
        <v>0</v>
      </c>
      <c r="F1559" s="53">
        <v>343.33514404296875</v>
      </c>
      <c r="G1559" s="101">
        <v>0</v>
      </c>
      <c r="H1559" s="17">
        <v>1.1273838707203023</v>
      </c>
      <c r="I1559" s="111">
        <v>1</v>
      </c>
      <c r="J1559" s="112" t="str">
        <f t="shared" si="253"/>
        <v>No</v>
      </c>
      <c r="K1559" s="146" t="b">
        <f t="shared" si="257"/>
        <v>0</v>
      </c>
      <c r="L1559" s="107">
        <f>IF(H1559&lt;I1559,D1559-F1559,0)</f>
        <v>0</v>
      </c>
      <c r="M1559" s="27">
        <f t="shared" si="254"/>
        <v>0</v>
      </c>
      <c r="N1559" s="27">
        <v>0</v>
      </c>
      <c r="O1559" s="27">
        <f t="shared" si="255"/>
        <v>0</v>
      </c>
      <c r="R1559" s="2"/>
      <c r="S1559" s="2"/>
    </row>
    <row r="1560" spans="1:19" x14ac:dyDescent="0.35">
      <c r="A1560" s="37">
        <v>43868</v>
      </c>
      <c r="B1560" s="10">
        <v>0.45833333333333398</v>
      </c>
      <c r="C1560" s="18" t="s">
        <v>16</v>
      </c>
      <c r="D1560" s="51">
        <v>850</v>
      </c>
      <c r="E1560" s="52">
        <v>27379.727201103011</v>
      </c>
      <c r="F1560" s="53">
        <v>850</v>
      </c>
      <c r="G1560" s="101">
        <v>27379.727201103011</v>
      </c>
      <c r="H1560" s="17">
        <v>1.1273838707203023</v>
      </c>
      <c r="I1560" s="111">
        <v>1</v>
      </c>
      <c r="J1560" s="112" t="str">
        <f t="shared" si="253"/>
        <v>No</v>
      </c>
      <c r="K1560" s="146" t="b">
        <f t="shared" si="257"/>
        <v>0</v>
      </c>
      <c r="L1560" s="107">
        <f>IF(H1560&lt;I1560,D1560-F1560,0)</f>
        <v>0</v>
      </c>
      <c r="M1560" s="27">
        <f t="shared" si="254"/>
        <v>0</v>
      </c>
      <c r="N1560" s="27">
        <v>32.211443766003541</v>
      </c>
      <c r="O1560" s="27">
        <f t="shared" si="255"/>
        <v>0</v>
      </c>
      <c r="R1560" s="2"/>
      <c r="S1560" s="2"/>
    </row>
    <row r="1561" spans="1:19" x14ac:dyDescent="0.35">
      <c r="A1561" s="37">
        <v>43868</v>
      </c>
      <c r="B1561" s="10">
        <v>0.45833333333333398</v>
      </c>
      <c r="C1561" s="18" t="s">
        <v>15</v>
      </c>
      <c r="D1561" s="51">
        <v>490.478759765625</v>
      </c>
      <c r="E1561" s="52">
        <v>0</v>
      </c>
      <c r="F1561" s="53">
        <v>490.478759765625</v>
      </c>
      <c r="G1561" s="101">
        <v>0</v>
      </c>
      <c r="H1561" s="17">
        <v>1.1273838707203023</v>
      </c>
      <c r="I1561" s="111">
        <v>1</v>
      </c>
      <c r="J1561" s="112" t="str">
        <f t="shared" si="253"/>
        <v>No</v>
      </c>
      <c r="K1561" s="146" t="b">
        <f t="shared" si="257"/>
        <v>0</v>
      </c>
      <c r="L1561" s="107">
        <f>IF(H1561&lt;I1561,D1561-F1561,0)</f>
        <v>0</v>
      </c>
      <c r="M1561" s="27">
        <f t="shared" si="254"/>
        <v>0</v>
      </c>
      <c r="N1561" s="27">
        <v>0</v>
      </c>
      <c r="O1561" s="27">
        <f t="shared" si="255"/>
        <v>0</v>
      </c>
      <c r="R1561" s="2"/>
      <c r="S1561" s="2"/>
    </row>
    <row r="1562" spans="1:19" x14ac:dyDescent="0.35">
      <c r="A1562" s="37">
        <v>43868</v>
      </c>
      <c r="B1562" s="10">
        <v>0.5</v>
      </c>
      <c r="C1562" s="18" t="s">
        <v>24</v>
      </c>
      <c r="D1562" s="51">
        <v>1000</v>
      </c>
      <c r="E1562" s="52">
        <v>31635.316131573763</v>
      </c>
      <c r="F1562" s="53">
        <v>1000</v>
      </c>
      <c r="G1562" s="101">
        <v>31635.316131573763</v>
      </c>
      <c r="H1562" s="17">
        <v>1.1676861627474291</v>
      </c>
      <c r="I1562" s="111">
        <v>1</v>
      </c>
      <c r="J1562" s="112" t="str">
        <f t="shared" si="253"/>
        <v>No</v>
      </c>
      <c r="K1562" s="146" t="b">
        <f>OR(($D$1569-$F$1569)&gt;0,($D$1571-$F$1571)&gt;0)</f>
        <v>0</v>
      </c>
      <c r="L1562" s="107">
        <f>IF(H1562&lt;I1562,D1562-F1562,0)</f>
        <v>0</v>
      </c>
      <c r="M1562" s="27">
        <f t="shared" si="254"/>
        <v>0</v>
      </c>
      <c r="N1562" s="27">
        <v>31.635316131573763</v>
      </c>
      <c r="O1562" s="27">
        <f t="shared" si="255"/>
        <v>0</v>
      </c>
      <c r="R1562" s="2"/>
      <c r="S1562" s="2"/>
    </row>
    <row r="1563" spans="1:19" x14ac:dyDescent="0.35">
      <c r="A1563" s="37">
        <v>43868</v>
      </c>
      <c r="B1563" s="10">
        <v>0.5</v>
      </c>
      <c r="C1563" s="18" t="s">
        <v>23</v>
      </c>
      <c r="D1563" s="51">
        <v>595.00000000001421</v>
      </c>
      <c r="E1563" s="52">
        <v>31371.688497144729</v>
      </c>
      <c r="F1563" s="53">
        <v>595.00000000001421</v>
      </c>
      <c r="G1563" s="101">
        <v>31371.688497144729</v>
      </c>
      <c r="H1563" s="17">
        <v>1.1676861627474291</v>
      </c>
      <c r="I1563" s="111">
        <v>1</v>
      </c>
      <c r="J1563" s="112" t="str">
        <f t="shared" si="253"/>
        <v>No</v>
      </c>
      <c r="K1563" s="146" t="b">
        <f t="shared" ref="K1563:K1571" si="258">OR(($D$1569-$F$1569)&gt;0,($D$1571-$F$1571)&gt;0)</f>
        <v>0</v>
      </c>
      <c r="L1563" s="107">
        <f>IF(H1563&lt;I1563,D1563-F1563,0)</f>
        <v>0</v>
      </c>
      <c r="M1563" s="27">
        <f t="shared" si="254"/>
        <v>0</v>
      </c>
      <c r="N1563" s="27">
        <v>52.72552688595627</v>
      </c>
      <c r="O1563" s="27">
        <f t="shared" si="255"/>
        <v>0</v>
      </c>
      <c r="R1563" s="2"/>
      <c r="S1563" s="2"/>
    </row>
    <row r="1564" spans="1:19" x14ac:dyDescent="0.35">
      <c r="A1564" s="37">
        <v>43868</v>
      </c>
      <c r="B1564" s="10">
        <v>0.5</v>
      </c>
      <c r="C1564" s="18" t="s">
        <v>22</v>
      </c>
      <c r="D1564" s="51">
        <v>680</v>
      </c>
      <c r="E1564" s="52">
        <v>35853.358282450266</v>
      </c>
      <c r="F1564" s="53">
        <v>680</v>
      </c>
      <c r="G1564" s="101">
        <v>35853.358282450266</v>
      </c>
      <c r="H1564" s="17">
        <v>1.1676861627474291</v>
      </c>
      <c r="I1564" s="111">
        <v>1</v>
      </c>
      <c r="J1564" s="112" t="str">
        <f t="shared" si="253"/>
        <v>No</v>
      </c>
      <c r="K1564" s="146" t="b">
        <f t="shared" si="258"/>
        <v>0</v>
      </c>
      <c r="L1564" s="107">
        <f>IF(H1564&lt;I1564,D1564-F1564,0)</f>
        <v>0</v>
      </c>
      <c r="M1564" s="27">
        <f t="shared" si="254"/>
        <v>0</v>
      </c>
      <c r="N1564" s="27">
        <v>52.72552688595627</v>
      </c>
      <c r="O1564" s="27">
        <f t="shared" si="255"/>
        <v>0</v>
      </c>
      <c r="R1564" s="2"/>
      <c r="S1564" s="2"/>
    </row>
    <row r="1565" spans="1:19" x14ac:dyDescent="0.35">
      <c r="A1565" s="37">
        <v>43868</v>
      </c>
      <c r="B1565" s="10">
        <v>0.5</v>
      </c>
      <c r="C1565" s="18" t="s">
        <v>21</v>
      </c>
      <c r="D1565" s="51">
        <v>255.77807049865487</v>
      </c>
      <c r="E1565" s="52">
        <v>18880.446946080785</v>
      </c>
      <c r="F1565" s="53">
        <v>255.77807049865487</v>
      </c>
      <c r="G1565" s="101">
        <v>18880.446946080785</v>
      </c>
      <c r="H1565" s="17">
        <v>1.1676861627474291</v>
      </c>
      <c r="I1565" s="111">
        <v>1</v>
      </c>
      <c r="J1565" s="112" t="str">
        <f t="shared" si="253"/>
        <v>No</v>
      </c>
      <c r="K1565" s="146" t="b">
        <f t="shared" si="258"/>
        <v>0</v>
      </c>
      <c r="L1565" s="107">
        <f>IF(H1565&lt;I1565,D1565-F1565,0)</f>
        <v>0</v>
      </c>
      <c r="M1565" s="27">
        <f t="shared" si="254"/>
        <v>0</v>
      </c>
      <c r="N1565" s="27">
        <v>73.815737640338781</v>
      </c>
      <c r="O1565" s="27">
        <f t="shared" si="255"/>
        <v>0</v>
      </c>
      <c r="R1565" s="2"/>
      <c r="S1565" s="2"/>
    </row>
    <row r="1566" spans="1:19" x14ac:dyDescent="0.35">
      <c r="A1566" s="37">
        <v>43868</v>
      </c>
      <c r="B1566" s="10">
        <v>0.5</v>
      </c>
      <c r="C1566" s="18" t="s">
        <v>20</v>
      </c>
      <c r="D1566" s="51">
        <v>510.00000000000006</v>
      </c>
      <c r="E1566" s="52">
        <v>37646.026196572784</v>
      </c>
      <c r="F1566" s="53">
        <v>510.00000000000006</v>
      </c>
      <c r="G1566" s="101">
        <v>37646.026196572784</v>
      </c>
      <c r="H1566" s="17">
        <v>1.1676861627474291</v>
      </c>
      <c r="I1566" s="111">
        <v>1</v>
      </c>
      <c r="J1566" s="112" t="str">
        <f t="shared" si="253"/>
        <v>No</v>
      </c>
      <c r="K1566" s="146" t="b">
        <f t="shared" si="258"/>
        <v>0</v>
      </c>
      <c r="L1566" s="107">
        <f>IF(H1566&lt;I1566,D1566-F1566,0)</f>
        <v>0</v>
      </c>
      <c r="M1566" s="27">
        <f t="shared" si="254"/>
        <v>0</v>
      </c>
      <c r="N1566" s="27">
        <v>73.815737640338781</v>
      </c>
      <c r="O1566" s="27">
        <f t="shared" si="255"/>
        <v>0</v>
      </c>
      <c r="R1566" s="2"/>
      <c r="S1566" s="2"/>
    </row>
    <row r="1567" spans="1:19" x14ac:dyDescent="0.35">
      <c r="A1567" s="37">
        <v>43868</v>
      </c>
      <c r="B1567" s="10">
        <v>0.5</v>
      </c>
      <c r="C1567" s="18" t="s">
        <v>19</v>
      </c>
      <c r="D1567" s="51">
        <v>680</v>
      </c>
      <c r="E1567" s="52">
        <v>21512.014969470158</v>
      </c>
      <c r="F1567" s="53">
        <v>680</v>
      </c>
      <c r="G1567" s="101">
        <v>21512.014969470158</v>
      </c>
      <c r="H1567" s="17">
        <v>1.1676861627474291</v>
      </c>
      <c r="I1567" s="111">
        <v>1</v>
      </c>
      <c r="J1567" s="112" t="str">
        <f t="shared" si="253"/>
        <v>No</v>
      </c>
      <c r="K1567" s="146" t="b">
        <f t="shared" si="258"/>
        <v>0</v>
      </c>
      <c r="L1567" s="107">
        <f>IF(H1567&lt;I1567,D1567-F1567,0)</f>
        <v>0</v>
      </c>
      <c r="M1567" s="27">
        <f t="shared" si="254"/>
        <v>0</v>
      </c>
      <c r="N1567" s="27">
        <v>31.635316131573763</v>
      </c>
      <c r="O1567" s="27">
        <f t="shared" si="255"/>
        <v>0</v>
      </c>
      <c r="R1567" s="2"/>
      <c r="S1567" s="2"/>
    </row>
    <row r="1568" spans="1:19" x14ac:dyDescent="0.35">
      <c r="A1568" s="37">
        <v>43868</v>
      </c>
      <c r="B1568" s="10">
        <v>0.5</v>
      </c>
      <c r="C1568" s="18" t="s">
        <v>18</v>
      </c>
      <c r="D1568" s="51">
        <v>496.14532804081477</v>
      </c>
      <c r="E1568" s="52">
        <v>36623.333366140607</v>
      </c>
      <c r="F1568" s="53">
        <v>496.14532804081477</v>
      </c>
      <c r="G1568" s="101">
        <v>36623.333366140607</v>
      </c>
      <c r="H1568" s="17">
        <v>1.1676861627474291</v>
      </c>
      <c r="I1568" s="111">
        <v>1</v>
      </c>
      <c r="J1568" s="112" t="str">
        <f t="shared" si="253"/>
        <v>No</v>
      </c>
      <c r="K1568" s="146" t="b">
        <f t="shared" si="258"/>
        <v>0</v>
      </c>
      <c r="L1568" s="107">
        <f>IF(H1568&lt;I1568,D1568-F1568,0)</f>
        <v>0</v>
      </c>
      <c r="M1568" s="27">
        <f t="shared" si="254"/>
        <v>0</v>
      </c>
      <c r="N1568" s="27">
        <v>73.815737640338781</v>
      </c>
      <c r="O1568" s="27">
        <f t="shared" si="255"/>
        <v>0</v>
      </c>
      <c r="R1568" s="2"/>
      <c r="S1568" s="2"/>
    </row>
    <row r="1569" spans="1:19" x14ac:dyDescent="0.35">
      <c r="A1569" s="37">
        <v>43868</v>
      </c>
      <c r="B1569" s="10">
        <v>0.5</v>
      </c>
      <c r="C1569" s="18" t="s">
        <v>17</v>
      </c>
      <c r="D1569" s="51">
        <v>355.60885620117188</v>
      </c>
      <c r="E1569" s="52">
        <v>0</v>
      </c>
      <c r="F1569" s="53">
        <v>355.60885620117188</v>
      </c>
      <c r="G1569" s="101">
        <v>0</v>
      </c>
      <c r="H1569" s="17">
        <v>1.1676861627474291</v>
      </c>
      <c r="I1569" s="111">
        <v>1</v>
      </c>
      <c r="J1569" s="112" t="str">
        <f t="shared" si="253"/>
        <v>No</v>
      </c>
      <c r="K1569" s="146" t="b">
        <f t="shared" si="258"/>
        <v>0</v>
      </c>
      <c r="L1569" s="107">
        <f>IF(H1569&lt;I1569,D1569-F1569,0)</f>
        <v>0</v>
      </c>
      <c r="M1569" s="27">
        <f t="shared" si="254"/>
        <v>0</v>
      </c>
      <c r="N1569" s="27">
        <v>0</v>
      </c>
      <c r="O1569" s="27">
        <f t="shared" si="255"/>
        <v>0</v>
      </c>
      <c r="R1569" s="2"/>
      <c r="S1569" s="2"/>
    </row>
    <row r="1570" spans="1:19" x14ac:dyDescent="0.35">
      <c r="A1570" s="37">
        <v>43868</v>
      </c>
      <c r="B1570" s="10">
        <v>0.5</v>
      </c>
      <c r="C1570" s="18" t="s">
        <v>16</v>
      </c>
      <c r="D1570" s="51">
        <v>850</v>
      </c>
      <c r="E1570" s="52">
        <v>26890.0187118377</v>
      </c>
      <c r="F1570" s="53">
        <v>850</v>
      </c>
      <c r="G1570" s="101">
        <v>26890.0187118377</v>
      </c>
      <c r="H1570" s="17">
        <v>1.1676861627474291</v>
      </c>
      <c r="I1570" s="111">
        <v>1</v>
      </c>
      <c r="J1570" s="112" t="str">
        <f t="shared" si="253"/>
        <v>No</v>
      </c>
      <c r="K1570" s="146" t="b">
        <f t="shared" si="258"/>
        <v>0</v>
      </c>
      <c r="L1570" s="107">
        <f>IF(H1570&lt;I1570,D1570-F1570,0)</f>
        <v>0</v>
      </c>
      <c r="M1570" s="27">
        <f t="shared" si="254"/>
        <v>0</v>
      </c>
      <c r="N1570" s="27">
        <v>31.635316131573763</v>
      </c>
      <c r="O1570" s="27">
        <f t="shared" si="255"/>
        <v>0</v>
      </c>
      <c r="R1570" s="2"/>
      <c r="S1570" s="2"/>
    </row>
    <row r="1571" spans="1:19" x14ac:dyDescent="0.35">
      <c r="A1571" s="37">
        <v>43868</v>
      </c>
      <c r="B1571" s="10">
        <v>0.5</v>
      </c>
      <c r="C1571" s="18" t="s">
        <v>15</v>
      </c>
      <c r="D1571" s="51">
        <v>508.01263427734375</v>
      </c>
      <c r="E1571" s="52">
        <v>0</v>
      </c>
      <c r="F1571" s="53">
        <v>508.01263427734375</v>
      </c>
      <c r="G1571" s="101">
        <v>0</v>
      </c>
      <c r="H1571" s="17">
        <v>1.1676861627474291</v>
      </c>
      <c r="I1571" s="111">
        <v>1</v>
      </c>
      <c r="J1571" s="112" t="str">
        <f t="shared" si="253"/>
        <v>No</v>
      </c>
      <c r="K1571" s="146" t="b">
        <f t="shared" si="258"/>
        <v>0</v>
      </c>
      <c r="L1571" s="107">
        <f>IF(H1571&lt;I1571,D1571-F1571,0)</f>
        <v>0</v>
      </c>
      <c r="M1571" s="27">
        <f t="shared" si="254"/>
        <v>0</v>
      </c>
      <c r="N1571" s="27">
        <v>0</v>
      </c>
      <c r="O1571" s="27">
        <f t="shared" si="255"/>
        <v>0</v>
      </c>
      <c r="R1571" s="2"/>
      <c r="S1571" s="2"/>
    </row>
    <row r="1572" spans="1:19" x14ac:dyDescent="0.35">
      <c r="A1572" s="37">
        <v>43868</v>
      </c>
      <c r="B1572" s="10">
        <v>0.54166666666666696</v>
      </c>
      <c r="C1572" s="18" t="s">
        <v>24</v>
      </c>
      <c r="D1572" s="51">
        <v>1000</v>
      </c>
      <c r="E1572" s="52">
        <v>31369.411069529247</v>
      </c>
      <c r="F1572" s="53">
        <v>1000</v>
      </c>
      <c r="G1572" s="101">
        <v>31369.411069529247</v>
      </c>
      <c r="H1572" s="17">
        <v>1.2854794306195385</v>
      </c>
      <c r="I1572" s="111">
        <v>1</v>
      </c>
      <c r="J1572" s="112" t="str">
        <f t="shared" si="253"/>
        <v>No</v>
      </c>
      <c r="K1572" s="146" t="b">
        <f>OR(($D$1579-$F$1579)&gt;0,($D$1581-$F$1581)&gt;0)</f>
        <v>0</v>
      </c>
      <c r="L1572" s="107">
        <f>IF(H1572&lt;I1572,D1572-F1572,0)</f>
        <v>0</v>
      </c>
      <c r="M1572" s="27">
        <f t="shared" si="254"/>
        <v>0</v>
      </c>
      <c r="N1572" s="27">
        <v>31.369411069529246</v>
      </c>
      <c r="O1572" s="27">
        <f t="shared" si="255"/>
        <v>0</v>
      </c>
      <c r="R1572" s="2"/>
      <c r="S1572" s="2"/>
    </row>
    <row r="1573" spans="1:19" x14ac:dyDescent="0.35">
      <c r="A1573" s="37">
        <v>43868</v>
      </c>
      <c r="B1573" s="10">
        <v>0.54166666666666696</v>
      </c>
      <c r="C1573" s="18" t="s">
        <v>23</v>
      </c>
      <c r="D1573" s="51">
        <v>594.99999999995464</v>
      </c>
      <c r="E1573" s="52">
        <v>31107.99931061413</v>
      </c>
      <c r="F1573" s="53">
        <v>594.99999999995464</v>
      </c>
      <c r="G1573" s="101">
        <v>31107.99931061413</v>
      </c>
      <c r="H1573" s="17">
        <v>1.2854794306195385</v>
      </c>
      <c r="I1573" s="111">
        <v>1</v>
      </c>
      <c r="J1573" s="112" t="str">
        <f t="shared" si="253"/>
        <v>No</v>
      </c>
      <c r="K1573" s="146" t="b">
        <f t="shared" ref="K1573:K1581" si="259">OR(($D$1579-$F$1579)&gt;0,($D$1581-$F$1581)&gt;0)</f>
        <v>0</v>
      </c>
      <c r="L1573" s="107">
        <f>IF(H1573&lt;I1573,D1573-F1573,0)</f>
        <v>0</v>
      </c>
      <c r="M1573" s="27">
        <f t="shared" si="254"/>
        <v>0</v>
      </c>
      <c r="N1573" s="27">
        <v>52.282351782548744</v>
      </c>
      <c r="O1573" s="27">
        <f t="shared" si="255"/>
        <v>0</v>
      </c>
      <c r="R1573" s="2"/>
      <c r="S1573" s="2"/>
    </row>
    <row r="1574" spans="1:19" x14ac:dyDescent="0.35">
      <c r="A1574" s="37">
        <v>43868</v>
      </c>
      <c r="B1574" s="10">
        <v>0.54166666666666696</v>
      </c>
      <c r="C1574" s="18" t="s">
        <v>22</v>
      </c>
      <c r="D1574" s="51">
        <v>680</v>
      </c>
      <c r="E1574" s="52">
        <v>35551.999212133145</v>
      </c>
      <c r="F1574" s="53">
        <v>680</v>
      </c>
      <c r="G1574" s="101">
        <v>35551.999212133145</v>
      </c>
      <c r="H1574" s="17">
        <v>1.2854794306195385</v>
      </c>
      <c r="I1574" s="111">
        <v>1</v>
      </c>
      <c r="J1574" s="112" t="str">
        <f t="shared" si="253"/>
        <v>No</v>
      </c>
      <c r="K1574" s="146" t="b">
        <f t="shared" si="259"/>
        <v>0</v>
      </c>
      <c r="L1574" s="107">
        <f>IF(H1574&lt;I1574,D1574-F1574,0)</f>
        <v>0</v>
      </c>
      <c r="M1574" s="27">
        <f t="shared" si="254"/>
        <v>0</v>
      </c>
      <c r="N1574" s="27">
        <v>52.282351782548744</v>
      </c>
      <c r="O1574" s="27">
        <f t="shared" si="255"/>
        <v>0</v>
      </c>
      <c r="R1574" s="2"/>
      <c r="S1574" s="2"/>
    </row>
    <row r="1575" spans="1:19" x14ac:dyDescent="0.35">
      <c r="A1575" s="37">
        <v>43868</v>
      </c>
      <c r="B1575" s="10">
        <v>0.54166666666666696</v>
      </c>
      <c r="C1575" s="18" t="s">
        <v>21</v>
      </c>
      <c r="D1575" s="51">
        <v>115.70033685482178</v>
      </c>
      <c r="E1575" s="52">
        <v>8468.7199979244542</v>
      </c>
      <c r="F1575" s="53">
        <v>115.70033685482178</v>
      </c>
      <c r="G1575" s="101">
        <v>8468.7199979244542</v>
      </c>
      <c r="H1575" s="17">
        <v>1.2854794306195385</v>
      </c>
      <c r="I1575" s="111">
        <v>1</v>
      </c>
      <c r="J1575" s="112" t="str">
        <f t="shared" si="253"/>
        <v>No</v>
      </c>
      <c r="K1575" s="146" t="b">
        <f t="shared" si="259"/>
        <v>0</v>
      </c>
      <c r="L1575" s="107">
        <f>IF(H1575&lt;I1575,D1575-F1575,0)</f>
        <v>0</v>
      </c>
      <c r="M1575" s="27">
        <f t="shared" si="254"/>
        <v>0</v>
      </c>
      <c r="N1575" s="27">
        <v>73.195292495568239</v>
      </c>
      <c r="O1575" s="27">
        <f t="shared" si="255"/>
        <v>0</v>
      </c>
      <c r="R1575" s="2"/>
      <c r="S1575" s="2"/>
    </row>
    <row r="1576" spans="1:19" x14ac:dyDescent="0.35">
      <c r="A1576" s="37">
        <v>43868</v>
      </c>
      <c r="B1576" s="10">
        <v>0.54166666666666696</v>
      </c>
      <c r="C1576" s="18" t="s">
        <v>20</v>
      </c>
      <c r="D1576" s="51">
        <v>510.00000000000006</v>
      </c>
      <c r="E1576" s="52">
        <v>37329.599172739807</v>
      </c>
      <c r="F1576" s="53">
        <v>510.00000000000006</v>
      </c>
      <c r="G1576" s="101">
        <v>37329.599172739807</v>
      </c>
      <c r="H1576" s="17">
        <v>1.2854794306195385</v>
      </c>
      <c r="I1576" s="111">
        <v>1</v>
      </c>
      <c r="J1576" s="112" t="str">
        <f t="shared" si="253"/>
        <v>No</v>
      </c>
      <c r="K1576" s="146" t="b">
        <f t="shared" si="259"/>
        <v>0</v>
      </c>
      <c r="L1576" s="107">
        <f>IF(H1576&lt;I1576,D1576-F1576,0)</f>
        <v>0</v>
      </c>
      <c r="M1576" s="27">
        <f t="shared" si="254"/>
        <v>0</v>
      </c>
      <c r="N1576" s="27">
        <v>73.195292495568239</v>
      </c>
      <c r="O1576" s="27">
        <f t="shared" si="255"/>
        <v>0</v>
      </c>
      <c r="R1576" s="2"/>
      <c r="S1576" s="2"/>
    </row>
    <row r="1577" spans="1:19" x14ac:dyDescent="0.35">
      <c r="A1577" s="37">
        <v>43868</v>
      </c>
      <c r="B1577" s="10">
        <v>0.54166666666666696</v>
      </c>
      <c r="C1577" s="18" t="s">
        <v>19</v>
      </c>
      <c r="D1577" s="51">
        <v>680</v>
      </c>
      <c r="E1577" s="52">
        <v>21331.199527279889</v>
      </c>
      <c r="F1577" s="53">
        <v>680</v>
      </c>
      <c r="G1577" s="101">
        <v>21331.199527279889</v>
      </c>
      <c r="H1577" s="17">
        <v>1.2854794306195385</v>
      </c>
      <c r="I1577" s="111">
        <v>1</v>
      </c>
      <c r="J1577" s="112" t="str">
        <f t="shared" si="253"/>
        <v>No</v>
      </c>
      <c r="K1577" s="146" t="b">
        <f t="shared" si="259"/>
        <v>0</v>
      </c>
      <c r="L1577" s="107">
        <f>IF(H1577&lt;I1577,D1577-F1577,0)</f>
        <v>0</v>
      </c>
      <c r="M1577" s="27">
        <f t="shared" si="254"/>
        <v>0</v>
      </c>
      <c r="N1577" s="27">
        <v>31.369411069529246</v>
      </c>
      <c r="O1577" s="27">
        <f t="shared" si="255"/>
        <v>0</v>
      </c>
      <c r="R1577" s="2"/>
      <c r="S1577" s="2"/>
    </row>
    <row r="1578" spans="1:19" x14ac:dyDescent="0.35">
      <c r="A1578" s="37">
        <v>43868</v>
      </c>
      <c r="B1578" s="10">
        <v>0.54166666666666696</v>
      </c>
      <c r="C1578" s="18" t="s">
        <v>18</v>
      </c>
      <c r="D1578" s="51">
        <v>494.33378470571324</v>
      </c>
      <c r="E1578" s="52">
        <v>36182.905961975935</v>
      </c>
      <c r="F1578" s="53">
        <v>494.33378470571324</v>
      </c>
      <c r="G1578" s="101">
        <v>36182.905961975935</v>
      </c>
      <c r="H1578" s="17">
        <v>1.2854794306195385</v>
      </c>
      <c r="I1578" s="111">
        <v>1</v>
      </c>
      <c r="J1578" s="112" t="str">
        <f t="shared" si="253"/>
        <v>No</v>
      </c>
      <c r="K1578" s="146" t="b">
        <f t="shared" si="259"/>
        <v>0</v>
      </c>
      <c r="L1578" s="107">
        <f>IF(H1578&lt;I1578,D1578-F1578,0)</f>
        <v>0</v>
      </c>
      <c r="M1578" s="27">
        <f t="shared" si="254"/>
        <v>0</v>
      </c>
      <c r="N1578" s="27">
        <v>73.195292495568239</v>
      </c>
      <c r="O1578" s="27">
        <f t="shared" si="255"/>
        <v>0</v>
      </c>
      <c r="R1578" s="2"/>
      <c r="S1578" s="2"/>
    </row>
    <row r="1579" spans="1:19" x14ac:dyDescent="0.35">
      <c r="A1579" s="37">
        <v>43868</v>
      </c>
      <c r="B1579" s="10">
        <v>0.54166666666666696</v>
      </c>
      <c r="C1579" s="18" t="s">
        <v>17</v>
      </c>
      <c r="D1579" s="51">
        <v>391.48178100585938</v>
      </c>
      <c r="E1579" s="52">
        <v>0</v>
      </c>
      <c r="F1579" s="53">
        <v>391.48178100585938</v>
      </c>
      <c r="G1579" s="101">
        <v>0</v>
      </c>
      <c r="H1579" s="17">
        <v>1.2854794306195385</v>
      </c>
      <c r="I1579" s="111">
        <v>1</v>
      </c>
      <c r="J1579" s="112" t="str">
        <f t="shared" si="253"/>
        <v>No</v>
      </c>
      <c r="K1579" s="146" t="b">
        <f t="shared" si="259"/>
        <v>0</v>
      </c>
      <c r="L1579" s="107">
        <f>IF(H1579&lt;I1579,D1579-F1579,0)</f>
        <v>0</v>
      </c>
      <c r="M1579" s="27">
        <f t="shared" si="254"/>
        <v>0</v>
      </c>
      <c r="N1579" s="27">
        <v>0</v>
      </c>
      <c r="O1579" s="27">
        <f t="shared" si="255"/>
        <v>0</v>
      </c>
      <c r="R1579" s="2"/>
      <c r="S1579" s="2"/>
    </row>
    <row r="1580" spans="1:19" x14ac:dyDescent="0.35">
      <c r="A1580" s="37">
        <v>43868</v>
      </c>
      <c r="B1580" s="10">
        <v>0.54166666666666696</v>
      </c>
      <c r="C1580" s="18" t="s">
        <v>16</v>
      </c>
      <c r="D1580" s="51">
        <v>850</v>
      </c>
      <c r="E1580" s="52">
        <v>26663.999409099859</v>
      </c>
      <c r="F1580" s="53">
        <v>850</v>
      </c>
      <c r="G1580" s="101">
        <v>26663.999409099859</v>
      </c>
      <c r="H1580" s="17">
        <v>1.2854794306195385</v>
      </c>
      <c r="I1580" s="111">
        <v>1</v>
      </c>
      <c r="J1580" s="112" t="str">
        <f t="shared" si="253"/>
        <v>No</v>
      </c>
      <c r="K1580" s="146" t="b">
        <f t="shared" si="259"/>
        <v>0</v>
      </c>
      <c r="L1580" s="107">
        <f>IF(H1580&lt;I1580,D1580-F1580,0)</f>
        <v>0</v>
      </c>
      <c r="M1580" s="27">
        <f t="shared" si="254"/>
        <v>0</v>
      </c>
      <c r="N1580" s="27">
        <v>31.369411069529246</v>
      </c>
      <c r="O1580" s="27">
        <f t="shared" si="255"/>
        <v>0</v>
      </c>
      <c r="R1580" s="2"/>
      <c r="S1580" s="2"/>
    </row>
    <row r="1581" spans="1:19" x14ac:dyDescent="0.35">
      <c r="A1581" s="37">
        <v>43868</v>
      </c>
      <c r="B1581" s="10">
        <v>0.54166666666666696</v>
      </c>
      <c r="C1581" s="18" t="s">
        <v>15</v>
      </c>
      <c r="D1581" s="51">
        <v>559.25970458984375</v>
      </c>
      <c r="E1581" s="52">
        <v>0</v>
      </c>
      <c r="F1581" s="53">
        <v>559.25970458984375</v>
      </c>
      <c r="G1581" s="101">
        <v>0</v>
      </c>
      <c r="H1581" s="17">
        <v>1.2854794306195385</v>
      </c>
      <c r="I1581" s="111">
        <v>1</v>
      </c>
      <c r="J1581" s="112" t="str">
        <f t="shared" si="253"/>
        <v>No</v>
      </c>
      <c r="K1581" s="146" t="b">
        <f t="shared" si="259"/>
        <v>0</v>
      </c>
      <c r="L1581" s="107">
        <f>IF(H1581&lt;I1581,D1581-F1581,0)</f>
        <v>0</v>
      </c>
      <c r="M1581" s="27">
        <f t="shared" si="254"/>
        <v>0</v>
      </c>
      <c r="N1581" s="27">
        <v>0</v>
      </c>
      <c r="O1581" s="27">
        <f t="shared" si="255"/>
        <v>0</v>
      </c>
      <c r="R1581" s="2"/>
      <c r="S1581" s="2"/>
    </row>
    <row r="1582" spans="1:19" x14ac:dyDescent="0.35">
      <c r="A1582" s="37">
        <v>43868</v>
      </c>
      <c r="B1582" s="10">
        <v>0.58333333333333404</v>
      </c>
      <c r="C1582" s="18" t="s">
        <v>24</v>
      </c>
      <c r="D1582" s="51">
        <v>1000</v>
      </c>
      <c r="E1582" s="52">
        <v>31125.664762655109</v>
      </c>
      <c r="F1582" s="53">
        <v>1000</v>
      </c>
      <c r="G1582" s="101">
        <v>31125.664762655109</v>
      </c>
      <c r="H1582" s="17">
        <v>1.1939314576490598</v>
      </c>
      <c r="I1582" s="111">
        <v>1</v>
      </c>
      <c r="J1582" s="112" t="str">
        <f t="shared" si="253"/>
        <v>No</v>
      </c>
      <c r="K1582" s="146" t="b">
        <f>OR(($D$1589-$F$1589)&gt;0,($D$1591-$F$1591)&gt;0)</f>
        <v>0</v>
      </c>
      <c r="L1582" s="107">
        <f>IF(H1582&lt;I1582,D1582-F1582,0)</f>
        <v>0</v>
      </c>
      <c r="M1582" s="27">
        <f t="shared" si="254"/>
        <v>0</v>
      </c>
      <c r="N1582" s="27">
        <v>31.125664762655109</v>
      </c>
      <c r="O1582" s="27">
        <f t="shared" si="255"/>
        <v>0</v>
      </c>
      <c r="R1582" s="2"/>
      <c r="S1582" s="2"/>
    </row>
    <row r="1583" spans="1:19" x14ac:dyDescent="0.35">
      <c r="A1583" s="37">
        <v>43868</v>
      </c>
      <c r="B1583" s="10">
        <v>0.58333333333333404</v>
      </c>
      <c r="C1583" s="18" t="s">
        <v>23</v>
      </c>
      <c r="D1583" s="51">
        <v>594.99999999996487</v>
      </c>
      <c r="E1583" s="52">
        <v>30866.284222964496</v>
      </c>
      <c r="F1583" s="53">
        <v>594.99999999996487</v>
      </c>
      <c r="G1583" s="101">
        <v>30866.284222964496</v>
      </c>
      <c r="H1583" s="17">
        <v>1.1939314576490598</v>
      </c>
      <c r="I1583" s="111">
        <v>1</v>
      </c>
      <c r="J1583" s="112" t="str">
        <f t="shared" si="253"/>
        <v>No</v>
      </c>
      <c r="K1583" s="146" t="b">
        <f t="shared" ref="K1583:K1591" si="260">OR(($D$1589-$F$1589)&gt;0,($D$1591-$F$1591)&gt;0)</f>
        <v>0</v>
      </c>
      <c r="L1583" s="107">
        <f>IF(H1583&lt;I1583,D1583-F1583,0)</f>
        <v>0</v>
      </c>
      <c r="M1583" s="27">
        <f t="shared" si="254"/>
        <v>0</v>
      </c>
      <c r="N1583" s="27">
        <v>51.876107937758519</v>
      </c>
      <c r="O1583" s="27">
        <f t="shared" si="255"/>
        <v>0</v>
      </c>
      <c r="R1583" s="2"/>
      <c r="S1583" s="2"/>
    </row>
    <row r="1584" spans="1:19" x14ac:dyDescent="0.35">
      <c r="A1584" s="37">
        <v>43868</v>
      </c>
      <c r="B1584" s="10">
        <v>0.58333333333333404</v>
      </c>
      <c r="C1584" s="18" t="s">
        <v>22</v>
      </c>
      <c r="D1584" s="51">
        <v>680</v>
      </c>
      <c r="E1584" s="52">
        <v>35275.753397675791</v>
      </c>
      <c r="F1584" s="53">
        <v>680</v>
      </c>
      <c r="G1584" s="101">
        <v>35275.753397675791</v>
      </c>
      <c r="H1584" s="17">
        <v>1.1939314576490598</v>
      </c>
      <c r="I1584" s="111">
        <v>1</v>
      </c>
      <c r="J1584" s="112" t="str">
        <f t="shared" si="253"/>
        <v>No</v>
      </c>
      <c r="K1584" s="146" t="b">
        <f t="shared" si="260"/>
        <v>0</v>
      </c>
      <c r="L1584" s="107">
        <f>IF(H1584&lt;I1584,D1584-F1584,0)</f>
        <v>0</v>
      </c>
      <c r="M1584" s="27">
        <f t="shared" si="254"/>
        <v>0</v>
      </c>
      <c r="N1584" s="27">
        <v>51.876107937758519</v>
      </c>
      <c r="O1584" s="27">
        <f t="shared" si="255"/>
        <v>0</v>
      </c>
      <c r="R1584" s="2"/>
      <c r="S1584" s="2"/>
    </row>
    <row r="1585" spans="1:19" x14ac:dyDescent="0.35">
      <c r="A1585" s="37">
        <v>43868</v>
      </c>
      <c r="B1585" s="10">
        <v>0.58333333333333404</v>
      </c>
      <c r="C1585" s="18" t="s">
        <v>21</v>
      </c>
      <c r="D1585" s="51">
        <v>110.0426248937863</v>
      </c>
      <c r="E1585" s="52">
        <v>7992.0163214420618</v>
      </c>
      <c r="F1585" s="53">
        <v>110.0426248937863</v>
      </c>
      <c r="G1585" s="101">
        <v>7992.0163214420618</v>
      </c>
      <c r="H1585" s="17">
        <v>1.1939314576490598</v>
      </c>
      <c r="I1585" s="111">
        <v>1</v>
      </c>
      <c r="J1585" s="112" t="str">
        <f t="shared" si="253"/>
        <v>No</v>
      </c>
      <c r="K1585" s="146" t="b">
        <f t="shared" si="260"/>
        <v>0</v>
      </c>
      <c r="L1585" s="107">
        <f>IF(H1585&lt;I1585,D1585-F1585,0)</f>
        <v>0</v>
      </c>
      <c r="M1585" s="27">
        <f t="shared" si="254"/>
        <v>0</v>
      </c>
      <c r="N1585" s="27">
        <v>72.626551112861918</v>
      </c>
      <c r="O1585" s="27">
        <f t="shared" si="255"/>
        <v>0</v>
      </c>
      <c r="R1585" s="2"/>
      <c r="S1585" s="2"/>
    </row>
    <row r="1586" spans="1:19" x14ac:dyDescent="0.35">
      <c r="A1586" s="37">
        <v>43868</v>
      </c>
      <c r="B1586" s="10">
        <v>0.58333333333333404</v>
      </c>
      <c r="C1586" s="18" t="s">
        <v>20</v>
      </c>
      <c r="D1586" s="51">
        <v>510.00000000000006</v>
      </c>
      <c r="E1586" s="52">
        <v>37039.541067559585</v>
      </c>
      <c r="F1586" s="53">
        <v>510.00000000000006</v>
      </c>
      <c r="G1586" s="101">
        <v>37039.541067559585</v>
      </c>
      <c r="H1586" s="17">
        <v>1.1939314576490598</v>
      </c>
      <c r="I1586" s="111">
        <v>1</v>
      </c>
      <c r="J1586" s="112" t="str">
        <f t="shared" si="253"/>
        <v>No</v>
      </c>
      <c r="K1586" s="146" t="b">
        <f t="shared" si="260"/>
        <v>0</v>
      </c>
      <c r="L1586" s="107">
        <f>IF(H1586&lt;I1586,D1586-F1586,0)</f>
        <v>0</v>
      </c>
      <c r="M1586" s="27">
        <f t="shared" si="254"/>
        <v>0</v>
      </c>
      <c r="N1586" s="27">
        <v>72.626551112861918</v>
      </c>
      <c r="O1586" s="27">
        <f t="shared" si="255"/>
        <v>0</v>
      </c>
      <c r="R1586" s="2"/>
      <c r="S1586" s="2"/>
    </row>
    <row r="1587" spans="1:19" x14ac:dyDescent="0.35">
      <c r="A1587" s="37">
        <v>43868</v>
      </c>
      <c r="B1587" s="10">
        <v>0.58333333333333404</v>
      </c>
      <c r="C1587" s="18" t="s">
        <v>19</v>
      </c>
      <c r="D1587" s="51">
        <v>680</v>
      </c>
      <c r="E1587" s="52">
        <v>21165.452038605476</v>
      </c>
      <c r="F1587" s="53">
        <v>680</v>
      </c>
      <c r="G1587" s="101">
        <v>21165.452038605476</v>
      </c>
      <c r="H1587" s="17">
        <v>1.1939314576490598</v>
      </c>
      <c r="I1587" s="111">
        <v>1</v>
      </c>
      <c r="J1587" s="112" t="str">
        <f t="shared" si="253"/>
        <v>No</v>
      </c>
      <c r="K1587" s="146" t="b">
        <f t="shared" si="260"/>
        <v>0</v>
      </c>
      <c r="L1587" s="107">
        <f>IF(H1587&lt;I1587,D1587-F1587,0)</f>
        <v>0</v>
      </c>
      <c r="M1587" s="27">
        <f t="shared" si="254"/>
        <v>0</v>
      </c>
      <c r="N1587" s="27">
        <v>31.125664762655109</v>
      </c>
      <c r="O1587" s="27">
        <f t="shared" si="255"/>
        <v>0</v>
      </c>
      <c r="R1587" s="2"/>
      <c r="S1587" s="2"/>
    </row>
    <row r="1588" spans="1:19" x14ac:dyDescent="0.35">
      <c r="A1588" s="37">
        <v>43868</v>
      </c>
      <c r="B1588" s="10">
        <v>0.58333333333333404</v>
      </c>
      <c r="C1588" s="18" t="s">
        <v>18</v>
      </c>
      <c r="D1588" s="51">
        <v>491.82410775175765</v>
      </c>
      <c r="E1588" s="52">
        <v>35719.488700170732</v>
      </c>
      <c r="F1588" s="53">
        <v>491.82410775175765</v>
      </c>
      <c r="G1588" s="101">
        <v>35719.488700170732</v>
      </c>
      <c r="H1588" s="17">
        <v>1.1939314576490598</v>
      </c>
      <c r="I1588" s="111">
        <v>1</v>
      </c>
      <c r="J1588" s="112" t="str">
        <f t="shared" si="253"/>
        <v>No</v>
      </c>
      <c r="K1588" s="146" t="b">
        <f t="shared" si="260"/>
        <v>0</v>
      </c>
      <c r="L1588" s="107">
        <f>IF(H1588&lt;I1588,D1588-F1588,0)</f>
        <v>0</v>
      </c>
      <c r="M1588" s="27">
        <f t="shared" si="254"/>
        <v>0</v>
      </c>
      <c r="N1588" s="27">
        <v>72.626551112861918</v>
      </c>
      <c r="O1588" s="27">
        <f t="shared" si="255"/>
        <v>0</v>
      </c>
      <c r="R1588" s="2"/>
      <c r="S1588" s="2"/>
    </row>
    <row r="1589" spans="1:19" x14ac:dyDescent="0.35">
      <c r="A1589" s="37">
        <v>43868</v>
      </c>
      <c r="B1589" s="10">
        <v>0.58333333333333404</v>
      </c>
      <c r="C1589" s="18" t="s">
        <v>17</v>
      </c>
      <c r="D1589" s="51">
        <v>363.60162353515625</v>
      </c>
      <c r="E1589" s="52">
        <v>0</v>
      </c>
      <c r="F1589" s="53">
        <v>363.60162353515625</v>
      </c>
      <c r="G1589" s="101">
        <v>0</v>
      </c>
      <c r="H1589" s="17">
        <v>1.1939314576490598</v>
      </c>
      <c r="I1589" s="111">
        <v>1</v>
      </c>
      <c r="J1589" s="112" t="str">
        <f t="shared" si="253"/>
        <v>No</v>
      </c>
      <c r="K1589" s="146" t="b">
        <f t="shared" si="260"/>
        <v>0</v>
      </c>
      <c r="L1589" s="107">
        <f>IF(H1589&lt;I1589,D1589-F1589,0)</f>
        <v>0</v>
      </c>
      <c r="M1589" s="27">
        <f t="shared" si="254"/>
        <v>0</v>
      </c>
      <c r="N1589" s="27">
        <v>0</v>
      </c>
      <c r="O1589" s="27">
        <f t="shared" si="255"/>
        <v>0</v>
      </c>
      <c r="R1589" s="2"/>
      <c r="S1589" s="2"/>
    </row>
    <row r="1590" spans="1:19" x14ac:dyDescent="0.35">
      <c r="A1590" s="37">
        <v>43868</v>
      </c>
      <c r="B1590" s="10">
        <v>0.58333333333333404</v>
      </c>
      <c r="C1590" s="18" t="s">
        <v>16</v>
      </c>
      <c r="D1590" s="51">
        <v>850</v>
      </c>
      <c r="E1590" s="52">
        <v>26456.815048256842</v>
      </c>
      <c r="F1590" s="53">
        <v>850</v>
      </c>
      <c r="G1590" s="101">
        <v>26456.815048256842</v>
      </c>
      <c r="H1590" s="17">
        <v>1.1939314576490598</v>
      </c>
      <c r="I1590" s="111">
        <v>1</v>
      </c>
      <c r="J1590" s="112" t="str">
        <f t="shared" si="253"/>
        <v>No</v>
      </c>
      <c r="K1590" s="146" t="b">
        <f t="shared" si="260"/>
        <v>0</v>
      </c>
      <c r="L1590" s="107">
        <f>IF(H1590&lt;I1590,D1590-F1590,0)</f>
        <v>0</v>
      </c>
      <c r="M1590" s="27">
        <f t="shared" si="254"/>
        <v>0</v>
      </c>
      <c r="N1590" s="27">
        <v>31.125664762655109</v>
      </c>
      <c r="O1590" s="27">
        <f t="shared" si="255"/>
        <v>0</v>
      </c>
      <c r="R1590" s="2"/>
      <c r="S1590" s="2"/>
    </row>
    <row r="1591" spans="1:19" x14ac:dyDescent="0.35">
      <c r="A1591" s="37">
        <v>43868</v>
      </c>
      <c r="B1591" s="10">
        <v>0.58333333333333404</v>
      </c>
      <c r="C1591" s="18" t="s">
        <v>15</v>
      </c>
      <c r="D1591" s="51">
        <v>519.430908203125</v>
      </c>
      <c r="E1591" s="52">
        <v>0</v>
      </c>
      <c r="F1591" s="53">
        <v>519.430908203125</v>
      </c>
      <c r="G1591" s="101">
        <v>0</v>
      </c>
      <c r="H1591" s="17">
        <v>1.1939314576490598</v>
      </c>
      <c r="I1591" s="111">
        <v>1</v>
      </c>
      <c r="J1591" s="112" t="str">
        <f t="shared" si="253"/>
        <v>No</v>
      </c>
      <c r="K1591" s="146" t="b">
        <f t="shared" si="260"/>
        <v>0</v>
      </c>
      <c r="L1591" s="107">
        <f>IF(H1591&lt;I1591,D1591-F1591,0)</f>
        <v>0</v>
      </c>
      <c r="M1591" s="27">
        <f t="shared" si="254"/>
        <v>0</v>
      </c>
      <c r="N1591" s="27">
        <v>0</v>
      </c>
      <c r="O1591" s="27">
        <f t="shared" si="255"/>
        <v>0</v>
      </c>
      <c r="R1591" s="2"/>
      <c r="S1591" s="2"/>
    </row>
    <row r="1592" spans="1:19" x14ac:dyDescent="0.35">
      <c r="A1592" s="37">
        <v>43868</v>
      </c>
      <c r="B1592" s="10">
        <v>0.625</v>
      </c>
      <c r="C1592" s="18" t="s">
        <v>24</v>
      </c>
      <c r="D1592" s="51">
        <v>1000</v>
      </c>
      <c r="E1592" s="52">
        <v>31044.415993697065</v>
      </c>
      <c r="F1592" s="53">
        <v>1000</v>
      </c>
      <c r="G1592" s="101">
        <v>31044.415993697065</v>
      </c>
      <c r="H1592" s="17">
        <v>1.0563740873248353</v>
      </c>
      <c r="I1592" s="111">
        <v>1</v>
      </c>
      <c r="J1592" s="112" t="str">
        <f t="shared" si="253"/>
        <v>No</v>
      </c>
      <c r="K1592" s="146" t="b">
        <f>OR(($D$1599-$F$1599)&gt;0,($D$1601-$F$1601)&gt;0)</f>
        <v>0</v>
      </c>
      <c r="L1592" s="107">
        <f>IF(H1592&lt;I1592,D1592-F1592,0)</f>
        <v>0</v>
      </c>
      <c r="M1592" s="27">
        <f t="shared" si="254"/>
        <v>0</v>
      </c>
      <c r="N1592" s="27">
        <v>31.044415993697065</v>
      </c>
      <c r="O1592" s="27">
        <f t="shared" si="255"/>
        <v>0</v>
      </c>
      <c r="R1592" s="2"/>
      <c r="S1592" s="2"/>
    </row>
    <row r="1593" spans="1:19" x14ac:dyDescent="0.35">
      <c r="A1593" s="37">
        <v>43868</v>
      </c>
      <c r="B1593" s="10">
        <v>0.625</v>
      </c>
      <c r="C1593" s="18" t="s">
        <v>23</v>
      </c>
      <c r="D1593" s="51">
        <v>594.99999999997044</v>
      </c>
      <c r="E1593" s="52">
        <v>30785.712527081392</v>
      </c>
      <c r="F1593" s="53">
        <v>594.99999999997044</v>
      </c>
      <c r="G1593" s="101">
        <v>30785.712527081392</v>
      </c>
      <c r="H1593" s="17">
        <v>1.0563740873248353</v>
      </c>
      <c r="I1593" s="111">
        <v>1</v>
      </c>
      <c r="J1593" s="112" t="str">
        <f t="shared" si="253"/>
        <v>No</v>
      </c>
      <c r="K1593" s="146" t="b">
        <f t="shared" ref="K1593:K1601" si="261">OR(($D$1599-$F$1599)&gt;0,($D$1601-$F$1601)&gt;0)</f>
        <v>0</v>
      </c>
      <c r="L1593" s="107">
        <f>IF(H1593&lt;I1593,D1593-F1593,0)</f>
        <v>0</v>
      </c>
      <c r="M1593" s="27">
        <f t="shared" si="254"/>
        <v>0</v>
      </c>
      <c r="N1593" s="27">
        <v>51.740693322828442</v>
      </c>
      <c r="O1593" s="27">
        <f t="shared" si="255"/>
        <v>0</v>
      </c>
      <c r="R1593" s="2"/>
      <c r="S1593" s="2"/>
    </row>
    <row r="1594" spans="1:19" x14ac:dyDescent="0.35">
      <c r="A1594" s="37">
        <v>43868</v>
      </c>
      <c r="B1594" s="10">
        <v>0.625</v>
      </c>
      <c r="C1594" s="18" t="s">
        <v>22</v>
      </c>
      <c r="D1594" s="51">
        <v>680</v>
      </c>
      <c r="E1594" s="52">
        <v>35183.671459523342</v>
      </c>
      <c r="F1594" s="53">
        <v>680</v>
      </c>
      <c r="G1594" s="101">
        <v>35183.671459523342</v>
      </c>
      <c r="H1594" s="17">
        <v>1.0563740873248353</v>
      </c>
      <c r="I1594" s="111">
        <v>1</v>
      </c>
      <c r="J1594" s="112" t="str">
        <f t="shared" si="253"/>
        <v>No</v>
      </c>
      <c r="K1594" s="146" t="b">
        <f t="shared" si="261"/>
        <v>0</v>
      </c>
      <c r="L1594" s="107">
        <f>IF(H1594&lt;I1594,D1594-F1594,0)</f>
        <v>0</v>
      </c>
      <c r="M1594" s="27">
        <f t="shared" si="254"/>
        <v>0</v>
      </c>
      <c r="N1594" s="27">
        <v>51.740693322828442</v>
      </c>
      <c r="O1594" s="27">
        <f t="shared" si="255"/>
        <v>0</v>
      </c>
      <c r="R1594" s="2"/>
      <c r="S1594" s="2"/>
    </row>
    <row r="1595" spans="1:19" x14ac:dyDescent="0.35">
      <c r="A1595" s="37">
        <v>43868</v>
      </c>
      <c r="B1595" s="10">
        <v>0.625</v>
      </c>
      <c r="C1595" s="18" t="s">
        <v>21</v>
      </c>
      <c r="D1595" s="51">
        <v>65.750629183702699</v>
      </c>
      <c r="E1595" s="52">
        <v>4762.7763965277645</v>
      </c>
      <c r="F1595" s="53">
        <v>65.750629183702699</v>
      </c>
      <c r="G1595" s="101">
        <v>4762.7763965277645</v>
      </c>
      <c r="H1595" s="17">
        <v>1.0563740873248353</v>
      </c>
      <c r="I1595" s="111">
        <v>1</v>
      </c>
      <c r="J1595" s="112" t="str">
        <f t="shared" si="253"/>
        <v>No</v>
      </c>
      <c r="K1595" s="146" t="b">
        <f t="shared" si="261"/>
        <v>0</v>
      </c>
      <c r="L1595" s="107">
        <f>IF(H1595&lt;I1595,D1595-F1595,0)</f>
        <v>0</v>
      </c>
      <c r="M1595" s="27">
        <f t="shared" si="254"/>
        <v>0</v>
      </c>
      <c r="N1595" s="27">
        <v>72.436970651959811</v>
      </c>
      <c r="O1595" s="27">
        <f t="shared" si="255"/>
        <v>0</v>
      </c>
      <c r="R1595" s="2"/>
      <c r="S1595" s="2"/>
    </row>
    <row r="1596" spans="1:19" x14ac:dyDescent="0.35">
      <c r="A1596" s="37">
        <v>43868</v>
      </c>
      <c r="B1596" s="10">
        <v>0.625</v>
      </c>
      <c r="C1596" s="18" t="s">
        <v>20</v>
      </c>
      <c r="D1596" s="51">
        <v>510.00000000000006</v>
      </c>
      <c r="E1596" s="52">
        <v>36942.855032499509</v>
      </c>
      <c r="F1596" s="53">
        <v>510.00000000000006</v>
      </c>
      <c r="G1596" s="101">
        <v>36942.855032499509</v>
      </c>
      <c r="H1596" s="17">
        <v>1.0563740873248353</v>
      </c>
      <c r="I1596" s="111">
        <v>1</v>
      </c>
      <c r="J1596" s="112" t="str">
        <f t="shared" si="253"/>
        <v>No</v>
      </c>
      <c r="K1596" s="146" t="b">
        <f t="shared" si="261"/>
        <v>0</v>
      </c>
      <c r="L1596" s="107">
        <f>IF(H1596&lt;I1596,D1596-F1596,0)</f>
        <v>0</v>
      </c>
      <c r="M1596" s="27">
        <f t="shared" si="254"/>
        <v>0</v>
      </c>
      <c r="N1596" s="27">
        <v>72.436970651959811</v>
      </c>
      <c r="O1596" s="27">
        <f t="shared" si="255"/>
        <v>0</v>
      </c>
      <c r="R1596" s="2"/>
      <c r="S1596" s="2"/>
    </row>
    <row r="1597" spans="1:19" x14ac:dyDescent="0.35">
      <c r="A1597" s="37">
        <v>43868</v>
      </c>
      <c r="B1597" s="10">
        <v>0.625</v>
      </c>
      <c r="C1597" s="18" t="s">
        <v>19</v>
      </c>
      <c r="D1597" s="51">
        <v>680</v>
      </c>
      <c r="E1597" s="52">
        <v>21110.202875714003</v>
      </c>
      <c r="F1597" s="53">
        <v>680</v>
      </c>
      <c r="G1597" s="101">
        <v>21110.202875714003</v>
      </c>
      <c r="H1597" s="17">
        <v>1.0563740873248353</v>
      </c>
      <c r="I1597" s="111">
        <v>1</v>
      </c>
      <c r="J1597" s="112" t="str">
        <f t="shared" si="253"/>
        <v>No</v>
      </c>
      <c r="K1597" s="146" t="b">
        <f t="shared" si="261"/>
        <v>0</v>
      </c>
      <c r="L1597" s="107">
        <f>IF(H1597&lt;I1597,D1597-F1597,0)</f>
        <v>0</v>
      </c>
      <c r="M1597" s="27">
        <f t="shared" si="254"/>
        <v>0</v>
      </c>
      <c r="N1597" s="27">
        <v>31.044415993697065</v>
      </c>
      <c r="O1597" s="27">
        <f t="shared" si="255"/>
        <v>0</v>
      </c>
      <c r="R1597" s="2"/>
      <c r="S1597" s="2"/>
    </row>
    <row r="1598" spans="1:19" x14ac:dyDescent="0.35">
      <c r="A1598" s="37">
        <v>43868</v>
      </c>
      <c r="B1598" s="10">
        <v>0.625</v>
      </c>
      <c r="C1598" s="18" t="s">
        <v>18</v>
      </c>
      <c r="D1598" s="51">
        <v>486.82883482567644</v>
      </c>
      <c r="E1598" s="52">
        <v>35264.406020795315</v>
      </c>
      <c r="F1598" s="53">
        <v>486.82883482567644</v>
      </c>
      <c r="G1598" s="101">
        <v>35264.406020795315</v>
      </c>
      <c r="H1598" s="17">
        <v>1.0563740873248353</v>
      </c>
      <c r="I1598" s="111">
        <v>1</v>
      </c>
      <c r="J1598" s="112" t="str">
        <f t="shared" si="253"/>
        <v>No</v>
      </c>
      <c r="K1598" s="146" t="b">
        <f t="shared" si="261"/>
        <v>0</v>
      </c>
      <c r="L1598" s="107">
        <f>IF(H1598&lt;I1598,D1598-F1598,0)</f>
        <v>0</v>
      </c>
      <c r="M1598" s="27">
        <f t="shared" si="254"/>
        <v>0</v>
      </c>
      <c r="N1598" s="27">
        <v>72.436970651959811</v>
      </c>
      <c r="O1598" s="27">
        <f t="shared" si="255"/>
        <v>0</v>
      </c>
      <c r="R1598" s="2"/>
      <c r="S1598" s="2"/>
    </row>
    <row r="1599" spans="1:19" x14ac:dyDescent="0.35">
      <c r="A1599" s="37">
        <v>43868</v>
      </c>
      <c r="B1599" s="10">
        <v>0.625</v>
      </c>
      <c r="C1599" s="18" t="s">
        <v>17</v>
      </c>
      <c r="D1599" s="51">
        <v>321.70971679687506</v>
      </c>
      <c r="E1599" s="52">
        <v>0</v>
      </c>
      <c r="F1599" s="53">
        <v>321.70971679687506</v>
      </c>
      <c r="G1599" s="101">
        <v>0</v>
      </c>
      <c r="H1599" s="17">
        <v>1.0563740873248353</v>
      </c>
      <c r="I1599" s="111">
        <v>1</v>
      </c>
      <c r="J1599" s="112" t="str">
        <f t="shared" si="253"/>
        <v>No</v>
      </c>
      <c r="K1599" s="146" t="b">
        <f t="shared" si="261"/>
        <v>0</v>
      </c>
      <c r="L1599" s="107">
        <f>IF(H1599&lt;I1599,D1599-F1599,0)</f>
        <v>0</v>
      </c>
      <c r="M1599" s="27">
        <f t="shared" si="254"/>
        <v>0</v>
      </c>
      <c r="N1599" s="27">
        <v>0</v>
      </c>
      <c r="O1599" s="27">
        <f t="shared" si="255"/>
        <v>0</v>
      </c>
      <c r="R1599" s="2"/>
      <c r="S1599" s="2"/>
    </row>
    <row r="1600" spans="1:19" x14ac:dyDescent="0.35">
      <c r="A1600" s="37">
        <v>43868</v>
      </c>
      <c r="B1600" s="10">
        <v>0.625</v>
      </c>
      <c r="C1600" s="18" t="s">
        <v>16</v>
      </c>
      <c r="D1600" s="51">
        <v>850</v>
      </c>
      <c r="E1600" s="52">
        <v>26387.753594642505</v>
      </c>
      <c r="F1600" s="53">
        <v>850</v>
      </c>
      <c r="G1600" s="101">
        <v>26387.753594642505</v>
      </c>
      <c r="H1600" s="17">
        <v>1.0563740873248353</v>
      </c>
      <c r="I1600" s="111">
        <v>1</v>
      </c>
      <c r="J1600" s="112" t="str">
        <f t="shared" si="253"/>
        <v>No</v>
      </c>
      <c r="K1600" s="146" t="b">
        <f t="shared" si="261"/>
        <v>0</v>
      </c>
      <c r="L1600" s="107">
        <f>IF(H1600&lt;I1600,D1600-F1600,0)</f>
        <v>0</v>
      </c>
      <c r="M1600" s="27">
        <f t="shared" si="254"/>
        <v>0</v>
      </c>
      <c r="N1600" s="27">
        <v>31.044415993697065</v>
      </c>
      <c r="O1600" s="27">
        <f t="shared" si="255"/>
        <v>0</v>
      </c>
      <c r="R1600" s="2"/>
      <c r="S1600" s="2"/>
    </row>
    <row r="1601" spans="1:19" x14ac:dyDescent="0.35">
      <c r="A1601" s="37">
        <v>43868</v>
      </c>
      <c r="B1601" s="10">
        <v>0.625</v>
      </c>
      <c r="C1601" s="18" t="s">
        <v>15</v>
      </c>
      <c r="D1601" s="51">
        <v>459.58529663085938</v>
      </c>
      <c r="E1601" s="52">
        <v>0</v>
      </c>
      <c r="F1601" s="53">
        <v>459.58529663085938</v>
      </c>
      <c r="G1601" s="101">
        <v>0</v>
      </c>
      <c r="H1601" s="17">
        <v>1.0563740873248353</v>
      </c>
      <c r="I1601" s="111">
        <v>1</v>
      </c>
      <c r="J1601" s="112" t="str">
        <f t="shared" si="253"/>
        <v>No</v>
      </c>
      <c r="K1601" s="146" t="b">
        <f t="shared" si="261"/>
        <v>0</v>
      </c>
      <c r="L1601" s="107">
        <f>IF(H1601&lt;I1601,D1601-F1601,0)</f>
        <v>0</v>
      </c>
      <c r="M1601" s="27">
        <f t="shared" si="254"/>
        <v>0</v>
      </c>
      <c r="N1601" s="27">
        <v>0</v>
      </c>
      <c r="O1601" s="27">
        <f t="shared" si="255"/>
        <v>0</v>
      </c>
      <c r="R1601" s="2"/>
      <c r="S1601" s="2"/>
    </row>
    <row r="1602" spans="1:19" x14ac:dyDescent="0.35">
      <c r="A1602" s="37">
        <v>43868</v>
      </c>
      <c r="B1602" s="10">
        <v>0.66666666666666696</v>
      </c>
      <c r="C1602" s="18" t="s">
        <v>24</v>
      </c>
      <c r="D1602" s="51">
        <v>1000</v>
      </c>
      <c r="E1602" s="52">
        <v>31221.686035060076</v>
      </c>
      <c r="F1602" s="53">
        <v>1000</v>
      </c>
      <c r="G1602" s="101">
        <v>31221.686035060076</v>
      </c>
      <c r="H1602" s="17">
        <v>1.0450860456759161</v>
      </c>
      <c r="I1602" s="111">
        <v>1</v>
      </c>
      <c r="J1602" s="112" t="str">
        <f t="shared" ref="J1602:J1665" si="262">IF(H1602&lt;I1602,"Sí","No")</f>
        <v>No</v>
      </c>
      <c r="K1602" s="146" t="b">
        <f>OR(($D$1609-$F$1609)&gt;0,($D$1611-$F$1611)&gt;0)</f>
        <v>0</v>
      </c>
      <c r="L1602" s="107">
        <f>IF(H1602&lt;I1602,D1602-F1602,0)</f>
        <v>0</v>
      </c>
      <c r="M1602" s="27">
        <f t="shared" ref="M1602:M1665" si="263">ABS(L1602*6.82)</f>
        <v>0</v>
      </c>
      <c r="N1602" s="27">
        <v>31.221686035060078</v>
      </c>
      <c r="O1602" s="27">
        <f t="shared" ref="O1602:O1665" si="264">IF(L1602&gt;0, L1602*N1602*1.5, L1602*N1602)</f>
        <v>0</v>
      </c>
      <c r="R1602" s="2"/>
      <c r="S1602" s="2"/>
    </row>
    <row r="1603" spans="1:19" x14ac:dyDescent="0.35">
      <c r="A1603" s="37">
        <v>43868</v>
      </c>
      <c r="B1603" s="10">
        <v>0.66666666666666696</v>
      </c>
      <c r="C1603" s="18" t="s">
        <v>23</v>
      </c>
      <c r="D1603" s="51">
        <v>594.99999999995589</v>
      </c>
      <c r="E1603" s="52">
        <v>30961.505318098942</v>
      </c>
      <c r="F1603" s="53">
        <v>594.99999999995589</v>
      </c>
      <c r="G1603" s="101">
        <v>30961.505318098942</v>
      </c>
      <c r="H1603" s="17">
        <v>1.0450860456759161</v>
      </c>
      <c r="I1603" s="111">
        <v>1</v>
      </c>
      <c r="J1603" s="112" t="str">
        <f t="shared" si="262"/>
        <v>No</v>
      </c>
      <c r="K1603" s="146" t="b">
        <f t="shared" ref="K1603:K1611" si="265">OR(($D$1609-$F$1609)&gt;0,($D$1611-$F$1611)&gt;0)</f>
        <v>0</v>
      </c>
      <c r="L1603" s="107">
        <f>IF(H1603&lt;I1603,D1603-F1603,0)</f>
        <v>0</v>
      </c>
      <c r="M1603" s="27">
        <f t="shared" si="263"/>
        <v>0</v>
      </c>
      <c r="N1603" s="27">
        <v>52.036143391766785</v>
      </c>
      <c r="O1603" s="27">
        <f t="shared" si="264"/>
        <v>0</v>
      </c>
      <c r="R1603" s="2"/>
      <c r="S1603" s="2"/>
    </row>
    <row r="1604" spans="1:19" x14ac:dyDescent="0.35">
      <c r="A1604" s="37">
        <v>43868</v>
      </c>
      <c r="B1604" s="10">
        <v>0.66666666666666696</v>
      </c>
      <c r="C1604" s="18" t="s">
        <v>22</v>
      </c>
      <c r="D1604" s="51">
        <v>680</v>
      </c>
      <c r="E1604" s="52">
        <v>35384.577506401416</v>
      </c>
      <c r="F1604" s="53">
        <v>680</v>
      </c>
      <c r="G1604" s="101">
        <v>35384.577506401416</v>
      </c>
      <c r="H1604" s="17">
        <v>1.0450860456759161</v>
      </c>
      <c r="I1604" s="111">
        <v>1</v>
      </c>
      <c r="J1604" s="112" t="str">
        <f t="shared" si="262"/>
        <v>No</v>
      </c>
      <c r="K1604" s="146" t="b">
        <f t="shared" si="265"/>
        <v>0</v>
      </c>
      <c r="L1604" s="107">
        <f>IF(H1604&lt;I1604,D1604-F1604,0)</f>
        <v>0</v>
      </c>
      <c r="M1604" s="27">
        <f t="shared" si="263"/>
        <v>0</v>
      </c>
      <c r="N1604" s="27">
        <v>52.036143391766785</v>
      </c>
      <c r="O1604" s="27">
        <f t="shared" si="264"/>
        <v>0</v>
      </c>
      <c r="R1604" s="2"/>
      <c r="S1604" s="2"/>
    </row>
    <row r="1605" spans="1:19" x14ac:dyDescent="0.35">
      <c r="A1605" s="37">
        <v>43868</v>
      </c>
      <c r="B1605" s="10">
        <v>0.66666666666666696</v>
      </c>
      <c r="C1605" s="18" t="s">
        <v>21</v>
      </c>
      <c r="D1605" s="51">
        <v>14.983697748727195</v>
      </c>
      <c r="E1605" s="52">
        <v>1091.5713824283262</v>
      </c>
      <c r="F1605" s="53">
        <v>14.983697748727195</v>
      </c>
      <c r="G1605" s="101">
        <v>1091.5713824283262</v>
      </c>
      <c r="H1605" s="17">
        <v>1.0450860456759161</v>
      </c>
      <c r="I1605" s="111">
        <v>1</v>
      </c>
      <c r="J1605" s="112" t="str">
        <f t="shared" si="262"/>
        <v>No</v>
      </c>
      <c r="K1605" s="146" t="b">
        <f t="shared" si="265"/>
        <v>0</v>
      </c>
      <c r="L1605" s="107">
        <f>IF(H1605&lt;I1605,D1605-F1605,0)</f>
        <v>0</v>
      </c>
      <c r="M1605" s="27">
        <f t="shared" si="263"/>
        <v>0</v>
      </c>
      <c r="N1605" s="27">
        <v>72.850600748473511</v>
      </c>
      <c r="O1605" s="27">
        <f t="shared" si="264"/>
        <v>0</v>
      </c>
      <c r="R1605" s="2"/>
      <c r="S1605" s="2"/>
    </row>
    <row r="1606" spans="1:19" x14ac:dyDescent="0.35">
      <c r="A1606" s="37">
        <v>43868</v>
      </c>
      <c r="B1606" s="10">
        <v>0.66666666666666696</v>
      </c>
      <c r="C1606" s="18" t="s">
        <v>20</v>
      </c>
      <c r="D1606" s="51">
        <v>510.00000000000006</v>
      </c>
      <c r="E1606" s="52">
        <v>37153.806381721493</v>
      </c>
      <c r="F1606" s="53">
        <v>510.00000000000006</v>
      </c>
      <c r="G1606" s="101">
        <v>37153.806381721493</v>
      </c>
      <c r="H1606" s="17">
        <v>1.0450860456759161</v>
      </c>
      <c r="I1606" s="111">
        <v>1</v>
      </c>
      <c r="J1606" s="112" t="str">
        <f t="shared" si="262"/>
        <v>No</v>
      </c>
      <c r="K1606" s="146" t="b">
        <f t="shared" si="265"/>
        <v>0</v>
      </c>
      <c r="L1606" s="107">
        <f>IF(H1606&lt;I1606,D1606-F1606,0)</f>
        <v>0</v>
      </c>
      <c r="M1606" s="27">
        <f t="shared" si="263"/>
        <v>0</v>
      </c>
      <c r="N1606" s="27">
        <v>72.850600748473511</v>
      </c>
      <c r="O1606" s="27">
        <f t="shared" si="264"/>
        <v>0</v>
      </c>
      <c r="R1606" s="2"/>
      <c r="S1606" s="2"/>
    </row>
    <row r="1607" spans="1:19" x14ac:dyDescent="0.35">
      <c r="A1607" s="37">
        <v>43868</v>
      </c>
      <c r="B1607" s="10">
        <v>0.66666666666666696</v>
      </c>
      <c r="C1607" s="18" t="s">
        <v>19</v>
      </c>
      <c r="D1607" s="51">
        <v>680</v>
      </c>
      <c r="E1607" s="52">
        <v>21230.746503840852</v>
      </c>
      <c r="F1607" s="53">
        <v>680</v>
      </c>
      <c r="G1607" s="101">
        <v>21230.746503840852</v>
      </c>
      <c r="H1607" s="17">
        <v>1.0450860456759161</v>
      </c>
      <c r="I1607" s="111">
        <v>1</v>
      </c>
      <c r="J1607" s="112" t="str">
        <f t="shared" si="262"/>
        <v>No</v>
      </c>
      <c r="K1607" s="146" t="b">
        <f t="shared" si="265"/>
        <v>0</v>
      </c>
      <c r="L1607" s="107">
        <f>IF(H1607&lt;I1607,D1607-F1607,0)</f>
        <v>0</v>
      </c>
      <c r="M1607" s="27">
        <f t="shared" si="263"/>
        <v>0</v>
      </c>
      <c r="N1607" s="27">
        <v>31.221686035060078</v>
      </c>
      <c r="O1607" s="27">
        <f t="shared" si="264"/>
        <v>0</v>
      </c>
      <c r="R1607" s="2"/>
      <c r="S1607" s="2"/>
    </row>
    <row r="1608" spans="1:19" x14ac:dyDescent="0.35">
      <c r="A1608" s="37">
        <v>43868</v>
      </c>
      <c r="B1608" s="10">
        <v>0.66666666666666696</v>
      </c>
      <c r="C1608" s="18" t="s">
        <v>18</v>
      </c>
      <c r="D1608" s="51">
        <v>484.80664844893818</v>
      </c>
      <c r="E1608" s="52">
        <v>35318.455586359152</v>
      </c>
      <c r="F1608" s="53">
        <v>484.80664844893818</v>
      </c>
      <c r="G1608" s="101">
        <v>35318.455586359152</v>
      </c>
      <c r="H1608" s="17">
        <v>1.0450860456759161</v>
      </c>
      <c r="I1608" s="111">
        <v>1</v>
      </c>
      <c r="J1608" s="112" t="str">
        <f t="shared" si="262"/>
        <v>No</v>
      </c>
      <c r="K1608" s="146" t="b">
        <f t="shared" si="265"/>
        <v>0</v>
      </c>
      <c r="L1608" s="107">
        <f>IF(H1608&lt;I1608,D1608-F1608,0)</f>
        <v>0</v>
      </c>
      <c r="M1608" s="27">
        <f t="shared" si="263"/>
        <v>0</v>
      </c>
      <c r="N1608" s="27">
        <v>72.850600748473511</v>
      </c>
      <c r="O1608" s="27">
        <f t="shared" si="264"/>
        <v>0</v>
      </c>
      <c r="R1608" s="2"/>
      <c r="S1608" s="2"/>
    </row>
    <row r="1609" spans="1:19" x14ac:dyDescent="0.35">
      <c r="A1609" s="37">
        <v>43868</v>
      </c>
      <c r="B1609" s="10">
        <v>0.66666666666666696</v>
      </c>
      <c r="C1609" s="18" t="s">
        <v>17</v>
      </c>
      <c r="D1609" s="51">
        <v>318.27203369140625</v>
      </c>
      <c r="E1609" s="52">
        <v>0</v>
      </c>
      <c r="F1609" s="53">
        <v>318.27203369140625</v>
      </c>
      <c r="G1609" s="101">
        <v>0</v>
      </c>
      <c r="H1609" s="17">
        <v>1.0450860456759161</v>
      </c>
      <c r="I1609" s="111">
        <v>1</v>
      </c>
      <c r="J1609" s="112" t="str">
        <f t="shared" si="262"/>
        <v>No</v>
      </c>
      <c r="K1609" s="146" t="b">
        <f t="shared" si="265"/>
        <v>0</v>
      </c>
      <c r="L1609" s="107">
        <f>IF(H1609&lt;I1609,D1609-F1609,0)</f>
        <v>0</v>
      </c>
      <c r="M1609" s="27">
        <f t="shared" si="263"/>
        <v>0</v>
      </c>
      <c r="N1609" s="27">
        <v>0</v>
      </c>
      <c r="O1609" s="27">
        <f t="shared" si="264"/>
        <v>0</v>
      </c>
      <c r="R1609" s="2"/>
      <c r="S1609" s="2"/>
    </row>
    <row r="1610" spans="1:19" x14ac:dyDescent="0.35">
      <c r="A1610" s="37">
        <v>43868</v>
      </c>
      <c r="B1610" s="10">
        <v>0.66666666666666696</v>
      </c>
      <c r="C1610" s="18" t="s">
        <v>16</v>
      </c>
      <c r="D1610" s="51">
        <v>850</v>
      </c>
      <c r="E1610" s="52">
        <v>26538.433129801066</v>
      </c>
      <c r="F1610" s="53">
        <v>850</v>
      </c>
      <c r="G1610" s="101">
        <v>26538.433129801066</v>
      </c>
      <c r="H1610" s="17">
        <v>1.0450860456759161</v>
      </c>
      <c r="I1610" s="111">
        <v>1</v>
      </c>
      <c r="J1610" s="112" t="str">
        <f t="shared" si="262"/>
        <v>No</v>
      </c>
      <c r="K1610" s="146" t="b">
        <f t="shared" si="265"/>
        <v>0</v>
      </c>
      <c r="L1610" s="107">
        <f>IF(H1610&lt;I1610,D1610-F1610,0)</f>
        <v>0</v>
      </c>
      <c r="M1610" s="27">
        <f t="shared" si="263"/>
        <v>0</v>
      </c>
      <c r="N1610" s="27">
        <v>31.221686035060078</v>
      </c>
      <c r="O1610" s="27">
        <f t="shared" si="264"/>
        <v>0</v>
      </c>
      <c r="R1610" s="2"/>
      <c r="S1610" s="2"/>
    </row>
    <row r="1611" spans="1:19" x14ac:dyDescent="0.35">
      <c r="A1611" s="37">
        <v>43868</v>
      </c>
      <c r="B1611" s="10">
        <v>0.66666666666666696</v>
      </c>
      <c r="C1611" s="18" t="s">
        <v>15</v>
      </c>
      <c r="D1611" s="51">
        <v>454.67434692382813</v>
      </c>
      <c r="E1611" s="52">
        <v>0</v>
      </c>
      <c r="F1611" s="53">
        <v>454.67434692382813</v>
      </c>
      <c r="G1611" s="101">
        <v>0</v>
      </c>
      <c r="H1611" s="17">
        <v>1.0450860456759161</v>
      </c>
      <c r="I1611" s="111">
        <v>1</v>
      </c>
      <c r="J1611" s="112" t="str">
        <f t="shared" si="262"/>
        <v>No</v>
      </c>
      <c r="K1611" s="146" t="b">
        <f t="shared" si="265"/>
        <v>0</v>
      </c>
      <c r="L1611" s="107">
        <f>IF(H1611&lt;I1611,D1611-F1611,0)</f>
        <v>0</v>
      </c>
      <c r="M1611" s="27">
        <f t="shared" si="263"/>
        <v>0</v>
      </c>
      <c r="N1611" s="27">
        <v>0</v>
      </c>
      <c r="O1611" s="27">
        <f t="shared" si="264"/>
        <v>0</v>
      </c>
      <c r="R1611" s="2"/>
      <c r="S1611" s="2"/>
    </row>
    <row r="1612" spans="1:19" x14ac:dyDescent="0.35">
      <c r="A1612" s="37">
        <v>43868</v>
      </c>
      <c r="B1612" s="10">
        <v>0.70833333333333404</v>
      </c>
      <c r="C1612" s="18" t="s">
        <v>24</v>
      </c>
      <c r="D1612" s="51">
        <v>1000</v>
      </c>
      <c r="E1612" s="52">
        <v>31546.681110892259</v>
      </c>
      <c r="F1612" s="53">
        <v>1000</v>
      </c>
      <c r="G1612" s="101">
        <v>31546.681110892259</v>
      </c>
      <c r="H1612" s="17">
        <v>1.0255203434499287</v>
      </c>
      <c r="I1612" s="111">
        <v>1</v>
      </c>
      <c r="J1612" s="112" t="str">
        <f t="shared" si="262"/>
        <v>No</v>
      </c>
      <c r="K1612" s="146" t="b">
        <f>OR(($D$1619-$F$1619)&gt;0,($D$1621-$F$1621)&gt;0)</f>
        <v>0</v>
      </c>
      <c r="L1612" s="107">
        <f>IF(H1612&lt;I1612,D1612-F1612,0)</f>
        <v>0</v>
      </c>
      <c r="M1612" s="27">
        <f t="shared" si="263"/>
        <v>0</v>
      </c>
      <c r="N1612" s="27">
        <v>31.546681110892258</v>
      </c>
      <c r="O1612" s="27">
        <f t="shared" si="264"/>
        <v>0</v>
      </c>
      <c r="R1612" s="2"/>
      <c r="S1612" s="2"/>
    </row>
    <row r="1613" spans="1:19" x14ac:dyDescent="0.35">
      <c r="A1613" s="37">
        <v>43868</v>
      </c>
      <c r="B1613" s="10">
        <v>0.70833333333333404</v>
      </c>
      <c r="C1613" s="18" t="s">
        <v>23</v>
      </c>
      <c r="D1613" s="51">
        <v>594.99999999987733</v>
      </c>
      <c r="E1613" s="52">
        <v>31283.792101628373</v>
      </c>
      <c r="F1613" s="53">
        <v>594.99999999987733</v>
      </c>
      <c r="G1613" s="101">
        <v>31283.792101628373</v>
      </c>
      <c r="H1613" s="17">
        <v>1.0255203434499287</v>
      </c>
      <c r="I1613" s="111">
        <v>1</v>
      </c>
      <c r="J1613" s="112" t="str">
        <f t="shared" si="262"/>
        <v>No</v>
      </c>
      <c r="K1613" s="146" t="b">
        <f t="shared" ref="K1613:K1621" si="266">OR(($D$1619-$F$1619)&gt;0,($D$1621-$F$1621)&gt;0)</f>
        <v>0</v>
      </c>
      <c r="L1613" s="107">
        <f>IF(H1613&lt;I1613,D1613-F1613,0)</f>
        <v>0</v>
      </c>
      <c r="M1613" s="27">
        <f t="shared" si="263"/>
        <v>0</v>
      </c>
      <c r="N1613" s="27">
        <v>52.577801851487095</v>
      </c>
      <c r="O1613" s="27">
        <f t="shared" si="264"/>
        <v>0</v>
      </c>
      <c r="R1613" s="2"/>
      <c r="S1613" s="2"/>
    </row>
    <row r="1614" spans="1:19" x14ac:dyDescent="0.35">
      <c r="A1614" s="37">
        <v>43868</v>
      </c>
      <c r="B1614" s="10">
        <v>0.70833333333333404</v>
      </c>
      <c r="C1614" s="18" t="s">
        <v>22</v>
      </c>
      <c r="D1614" s="51">
        <v>680</v>
      </c>
      <c r="E1614" s="52">
        <v>35752.905259011226</v>
      </c>
      <c r="F1614" s="53">
        <v>680</v>
      </c>
      <c r="G1614" s="101">
        <v>35752.905259011226</v>
      </c>
      <c r="H1614" s="17">
        <v>1.0255203434499287</v>
      </c>
      <c r="I1614" s="111">
        <v>1</v>
      </c>
      <c r="J1614" s="112" t="str">
        <f t="shared" si="262"/>
        <v>No</v>
      </c>
      <c r="K1614" s="146" t="b">
        <f t="shared" si="266"/>
        <v>0</v>
      </c>
      <c r="L1614" s="107">
        <f>IF(H1614&lt;I1614,D1614-F1614,0)</f>
        <v>0</v>
      </c>
      <c r="M1614" s="27">
        <f t="shared" si="263"/>
        <v>0</v>
      </c>
      <c r="N1614" s="27">
        <v>52.577801851487095</v>
      </c>
      <c r="O1614" s="27">
        <f t="shared" si="264"/>
        <v>0</v>
      </c>
      <c r="R1614" s="2"/>
      <c r="S1614" s="2"/>
    </row>
    <row r="1615" spans="1:19" x14ac:dyDescent="0.35">
      <c r="A1615" s="37">
        <v>43868</v>
      </c>
      <c r="B1615" s="10">
        <v>0.70833333333333404</v>
      </c>
      <c r="C1615" s="18" t="s">
        <v>21</v>
      </c>
      <c r="D1615" s="51">
        <v>0</v>
      </c>
      <c r="E1615" s="52">
        <v>0</v>
      </c>
      <c r="F1615" s="53">
        <v>0</v>
      </c>
      <c r="G1615" s="101">
        <v>0</v>
      </c>
      <c r="H1615" s="17">
        <v>1.0255203434499287</v>
      </c>
      <c r="I1615" s="111">
        <v>1</v>
      </c>
      <c r="J1615" s="112" t="str">
        <f t="shared" si="262"/>
        <v>No</v>
      </c>
      <c r="K1615" s="146" t="b">
        <f t="shared" si="266"/>
        <v>0</v>
      </c>
      <c r="L1615" s="107">
        <f>IF(H1615&lt;I1615,D1615-F1615,0)</f>
        <v>0</v>
      </c>
      <c r="M1615" s="27">
        <f t="shared" si="263"/>
        <v>0</v>
      </c>
      <c r="N1615" s="27">
        <v>73.608922592081939</v>
      </c>
      <c r="O1615" s="27">
        <f t="shared" si="264"/>
        <v>0</v>
      </c>
      <c r="R1615" s="2"/>
      <c r="S1615" s="2"/>
    </row>
    <row r="1616" spans="1:19" x14ac:dyDescent="0.35">
      <c r="A1616" s="37">
        <v>43868</v>
      </c>
      <c r="B1616" s="10">
        <v>0.70833333333333404</v>
      </c>
      <c r="C1616" s="18" t="s">
        <v>20</v>
      </c>
      <c r="D1616" s="51">
        <v>510.00000000000006</v>
      </c>
      <c r="E1616" s="52">
        <v>37540.550521961792</v>
      </c>
      <c r="F1616" s="53">
        <v>510.00000000000006</v>
      </c>
      <c r="G1616" s="101">
        <v>37540.550521961792</v>
      </c>
      <c r="H1616" s="17">
        <v>1.0255203434499287</v>
      </c>
      <c r="I1616" s="111">
        <v>1</v>
      </c>
      <c r="J1616" s="112" t="str">
        <f t="shared" si="262"/>
        <v>No</v>
      </c>
      <c r="K1616" s="146" t="b">
        <f t="shared" si="266"/>
        <v>0</v>
      </c>
      <c r="L1616" s="107">
        <f>IF(H1616&lt;I1616,D1616-F1616,0)</f>
        <v>0</v>
      </c>
      <c r="M1616" s="27">
        <f t="shared" si="263"/>
        <v>0</v>
      </c>
      <c r="N1616" s="27">
        <v>73.608922592081939</v>
      </c>
      <c r="O1616" s="27">
        <f t="shared" si="264"/>
        <v>0</v>
      </c>
      <c r="R1616" s="2"/>
      <c r="S1616" s="2"/>
    </row>
    <row r="1617" spans="1:19" x14ac:dyDescent="0.35">
      <c r="A1617" s="37">
        <v>43868</v>
      </c>
      <c r="B1617" s="10">
        <v>0.70833333333333404</v>
      </c>
      <c r="C1617" s="18" t="s">
        <v>19</v>
      </c>
      <c r="D1617" s="51">
        <v>680</v>
      </c>
      <c r="E1617" s="52">
        <v>21451.743155406737</v>
      </c>
      <c r="F1617" s="53">
        <v>680</v>
      </c>
      <c r="G1617" s="101">
        <v>21451.743155406737</v>
      </c>
      <c r="H1617" s="17">
        <v>1.0255203434499287</v>
      </c>
      <c r="I1617" s="111">
        <v>1</v>
      </c>
      <c r="J1617" s="112" t="str">
        <f t="shared" si="262"/>
        <v>No</v>
      </c>
      <c r="K1617" s="146" t="b">
        <f t="shared" si="266"/>
        <v>0</v>
      </c>
      <c r="L1617" s="107">
        <f>IF(H1617&lt;I1617,D1617-F1617,0)</f>
        <v>0</v>
      </c>
      <c r="M1617" s="27">
        <f t="shared" si="263"/>
        <v>0</v>
      </c>
      <c r="N1617" s="27">
        <v>31.546681110892258</v>
      </c>
      <c r="O1617" s="27">
        <f t="shared" si="264"/>
        <v>0</v>
      </c>
      <c r="R1617" s="2"/>
      <c r="S1617" s="2"/>
    </row>
    <row r="1618" spans="1:19" x14ac:dyDescent="0.35">
      <c r="A1618" s="37">
        <v>43868</v>
      </c>
      <c r="B1618" s="10">
        <v>0.70833333333333404</v>
      </c>
      <c r="C1618" s="18" t="s">
        <v>18</v>
      </c>
      <c r="D1618" s="51">
        <v>398.17218786004491</v>
      </c>
      <c r="E1618" s="52">
        <v>29309.025754509956</v>
      </c>
      <c r="F1618" s="53">
        <v>398.17218786004491</v>
      </c>
      <c r="G1618" s="101">
        <v>29309.025754509956</v>
      </c>
      <c r="H1618" s="17">
        <v>1.0255203434499287</v>
      </c>
      <c r="I1618" s="111">
        <v>1</v>
      </c>
      <c r="J1618" s="112" t="str">
        <f t="shared" si="262"/>
        <v>No</v>
      </c>
      <c r="K1618" s="146" t="b">
        <f t="shared" si="266"/>
        <v>0</v>
      </c>
      <c r="L1618" s="107">
        <f>IF(H1618&lt;I1618,D1618-F1618,0)</f>
        <v>0</v>
      </c>
      <c r="M1618" s="27">
        <f t="shared" si="263"/>
        <v>0</v>
      </c>
      <c r="N1618" s="27">
        <v>73.608922592081939</v>
      </c>
      <c r="O1618" s="27">
        <f t="shared" si="264"/>
        <v>0</v>
      </c>
      <c r="R1618" s="2"/>
      <c r="S1618" s="2"/>
    </row>
    <row r="1619" spans="1:19" x14ac:dyDescent="0.35">
      <c r="A1619" s="37">
        <v>43868</v>
      </c>
      <c r="B1619" s="10">
        <v>0.70833333333333404</v>
      </c>
      <c r="C1619" s="18" t="s">
        <v>17</v>
      </c>
      <c r="D1619" s="51">
        <v>312.31347656249994</v>
      </c>
      <c r="E1619" s="52">
        <v>0</v>
      </c>
      <c r="F1619" s="53">
        <v>312.31347656249994</v>
      </c>
      <c r="G1619" s="101">
        <v>0</v>
      </c>
      <c r="H1619" s="17">
        <v>1.0255203434499287</v>
      </c>
      <c r="I1619" s="111">
        <v>1</v>
      </c>
      <c r="J1619" s="112" t="str">
        <f t="shared" si="262"/>
        <v>No</v>
      </c>
      <c r="K1619" s="146" t="b">
        <f t="shared" si="266"/>
        <v>0</v>
      </c>
      <c r="L1619" s="107">
        <f>IF(H1619&lt;I1619,D1619-F1619,0)</f>
        <v>0</v>
      </c>
      <c r="M1619" s="27">
        <f t="shared" si="263"/>
        <v>0</v>
      </c>
      <c r="N1619" s="27">
        <v>0</v>
      </c>
      <c r="O1619" s="27">
        <f t="shared" si="264"/>
        <v>0</v>
      </c>
      <c r="R1619" s="2"/>
      <c r="S1619" s="2"/>
    </row>
    <row r="1620" spans="1:19" x14ac:dyDescent="0.35">
      <c r="A1620" s="37">
        <v>43868</v>
      </c>
      <c r="B1620" s="10">
        <v>0.70833333333333404</v>
      </c>
      <c r="C1620" s="18" t="s">
        <v>16</v>
      </c>
      <c r="D1620" s="51">
        <v>850</v>
      </c>
      <c r="E1620" s="52">
        <v>26814.67894425842</v>
      </c>
      <c r="F1620" s="53">
        <v>850</v>
      </c>
      <c r="G1620" s="101">
        <v>26814.67894425842</v>
      </c>
      <c r="H1620" s="17">
        <v>1.0255203434499287</v>
      </c>
      <c r="I1620" s="111">
        <v>1</v>
      </c>
      <c r="J1620" s="112" t="str">
        <f t="shared" si="262"/>
        <v>No</v>
      </c>
      <c r="K1620" s="146" t="b">
        <f t="shared" si="266"/>
        <v>0</v>
      </c>
      <c r="L1620" s="107">
        <f>IF(H1620&lt;I1620,D1620-F1620,0)</f>
        <v>0</v>
      </c>
      <c r="M1620" s="27">
        <f t="shared" si="263"/>
        <v>0</v>
      </c>
      <c r="N1620" s="27">
        <v>31.546681110892258</v>
      </c>
      <c r="O1620" s="27">
        <f t="shared" si="264"/>
        <v>0</v>
      </c>
      <c r="R1620" s="2"/>
      <c r="S1620" s="2"/>
    </row>
    <row r="1621" spans="1:19" x14ac:dyDescent="0.35">
      <c r="A1621" s="37">
        <v>43868</v>
      </c>
      <c r="B1621" s="10">
        <v>0.70833333333333404</v>
      </c>
      <c r="C1621" s="18" t="s">
        <v>15</v>
      </c>
      <c r="D1621" s="51">
        <v>446.162109375</v>
      </c>
      <c r="E1621" s="52">
        <v>0</v>
      </c>
      <c r="F1621" s="53">
        <v>446.162109375</v>
      </c>
      <c r="G1621" s="101">
        <v>0</v>
      </c>
      <c r="H1621" s="17">
        <v>1.0255203434499287</v>
      </c>
      <c r="I1621" s="111">
        <v>1</v>
      </c>
      <c r="J1621" s="112" t="str">
        <f t="shared" si="262"/>
        <v>No</v>
      </c>
      <c r="K1621" s="146" t="b">
        <f t="shared" si="266"/>
        <v>0</v>
      </c>
      <c r="L1621" s="107">
        <f>IF(H1621&lt;I1621,D1621-F1621,0)</f>
        <v>0</v>
      </c>
      <c r="M1621" s="27">
        <f t="shared" si="263"/>
        <v>0</v>
      </c>
      <c r="N1621" s="27">
        <v>0</v>
      </c>
      <c r="O1621" s="27">
        <f t="shared" si="264"/>
        <v>0</v>
      </c>
      <c r="R1621" s="2"/>
      <c r="S1621" s="2"/>
    </row>
    <row r="1622" spans="1:19" x14ac:dyDescent="0.35">
      <c r="A1622" s="37">
        <v>43868</v>
      </c>
      <c r="B1622" s="10">
        <v>0.750000000000001</v>
      </c>
      <c r="C1622" s="18" t="s">
        <v>24</v>
      </c>
      <c r="D1622" s="51">
        <v>1000</v>
      </c>
      <c r="E1622" s="52">
        <v>32920.523931455587</v>
      </c>
      <c r="F1622" s="53">
        <v>1000</v>
      </c>
      <c r="G1622" s="101">
        <v>32920.523931455587</v>
      </c>
      <c r="H1622" s="17">
        <v>0.97105247313783005</v>
      </c>
      <c r="I1622" s="111">
        <v>1</v>
      </c>
      <c r="J1622" s="112" t="str">
        <f t="shared" si="262"/>
        <v>Sí</v>
      </c>
      <c r="K1622" s="146" t="b">
        <f>OR(($D$1629-$F$1629)&gt;0,($D$1631-$F$1631)&gt;0)</f>
        <v>0</v>
      </c>
      <c r="L1622" s="107">
        <f>IF(H1622&lt;I1622,D1622-F1622,0)</f>
        <v>0</v>
      </c>
      <c r="M1622" s="27">
        <f t="shared" si="263"/>
        <v>0</v>
      </c>
      <c r="N1622" s="27">
        <v>32.920523931455584</v>
      </c>
      <c r="O1622" s="27">
        <f t="shared" si="264"/>
        <v>0</v>
      </c>
      <c r="R1622" s="2"/>
      <c r="S1622" s="2"/>
    </row>
    <row r="1623" spans="1:19" x14ac:dyDescent="0.35">
      <c r="A1623" s="37">
        <v>43868</v>
      </c>
      <c r="B1623" s="10">
        <v>0.750000000000001</v>
      </c>
      <c r="C1623" s="18" t="s">
        <v>23</v>
      </c>
      <c r="D1623" s="51">
        <v>594.99999999989939</v>
      </c>
      <c r="E1623" s="52">
        <v>32646.186232021268</v>
      </c>
      <c r="F1623" s="53">
        <v>594.99999999989939</v>
      </c>
      <c r="G1623" s="101">
        <v>32646.186232021268</v>
      </c>
      <c r="H1623" s="17">
        <v>0.97105247313783005</v>
      </c>
      <c r="I1623" s="111">
        <v>1</v>
      </c>
      <c r="J1623" s="112" t="str">
        <f t="shared" si="262"/>
        <v>Sí</v>
      </c>
      <c r="K1623" s="146" t="b">
        <f t="shared" ref="K1623:K1631" si="267">OR(($D$1629-$F$1629)&gt;0,($D$1631-$F$1631)&gt;0)</f>
        <v>0</v>
      </c>
      <c r="L1623" s="107">
        <f>IF(H1623&lt;I1623,D1623-F1623,0)</f>
        <v>0</v>
      </c>
      <c r="M1623" s="27">
        <f t="shared" si="263"/>
        <v>0</v>
      </c>
      <c r="N1623" s="27">
        <v>54.867539885759307</v>
      </c>
      <c r="O1623" s="27">
        <f t="shared" si="264"/>
        <v>0</v>
      </c>
      <c r="R1623" s="2"/>
      <c r="S1623" s="2"/>
    </row>
    <row r="1624" spans="1:19" x14ac:dyDescent="0.35">
      <c r="A1624" s="37">
        <v>43868</v>
      </c>
      <c r="B1624" s="10">
        <v>0.750000000000001</v>
      </c>
      <c r="C1624" s="18" t="s">
        <v>22</v>
      </c>
      <c r="D1624" s="51">
        <v>680</v>
      </c>
      <c r="E1624" s="52">
        <v>37309.92712231633</v>
      </c>
      <c r="F1624" s="53">
        <v>680</v>
      </c>
      <c r="G1624" s="101">
        <v>37309.92712231633</v>
      </c>
      <c r="H1624" s="17">
        <v>0.97105247313783005</v>
      </c>
      <c r="I1624" s="111">
        <v>1</v>
      </c>
      <c r="J1624" s="112" t="str">
        <f t="shared" si="262"/>
        <v>Sí</v>
      </c>
      <c r="K1624" s="146" t="b">
        <f t="shared" si="267"/>
        <v>0</v>
      </c>
      <c r="L1624" s="107">
        <f>IF(H1624&lt;I1624,D1624-F1624,0)</f>
        <v>0</v>
      </c>
      <c r="M1624" s="27">
        <f t="shared" si="263"/>
        <v>0</v>
      </c>
      <c r="N1624" s="27">
        <v>54.867539885759307</v>
      </c>
      <c r="O1624" s="27">
        <f t="shared" si="264"/>
        <v>0</v>
      </c>
      <c r="R1624" s="2"/>
      <c r="S1624" s="2"/>
    </row>
    <row r="1625" spans="1:19" x14ac:dyDescent="0.35">
      <c r="A1625" s="37">
        <v>43868</v>
      </c>
      <c r="B1625" s="10">
        <v>0.750000000000001</v>
      </c>
      <c r="C1625" s="18" t="s">
        <v>21</v>
      </c>
      <c r="D1625" s="51">
        <v>0</v>
      </c>
      <c r="E1625" s="52">
        <v>0</v>
      </c>
      <c r="F1625" s="53">
        <v>0</v>
      </c>
      <c r="G1625" s="101">
        <v>0</v>
      </c>
      <c r="H1625" s="17">
        <v>0.97105247313783005</v>
      </c>
      <c r="I1625" s="111">
        <v>1</v>
      </c>
      <c r="J1625" s="112" t="str">
        <f t="shared" si="262"/>
        <v>Sí</v>
      </c>
      <c r="K1625" s="146" t="b">
        <f t="shared" si="267"/>
        <v>0</v>
      </c>
      <c r="L1625" s="107">
        <f>IF(H1625&lt;I1625,D1625-F1625,0)</f>
        <v>0</v>
      </c>
      <c r="M1625" s="27">
        <f t="shared" si="263"/>
        <v>0</v>
      </c>
      <c r="N1625" s="27">
        <v>76.814555840063022</v>
      </c>
      <c r="O1625" s="27">
        <f t="shared" si="264"/>
        <v>0</v>
      </c>
      <c r="R1625" s="2"/>
      <c r="S1625" s="2"/>
    </row>
    <row r="1626" spans="1:19" x14ac:dyDescent="0.35">
      <c r="A1626" s="37">
        <v>43868</v>
      </c>
      <c r="B1626" s="10">
        <v>0.750000000000001</v>
      </c>
      <c r="C1626" s="18" t="s">
        <v>20</v>
      </c>
      <c r="D1626" s="51">
        <v>510.00000000000006</v>
      </c>
      <c r="E1626" s="52">
        <v>39175.423478432145</v>
      </c>
      <c r="F1626" s="53">
        <v>510.00000000000006</v>
      </c>
      <c r="G1626" s="101">
        <v>39175.423478432145</v>
      </c>
      <c r="H1626" s="17">
        <v>0.97105247313783005</v>
      </c>
      <c r="I1626" s="111">
        <v>1</v>
      </c>
      <c r="J1626" s="112" t="str">
        <f t="shared" si="262"/>
        <v>Sí</v>
      </c>
      <c r="K1626" s="146" t="b">
        <f t="shared" si="267"/>
        <v>0</v>
      </c>
      <c r="L1626" s="107">
        <f>IF(H1626&lt;I1626,D1626-F1626,0)</f>
        <v>0</v>
      </c>
      <c r="M1626" s="27">
        <f t="shared" si="263"/>
        <v>0</v>
      </c>
      <c r="N1626" s="27">
        <v>76.814555840063022</v>
      </c>
      <c r="O1626" s="27">
        <f t="shared" si="264"/>
        <v>0</v>
      </c>
      <c r="R1626" s="2"/>
      <c r="S1626" s="2"/>
    </row>
    <row r="1627" spans="1:19" x14ac:dyDescent="0.35">
      <c r="A1627" s="37">
        <v>43868</v>
      </c>
      <c r="B1627" s="10">
        <v>0.750000000000001</v>
      </c>
      <c r="C1627" s="18" t="s">
        <v>19</v>
      </c>
      <c r="D1627" s="51">
        <v>680</v>
      </c>
      <c r="E1627" s="52">
        <v>22385.956273389798</v>
      </c>
      <c r="F1627" s="53">
        <v>680</v>
      </c>
      <c r="G1627" s="101">
        <v>22385.956273389798</v>
      </c>
      <c r="H1627" s="17">
        <v>0.97105247313783005</v>
      </c>
      <c r="I1627" s="111">
        <v>1</v>
      </c>
      <c r="J1627" s="112" t="str">
        <f t="shared" si="262"/>
        <v>Sí</v>
      </c>
      <c r="K1627" s="146" t="b">
        <f t="shared" si="267"/>
        <v>0</v>
      </c>
      <c r="L1627" s="107">
        <f>IF(H1627&lt;I1627,D1627-F1627,0)</f>
        <v>0</v>
      </c>
      <c r="M1627" s="27">
        <f t="shared" si="263"/>
        <v>0</v>
      </c>
      <c r="N1627" s="27">
        <v>32.920523931455584</v>
      </c>
      <c r="O1627" s="27">
        <f t="shared" si="264"/>
        <v>0</v>
      </c>
      <c r="R1627" s="2"/>
      <c r="S1627" s="2"/>
    </row>
    <row r="1628" spans="1:19" x14ac:dyDescent="0.35">
      <c r="A1628" s="37">
        <v>43868</v>
      </c>
      <c r="B1628" s="10">
        <v>0.750000000000001</v>
      </c>
      <c r="C1628" s="18" t="s">
        <v>18</v>
      </c>
      <c r="D1628" s="51">
        <v>412.61869769825404</v>
      </c>
      <c r="E1628" s="52">
        <v>31695.121994996618</v>
      </c>
      <c r="F1628" s="53">
        <v>412.61869769825404</v>
      </c>
      <c r="G1628" s="101">
        <v>31695.121994996618</v>
      </c>
      <c r="H1628" s="17">
        <v>0.97105247313783005</v>
      </c>
      <c r="I1628" s="111">
        <v>1</v>
      </c>
      <c r="J1628" s="112" t="str">
        <f t="shared" si="262"/>
        <v>Sí</v>
      </c>
      <c r="K1628" s="146" t="b">
        <f t="shared" si="267"/>
        <v>0</v>
      </c>
      <c r="L1628" s="107">
        <f>IF(H1628&lt;I1628,D1628-F1628,0)</f>
        <v>0</v>
      </c>
      <c r="M1628" s="27">
        <f t="shared" si="263"/>
        <v>0</v>
      </c>
      <c r="N1628" s="27">
        <v>76.814555840063022</v>
      </c>
      <c r="O1628" s="27">
        <f t="shared" si="264"/>
        <v>0</v>
      </c>
      <c r="R1628" s="2"/>
      <c r="S1628" s="2"/>
    </row>
    <row r="1629" spans="1:19" x14ac:dyDescent="0.35">
      <c r="A1629" s="37">
        <v>43868</v>
      </c>
      <c r="B1629" s="10">
        <v>0.750000000000001</v>
      </c>
      <c r="C1629" s="18" t="s">
        <v>17</v>
      </c>
      <c r="D1629" s="51">
        <v>295.72573852539063</v>
      </c>
      <c r="E1629" s="52">
        <v>0</v>
      </c>
      <c r="F1629" s="53">
        <v>295.72573852539063</v>
      </c>
      <c r="G1629" s="101">
        <v>0</v>
      </c>
      <c r="H1629" s="17">
        <v>0.97105247313783005</v>
      </c>
      <c r="I1629" s="111">
        <v>1</v>
      </c>
      <c r="J1629" s="112" t="str">
        <f t="shared" si="262"/>
        <v>Sí</v>
      </c>
      <c r="K1629" s="146" t="b">
        <f t="shared" si="267"/>
        <v>0</v>
      </c>
      <c r="L1629" s="107">
        <f>IF(H1629&lt;I1629,D1629-F1629,0)</f>
        <v>0</v>
      </c>
      <c r="M1629" s="27">
        <f t="shared" si="263"/>
        <v>0</v>
      </c>
      <c r="N1629" s="27">
        <v>0</v>
      </c>
      <c r="O1629" s="27">
        <f t="shared" si="264"/>
        <v>0</v>
      </c>
      <c r="R1629" s="2"/>
      <c r="S1629" s="2"/>
    </row>
    <row r="1630" spans="1:19" x14ac:dyDescent="0.35">
      <c r="A1630" s="37">
        <v>43868</v>
      </c>
      <c r="B1630" s="10">
        <v>0.750000000000001</v>
      </c>
      <c r="C1630" s="18" t="s">
        <v>16</v>
      </c>
      <c r="D1630" s="51">
        <v>850</v>
      </c>
      <c r="E1630" s="52">
        <v>27982.445341737246</v>
      </c>
      <c r="F1630" s="53">
        <v>850</v>
      </c>
      <c r="G1630" s="101">
        <v>27982.445341737246</v>
      </c>
      <c r="H1630" s="17">
        <v>0.97105247313783005</v>
      </c>
      <c r="I1630" s="111">
        <v>1</v>
      </c>
      <c r="J1630" s="112" t="str">
        <f t="shared" si="262"/>
        <v>Sí</v>
      </c>
      <c r="K1630" s="146" t="b">
        <f t="shared" si="267"/>
        <v>0</v>
      </c>
      <c r="L1630" s="107">
        <f>IF(H1630&lt;I1630,D1630-F1630,0)</f>
        <v>0</v>
      </c>
      <c r="M1630" s="27">
        <f t="shared" si="263"/>
        <v>0</v>
      </c>
      <c r="N1630" s="27">
        <v>32.920523931455584</v>
      </c>
      <c r="O1630" s="27">
        <f t="shared" si="264"/>
        <v>0</v>
      </c>
      <c r="R1630" s="2"/>
      <c r="S1630" s="2"/>
    </row>
    <row r="1631" spans="1:19" x14ac:dyDescent="0.35">
      <c r="A1631" s="37">
        <v>43868</v>
      </c>
      <c r="B1631" s="10">
        <v>0.750000000000001</v>
      </c>
      <c r="C1631" s="18" t="s">
        <v>15</v>
      </c>
      <c r="D1631" s="51">
        <v>422.46533203125</v>
      </c>
      <c r="E1631" s="52">
        <v>0</v>
      </c>
      <c r="F1631" s="53">
        <v>422.46533203125</v>
      </c>
      <c r="G1631" s="101">
        <v>0</v>
      </c>
      <c r="H1631" s="17">
        <v>0.97105247313783005</v>
      </c>
      <c r="I1631" s="111">
        <v>1</v>
      </c>
      <c r="J1631" s="112" t="str">
        <f t="shared" si="262"/>
        <v>Sí</v>
      </c>
      <c r="K1631" s="146" t="b">
        <f t="shared" si="267"/>
        <v>0</v>
      </c>
      <c r="L1631" s="107">
        <f>IF(H1631&lt;I1631,D1631-F1631,0)</f>
        <v>0</v>
      </c>
      <c r="M1631" s="27">
        <f t="shared" si="263"/>
        <v>0</v>
      </c>
      <c r="N1631" s="27">
        <v>0</v>
      </c>
      <c r="O1631" s="27">
        <f t="shared" si="264"/>
        <v>0</v>
      </c>
      <c r="R1631" s="2"/>
      <c r="S1631" s="2"/>
    </row>
    <row r="1632" spans="1:19" x14ac:dyDescent="0.35">
      <c r="A1632" s="37">
        <v>43868</v>
      </c>
      <c r="B1632" s="10">
        <v>0.79166666666666696</v>
      </c>
      <c r="C1632" s="18" t="s">
        <v>24</v>
      </c>
      <c r="D1632" s="51">
        <v>1000</v>
      </c>
      <c r="E1632" s="52">
        <v>36916.486113846753</v>
      </c>
      <c r="F1632" s="53">
        <v>1000</v>
      </c>
      <c r="G1632" s="101">
        <v>36916.486113846753</v>
      </c>
      <c r="H1632" s="17">
        <v>1.0105981616552719</v>
      </c>
      <c r="I1632" s="111">
        <v>1</v>
      </c>
      <c r="J1632" s="112" t="str">
        <f t="shared" si="262"/>
        <v>No</v>
      </c>
      <c r="K1632" s="146" t="b">
        <f>OR(($D$1639-$F$1639)&gt;0,($D$1641-$F$1641)&gt;0)</f>
        <v>0</v>
      </c>
      <c r="L1632" s="107">
        <f>IF(H1632&lt;I1632,D1632-F1632,0)</f>
        <v>0</v>
      </c>
      <c r="M1632" s="27">
        <f t="shared" si="263"/>
        <v>0</v>
      </c>
      <c r="N1632" s="27">
        <v>36.916486113846751</v>
      </c>
      <c r="O1632" s="27">
        <f t="shared" si="264"/>
        <v>0</v>
      </c>
      <c r="R1632" s="2"/>
      <c r="S1632" s="2"/>
    </row>
    <row r="1633" spans="1:19" x14ac:dyDescent="0.35">
      <c r="A1633" s="37">
        <v>43868</v>
      </c>
      <c r="B1633" s="10">
        <v>0.79166666666666696</v>
      </c>
      <c r="C1633" s="18" t="s">
        <v>23</v>
      </c>
      <c r="D1633" s="51">
        <v>595.00000000004741</v>
      </c>
      <c r="E1633" s="52">
        <v>36608.848729567617</v>
      </c>
      <c r="F1633" s="53">
        <v>595.00000000004741</v>
      </c>
      <c r="G1633" s="101">
        <v>36608.848729567617</v>
      </c>
      <c r="H1633" s="17">
        <v>1.0105981616552719</v>
      </c>
      <c r="I1633" s="111">
        <v>1</v>
      </c>
      <c r="J1633" s="112" t="str">
        <f t="shared" si="262"/>
        <v>No</v>
      </c>
      <c r="K1633" s="146" t="b">
        <f t="shared" ref="K1633:K1641" si="268">OR(($D$1639-$F$1639)&gt;0,($D$1641-$F$1641)&gt;0)</f>
        <v>0</v>
      </c>
      <c r="L1633" s="107">
        <f>IF(H1633&lt;I1633,D1633-F1633,0)</f>
        <v>0</v>
      </c>
      <c r="M1633" s="27">
        <f t="shared" si="263"/>
        <v>0</v>
      </c>
      <c r="N1633" s="27">
        <v>61.527476856411262</v>
      </c>
      <c r="O1633" s="27">
        <f t="shared" si="264"/>
        <v>0</v>
      </c>
      <c r="R1633" s="2"/>
      <c r="S1633" s="2"/>
    </row>
    <row r="1634" spans="1:19" x14ac:dyDescent="0.35">
      <c r="A1634" s="37">
        <v>43868</v>
      </c>
      <c r="B1634" s="10">
        <v>0.79166666666666696</v>
      </c>
      <c r="C1634" s="18" t="s">
        <v>22</v>
      </c>
      <c r="D1634" s="51">
        <v>680</v>
      </c>
      <c r="E1634" s="52">
        <v>41838.68426235966</v>
      </c>
      <c r="F1634" s="53">
        <v>680</v>
      </c>
      <c r="G1634" s="101">
        <v>41838.68426235966</v>
      </c>
      <c r="H1634" s="17">
        <v>1.0105981616552719</v>
      </c>
      <c r="I1634" s="111">
        <v>1</v>
      </c>
      <c r="J1634" s="112" t="str">
        <f t="shared" si="262"/>
        <v>No</v>
      </c>
      <c r="K1634" s="146" t="b">
        <f t="shared" si="268"/>
        <v>0</v>
      </c>
      <c r="L1634" s="107">
        <f>IF(H1634&lt;I1634,D1634-F1634,0)</f>
        <v>0</v>
      </c>
      <c r="M1634" s="27">
        <f t="shared" si="263"/>
        <v>0</v>
      </c>
      <c r="N1634" s="27">
        <v>61.527476856411262</v>
      </c>
      <c r="O1634" s="27">
        <f t="shared" si="264"/>
        <v>0</v>
      </c>
      <c r="R1634" s="2"/>
      <c r="S1634" s="2"/>
    </row>
    <row r="1635" spans="1:19" x14ac:dyDescent="0.35">
      <c r="A1635" s="37">
        <v>43868</v>
      </c>
      <c r="B1635" s="10">
        <v>0.79166666666666696</v>
      </c>
      <c r="C1635" s="18" t="s">
        <v>21</v>
      </c>
      <c r="D1635" s="51">
        <v>296.83440922466383</v>
      </c>
      <c r="E1635" s="52">
        <v>25568.861141259818</v>
      </c>
      <c r="F1635" s="53">
        <v>296.83440922466383</v>
      </c>
      <c r="G1635" s="101">
        <v>25568.861141259818</v>
      </c>
      <c r="H1635" s="17">
        <v>1.0105981616552719</v>
      </c>
      <c r="I1635" s="111">
        <v>1</v>
      </c>
      <c r="J1635" s="112" t="str">
        <f t="shared" si="262"/>
        <v>No</v>
      </c>
      <c r="K1635" s="146" t="b">
        <f t="shared" si="268"/>
        <v>0</v>
      </c>
      <c r="L1635" s="107">
        <f>IF(H1635&lt;I1635,D1635-F1635,0)</f>
        <v>0</v>
      </c>
      <c r="M1635" s="27">
        <f t="shared" si="263"/>
        <v>0</v>
      </c>
      <c r="N1635" s="27">
        <v>86.138467598975765</v>
      </c>
      <c r="O1635" s="27">
        <f t="shared" si="264"/>
        <v>0</v>
      </c>
      <c r="R1635" s="2"/>
      <c r="S1635" s="2"/>
    </row>
    <row r="1636" spans="1:19" x14ac:dyDescent="0.35">
      <c r="A1636" s="37">
        <v>43868</v>
      </c>
      <c r="B1636" s="10">
        <v>0.79166666666666696</v>
      </c>
      <c r="C1636" s="18" t="s">
        <v>20</v>
      </c>
      <c r="D1636" s="51">
        <v>510.00000000000006</v>
      </c>
      <c r="E1636" s="52">
        <v>43930.618475477648</v>
      </c>
      <c r="F1636" s="53">
        <v>510.00000000000006</v>
      </c>
      <c r="G1636" s="101">
        <v>43930.618475477648</v>
      </c>
      <c r="H1636" s="17">
        <v>1.0105981616552719</v>
      </c>
      <c r="I1636" s="111">
        <v>1</v>
      </c>
      <c r="J1636" s="112" t="str">
        <f t="shared" si="262"/>
        <v>No</v>
      </c>
      <c r="K1636" s="146" t="b">
        <f t="shared" si="268"/>
        <v>0</v>
      </c>
      <c r="L1636" s="107">
        <f>IF(H1636&lt;I1636,D1636-F1636,0)</f>
        <v>0</v>
      </c>
      <c r="M1636" s="27">
        <f t="shared" si="263"/>
        <v>0</v>
      </c>
      <c r="N1636" s="27">
        <v>86.138467598975765</v>
      </c>
      <c r="O1636" s="27">
        <f t="shared" si="264"/>
        <v>0</v>
      </c>
      <c r="R1636" s="2"/>
      <c r="S1636" s="2"/>
    </row>
    <row r="1637" spans="1:19" x14ac:dyDescent="0.35">
      <c r="A1637" s="37">
        <v>43868</v>
      </c>
      <c r="B1637" s="10">
        <v>0.79166666666666696</v>
      </c>
      <c r="C1637" s="18" t="s">
        <v>19</v>
      </c>
      <c r="D1637" s="51">
        <v>680</v>
      </c>
      <c r="E1637" s="52">
        <v>25103.21055741579</v>
      </c>
      <c r="F1637" s="53">
        <v>680</v>
      </c>
      <c r="G1637" s="101">
        <v>25103.21055741579</v>
      </c>
      <c r="H1637" s="17">
        <v>1.0105981616552719</v>
      </c>
      <c r="I1637" s="111">
        <v>1</v>
      </c>
      <c r="J1637" s="112" t="str">
        <f t="shared" si="262"/>
        <v>No</v>
      </c>
      <c r="K1637" s="146" t="b">
        <f t="shared" si="268"/>
        <v>0</v>
      </c>
      <c r="L1637" s="107">
        <f>IF(H1637&lt;I1637,D1637-F1637,0)</f>
        <v>0</v>
      </c>
      <c r="M1637" s="27">
        <f t="shared" si="263"/>
        <v>0</v>
      </c>
      <c r="N1637" s="27">
        <v>36.916486113846751</v>
      </c>
      <c r="O1637" s="27">
        <f t="shared" si="264"/>
        <v>0</v>
      </c>
      <c r="R1637" s="2"/>
      <c r="S1637" s="2"/>
    </row>
    <row r="1638" spans="1:19" x14ac:dyDescent="0.35">
      <c r="A1638" s="37">
        <v>43868</v>
      </c>
      <c r="B1638" s="10">
        <v>0.79166666666666696</v>
      </c>
      <c r="C1638" s="18" t="s">
        <v>18</v>
      </c>
      <c r="D1638" s="51">
        <v>493.57547765756152</v>
      </c>
      <c r="E1638" s="52">
        <v>42515.835289854847</v>
      </c>
      <c r="F1638" s="53">
        <v>493.57547765756152</v>
      </c>
      <c r="G1638" s="101">
        <v>42515.835289854847</v>
      </c>
      <c r="H1638" s="17">
        <v>1.0105981616552719</v>
      </c>
      <c r="I1638" s="111">
        <v>1</v>
      </c>
      <c r="J1638" s="112" t="str">
        <f t="shared" si="262"/>
        <v>No</v>
      </c>
      <c r="K1638" s="146" t="b">
        <f t="shared" si="268"/>
        <v>0</v>
      </c>
      <c r="L1638" s="107">
        <f>IF(H1638&lt;I1638,D1638-F1638,0)</f>
        <v>0</v>
      </c>
      <c r="M1638" s="27">
        <f t="shared" si="263"/>
        <v>0</v>
      </c>
      <c r="N1638" s="27">
        <v>86.138467598975765</v>
      </c>
      <c r="O1638" s="27">
        <f t="shared" si="264"/>
        <v>0</v>
      </c>
      <c r="R1638" s="2"/>
      <c r="S1638" s="2"/>
    </row>
    <row r="1639" spans="1:19" x14ac:dyDescent="0.35">
      <c r="A1639" s="37">
        <v>43868</v>
      </c>
      <c r="B1639" s="10">
        <v>0.79166666666666696</v>
      </c>
      <c r="C1639" s="18" t="s">
        <v>17</v>
      </c>
      <c r="D1639" s="51">
        <v>307.76904296875</v>
      </c>
      <c r="E1639" s="52">
        <v>0</v>
      </c>
      <c r="F1639" s="53">
        <v>307.76904296875</v>
      </c>
      <c r="G1639" s="101">
        <v>0</v>
      </c>
      <c r="H1639" s="17">
        <v>1.0105981616552719</v>
      </c>
      <c r="I1639" s="111">
        <v>1</v>
      </c>
      <c r="J1639" s="112" t="str">
        <f t="shared" si="262"/>
        <v>No</v>
      </c>
      <c r="K1639" s="146" t="b">
        <f t="shared" si="268"/>
        <v>0</v>
      </c>
      <c r="L1639" s="107">
        <f>IF(H1639&lt;I1639,D1639-F1639,0)</f>
        <v>0</v>
      </c>
      <c r="M1639" s="27">
        <f t="shared" si="263"/>
        <v>0</v>
      </c>
      <c r="N1639" s="27">
        <v>0</v>
      </c>
      <c r="O1639" s="27">
        <f t="shared" si="264"/>
        <v>0</v>
      </c>
      <c r="R1639" s="2"/>
      <c r="S1639" s="2"/>
    </row>
    <row r="1640" spans="1:19" x14ac:dyDescent="0.35">
      <c r="A1640" s="37">
        <v>43868</v>
      </c>
      <c r="B1640" s="10">
        <v>0.79166666666666696</v>
      </c>
      <c r="C1640" s="18" t="s">
        <v>16</v>
      </c>
      <c r="D1640" s="51">
        <v>850</v>
      </c>
      <c r="E1640" s="52">
        <v>31379.013196769738</v>
      </c>
      <c r="F1640" s="53">
        <v>850</v>
      </c>
      <c r="G1640" s="101">
        <v>31379.013196769738</v>
      </c>
      <c r="H1640" s="17">
        <v>1.0105981616552719</v>
      </c>
      <c r="I1640" s="111">
        <v>1</v>
      </c>
      <c r="J1640" s="112" t="str">
        <f t="shared" si="262"/>
        <v>No</v>
      </c>
      <c r="K1640" s="146" t="b">
        <f t="shared" si="268"/>
        <v>0</v>
      </c>
      <c r="L1640" s="107">
        <f>IF(H1640&lt;I1640,D1640-F1640,0)</f>
        <v>0</v>
      </c>
      <c r="M1640" s="27">
        <f t="shared" si="263"/>
        <v>0</v>
      </c>
      <c r="N1640" s="27">
        <v>36.916486113846751</v>
      </c>
      <c r="O1640" s="27">
        <f t="shared" si="264"/>
        <v>0</v>
      </c>
      <c r="R1640" s="2"/>
      <c r="S1640" s="2"/>
    </row>
    <row r="1641" spans="1:19" x14ac:dyDescent="0.35">
      <c r="A1641" s="37">
        <v>43868</v>
      </c>
      <c r="B1641" s="10">
        <v>0.79166666666666696</v>
      </c>
      <c r="C1641" s="18" t="s">
        <v>15</v>
      </c>
      <c r="D1641" s="51">
        <v>439.67007446289063</v>
      </c>
      <c r="E1641" s="52">
        <v>0</v>
      </c>
      <c r="F1641" s="53">
        <v>439.67007446289063</v>
      </c>
      <c r="G1641" s="101">
        <v>0</v>
      </c>
      <c r="H1641" s="17">
        <v>1.0105981616552719</v>
      </c>
      <c r="I1641" s="111">
        <v>1</v>
      </c>
      <c r="J1641" s="112" t="str">
        <f t="shared" si="262"/>
        <v>No</v>
      </c>
      <c r="K1641" s="146" t="b">
        <f t="shared" si="268"/>
        <v>0</v>
      </c>
      <c r="L1641" s="107">
        <f>IF(H1641&lt;I1641,D1641-F1641,0)</f>
        <v>0</v>
      </c>
      <c r="M1641" s="27">
        <f t="shared" si="263"/>
        <v>0</v>
      </c>
      <c r="N1641" s="27">
        <v>0</v>
      </c>
      <c r="O1641" s="27">
        <f t="shared" si="264"/>
        <v>0</v>
      </c>
      <c r="R1641" s="2"/>
      <c r="S1641" s="2"/>
    </row>
    <row r="1642" spans="1:19" x14ac:dyDescent="0.35">
      <c r="A1642" s="37">
        <v>43868</v>
      </c>
      <c r="B1642" s="10">
        <v>0.83333333333333404</v>
      </c>
      <c r="C1642" s="18" t="s">
        <v>24</v>
      </c>
      <c r="D1642" s="51">
        <v>1000</v>
      </c>
      <c r="E1642" s="52">
        <v>37500</v>
      </c>
      <c r="F1642" s="53">
        <v>1000</v>
      </c>
      <c r="G1642" s="101">
        <v>37500</v>
      </c>
      <c r="H1642" s="17">
        <v>0.96885252340047434</v>
      </c>
      <c r="I1642" s="111">
        <v>1</v>
      </c>
      <c r="J1642" s="112" t="str">
        <f t="shared" si="262"/>
        <v>Sí</v>
      </c>
      <c r="K1642" s="146" t="b">
        <f>OR(($D$1649-$F$1649)&gt;0,($D$1651-$F$1651)&gt;0)</f>
        <v>0</v>
      </c>
      <c r="L1642" s="107">
        <f>IF(H1642&lt;I1642,D1642-F1642,0)</f>
        <v>0</v>
      </c>
      <c r="M1642" s="27">
        <f t="shared" si="263"/>
        <v>0</v>
      </c>
      <c r="N1642" s="27">
        <v>37.5</v>
      </c>
      <c r="O1642" s="27">
        <f t="shared" si="264"/>
        <v>0</v>
      </c>
      <c r="R1642" s="2"/>
      <c r="S1642" s="2"/>
    </row>
    <row r="1643" spans="1:19" x14ac:dyDescent="0.35">
      <c r="A1643" s="37">
        <v>43868</v>
      </c>
      <c r="B1643" s="10">
        <v>0.83333333333333404</v>
      </c>
      <c r="C1643" s="18" t="s">
        <v>23</v>
      </c>
      <c r="D1643" s="51">
        <v>595.00000000013688</v>
      </c>
      <c r="E1643" s="52">
        <v>37187.500000008549</v>
      </c>
      <c r="F1643" s="53">
        <v>595.00000000013688</v>
      </c>
      <c r="G1643" s="101">
        <v>37187.500000008549</v>
      </c>
      <c r="H1643" s="17">
        <v>0.96885252340047434</v>
      </c>
      <c r="I1643" s="111">
        <v>1</v>
      </c>
      <c r="J1643" s="112" t="str">
        <f t="shared" si="262"/>
        <v>Sí</v>
      </c>
      <c r="K1643" s="146" t="b">
        <f t="shared" ref="K1643:K1651" si="269">OR(($D$1649-$F$1649)&gt;0,($D$1651-$F$1651)&gt;0)</f>
        <v>0</v>
      </c>
      <c r="L1643" s="107">
        <f>IF(H1643&lt;I1643,D1643-F1643,0)</f>
        <v>0</v>
      </c>
      <c r="M1643" s="27">
        <f t="shared" si="263"/>
        <v>0</v>
      </c>
      <c r="N1643" s="27">
        <v>62.499999999999993</v>
      </c>
      <c r="O1643" s="27">
        <f t="shared" si="264"/>
        <v>0</v>
      </c>
      <c r="R1643" s="2"/>
      <c r="S1643" s="2"/>
    </row>
    <row r="1644" spans="1:19" x14ac:dyDescent="0.35">
      <c r="A1644" s="37">
        <v>43868</v>
      </c>
      <c r="B1644" s="10">
        <v>0.83333333333333404</v>
      </c>
      <c r="C1644" s="18" t="s">
        <v>22</v>
      </c>
      <c r="D1644" s="51">
        <v>680</v>
      </c>
      <c r="E1644" s="52">
        <v>42499.999999999993</v>
      </c>
      <c r="F1644" s="53">
        <v>680</v>
      </c>
      <c r="G1644" s="101">
        <v>42499.999999999993</v>
      </c>
      <c r="H1644" s="17">
        <v>0.96885252340047434</v>
      </c>
      <c r="I1644" s="111">
        <v>1</v>
      </c>
      <c r="J1644" s="112" t="str">
        <f t="shared" si="262"/>
        <v>Sí</v>
      </c>
      <c r="K1644" s="146" t="b">
        <f t="shared" si="269"/>
        <v>0</v>
      </c>
      <c r="L1644" s="107">
        <f>IF(H1644&lt;I1644,D1644-F1644,0)</f>
        <v>0</v>
      </c>
      <c r="M1644" s="27">
        <f t="shared" si="263"/>
        <v>0</v>
      </c>
      <c r="N1644" s="27">
        <v>62.499999999999993</v>
      </c>
      <c r="O1644" s="27">
        <f t="shared" si="264"/>
        <v>0</v>
      </c>
      <c r="R1644" s="2"/>
      <c r="S1644" s="2"/>
    </row>
    <row r="1645" spans="1:19" x14ac:dyDescent="0.35">
      <c r="A1645" s="37">
        <v>43868</v>
      </c>
      <c r="B1645" s="10">
        <v>0.83333333333333404</v>
      </c>
      <c r="C1645" s="18" t="s">
        <v>21</v>
      </c>
      <c r="D1645" s="51">
        <v>564.17180699149412</v>
      </c>
      <c r="E1645" s="52">
        <v>49365.033111755736</v>
      </c>
      <c r="F1645" s="53">
        <v>564.17180699149412</v>
      </c>
      <c r="G1645" s="101">
        <v>49365.033111755736</v>
      </c>
      <c r="H1645" s="17">
        <v>0.96885252340047434</v>
      </c>
      <c r="I1645" s="111">
        <v>1</v>
      </c>
      <c r="J1645" s="112" t="str">
        <f t="shared" si="262"/>
        <v>Sí</v>
      </c>
      <c r="K1645" s="146" t="b">
        <f t="shared" si="269"/>
        <v>0</v>
      </c>
      <c r="L1645" s="107">
        <f>IF(H1645&lt;I1645,D1645-F1645,0)</f>
        <v>0</v>
      </c>
      <c r="M1645" s="27">
        <f t="shared" si="263"/>
        <v>0</v>
      </c>
      <c r="N1645" s="27">
        <v>87.5</v>
      </c>
      <c r="O1645" s="27">
        <f t="shared" si="264"/>
        <v>0</v>
      </c>
      <c r="R1645" s="2"/>
      <c r="S1645" s="2"/>
    </row>
    <row r="1646" spans="1:19" x14ac:dyDescent="0.35">
      <c r="A1646" s="37">
        <v>43868</v>
      </c>
      <c r="B1646" s="10">
        <v>0.83333333333333404</v>
      </c>
      <c r="C1646" s="18" t="s">
        <v>20</v>
      </c>
      <c r="D1646" s="51">
        <v>510.00000000000006</v>
      </c>
      <c r="E1646" s="52">
        <v>44625.000000000007</v>
      </c>
      <c r="F1646" s="53">
        <v>510.00000000000006</v>
      </c>
      <c r="G1646" s="101">
        <v>44625.000000000007</v>
      </c>
      <c r="H1646" s="17">
        <v>0.96885252340047434</v>
      </c>
      <c r="I1646" s="111">
        <v>1</v>
      </c>
      <c r="J1646" s="112" t="str">
        <f t="shared" si="262"/>
        <v>Sí</v>
      </c>
      <c r="K1646" s="146" t="b">
        <f t="shared" si="269"/>
        <v>0</v>
      </c>
      <c r="L1646" s="107">
        <f>IF(H1646&lt;I1646,D1646-F1646,0)</f>
        <v>0</v>
      </c>
      <c r="M1646" s="27">
        <f t="shared" si="263"/>
        <v>0</v>
      </c>
      <c r="N1646" s="27">
        <v>87.5</v>
      </c>
      <c r="O1646" s="27">
        <f t="shared" si="264"/>
        <v>0</v>
      </c>
      <c r="R1646" s="2"/>
      <c r="S1646" s="2"/>
    </row>
    <row r="1647" spans="1:19" x14ac:dyDescent="0.35">
      <c r="A1647" s="37">
        <v>43868</v>
      </c>
      <c r="B1647" s="10">
        <v>0.83333333333333404</v>
      </c>
      <c r="C1647" s="18" t="s">
        <v>19</v>
      </c>
      <c r="D1647" s="51">
        <v>680</v>
      </c>
      <c r="E1647" s="52">
        <v>25500</v>
      </c>
      <c r="F1647" s="53">
        <v>680</v>
      </c>
      <c r="G1647" s="101">
        <v>25500</v>
      </c>
      <c r="H1647" s="17">
        <v>0.96885252340047434</v>
      </c>
      <c r="I1647" s="111">
        <v>1</v>
      </c>
      <c r="J1647" s="112" t="str">
        <f t="shared" si="262"/>
        <v>Sí</v>
      </c>
      <c r="K1647" s="146" t="b">
        <f t="shared" si="269"/>
        <v>0</v>
      </c>
      <c r="L1647" s="107">
        <f>IF(H1647&lt;I1647,D1647-F1647,0)</f>
        <v>0</v>
      </c>
      <c r="M1647" s="27">
        <f t="shared" si="263"/>
        <v>0</v>
      </c>
      <c r="N1647" s="27">
        <v>37.5</v>
      </c>
      <c r="O1647" s="27">
        <f t="shared" si="264"/>
        <v>0</v>
      </c>
      <c r="R1647" s="2"/>
      <c r="S1647" s="2"/>
    </row>
    <row r="1648" spans="1:19" x14ac:dyDescent="0.35">
      <c r="A1648" s="37">
        <v>43868</v>
      </c>
      <c r="B1648" s="10">
        <v>0.83333333333333404</v>
      </c>
      <c r="C1648" s="18" t="s">
        <v>18</v>
      </c>
      <c r="D1648" s="51">
        <v>501.6642187622208</v>
      </c>
      <c r="E1648" s="52">
        <v>43895.619141694318</v>
      </c>
      <c r="F1648" s="53">
        <v>501.6642187622208</v>
      </c>
      <c r="G1648" s="101">
        <v>43895.619141694318</v>
      </c>
      <c r="H1648" s="17">
        <v>0.96885252340047434</v>
      </c>
      <c r="I1648" s="111">
        <v>1</v>
      </c>
      <c r="J1648" s="112" t="str">
        <f t="shared" si="262"/>
        <v>Sí</v>
      </c>
      <c r="K1648" s="146" t="b">
        <f t="shared" si="269"/>
        <v>0</v>
      </c>
      <c r="L1648" s="107">
        <f>IF(H1648&lt;I1648,D1648-F1648,0)</f>
        <v>0</v>
      </c>
      <c r="M1648" s="27">
        <f t="shared" si="263"/>
        <v>0</v>
      </c>
      <c r="N1648" s="27">
        <v>87.5</v>
      </c>
      <c r="O1648" s="27">
        <f t="shared" si="264"/>
        <v>0</v>
      </c>
      <c r="R1648" s="2"/>
      <c r="S1648" s="2"/>
    </row>
    <row r="1649" spans="1:19" x14ac:dyDescent="0.35">
      <c r="A1649" s="37">
        <v>43868</v>
      </c>
      <c r="B1649" s="10">
        <v>0.83333333333333404</v>
      </c>
      <c r="C1649" s="18" t="s">
        <v>17</v>
      </c>
      <c r="D1649" s="51">
        <v>295.05575561523438</v>
      </c>
      <c r="E1649" s="52">
        <v>0</v>
      </c>
      <c r="F1649" s="53">
        <v>295.05575561523438</v>
      </c>
      <c r="G1649" s="101">
        <v>0</v>
      </c>
      <c r="H1649" s="17">
        <v>0.96885252340047434</v>
      </c>
      <c r="I1649" s="111">
        <v>1</v>
      </c>
      <c r="J1649" s="112" t="str">
        <f t="shared" si="262"/>
        <v>Sí</v>
      </c>
      <c r="K1649" s="146" t="b">
        <f t="shared" si="269"/>
        <v>0</v>
      </c>
      <c r="L1649" s="107">
        <f>IF(H1649&lt;I1649,D1649-F1649,0)</f>
        <v>0</v>
      </c>
      <c r="M1649" s="27">
        <f t="shared" si="263"/>
        <v>0</v>
      </c>
      <c r="N1649" s="27">
        <v>0</v>
      </c>
      <c r="O1649" s="27">
        <f t="shared" si="264"/>
        <v>0</v>
      </c>
      <c r="R1649" s="2"/>
      <c r="S1649" s="2"/>
    </row>
    <row r="1650" spans="1:19" x14ac:dyDescent="0.35">
      <c r="A1650" s="37">
        <v>43868</v>
      </c>
      <c r="B1650" s="10">
        <v>0.83333333333333404</v>
      </c>
      <c r="C1650" s="18" t="s">
        <v>16</v>
      </c>
      <c r="D1650" s="51">
        <v>850</v>
      </c>
      <c r="E1650" s="52">
        <v>31875</v>
      </c>
      <c r="F1650" s="53">
        <v>850</v>
      </c>
      <c r="G1650" s="101">
        <v>31875</v>
      </c>
      <c r="H1650" s="17">
        <v>0.96885252340047434</v>
      </c>
      <c r="I1650" s="111">
        <v>1</v>
      </c>
      <c r="J1650" s="112" t="str">
        <f t="shared" si="262"/>
        <v>Sí</v>
      </c>
      <c r="K1650" s="146" t="b">
        <f t="shared" si="269"/>
        <v>0</v>
      </c>
      <c r="L1650" s="107">
        <f>IF(H1650&lt;I1650,D1650-F1650,0)</f>
        <v>0</v>
      </c>
      <c r="M1650" s="27">
        <f t="shared" si="263"/>
        <v>0</v>
      </c>
      <c r="N1650" s="27">
        <v>37.5</v>
      </c>
      <c r="O1650" s="27">
        <f t="shared" si="264"/>
        <v>0</v>
      </c>
      <c r="R1650" s="2"/>
      <c r="S1650" s="2"/>
    </row>
    <row r="1651" spans="1:19" x14ac:dyDescent="0.35">
      <c r="A1651" s="37">
        <v>43868</v>
      </c>
      <c r="B1651" s="10">
        <v>0.83333333333333404</v>
      </c>
      <c r="C1651" s="18" t="s">
        <v>15</v>
      </c>
      <c r="D1651" s="51">
        <v>421.50823974609369</v>
      </c>
      <c r="E1651" s="52">
        <v>0</v>
      </c>
      <c r="F1651" s="53">
        <v>421.50823974609369</v>
      </c>
      <c r="G1651" s="101">
        <v>0</v>
      </c>
      <c r="H1651" s="17">
        <v>0.96885252340047434</v>
      </c>
      <c r="I1651" s="111">
        <v>1</v>
      </c>
      <c r="J1651" s="112" t="str">
        <f t="shared" si="262"/>
        <v>Sí</v>
      </c>
      <c r="K1651" s="146" t="b">
        <f t="shared" si="269"/>
        <v>0</v>
      </c>
      <c r="L1651" s="107">
        <f>IF(H1651&lt;I1651,D1651-F1651,0)</f>
        <v>0</v>
      </c>
      <c r="M1651" s="27">
        <f t="shared" si="263"/>
        <v>0</v>
      </c>
      <c r="N1651" s="27">
        <v>0</v>
      </c>
      <c r="O1651" s="27">
        <f t="shared" si="264"/>
        <v>0</v>
      </c>
      <c r="R1651" s="2"/>
      <c r="S1651" s="2"/>
    </row>
    <row r="1652" spans="1:19" x14ac:dyDescent="0.35">
      <c r="A1652" s="37">
        <v>43868</v>
      </c>
      <c r="B1652" s="10">
        <v>0.875000000000001</v>
      </c>
      <c r="C1652" s="18" t="s">
        <v>24</v>
      </c>
      <c r="D1652" s="51">
        <v>1000</v>
      </c>
      <c r="E1652" s="52">
        <v>36931.258617293672</v>
      </c>
      <c r="F1652" s="53">
        <v>1000</v>
      </c>
      <c r="G1652" s="101">
        <v>36931.258617293672</v>
      </c>
      <c r="H1652" s="17">
        <v>0.96776778524971885</v>
      </c>
      <c r="I1652" s="111">
        <v>1</v>
      </c>
      <c r="J1652" s="112" t="str">
        <f t="shared" si="262"/>
        <v>Sí</v>
      </c>
      <c r="K1652" s="146" t="b">
        <f>OR(($D$1659-$F$1659)&gt;0,($D$1661-$F$1661)&gt;0)</f>
        <v>0</v>
      </c>
      <c r="L1652" s="107">
        <f>IF(H1652&lt;I1652,D1652-F1652,0)</f>
        <v>0</v>
      </c>
      <c r="M1652" s="27">
        <f t="shared" si="263"/>
        <v>0</v>
      </c>
      <c r="N1652" s="27">
        <v>36.931258617293672</v>
      </c>
      <c r="O1652" s="27">
        <f t="shared" si="264"/>
        <v>0</v>
      </c>
      <c r="R1652" s="2"/>
      <c r="S1652" s="2"/>
    </row>
    <row r="1653" spans="1:19" x14ac:dyDescent="0.35">
      <c r="A1653" s="37">
        <v>43868</v>
      </c>
      <c r="B1653" s="10">
        <v>0.875000000000001</v>
      </c>
      <c r="C1653" s="18" t="s">
        <v>23</v>
      </c>
      <c r="D1653" s="51">
        <v>595.00000000013404</v>
      </c>
      <c r="E1653" s="52">
        <v>36623.498128824474</v>
      </c>
      <c r="F1653" s="53">
        <v>595.00000000013404</v>
      </c>
      <c r="G1653" s="101">
        <v>36623.498128824474</v>
      </c>
      <c r="H1653" s="17">
        <v>0.96776778524971885</v>
      </c>
      <c r="I1653" s="111">
        <v>1</v>
      </c>
      <c r="J1653" s="112" t="str">
        <f t="shared" si="262"/>
        <v>Sí</v>
      </c>
      <c r="K1653" s="146" t="b">
        <f t="shared" ref="K1653:K1661" si="270">OR(($D$1659-$F$1659)&gt;0,($D$1661-$F$1661)&gt;0)</f>
        <v>0</v>
      </c>
      <c r="L1653" s="107">
        <f>IF(H1653&lt;I1653,D1653-F1653,0)</f>
        <v>0</v>
      </c>
      <c r="M1653" s="27">
        <f t="shared" si="263"/>
        <v>0</v>
      </c>
      <c r="N1653" s="27">
        <v>61.552097695489458</v>
      </c>
      <c r="O1653" s="27">
        <f t="shared" si="264"/>
        <v>0</v>
      </c>
      <c r="R1653" s="2"/>
      <c r="S1653" s="2"/>
    </row>
    <row r="1654" spans="1:19" x14ac:dyDescent="0.35">
      <c r="A1654" s="37">
        <v>43868</v>
      </c>
      <c r="B1654" s="10">
        <v>0.875000000000001</v>
      </c>
      <c r="C1654" s="18" t="s">
        <v>22</v>
      </c>
      <c r="D1654" s="51">
        <v>680</v>
      </c>
      <c r="E1654" s="52">
        <v>41855.426432932829</v>
      </c>
      <c r="F1654" s="53">
        <v>680</v>
      </c>
      <c r="G1654" s="101">
        <v>41855.426432932829</v>
      </c>
      <c r="H1654" s="17">
        <v>0.96776778524971885</v>
      </c>
      <c r="I1654" s="111">
        <v>1</v>
      </c>
      <c r="J1654" s="112" t="str">
        <f t="shared" si="262"/>
        <v>Sí</v>
      </c>
      <c r="K1654" s="146" t="b">
        <f t="shared" si="270"/>
        <v>0</v>
      </c>
      <c r="L1654" s="107">
        <f>IF(H1654&lt;I1654,D1654-F1654,0)</f>
        <v>0</v>
      </c>
      <c r="M1654" s="27">
        <f t="shared" si="263"/>
        <v>0</v>
      </c>
      <c r="N1654" s="27">
        <v>61.552097695489458</v>
      </c>
      <c r="O1654" s="27">
        <f t="shared" si="264"/>
        <v>0</v>
      </c>
      <c r="R1654" s="2"/>
      <c r="S1654" s="2"/>
    </row>
    <row r="1655" spans="1:19" x14ac:dyDescent="0.35">
      <c r="A1655" s="37">
        <v>43868</v>
      </c>
      <c r="B1655" s="10">
        <v>0.875000000000001</v>
      </c>
      <c r="C1655" s="18" t="s">
        <v>21</v>
      </c>
      <c r="D1655" s="51">
        <v>554.9454595664904</v>
      </c>
      <c r="E1655" s="52">
        <v>47821.280000066872</v>
      </c>
      <c r="F1655" s="53">
        <v>554.9454595664904</v>
      </c>
      <c r="G1655" s="101">
        <v>47821.280000066872</v>
      </c>
      <c r="H1655" s="17">
        <v>0.96776778524971885</v>
      </c>
      <c r="I1655" s="111">
        <v>1</v>
      </c>
      <c r="J1655" s="112" t="str">
        <f t="shared" si="262"/>
        <v>Sí</v>
      </c>
      <c r="K1655" s="146" t="b">
        <f t="shared" si="270"/>
        <v>0</v>
      </c>
      <c r="L1655" s="107">
        <f>IF(H1655&lt;I1655,D1655-F1655,0)</f>
        <v>0</v>
      </c>
      <c r="M1655" s="27">
        <f t="shared" si="263"/>
        <v>0</v>
      </c>
      <c r="N1655" s="27">
        <v>86.172936773685237</v>
      </c>
      <c r="O1655" s="27">
        <f t="shared" si="264"/>
        <v>0</v>
      </c>
      <c r="R1655" s="2"/>
      <c r="S1655" s="2"/>
    </row>
    <row r="1656" spans="1:19" x14ac:dyDescent="0.35">
      <c r="A1656" s="37">
        <v>43868</v>
      </c>
      <c r="B1656" s="10">
        <v>0.875000000000001</v>
      </c>
      <c r="C1656" s="18" t="s">
        <v>20</v>
      </c>
      <c r="D1656" s="51">
        <v>510.00000000000006</v>
      </c>
      <c r="E1656" s="52">
        <v>43948.197754579473</v>
      </c>
      <c r="F1656" s="53">
        <v>510.00000000000006</v>
      </c>
      <c r="G1656" s="101">
        <v>43948.197754579473</v>
      </c>
      <c r="H1656" s="17">
        <v>0.96776778524971885</v>
      </c>
      <c r="I1656" s="111">
        <v>1</v>
      </c>
      <c r="J1656" s="112" t="str">
        <f t="shared" si="262"/>
        <v>Sí</v>
      </c>
      <c r="K1656" s="146" t="b">
        <f t="shared" si="270"/>
        <v>0</v>
      </c>
      <c r="L1656" s="107">
        <f>IF(H1656&lt;I1656,D1656-F1656,0)</f>
        <v>0</v>
      </c>
      <c r="M1656" s="27">
        <f t="shared" si="263"/>
        <v>0</v>
      </c>
      <c r="N1656" s="27">
        <v>86.172936773685237</v>
      </c>
      <c r="O1656" s="27">
        <f t="shared" si="264"/>
        <v>0</v>
      </c>
      <c r="R1656" s="2"/>
      <c r="S1656" s="2"/>
    </row>
    <row r="1657" spans="1:19" x14ac:dyDescent="0.35">
      <c r="A1657" s="37">
        <v>43868</v>
      </c>
      <c r="B1657" s="10">
        <v>0.875000000000001</v>
      </c>
      <c r="C1657" s="18" t="s">
        <v>19</v>
      </c>
      <c r="D1657" s="51">
        <v>680</v>
      </c>
      <c r="E1657" s="52">
        <v>25113.255859759698</v>
      </c>
      <c r="F1657" s="53">
        <v>680</v>
      </c>
      <c r="G1657" s="101">
        <v>25113.255859759698</v>
      </c>
      <c r="H1657" s="17">
        <v>0.96776778524971885</v>
      </c>
      <c r="I1657" s="111">
        <v>1</v>
      </c>
      <c r="J1657" s="112" t="str">
        <f t="shared" si="262"/>
        <v>Sí</v>
      </c>
      <c r="K1657" s="146" t="b">
        <f t="shared" si="270"/>
        <v>0</v>
      </c>
      <c r="L1657" s="107">
        <f>IF(H1657&lt;I1657,D1657-F1657,0)</f>
        <v>0</v>
      </c>
      <c r="M1657" s="27">
        <f t="shared" si="263"/>
        <v>0</v>
      </c>
      <c r="N1657" s="27">
        <v>36.931258617293672</v>
      </c>
      <c r="O1657" s="27">
        <f t="shared" si="264"/>
        <v>0</v>
      </c>
      <c r="R1657" s="2"/>
      <c r="S1657" s="2"/>
    </row>
    <row r="1658" spans="1:19" x14ac:dyDescent="0.35">
      <c r="A1658" s="37">
        <v>43868</v>
      </c>
      <c r="B1658" s="10">
        <v>0.875000000000001</v>
      </c>
      <c r="C1658" s="18" t="s">
        <v>18</v>
      </c>
      <c r="D1658" s="51">
        <v>501.32115729388363</v>
      </c>
      <c r="E1658" s="52">
        <v>43200.316390796543</v>
      </c>
      <c r="F1658" s="53">
        <v>501.32115729388363</v>
      </c>
      <c r="G1658" s="101">
        <v>43200.316390796543</v>
      </c>
      <c r="H1658" s="17">
        <v>0.96776778524971885</v>
      </c>
      <c r="I1658" s="111">
        <v>1</v>
      </c>
      <c r="J1658" s="112" t="str">
        <f t="shared" si="262"/>
        <v>Sí</v>
      </c>
      <c r="K1658" s="146" t="b">
        <f t="shared" si="270"/>
        <v>0</v>
      </c>
      <c r="L1658" s="107">
        <f>IF(H1658&lt;I1658,D1658-F1658,0)</f>
        <v>0</v>
      </c>
      <c r="M1658" s="27">
        <f t="shared" si="263"/>
        <v>0</v>
      </c>
      <c r="N1658" s="27">
        <v>86.172936773685237</v>
      </c>
      <c r="O1658" s="27">
        <f t="shared" si="264"/>
        <v>0</v>
      </c>
      <c r="R1658" s="2"/>
      <c r="S1658" s="2"/>
    </row>
    <row r="1659" spans="1:19" x14ac:dyDescent="0.35">
      <c r="A1659" s="37">
        <v>43868</v>
      </c>
      <c r="B1659" s="10">
        <v>0.875000000000001</v>
      </c>
      <c r="C1659" s="18" t="s">
        <v>17</v>
      </c>
      <c r="D1659" s="51">
        <v>294.72540283203125</v>
      </c>
      <c r="E1659" s="52">
        <v>0</v>
      </c>
      <c r="F1659" s="53">
        <v>294.72540283203125</v>
      </c>
      <c r="G1659" s="101">
        <v>0</v>
      </c>
      <c r="H1659" s="17">
        <v>0.96776778524971885</v>
      </c>
      <c r="I1659" s="111">
        <v>1</v>
      </c>
      <c r="J1659" s="112" t="str">
        <f t="shared" si="262"/>
        <v>Sí</v>
      </c>
      <c r="K1659" s="146" t="b">
        <f t="shared" si="270"/>
        <v>0</v>
      </c>
      <c r="L1659" s="107">
        <f>IF(H1659&lt;I1659,D1659-F1659,0)</f>
        <v>0</v>
      </c>
      <c r="M1659" s="27">
        <f t="shared" si="263"/>
        <v>0</v>
      </c>
      <c r="N1659" s="27">
        <v>0</v>
      </c>
      <c r="O1659" s="27">
        <f t="shared" si="264"/>
        <v>0</v>
      </c>
      <c r="R1659" s="2"/>
      <c r="S1659" s="2"/>
    </row>
    <row r="1660" spans="1:19" x14ac:dyDescent="0.35">
      <c r="A1660" s="37">
        <v>43868</v>
      </c>
      <c r="B1660" s="10">
        <v>0.875000000000001</v>
      </c>
      <c r="C1660" s="18" t="s">
        <v>16</v>
      </c>
      <c r="D1660" s="51">
        <v>850</v>
      </c>
      <c r="E1660" s="52">
        <v>31391.569824699622</v>
      </c>
      <c r="F1660" s="53">
        <v>850</v>
      </c>
      <c r="G1660" s="101">
        <v>31391.569824699622</v>
      </c>
      <c r="H1660" s="17">
        <v>0.96776778524971885</v>
      </c>
      <c r="I1660" s="111">
        <v>1</v>
      </c>
      <c r="J1660" s="112" t="str">
        <f t="shared" si="262"/>
        <v>Sí</v>
      </c>
      <c r="K1660" s="146" t="b">
        <f t="shared" si="270"/>
        <v>0</v>
      </c>
      <c r="L1660" s="107">
        <f>IF(H1660&lt;I1660,D1660-F1660,0)</f>
        <v>0</v>
      </c>
      <c r="M1660" s="27">
        <f t="shared" si="263"/>
        <v>0</v>
      </c>
      <c r="N1660" s="27">
        <v>36.931258617293672</v>
      </c>
      <c r="O1660" s="27">
        <f t="shared" si="264"/>
        <v>0</v>
      </c>
      <c r="R1660" s="2"/>
      <c r="S1660" s="2"/>
    </row>
    <row r="1661" spans="1:19" x14ac:dyDescent="0.35">
      <c r="A1661" s="37">
        <v>43868</v>
      </c>
      <c r="B1661" s="10">
        <v>0.875000000000001</v>
      </c>
      <c r="C1661" s="18" t="s">
        <v>15</v>
      </c>
      <c r="D1661" s="51">
        <v>421.03631591796875</v>
      </c>
      <c r="E1661" s="52">
        <v>0</v>
      </c>
      <c r="F1661" s="53">
        <v>421.03631591796875</v>
      </c>
      <c r="G1661" s="101">
        <v>0</v>
      </c>
      <c r="H1661" s="17">
        <v>0.96776778524971885</v>
      </c>
      <c r="I1661" s="111">
        <v>1</v>
      </c>
      <c r="J1661" s="112" t="str">
        <f t="shared" si="262"/>
        <v>Sí</v>
      </c>
      <c r="K1661" s="146" t="b">
        <f t="shared" si="270"/>
        <v>0</v>
      </c>
      <c r="L1661" s="107">
        <f>IF(H1661&lt;I1661,D1661-F1661,0)</f>
        <v>0</v>
      </c>
      <c r="M1661" s="27">
        <f t="shared" si="263"/>
        <v>0</v>
      </c>
      <c r="N1661" s="27">
        <v>0</v>
      </c>
      <c r="O1661" s="27">
        <f t="shared" si="264"/>
        <v>0</v>
      </c>
      <c r="R1661" s="2"/>
      <c r="S1661" s="2"/>
    </row>
    <row r="1662" spans="1:19" x14ac:dyDescent="0.35">
      <c r="A1662" s="37">
        <v>43868</v>
      </c>
      <c r="B1662" s="10">
        <v>0.91666666666666696</v>
      </c>
      <c r="C1662" s="18" t="s">
        <v>24</v>
      </c>
      <c r="D1662" s="51">
        <v>1000</v>
      </c>
      <c r="E1662" s="52">
        <v>33230.746503840848</v>
      </c>
      <c r="F1662" s="53">
        <v>1000</v>
      </c>
      <c r="G1662" s="101">
        <v>33230.746503840848</v>
      </c>
      <c r="H1662" s="17">
        <v>0.96696091117411553</v>
      </c>
      <c r="I1662" s="111">
        <v>1</v>
      </c>
      <c r="J1662" s="112" t="str">
        <f t="shared" si="262"/>
        <v>Sí</v>
      </c>
      <c r="K1662" s="146" t="b">
        <f>OR(($D$1669-$F$1669)&gt;0,($D$1671-$F$1671)&gt;0)</f>
        <v>0</v>
      </c>
      <c r="L1662" s="107">
        <f>IF(H1662&lt;I1662,D1662-F1662,0)</f>
        <v>0</v>
      </c>
      <c r="M1662" s="27">
        <f t="shared" si="263"/>
        <v>0</v>
      </c>
      <c r="N1662" s="27">
        <v>33.230746503840848</v>
      </c>
      <c r="O1662" s="27">
        <f t="shared" si="264"/>
        <v>0</v>
      </c>
      <c r="R1662" s="2"/>
      <c r="S1662" s="2"/>
    </row>
    <row r="1663" spans="1:19" x14ac:dyDescent="0.35">
      <c r="A1663" s="37">
        <v>43868</v>
      </c>
      <c r="B1663" s="10">
        <v>0.91666666666666696</v>
      </c>
      <c r="C1663" s="18" t="s">
        <v>23</v>
      </c>
      <c r="D1663" s="51">
        <v>595.00000000003536</v>
      </c>
      <c r="E1663" s="52">
        <v>32953.823616310801</v>
      </c>
      <c r="F1663" s="53">
        <v>595.00000000003536</v>
      </c>
      <c r="G1663" s="101">
        <v>32953.823616310801</v>
      </c>
      <c r="H1663" s="17">
        <v>0.96696091117411553</v>
      </c>
      <c r="I1663" s="111">
        <v>1</v>
      </c>
      <c r="J1663" s="112" t="str">
        <f t="shared" si="262"/>
        <v>Sí</v>
      </c>
      <c r="K1663" s="146" t="b">
        <f t="shared" ref="K1663:K1671" si="271">OR(($D$1669-$F$1669)&gt;0,($D$1671-$F$1671)&gt;0)</f>
        <v>0</v>
      </c>
      <c r="L1663" s="107">
        <f>IF(H1663&lt;I1663,D1663-F1663,0)</f>
        <v>0</v>
      </c>
      <c r="M1663" s="27">
        <f t="shared" si="263"/>
        <v>0</v>
      </c>
      <c r="N1663" s="27">
        <v>55.384577506401413</v>
      </c>
      <c r="O1663" s="27">
        <f t="shared" si="264"/>
        <v>0</v>
      </c>
      <c r="R1663" s="2"/>
      <c r="S1663" s="2"/>
    </row>
    <row r="1664" spans="1:19" x14ac:dyDescent="0.35">
      <c r="A1664" s="37">
        <v>43868</v>
      </c>
      <c r="B1664" s="10">
        <v>0.91666666666666696</v>
      </c>
      <c r="C1664" s="18" t="s">
        <v>22</v>
      </c>
      <c r="D1664" s="51">
        <v>680</v>
      </c>
      <c r="E1664" s="52">
        <v>37661.512704352965</v>
      </c>
      <c r="F1664" s="53">
        <v>680</v>
      </c>
      <c r="G1664" s="101">
        <v>37661.512704352965</v>
      </c>
      <c r="H1664" s="17">
        <v>0.96696091117411553</v>
      </c>
      <c r="I1664" s="111">
        <v>1</v>
      </c>
      <c r="J1664" s="112" t="str">
        <f t="shared" si="262"/>
        <v>Sí</v>
      </c>
      <c r="K1664" s="146" t="b">
        <f t="shared" si="271"/>
        <v>0</v>
      </c>
      <c r="L1664" s="107">
        <f>IF(H1664&lt;I1664,D1664-F1664,0)</f>
        <v>0</v>
      </c>
      <c r="M1664" s="27">
        <f t="shared" si="263"/>
        <v>0</v>
      </c>
      <c r="N1664" s="27">
        <v>55.384577506401413</v>
      </c>
      <c r="O1664" s="27">
        <f t="shared" si="264"/>
        <v>0</v>
      </c>
      <c r="R1664" s="2"/>
      <c r="S1664" s="2"/>
    </row>
    <row r="1665" spans="1:19" x14ac:dyDescent="0.35">
      <c r="A1665" s="37">
        <v>43868</v>
      </c>
      <c r="B1665" s="10">
        <v>0.91666666666666696</v>
      </c>
      <c r="C1665" s="18" t="s">
        <v>21</v>
      </c>
      <c r="D1665" s="51">
        <v>237.79600415222927</v>
      </c>
      <c r="E1665" s="52">
        <v>18438.323711754372</v>
      </c>
      <c r="F1665" s="53">
        <v>237.79600415222927</v>
      </c>
      <c r="G1665" s="101">
        <v>18438.323711754372</v>
      </c>
      <c r="H1665" s="17">
        <v>0.96696091117411553</v>
      </c>
      <c r="I1665" s="111">
        <v>1</v>
      </c>
      <c r="J1665" s="112" t="str">
        <f t="shared" si="262"/>
        <v>Sí</v>
      </c>
      <c r="K1665" s="146" t="b">
        <f t="shared" si="271"/>
        <v>0</v>
      </c>
      <c r="L1665" s="107">
        <f>IF(H1665&lt;I1665,D1665-F1665,0)</f>
        <v>0</v>
      </c>
      <c r="M1665" s="27">
        <f t="shared" si="263"/>
        <v>0</v>
      </c>
      <c r="N1665" s="27">
        <v>77.538408508961979</v>
      </c>
      <c r="O1665" s="27">
        <f t="shared" si="264"/>
        <v>0</v>
      </c>
      <c r="R1665" s="2"/>
      <c r="S1665" s="2"/>
    </row>
    <row r="1666" spans="1:19" x14ac:dyDescent="0.35">
      <c r="A1666" s="37">
        <v>43868</v>
      </c>
      <c r="B1666" s="10">
        <v>0.91666666666666696</v>
      </c>
      <c r="C1666" s="18" t="s">
        <v>20</v>
      </c>
      <c r="D1666" s="51">
        <v>510.00000000000006</v>
      </c>
      <c r="E1666" s="52">
        <v>39544.588339570611</v>
      </c>
      <c r="F1666" s="53">
        <v>510.00000000000006</v>
      </c>
      <c r="G1666" s="101">
        <v>39544.588339570611</v>
      </c>
      <c r="H1666" s="17">
        <v>0.96696091117411553</v>
      </c>
      <c r="I1666" s="111">
        <v>1</v>
      </c>
      <c r="J1666" s="112" t="str">
        <f t="shared" ref="J1666:J1681" si="272">IF(H1666&lt;I1666,"Sí","No")</f>
        <v>Sí</v>
      </c>
      <c r="K1666" s="146" t="b">
        <f t="shared" si="271"/>
        <v>0</v>
      </c>
      <c r="L1666" s="107">
        <f>IF(H1666&lt;I1666,D1666-F1666,0)</f>
        <v>0</v>
      </c>
      <c r="M1666" s="27">
        <f t="shared" ref="M1666:M1681" si="273">ABS(L1666*6.82)</f>
        <v>0</v>
      </c>
      <c r="N1666" s="27">
        <v>77.538408508961979</v>
      </c>
      <c r="O1666" s="27">
        <f t="shared" ref="O1666:O1681" si="274">IF(L1666&gt;0, L1666*N1666*1.5, L1666*N1666)</f>
        <v>0</v>
      </c>
      <c r="R1666" s="2"/>
      <c r="S1666" s="2"/>
    </row>
    <row r="1667" spans="1:19" x14ac:dyDescent="0.35">
      <c r="A1667" s="37">
        <v>43868</v>
      </c>
      <c r="B1667" s="10">
        <v>0.91666666666666696</v>
      </c>
      <c r="C1667" s="18" t="s">
        <v>19</v>
      </c>
      <c r="D1667" s="51">
        <v>680</v>
      </c>
      <c r="E1667" s="52">
        <v>22596.907622611776</v>
      </c>
      <c r="F1667" s="53">
        <v>680</v>
      </c>
      <c r="G1667" s="101">
        <v>22596.907622611776</v>
      </c>
      <c r="H1667" s="17">
        <v>0.96696091117411553</v>
      </c>
      <c r="I1667" s="111">
        <v>1</v>
      </c>
      <c r="J1667" s="112" t="str">
        <f t="shared" si="272"/>
        <v>Sí</v>
      </c>
      <c r="K1667" s="146" t="b">
        <f t="shared" si="271"/>
        <v>0</v>
      </c>
      <c r="L1667" s="107">
        <f>IF(H1667&lt;I1667,D1667-F1667,0)</f>
        <v>0</v>
      </c>
      <c r="M1667" s="27">
        <f t="shared" si="273"/>
        <v>0</v>
      </c>
      <c r="N1667" s="27">
        <v>33.230746503840848</v>
      </c>
      <c r="O1667" s="27">
        <f t="shared" si="274"/>
        <v>0</v>
      </c>
      <c r="R1667" s="2"/>
      <c r="S1667" s="2"/>
    </row>
    <row r="1668" spans="1:19" x14ac:dyDescent="0.35">
      <c r="A1668" s="37">
        <v>43868</v>
      </c>
      <c r="B1668" s="10">
        <v>0.91666666666666696</v>
      </c>
      <c r="C1668" s="18" t="s">
        <v>18</v>
      </c>
      <c r="D1668" s="51">
        <v>490.45192213010648</v>
      </c>
      <c r="E1668" s="52">
        <v>38028.861492129807</v>
      </c>
      <c r="F1668" s="53">
        <v>490.45192213010648</v>
      </c>
      <c r="G1668" s="101">
        <v>38028.861492129807</v>
      </c>
      <c r="H1668" s="17">
        <v>0.96696091117411553</v>
      </c>
      <c r="I1668" s="111">
        <v>1</v>
      </c>
      <c r="J1668" s="112" t="str">
        <f t="shared" si="272"/>
        <v>Sí</v>
      </c>
      <c r="K1668" s="146" t="b">
        <f t="shared" si="271"/>
        <v>0</v>
      </c>
      <c r="L1668" s="107">
        <f>IF(H1668&lt;I1668,D1668-F1668,0)</f>
        <v>0</v>
      </c>
      <c r="M1668" s="27">
        <f t="shared" si="273"/>
        <v>0</v>
      </c>
      <c r="N1668" s="27">
        <v>77.538408508961979</v>
      </c>
      <c r="O1668" s="27">
        <f t="shared" si="274"/>
        <v>0</v>
      </c>
      <c r="R1668" s="2"/>
      <c r="S1668" s="2"/>
    </row>
    <row r="1669" spans="1:19" x14ac:dyDescent="0.35">
      <c r="A1669" s="37">
        <v>43868</v>
      </c>
      <c r="B1669" s="10">
        <v>0.91666666666666696</v>
      </c>
      <c r="C1669" s="18" t="s">
        <v>17</v>
      </c>
      <c r="D1669" s="51">
        <v>294.47970581054688</v>
      </c>
      <c r="E1669" s="52">
        <v>0</v>
      </c>
      <c r="F1669" s="53">
        <v>294.47970581054688</v>
      </c>
      <c r="G1669" s="101">
        <v>0</v>
      </c>
      <c r="H1669" s="17">
        <v>0.96696091117411553</v>
      </c>
      <c r="I1669" s="111">
        <v>1</v>
      </c>
      <c r="J1669" s="112" t="str">
        <f t="shared" si="272"/>
        <v>Sí</v>
      </c>
      <c r="K1669" s="146" t="b">
        <f t="shared" si="271"/>
        <v>0</v>
      </c>
      <c r="L1669" s="107">
        <f>IF(H1669&lt;I1669,D1669-F1669,0)</f>
        <v>0</v>
      </c>
      <c r="M1669" s="27">
        <f t="shared" si="273"/>
        <v>0</v>
      </c>
      <c r="N1669" s="27">
        <v>0</v>
      </c>
      <c r="O1669" s="27">
        <f t="shared" si="274"/>
        <v>0</v>
      </c>
      <c r="R1669" s="2"/>
      <c r="S1669" s="2"/>
    </row>
    <row r="1670" spans="1:19" x14ac:dyDescent="0.35">
      <c r="A1670" s="37">
        <v>43868</v>
      </c>
      <c r="B1670" s="10">
        <v>0.91666666666666696</v>
      </c>
      <c r="C1670" s="18" t="s">
        <v>16</v>
      </c>
      <c r="D1670" s="51">
        <v>850</v>
      </c>
      <c r="E1670" s="52">
        <v>28246.13452826472</v>
      </c>
      <c r="F1670" s="53">
        <v>850</v>
      </c>
      <c r="G1670" s="101">
        <v>28246.13452826472</v>
      </c>
      <c r="H1670" s="17">
        <v>0.96696091117411553</v>
      </c>
      <c r="I1670" s="111">
        <v>1</v>
      </c>
      <c r="J1670" s="112" t="str">
        <f t="shared" si="272"/>
        <v>Sí</v>
      </c>
      <c r="K1670" s="146" t="b">
        <f t="shared" si="271"/>
        <v>0</v>
      </c>
      <c r="L1670" s="107">
        <f>IF(H1670&lt;I1670,D1670-F1670,0)</f>
        <v>0</v>
      </c>
      <c r="M1670" s="27">
        <f t="shared" si="273"/>
        <v>0</v>
      </c>
      <c r="N1670" s="27">
        <v>33.230746503840848</v>
      </c>
      <c r="O1670" s="27">
        <f t="shared" si="274"/>
        <v>0</v>
      </c>
      <c r="R1670" s="2"/>
      <c r="S1670" s="2"/>
    </row>
    <row r="1671" spans="1:19" x14ac:dyDescent="0.35">
      <c r="A1671" s="37">
        <v>43868</v>
      </c>
      <c r="B1671" s="10">
        <v>0.91666666666666696</v>
      </c>
      <c r="C1671" s="18" t="s">
        <v>15</v>
      </c>
      <c r="D1671" s="51">
        <v>420.68527221679688</v>
      </c>
      <c r="E1671" s="52">
        <v>0</v>
      </c>
      <c r="F1671" s="53">
        <v>420.68527221679688</v>
      </c>
      <c r="G1671" s="101">
        <v>0</v>
      </c>
      <c r="H1671" s="17">
        <v>0.96696091117411553</v>
      </c>
      <c r="I1671" s="111">
        <v>1</v>
      </c>
      <c r="J1671" s="112" t="str">
        <f t="shared" si="272"/>
        <v>Sí</v>
      </c>
      <c r="K1671" s="146" t="b">
        <f t="shared" si="271"/>
        <v>0</v>
      </c>
      <c r="L1671" s="107">
        <f>IF(H1671&lt;I1671,D1671-F1671,0)</f>
        <v>0</v>
      </c>
      <c r="M1671" s="27">
        <f t="shared" si="273"/>
        <v>0</v>
      </c>
      <c r="N1671" s="27">
        <v>0</v>
      </c>
      <c r="O1671" s="27">
        <f t="shared" si="274"/>
        <v>0</v>
      </c>
      <c r="R1671" s="2"/>
      <c r="S1671" s="2"/>
    </row>
    <row r="1672" spans="1:19" x14ac:dyDescent="0.35">
      <c r="A1672" s="37">
        <v>43868</v>
      </c>
      <c r="B1672" s="10">
        <v>0.95833333333333404</v>
      </c>
      <c r="C1672" s="18" t="s">
        <v>24</v>
      </c>
      <c r="D1672" s="51">
        <v>1000</v>
      </c>
      <c r="E1672" s="52">
        <v>31472.81859365767</v>
      </c>
      <c r="F1672" s="53">
        <v>1000</v>
      </c>
      <c r="G1672" s="101">
        <v>31472.81859365767</v>
      </c>
      <c r="H1672" s="17">
        <v>0.96636617705120886</v>
      </c>
      <c r="I1672" s="111">
        <v>1</v>
      </c>
      <c r="J1672" s="112" t="str">
        <f t="shared" si="272"/>
        <v>Sí</v>
      </c>
      <c r="K1672" s="146" t="b">
        <f>OR(($D$1679-$F$1679)&gt;0,($D$1681-$F$1681)&gt;0)</f>
        <v>0</v>
      </c>
      <c r="L1672" s="107">
        <f>IF(H1672&lt;I1672,D1672-F1672,0)</f>
        <v>0</v>
      </c>
      <c r="M1672" s="27">
        <f t="shared" si="273"/>
        <v>0</v>
      </c>
      <c r="N1672" s="27">
        <v>31.472818593657671</v>
      </c>
      <c r="O1672" s="27">
        <f t="shared" si="274"/>
        <v>0</v>
      </c>
      <c r="R1672" s="2"/>
      <c r="S1672" s="2"/>
    </row>
    <row r="1673" spans="1:19" x14ac:dyDescent="0.35">
      <c r="A1673" s="37">
        <v>43868</v>
      </c>
      <c r="B1673" s="10">
        <v>0.95833333333333404</v>
      </c>
      <c r="C1673" s="18" t="s">
        <v>23</v>
      </c>
      <c r="D1673" s="51">
        <v>594.99999999981878</v>
      </c>
      <c r="E1673" s="52">
        <v>31210.545105367684</v>
      </c>
      <c r="F1673" s="53">
        <v>594.99999999981878</v>
      </c>
      <c r="G1673" s="101">
        <v>31210.545105367684</v>
      </c>
      <c r="H1673" s="17">
        <v>0.96636617705120886</v>
      </c>
      <c r="I1673" s="111">
        <v>1</v>
      </c>
      <c r="J1673" s="112" t="str">
        <f t="shared" si="272"/>
        <v>Sí</v>
      </c>
      <c r="K1673" s="146" t="b">
        <f t="shared" ref="K1673:K1681" si="275">OR(($D$1679-$F$1679)&gt;0,($D$1681-$F$1681)&gt;0)</f>
        <v>0</v>
      </c>
      <c r="L1673" s="107">
        <f>IF(H1673&lt;I1673,D1673-F1673,0)</f>
        <v>0</v>
      </c>
      <c r="M1673" s="27">
        <f t="shared" si="273"/>
        <v>0</v>
      </c>
      <c r="N1673" s="27">
        <v>52.454697656096116</v>
      </c>
      <c r="O1673" s="27">
        <f t="shared" si="274"/>
        <v>0</v>
      </c>
      <c r="R1673" s="2"/>
      <c r="S1673" s="2"/>
    </row>
    <row r="1674" spans="1:19" x14ac:dyDescent="0.35">
      <c r="A1674" s="37">
        <v>43868</v>
      </c>
      <c r="B1674" s="10">
        <v>0.95833333333333404</v>
      </c>
      <c r="C1674" s="18" t="s">
        <v>22</v>
      </c>
      <c r="D1674" s="51">
        <v>680</v>
      </c>
      <c r="E1674" s="52">
        <v>35669.194406145361</v>
      </c>
      <c r="F1674" s="53">
        <v>680</v>
      </c>
      <c r="G1674" s="101">
        <v>35669.194406145361</v>
      </c>
      <c r="H1674" s="17">
        <v>0.96636617705120897</v>
      </c>
      <c r="I1674" s="111">
        <v>1</v>
      </c>
      <c r="J1674" s="112" t="str">
        <f t="shared" si="272"/>
        <v>Sí</v>
      </c>
      <c r="K1674" s="146" t="b">
        <f t="shared" si="275"/>
        <v>0</v>
      </c>
      <c r="L1674" s="107">
        <f>IF(H1674&lt;I1674,D1674-F1674,0)</f>
        <v>0</v>
      </c>
      <c r="M1674" s="27">
        <f t="shared" si="273"/>
        <v>0</v>
      </c>
      <c r="N1674" s="27">
        <v>52.454697656096116</v>
      </c>
      <c r="O1674" s="27">
        <f t="shared" si="274"/>
        <v>0</v>
      </c>
      <c r="R1674" s="2"/>
      <c r="S1674" s="2"/>
    </row>
    <row r="1675" spans="1:19" x14ac:dyDescent="0.35">
      <c r="A1675" s="37">
        <v>43868</v>
      </c>
      <c r="B1675" s="10">
        <v>0.95833333333333404</v>
      </c>
      <c r="C1675" s="18" t="s">
        <v>21</v>
      </c>
      <c r="D1675" s="51">
        <v>0</v>
      </c>
      <c r="E1675" s="52">
        <v>0</v>
      </c>
      <c r="F1675" s="53">
        <v>0</v>
      </c>
      <c r="G1675" s="101">
        <v>0</v>
      </c>
      <c r="H1675" s="17">
        <v>0.96636617705120886</v>
      </c>
      <c r="I1675" s="111">
        <v>1</v>
      </c>
      <c r="J1675" s="112" t="str">
        <f t="shared" si="272"/>
        <v>Sí</v>
      </c>
      <c r="K1675" s="146" t="b">
        <f t="shared" si="275"/>
        <v>0</v>
      </c>
      <c r="L1675" s="107">
        <f>IF(H1675&lt;I1675,D1675-F1675,0)</f>
        <v>0</v>
      </c>
      <c r="M1675" s="27">
        <f t="shared" si="273"/>
        <v>0</v>
      </c>
      <c r="N1675" s="27">
        <v>73.436576718534567</v>
      </c>
      <c r="O1675" s="27">
        <f t="shared" si="274"/>
        <v>0</v>
      </c>
      <c r="R1675" s="2"/>
      <c r="S1675" s="2"/>
    </row>
    <row r="1676" spans="1:19" x14ac:dyDescent="0.35">
      <c r="A1676" s="37">
        <v>43868</v>
      </c>
      <c r="B1676" s="10">
        <v>0.95833333333333404</v>
      </c>
      <c r="C1676" s="18" t="s">
        <v>20</v>
      </c>
      <c r="D1676" s="51">
        <v>510.00000000000006</v>
      </c>
      <c r="E1676" s="52">
        <v>37452.654126452631</v>
      </c>
      <c r="F1676" s="53">
        <v>510.00000000000006</v>
      </c>
      <c r="G1676" s="101">
        <v>37452.654126452631</v>
      </c>
      <c r="H1676" s="17">
        <v>0.96636617705120886</v>
      </c>
      <c r="I1676" s="111">
        <v>1</v>
      </c>
      <c r="J1676" s="112" t="str">
        <f t="shared" si="272"/>
        <v>Sí</v>
      </c>
      <c r="K1676" s="146" t="b">
        <f t="shared" si="275"/>
        <v>0</v>
      </c>
      <c r="L1676" s="107">
        <f>IF(H1676&lt;I1676,D1676-F1676,0)</f>
        <v>0</v>
      </c>
      <c r="M1676" s="27">
        <f t="shared" si="273"/>
        <v>0</v>
      </c>
      <c r="N1676" s="27">
        <v>73.436576718534567</v>
      </c>
      <c r="O1676" s="27">
        <f t="shared" si="274"/>
        <v>0</v>
      </c>
      <c r="R1676" s="2"/>
      <c r="S1676" s="2"/>
    </row>
    <row r="1677" spans="1:19" x14ac:dyDescent="0.35">
      <c r="A1677" s="37">
        <v>43868</v>
      </c>
      <c r="B1677" s="10">
        <v>0.95833333333333404</v>
      </c>
      <c r="C1677" s="18" t="s">
        <v>19</v>
      </c>
      <c r="D1677" s="51">
        <v>680</v>
      </c>
      <c r="E1677" s="52">
        <v>21401.516643687217</v>
      </c>
      <c r="F1677" s="53">
        <v>680</v>
      </c>
      <c r="G1677" s="101">
        <v>21401.516643687217</v>
      </c>
      <c r="H1677" s="17">
        <v>0.96636617705120886</v>
      </c>
      <c r="I1677" s="111">
        <v>1</v>
      </c>
      <c r="J1677" s="112" t="str">
        <f t="shared" si="272"/>
        <v>Sí</v>
      </c>
      <c r="K1677" s="146" t="b">
        <f t="shared" si="275"/>
        <v>0</v>
      </c>
      <c r="L1677" s="107">
        <f>IF(H1677&lt;I1677,D1677-F1677,0)</f>
        <v>0</v>
      </c>
      <c r="M1677" s="27">
        <f t="shared" si="273"/>
        <v>0</v>
      </c>
      <c r="N1677" s="27">
        <v>31.472818593657671</v>
      </c>
      <c r="O1677" s="27">
        <f t="shared" si="274"/>
        <v>0</v>
      </c>
      <c r="R1677" s="2"/>
      <c r="S1677" s="2"/>
    </row>
    <row r="1678" spans="1:19" x14ac:dyDescent="0.35">
      <c r="A1678" s="37">
        <v>43868</v>
      </c>
      <c r="B1678" s="10">
        <v>0.95833333333333404</v>
      </c>
      <c r="C1678" s="18" t="s">
        <v>18</v>
      </c>
      <c r="D1678" s="51">
        <v>322.37645107287659</v>
      </c>
      <c r="E1678" s="52">
        <v>23674.222981462208</v>
      </c>
      <c r="F1678" s="53">
        <v>322.37645107287659</v>
      </c>
      <c r="G1678" s="101">
        <v>23674.222981462208</v>
      </c>
      <c r="H1678" s="17">
        <v>0.96636617705120886</v>
      </c>
      <c r="I1678" s="111">
        <v>1</v>
      </c>
      <c r="J1678" s="112" t="str">
        <f t="shared" si="272"/>
        <v>Sí</v>
      </c>
      <c r="K1678" s="146" t="b">
        <f t="shared" si="275"/>
        <v>0</v>
      </c>
      <c r="L1678" s="107">
        <f>IF(H1678&lt;I1678,D1678-F1678,0)</f>
        <v>0</v>
      </c>
      <c r="M1678" s="27">
        <f t="shared" si="273"/>
        <v>0</v>
      </c>
      <c r="N1678" s="27">
        <v>73.436576718534567</v>
      </c>
      <c r="O1678" s="27">
        <f t="shared" si="274"/>
        <v>0</v>
      </c>
      <c r="R1678" s="2"/>
      <c r="S1678" s="2"/>
    </row>
    <row r="1679" spans="1:19" x14ac:dyDescent="0.35">
      <c r="A1679" s="37">
        <v>43868</v>
      </c>
      <c r="B1679" s="10">
        <v>0.95833333333333404</v>
      </c>
      <c r="C1679" s="18" t="s">
        <v>17</v>
      </c>
      <c r="D1679" s="51">
        <v>294.298583984375</v>
      </c>
      <c r="E1679" s="52">
        <v>0</v>
      </c>
      <c r="F1679" s="53">
        <v>294.298583984375</v>
      </c>
      <c r="G1679" s="101">
        <v>0</v>
      </c>
      <c r="H1679" s="17">
        <v>0.96636617705120886</v>
      </c>
      <c r="I1679" s="111">
        <v>1</v>
      </c>
      <c r="J1679" s="112" t="str">
        <f t="shared" si="272"/>
        <v>Sí</v>
      </c>
      <c r="K1679" s="146" t="b">
        <f t="shared" si="275"/>
        <v>0</v>
      </c>
      <c r="L1679" s="107">
        <f>IF(H1679&lt;I1679,D1679-F1679,0)</f>
        <v>0</v>
      </c>
      <c r="M1679" s="27">
        <f t="shared" si="273"/>
        <v>0</v>
      </c>
      <c r="N1679" s="27">
        <v>0</v>
      </c>
      <c r="O1679" s="27">
        <f t="shared" si="274"/>
        <v>0</v>
      </c>
      <c r="R1679" s="2"/>
      <c r="S1679" s="2"/>
    </row>
    <row r="1680" spans="1:19" x14ac:dyDescent="0.35">
      <c r="A1680" s="37">
        <v>43868</v>
      </c>
      <c r="B1680" s="10">
        <v>0.95833333333333404</v>
      </c>
      <c r="C1680" s="18" t="s">
        <v>16</v>
      </c>
      <c r="D1680" s="51">
        <v>850</v>
      </c>
      <c r="E1680" s="52">
        <v>26751.895804609019</v>
      </c>
      <c r="F1680" s="53">
        <v>850</v>
      </c>
      <c r="G1680" s="101">
        <v>26751.895804609019</v>
      </c>
      <c r="H1680" s="17">
        <v>0.96636617705120886</v>
      </c>
      <c r="I1680" s="111">
        <v>1</v>
      </c>
      <c r="J1680" s="112" t="str">
        <f t="shared" si="272"/>
        <v>Sí</v>
      </c>
      <c r="K1680" s="146" t="b">
        <f t="shared" si="275"/>
        <v>0</v>
      </c>
      <c r="L1680" s="107">
        <f>IF(H1680&lt;I1680,D1680-F1680,0)</f>
        <v>0</v>
      </c>
      <c r="M1680" s="27">
        <f t="shared" si="273"/>
        <v>0</v>
      </c>
      <c r="N1680" s="27">
        <v>31.472818593657671</v>
      </c>
      <c r="O1680" s="27">
        <f t="shared" si="274"/>
        <v>0</v>
      </c>
      <c r="R1680" s="2"/>
      <c r="S1680" s="2"/>
    </row>
    <row r="1681" spans="1:19" ht="15" thickBot="1" x14ac:dyDescent="0.4">
      <c r="A1681" s="37">
        <v>43868</v>
      </c>
      <c r="B1681" s="13">
        <v>0.95833333333333404</v>
      </c>
      <c r="C1681" s="24" t="s">
        <v>15</v>
      </c>
      <c r="D1681" s="58">
        <v>420.426513671875</v>
      </c>
      <c r="E1681" s="59">
        <v>0</v>
      </c>
      <c r="F1681" s="60">
        <v>420.426513671875</v>
      </c>
      <c r="G1681" s="104">
        <v>0</v>
      </c>
      <c r="H1681" s="19">
        <v>0.96636617705120886</v>
      </c>
      <c r="I1681" s="113">
        <v>1</v>
      </c>
      <c r="J1681" s="114" t="str">
        <f t="shared" si="272"/>
        <v>Sí</v>
      </c>
      <c r="K1681" s="147" t="b">
        <f t="shared" si="275"/>
        <v>0</v>
      </c>
      <c r="L1681" s="108">
        <f>IF(H1681&lt;I1681,D1681-F1681,0)</f>
        <v>0</v>
      </c>
      <c r="M1681" s="95">
        <f t="shared" si="273"/>
        <v>0</v>
      </c>
      <c r="N1681" s="95">
        <v>0</v>
      </c>
      <c r="O1681" s="95">
        <f t="shared" si="274"/>
        <v>0</v>
      </c>
      <c r="R1681" s="2"/>
      <c r="S1681" s="2"/>
    </row>
    <row r="1682" spans="1:19" x14ac:dyDescent="0.35">
      <c r="A1682" s="1"/>
      <c r="N1682" s="2"/>
      <c r="O1682" s="2"/>
    </row>
    <row r="1683" spans="1:19" ht="60" customHeight="1" thickBot="1" x14ac:dyDescent="0.4">
      <c r="A1683" s="1"/>
      <c r="D1683" s="31" t="s">
        <v>14</v>
      </c>
      <c r="E1683" s="45" t="s">
        <v>13</v>
      </c>
      <c r="F1683" s="30" t="s">
        <v>33</v>
      </c>
      <c r="G1683" s="45" t="s">
        <v>32</v>
      </c>
      <c r="H1683" s="29" t="s">
        <v>10</v>
      </c>
      <c r="I1683" s="29" t="s">
        <v>9</v>
      </c>
      <c r="J1683" s="69" t="s">
        <v>31</v>
      </c>
      <c r="N1683" s="2"/>
      <c r="O1683" s="2"/>
    </row>
    <row r="1684" spans="1:19" x14ac:dyDescent="0.35">
      <c r="A1684" s="1"/>
      <c r="D1684" s="64">
        <f>SUM(D2:D1681)</f>
        <v>881588.69450887199</v>
      </c>
      <c r="E1684" s="65">
        <f>SUM(E2:E1681)</f>
        <v>30698903.831843283</v>
      </c>
      <c r="F1684" s="66">
        <f>SUM(F2:F1681)</f>
        <v>881588.6945090181</v>
      </c>
      <c r="G1684" s="65">
        <f>SUM(G2:G1681)</f>
        <v>31522451.604208965</v>
      </c>
      <c r="H1684" s="67">
        <f>SUM(M2:M1681)</f>
        <v>111066.66020462704</v>
      </c>
      <c r="I1684" s="67">
        <f>SUM(O2:O1681)</f>
        <v>-491735.77392748289</v>
      </c>
      <c r="J1684" s="71">
        <f>G1684+H1684+I1684</f>
        <v>31141782.490486108</v>
      </c>
      <c r="L1684" s="4"/>
      <c r="N1684" s="2"/>
      <c r="O1684" s="2"/>
    </row>
    <row r="1685" spans="1:19" x14ac:dyDescent="0.35">
      <c r="A1685" s="1"/>
      <c r="H1685" s="4"/>
      <c r="I1685" s="5"/>
      <c r="J1685" s="72"/>
      <c r="K1685" s="5"/>
      <c r="L1685" s="4"/>
      <c r="M1685" s="4"/>
      <c r="N1685" s="2"/>
      <c r="O1685" s="2"/>
    </row>
    <row r="1686" spans="1:19" x14ac:dyDescent="0.35">
      <c r="A1686" s="1"/>
      <c r="I1686" s="3"/>
      <c r="J1686" s="73"/>
      <c r="K1686" s="3"/>
      <c r="O1686" s="2"/>
    </row>
    <row r="1687" spans="1:19" x14ac:dyDescent="0.35">
      <c r="A1687" s="1"/>
      <c r="O1687" s="2"/>
    </row>
    <row r="1688" spans="1:19" x14ac:dyDescent="0.35">
      <c r="A1688" s="1"/>
      <c r="O1688" s="2"/>
    </row>
    <row r="1689" spans="1:19" x14ac:dyDescent="0.35">
      <c r="A1689" s="1"/>
      <c r="O1689" s="2"/>
    </row>
    <row r="1690" spans="1:19" x14ac:dyDescent="0.35">
      <c r="A1690" s="1"/>
      <c r="O1690" s="2"/>
    </row>
    <row r="1691" spans="1:19" x14ac:dyDescent="0.35">
      <c r="A1691" s="1"/>
      <c r="O1691" s="2"/>
    </row>
    <row r="1692" spans="1:19" x14ac:dyDescent="0.35">
      <c r="A1692" s="1"/>
      <c r="O1692" s="2"/>
    </row>
    <row r="1693" spans="1:19" x14ac:dyDescent="0.35">
      <c r="A1693" s="1"/>
      <c r="O1693" s="2"/>
    </row>
  </sheetData>
  <phoneticPr fontId="5" type="noConversion"/>
  <conditionalFormatting sqref="G1684 E1684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684 E1684 J1684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">
    <cfRule type="containsText" dxfId="6" priority="4" operator="containsText" text="Sí">
      <formula>NOT(ISERROR(SEARCH("Sí",J2)))</formula>
    </cfRule>
  </conditionalFormatting>
  <conditionalFormatting sqref="J2:J1681">
    <cfRule type="containsText" dxfId="5" priority="3" operator="containsText" text="Sí">
      <formula>NOT(ISERROR(SEARCH("Sí",J2)))</formula>
    </cfRule>
  </conditionalFormatting>
  <conditionalFormatting sqref="K2:K1681">
    <cfRule type="containsText" dxfId="4" priority="2" operator="containsText" text="VERDADERO">
      <formula>NOT(ISERROR(SEARCH("VERDADERO",K2)))</formula>
    </cfRule>
  </conditionalFormatting>
  <conditionalFormatting sqref="L2:L1681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 de resultados</vt:lpstr>
      <vt:lpstr>Datos predichos - 2,5% riesgo</vt:lpstr>
      <vt:lpstr>Datos estáticos - 2,5% riesgo</vt:lpstr>
      <vt:lpstr>Datos predichos - 10% riesgo</vt:lpstr>
      <vt:lpstr>Datos estáticos - 10% riesgo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Nerea San Martin</dc:creator>
  <cp:lastModifiedBy>Nerea San Martin</cp:lastModifiedBy>
  <dcterms:created xsi:type="dcterms:W3CDTF">2020-07-21T18:03:00Z</dcterms:created>
  <dcterms:modified xsi:type="dcterms:W3CDTF">2020-09-03T09:04:29Z</dcterms:modified>
</cp:coreProperties>
</file>